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gramador\Desktop\"/>
    </mc:Choice>
  </mc:AlternateContent>
  <xr:revisionPtr revIDLastSave="0" documentId="8_{50AB21D8-752F-4A73-8470-E173F524728D}" xr6:coauthVersionLast="47" xr6:coauthVersionMax="47" xr10:uidLastSave="{00000000-0000-0000-0000-000000000000}"/>
  <bookViews>
    <workbookView xWindow="-120" yWindow="-120" windowWidth="29040" windowHeight="15720" xr2:uid="{7E16D429-7815-47F8-8D2D-EAB68642B6A9}"/>
  </bookViews>
  <sheets>
    <sheet name="Hoja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39" i="1" l="1"/>
  <c r="G739" i="1"/>
  <c r="F739" i="1"/>
  <c r="E739" i="1"/>
  <c r="L738" i="1"/>
  <c r="G738" i="1"/>
  <c r="F738" i="1"/>
  <c r="E738" i="1"/>
  <c r="L737" i="1"/>
  <c r="G737" i="1"/>
  <c r="F737" i="1"/>
  <c r="E737" i="1"/>
  <c r="L736" i="1"/>
  <c r="G736" i="1"/>
  <c r="F736" i="1"/>
  <c r="E736" i="1"/>
  <c r="L735" i="1"/>
  <c r="G735" i="1"/>
  <c r="F735" i="1"/>
  <c r="E735" i="1"/>
  <c r="L734" i="1"/>
  <c r="G734" i="1"/>
  <c r="F734" i="1"/>
  <c r="E734" i="1"/>
  <c r="L733" i="1"/>
  <c r="G733" i="1"/>
  <c r="F733" i="1"/>
  <c r="E733" i="1"/>
  <c r="L732" i="1"/>
  <c r="G732" i="1"/>
  <c r="F732" i="1"/>
  <c r="E732" i="1"/>
  <c r="L731" i="1"/>
  <c r="G731" i="1"/>
  <c r="F731" i="1"/>
  <c r="E731" i="1"/>
  <c r="L730" i="1"/>
  <c r="G730" i="1"/>
  <c r="F730" i="1"/>
  <c r="E730" i="1"/>
  <c r="L729" i="1"/>
  <c r="G729" i="1"/>
  <c r="F729" i="1"/>
  <c r="E729" i="1"/>
  <c r="L728" i="1"/>
  <c r="G728" i="1"/>
  <c r="F728" i="1"/>
  <c r="E728" i="1"/>
  <c r="L727" i="1"/>
  <c r="G727" i="1"/>
  <c r="F727" i="1"/>
  <c r="E727" i="1"/>
  <c r="L726" i="1"/>
  <c r="G726" i="1"/>
  <c r="F726" i="1"/>
  <c r="E726" i="1"/>
  <c r="L725" i="1"/>
  <c r="G725" i="1"/>
  <c r="F725" i="1"/>
  <c r="E725" i="1"/>
  <c r="L724" i="1"/>
  <c r="G724" i="1"/>
  <c r="F724" i="1"/>
  <c r="E724" i="1"/>
  <c r="L723" i="1"/>
  <c r="G723" i="1"/>
  <c r="F723" i="1"/>
  <c r="E723" i="1"/>
  <c r="L722" i="1"/>
  <c r="G722" i="1"/>
  <c r="F722" i="1"/>
  <c r="E722" i="1"/>
  <c r="L721" i="1"/>
  <c r="G721" i="1"/>
  <c r="F721" i="1"/>
  <c r="E721" i="1"/>
  <c r="L720" i="1"/>
  <c r="G720" i="1"/>
  <c r="F720" i="1"/>
  <c r="E720" i="1"/>
  <c r="L719" i="1"/>
  <c r="G719" i="1"/>
  <c r="F719" i="1"/>
  <c r="E719" i="1"/>
  <c r="L718" i="1"/>
  <c r="G718" i="1"/>
  <c r="F718" i="1"/>
  <c r="E718" i="1"/>
  <c r="L717" i="1"/>
  <c r="G717" i="1"/>
  <c r="F717" i="1"/>
  <c r="E717" i="1"/>
  <c r="L716" i="1"/>
  <c r="G716" i="1"/>
  <c r="F716" i="1"/>
  <c r="E716" i="1"/>
  <c r="L715" i="1"/>
  <c r="G715" i="1"/>
  <c r="F715" i="1"/>
  <c r="E715" i="1"/>
  <c r="L714" i="1"/>
  <c r="G714" i="1"/>
  <c r="F714" i="1"/>
  <c r="E714" i="1"/>
  <c r="L713" i="1"/>
  <c r="G713" i="1"/>
  <c r="F713" i="1"/>
  <c r="E713" i="1"/>
  <c r="L712" i="1"/>
  <c r="G712" i="1"/>
  <c r="F712" i="1"/>
  <c r="E712" i="1"/>
  <c r="L711" i="1"/>
  <c r="G711" i="1"/>
  <c r="F711" i="1"/>
  <c r="E711" i="1"/>
  <c r="L710" i="1"/>
  <c r="G710" i="1"/>
  <c r="F710" i="1"/>
  <c r="E710" i="1"/>
  <c r="L709" i="1"/>
  <c r="G709" i="1"/>
  <c r="F709" i="1"/>
  <c r="E709" i="1"/>
  <c r="L708" i="1"/>
  <c r="G708" i="1"/>
  <c r="F708" i="1"/>
  <c r="E708" i="1"/>
  <c r="L707" i="1"/>
  <c r="G707" i="1"/>
  <c r="F707" i="1"/>
  <c r="E707" i="1"/>
  <c r="L706" i="1"/>
  <c r="G706" i="1"/>
  <c r="F706" i="1"/>
  <c r="E706" i="1"/>
  <c r="L705" i="1"/>
  <c r="G705" i="1"/>
  <c r="F705" i="1"/>
  <c r="E705" i="1"/>
  <c r="L704" i="1"/>
  <c r="G704" i="1"/>
  <c r="F704" i="1"/>
  <c r="E704" i="1"/>
  <c r="L703" i="1"/>
  <c r="G703" i="1"/>
  <c r="F703" i="1"/>
  <c r="E703" i="1"/>
  <c r="L702" i="1"/>
  <c r="G702" i="1"/>
  <c r="F702" i="1"/>
  <c r="E702" i="1"/>
  <c r="L701" i="1"/>
  <c r="G701" i="1"/>
  <c r="F701" i="1"/>
  <c r="E701" i="1"/>
  <c r="L700" i="1"/>
  <c r="G700" i="1"/>
  <c r="F700" i="1"/>
  <c r="E700" i="1"/>
  <c r="L699" i="1"/>
  <c r="G699" i="1"/>
  <c r="F699" i="1"/>
  <c r="E699" i="1"/>
  <c r="L698" i="1"/>
  <c r="G698" i="1"/>
  <c r="F698" i="1"/>
  <c r="E698" i="1"/>
  <c r="L697" i="1"/>
  <c r="G697" i="1"/>
  <c r="F697" i="1"/>
  <c r="E697" i="1"/>
  <c r="L696" i="1"/>
  <c r="G696" i="1"/>
  <c r="F696" i="1"/>
  <c r="E696" i="1"/>
  <c r="L695" i="1"/>
  <c r="G695" i="1"/>
  <c r="F695" i="1"/>
  <c r="E695" i="1"/>
  <c r="L694" i="1"/>
  <c r="G694" i="1"/>
  <c r="F694" i="1"/>
  <c r="E694" i="1"/>
  <c r="L693" i="1"/>
  <c r="G693" i="1"/>
  <c r="F693" i="1"/>
  <c r="E693" i="1"/>
  <c r="L692" i="1"/>
  <c r="G692" i="1"/>
  <c r="F692" i="1"/>
  <c r="E692" i="1"/>
  <c r="L691" i="1"/>
  <c r="G691" i="1"/>
  <c r="F691" i="1"/>
  <c r="E691" i="1"/>
  <c r="L690" i="1"/>
  <c r="G690" i="1"/>
  <c r="F690" i="1"/>
  <c r="E690" i="1"/>
  <c r="L689" i="1"/>
  <c r="G689" i="1"/>
  <c r="F689" i="1"/>
  <c r="E689" i="1"/>
  <c r="L688" i="1"/>
  <c r="G688" i="1"/>
  <c r="F688" i="1"/>
  <c r="E688" i="1"/>
  <c r="L687" i="1"/>
  <c r="G687" i="1"/>
  <c r="F687" i="1"/>
  <c r="E687" i="1"/>
  <c r="L686" i="1"/>
  <c r="G686" i="1"/>
  <c r="F686" i="1"/>
  <c r="E686" i="1"/>
  <c r="L685" i="1"/>
  <c r="G685" i="1"/>
  <c r="F685" i="1"/>
  <c r="E685" i="1"/>
  <c r="L684" i="1"/>
  <c r="G684" i="1"/>
  <c r="F684" i="1"/>
  <c r="E684" i="1"/>
  <c r="L683" i="1"/>
  <c r="G683" i="1"/>
  <c r="F683" i="1"/>
  <c r="E683" i="1"/>
  <c r="L682" i="1"/>
  <c r="G682" i="1"/>
  <c r="F682" i="1"/>
  <c r="E682" i="1"/>
  <c r="L681" i="1"/>
  <c r="G681" i="1"/>
  <c r="F681" i="1"/>
  <c r="E681" i="1"/>
  <c r="L680" i="1"/>
  <c r="G680" i="1"/>
  <c r="F680" i="1"/>
  <c r="E680" i="1"/>
  <c r="L679" i="1"/>
  <c r="G679" i="1"/>
  <c r="F679" i="1"/>
  <c r="E679" i="1"/>
  <c r="L678" i="1"/>
  <c r="G678" i="1"/>
  <c r="F678" i="1"/>
  <c r="E678" i="1"/>
  <c r="L677" i="1"/>
  <c r="G677" i="1"/>
  <c r="F677" i="1"/>
  <c r="E677" i="1"/>
  <c r="L676" i="1"/>
  <c r="G676" i="1"/>
  <c r="F676" i="1"/>
  <c r="E676" i="1"/>
  <c r="L675" i="1"/>
  <c r="G675" i="1"/>
  <c r="F675" i="1"/>
  <c r="E675" i="1"/>
  <c r="L674" i="1"/>
  <c r="G674" i="1"/>
  <c r="F674" i="1"/>
  <c r="E674" i="1"/>
  <c r="L673" i="1"/>
  <c r="G673" i="1"/>
  <c r="F673" i="1"/>
  <c r="E673" i="1"/>
  <c r="L672" i="1"/>
  <c r="G672" i="1"/>
  <c r="F672" i="1"/>
  <c r="E672" i="1"/>
  <c r="L671" i="1"/>
  <c r="G671" i="1"/>
  <c r="F671" i="1"/>
  <c r="E671" i="1"/>
  <c r="L670" i="1"/>
  <c r="G670" i="1"/>
  <c r="F670" i="1"/>
  <c r="E670" i="1"/>
  <c r="L669" i="1"/>
  <c r="G669" i="1"/>
  <c r="F669" i="1"/>
  <c r="E669" i="1"/>
  <c r="L668" i="1"/>
  <c r="G668" i="1"/>
  <c r="F668" i="1"/>
  <c r="E668" i="1"/>
  <c r="L667" i="1"/>
  <c r="G667" i="1"/>
  <c r="F667" i="1"/>
  <c r="E667" i="1"/>
  <c r="L666" i="1"/>
  <c r="G666" i="1"/>
  <c r="F666" i="1"/>
  <c r="E666" i="1"/>
  <c r="L665" i="1"/>
  <c r="G665" i="1"/>
  <c r="F665" i="1"/>
  <c r="E665" i="1"/>
  <c r="L664" i="1"/>
  <c r="G664" i="1"/>
  <c r="F664" i="1"/>
  <c r="E664" i="1"/>
  <c r="L663" i="1"/>
  <c r="G663" i="1"/>
  <c r="F663" i="1"/>
  <c r="E663" i="1"/>
  <c r="L662" i="1"/>
  <c r="G662" i="1"/>
  <c r="F662" i="1"/>
  <c r="E662" i="1"/>
  <c r="L661" i="1"/>
  <c r="G661" i="1"/>
  <c r="F661" i="1"/>
  <c r="E661" i="1"/>
  <c r="L660" i="1"/>
  <c r="G660" i="1"/>
  <c r="F660" i="1"/>
  <c r="E660" i="1"/>
  <c r="L659" i="1"/>
  <c r="G659" i="1"/>
  <c r="F659" i="1"/>
  <c r="E659" i="1"/>
  <c r="L658" i="1"/>
  <c r="G658" i="1"/>
  <c r="F658" i="1"/>
  <c r="E658" i="1"/>
  <c r="L657" i="1"/>
  <c r="G657" i="1"/>
  <c r="F657" i="1"/>
  <c r="E657" i="1"/>
  <c r="L656" i="1"/>
  <c r="G656" i="1"/>
  <c r="F656" i="1"/>
  <c r="E656" i="1"/>
  <c r="L655" i="1"/>
  <c r="G655" i="1"/>
  <c r="F655" i="1"/>
  <c r="E655" i="1"/>
  <c r="L654" i="1"/>
  <c r="G654" i="1"/>
  <c r="F654" i="1"/>
  <c r="E654" i="1"/>
  <c r="L653" i="1"/>
  <c r="G653" i="1"/>
  <c r="F653" i="1"/>
  <c r="E653" i="1"/>
  <c r="L652" i="1"/>
  <c r="G652" i="1"/>
  <c r="F652" i="1"/>
  <c r="E652" i="1"/>
  <c r="L651" i="1"/>
  <c r="G651" i="1"/>
  <c r="F651" i="1"/>
  <c r="E651" i="1"/>
  <c r="L650" i="1"/>
  <c r="G650" i="1"/>
  <c r="F650" i="1"/>
  <c r="E650" i="1"/>
  <c r="L649" i="1"/>
  <c r="G649" i="1"/>
  <c r="F649" i="1"/>
  <c r="E649" i="1"/>
  <c r="L648" i="1"/>
  <c r="G648" i="1"/>
  <c r="F648" i="1"/>
  <c r="E648" i="1"/>
  <c r="L647" i="1"/>
  <c r="G647" i="1"/>
  <c r="F647" i="1"/>
  <c r="E647" i="1"/>
  <c r="L646" i="1"/>
  <c r="G646" i="1"/>
  <c r="F646" i="1"/>
  <c r="E646" i="1"/>
  <c r="L645" i="1"/>
  <c r="G645" i="1"/>
  <c r="F645" i="1"/>
  <c r="E645" i="1"/>
  <c r="L644" i="1"/>
  <c r="G644" i="1"/>
  <c r="F644" i="1"/>
  <c r="E644" i="1"/>
  <c r="L643" i="1"/>
  <c r="G643" i="1"/>
  <c r="F643" i="1"/>
  <c r="E643" i="1"/>
  <c r="L642" i="1"/>
  <c r="G642" i="1"/>
  <c r="F642" i="1"/>
  <c r="E642" i="1"/>
  <c r="L641" i="1"/>
  <c r="G641" i="1"/>
  <c r="F641" i="1"/>
  <c r="E641" i="1"/>
  <c r="L640" i="1"/>
  <c r="G640" i="1"/>
  <c r="F640" i="1"/>
  <c r="E640" i="1"/>
  <c r="L639" i="1"/>
  <c r="G639" i="1"/>
  <c r="F639" i="1"/>
  <c r="E639" i="1"/>
  <c r="L638" i="1"/>
  <c r="G638" i="1"/>
  <c r="F638" i="1"/>
  <c r="E638" i="1"/>
  <c r="L637" i="1"/>
  <c r="G637" i="1"/>
  <c r="F637" i="1"/>
  <c r="E637" i="1"/>
  <c r="L636" i="1"/>
  <c r="G636" i="1"/>
  <c r="F636" i="1"/>
  <c r="E636" i="1"/>
  <c r="L635" i="1"/>
  <c r="G635" i="1"/>
  <c r="F635" i="1"/>
  <c r="E635" i="1"/>
  <c r="L634" i="1"/>
  <c r="G634" i="1"/>
  <c r="F634" i="1"/>
  <c r="E634" i="1"/>
  <c r="L633" i="1"/>
  <c r="G633" i="1"/>
  <c r="F633" i="1"/>
  <c r="E633" i="1"/>
  <c r="L632" i="1"/>
  <c r="G632" i="1"/>
  <c r="F632" i="1"/>
  <c r="E632" i="1"/>
  <c r="L631" i="1"/>
  <c r="G631" i="1"/>
  <c r="F631" i="1"/>
  <c r="E631" i="1"/>
  <c r="L630" i="1"/>
  <c r="G630" i="1"/>
  <c r="F630" i="1"/>
  <c r="E630" i="1"/>
  <c r="L629" i="1"/>
  <c r="G629" i="1"/>
  <c r="F629" i="1"/>
  <c r="E629" i="1"/>
  <c r="L628" i="1"/>
  <c r="G628" i="1"/>
  <c r="F628" i="1"/>
  <c r="E628" i="1"/>
  <c r="L627" i="1"/>
  <c r="G627" i="1"/>
  <c r="F627" i="1"/>
  <c r="E627" i="1"/>
  <c r="L626" i="1"/>
  <c r="G626" i="1"/>
  <c r="F626" i="1"/>
  <c r="E626" i="1"/>
  <c r="L625" i="1"/>
  <c r="G625" i="1"/>
  <c r="F625" i="1"/>
  <c r="E625" i="1"/>
  <c r="L624" i="1"/>
  <c r="G624" i="1"/>
  <c r="F624" i="1"/>
  <c r="E624" i="1"/>
  <c r="L623" i="1"/>
  <c r="G623" i="1"/>
  <c r="F623" i="1"/>
  <c r="E623" i="1"/>
  <c r="L622" i="1"/>
  <c r="G622" i="1"/>
  <c r="F622" i="1"/>
  <c r="E622" i="1"/>
  <c r="L621" i="1"/>
  <c r="G621" i="1"/>
  <c r="F621" i="1"/>
  <c r="E621" i="1"/>
  <c r="L620" i="1"/>
  <c r="G620" i="1"/>
  <c r="F620" i="1"/>
  <c r="E620" i="1"/>
  <c r="L619" i="1"/>
  <c r="G619" i="1"/>
  <c r="F619" i="1"/>
  <c r="E619" i="1"/>
  <c r="L618" i="1"/>
  <c r="G618" i="1"/>
  <c r="F618" i="1"/>
  <c r="E618" i="1"/>
  <c r="L617" i="1"/>
  <c r="G617" i="1"/>
  <c r="F617" i="1"/>
  <c r="E617" i="1"/>
  <c r="L616" i="1"/>
  <c r="G616" i="1"/>
  <c r="F616" i="1"/>
  <c r="E616" i="1"/>
  <c r="L615" i="1"/>
  <c r="G615" i="1"/>
  <c r="F615" i="1"/>
  <c r="E615" i="1"/>
  <c r="L614" i="1"/>
  <c r="G614" i="1"/>
  <c r="F614" i="1"/>
  <c r="E614" i="1"/>
  <c r="L613" i="1"/>
  <c r="G613" i="1"/>
  <c r="F613" i="1"/>
  <c r="E613" i="1"/>
  <c r="L612" i="1"/>
  <c r="G612" i="1"/>
  <c r="F612" i="1"/>
  <c r="E612" i="1"/>
  <c r="L611" i="1"/>
  <c r="G611" i="1"/>
  <c r="F611" i="1"/>
  <c r="E611" i="1"/>
  <c r="L610" i="1"/>
  <c r="G610" i="1"/>
  <c r="F610" i="1"/>
  <c r="E610" i="1"/>
  <c r="L609" i="1"/>
  <c r="G609" i="1"/>
  <c r="F609" i="1"/>
  <c r="E609" i="1"/>
  <c r="L608" i="1"/>
  <c r="G608" i="1"/>
  <c r="F608" i="1"/>
  <c r="E608" i="1"/>
  <c r="L607" i="1"/>
  <c r="G607" i="1"/>
  <c r="F607" i="1"/>
  <c r="E607" i="1"/>
  <c r="L606" i="1"/>
  <c r="G606" i="1"/>
  <c r="F606" i="1"/>
  <c r="E606" i="1"/>
  <c r="L605" i="1"/>
  <c r="G605" i="1"/>
  <c r="F605" i="1"/>
  <c r="E605" i="1"/>
  <c r="L604" i="1"/>
  <c r="G604" i="1"/>
  <c r="F604" i="1"/>
  <c r="E604" i="1"/>
  <c r="L603" i="1"/>
  <c r="G603" i="1"/>
  <c r="F603" i="1"/>
  <c r="E603" i="1"/>
  <c r="L602" i="1"/>
  <c r="G602" i="1"/>
  <c r="F602" i="1"/>
  <c r="E602" i="1"/>
  <c r="L601" i="1"/>
  <c r="G601" i="1"/>
  <c r="F601" i="1"/>
  <c r="E601" i="1"/>
  <c r="L600" i="1"/>
  <c r="G600" i="1"/>
  <c r="F600" i="1"/>
  <c r="E600" i="1"/>
  <c r="L599" i="1"/>
  <c r="G599" i="1"/>
  <c r="F599" i="1"/>
  <c r="E599" i="1"/>
  <c r="L598" i="1"/>
  <c r="G598" i="1"/>
  <c r="F598" i="1"/>
  <c r="E598" i="1"/>
  <c r="L597" i="1"/>
  <c r="G597" i="1"/>
  <c r="F597" i="1"/>
  <c r="E597" i="1"/>
  <c r="L596" i="1"/>
  <c r="G596" i="1"/>
  <c r="F596" i="1"/>
  <c r="E596" i="1"/>
  <c r="L595" i="1"/>
  <c r="G595" i="1"/>
  <c r="F595" i="1"/>
  <c r="E595" i="1"/>
  <c r="L594" i="1"/>
  <c r="G594" i="1"/>
  <c r="F594" i="1"/>
  <c r="E594" i="1"/>
  <c r="L593" i="1"/>
  <c r="G593" i="1"/>
  <c r="F593" i="1"/>
  <c r="E593" i="1"/>
  <c r="L592" i="1"/>
  <c r="G592" i="1"/>
  <c r="F592" i="1"/>
  <c r="E592" i="1"/>
  <c r="L591" i="1"/>
  <c r="G591" i="1"/>
  <c r="F591" i="1"/>
  <c r="E591" i="1"/>
  <c r="L590" i="1"/>
  <c r="G590" i="1"/>
  <c r="F590" i="1"/>
  <c r="E590" i="1"/>
  <c r="L589" i="1"/>
  <c r="G589" i="1"/>
  <c r="F589" i="1"/>
  <c r="E589" i="1"/>
  <c r="L588" i="1"/>
  <c r="G588" i="1"/>
  <c r="F588" i="1"/>
  <c r="E588" i="1"/>
  <c r="L587" i="1"/>
  <c r="G587" i="1"/>
  <c r="F587" i="1"/>
  <c r="E587" i="1"/>
  <c r="L586" i="1"/>
  <c r="G586" i="1"/>
  <c r="F586" i="1"/>
  <c r="E586" i="1"/>
  <c r="L585" i="1"/>
  <c r="G585" i="1"/>
  <c r="F585" i="1"/>
  <c r="E585" i="1"/>
  <c r="L584" i="1"/>
  <c r="G584" i="1"/>
  <c r="F584" i="1"/>
  <c r="E584" i="1"/>
  <c r="L583" i="1"/>
  <c r="G583" i="1"/>
  <c r="F583" i="1"/>
  <c r="E583" i="1"/>
  <c r="L582" i="1"/>
  <c r="G582" i="1"/>
  <c r="F582" i="1"/>
  <c r="E582" i="1"/>
  <c r="L581" i="1"/>
  <c r="G581" i="1"/>
  <c r="F581" i="1"/>
  <c r="E581" i="1"/>
  <c r="L580" i="1"/>
  <c r="G580" i="1"/>
  <c r="F580" i="1"/>
  <c r="E580" i="1"/>
  <c r="L579" i="1"/>
  <c r="G579" i="1"/>
  <c r="F579" i="1"/>
  <c r="E579" i="1"/>
  <c r="L578" i="1"/>
  <c r="G578" i="1"/>
  <c r="F578" i="1"/>
  <c r="E578" i="1"/>
  <c r="L577" i="1"/>
  <c r="G577" i="1"/>
  <c r="F577" i="1"/>
  <c r="E577" i="1"/>
  <c r="L576" i="1"/>
  <c r="G576" i="1"/>
  <c r="F576" i="1"/>
  <c r="E576" i="1"/>
  <c r="L575" i="1"/>
  <c r="G575" i="1"/>
  <c r="F575" i="1"/>
  <c r="E575" i="1"/>
  <c r="L574" i="1"/>
  <c r="G574" i="1"/>
  <c r="F574" i="1"/>
  <c r="E574" i="1"/>
  <c r="L573" i="1"/>
  <c r="G573" i="1"/>
  <c r="F573" i="1"/>
  <c r="E573" i="1"/>
  <c r="L572" i="1"/>
  <c r="G572" i="1"/>
  <c r="F572" i="1"/>
  <c r="E572" i="1"/>
  <c r="L571" i="1"/>
  <c r="G571" i="1"/>
  <c r="F571" i="1"/>
  <c r="E571" i="1"/>
  <c r="L570" i="1"/>
  <c r="G570" i="1"/>
  <c r="F570" i="1"/>
  <c r="E570" i="1"/>
  <c r="L569" i="1"/>
  <c r="G569" i="1"/>
  <c r="F569" i="1"/>
  <c r="E569" i="1"/>
  <c r="L568" i="1"/>
  <c r="G568" i="1"/>
  <c r="F568" i="1"/>
  <c r="E568" i="1"/>
  <c r="L567" i="1"/>
  <c r="G567" i="1"/>
  <c r="F567" i="1"/>
  <c r="E567" i="1"/>
  <c r="L566" i="1"/>
  <c r="G566" i="1"/>
  <c r="F566" i="1"/>
  <c r="E566" i="1"/>
  <c r="L565" i="1"/>
  <c r="G565" i="1"/>
  <c r="F565" i="1"/>
  <c r="E565" i="1"/>
  <c r="L564" i="1"/>
  <c r="G564" i="1"/>
  <c r="F564" i="1"/>
  <c r="E564" i="1"/>
  <c r="L563" i="1"/>
  <c r="G563" i="1"/>
  <c r="F563" i="1"/>
  <c r="E563" i="1"/>
  <c r="L562" i="1"/>
  <c r="G562" i="1"/>
  <c r="F562" i="1"/>
  <c r="E562" i="1"/>
  <c r="L561" i="1"/>
  <c r="G561" i="1"/>
  <c r="F561" i="1"/>
  <c r="E561" i="1"/>
  <c r="L560" i="1"/>
  <c r="G560" i="1"/>
  <c r="F560" i="1"/>
  <c r="E560" i="1"/>
  <c r="L559" i="1"/>
  <c r="G559" i="1"/>
  <c r="F559" i="1"/>
  <c r="E559" i="1"/>
  <c r="L558" i="1"/>
  <c r="G558" i="1"/>
  <c r="F558" i="1"/>
  <c r="E558" i="1"/>
  <c r="L557" i="1"/>
  <c r="G557" i="1"/>
  <c r="F557" i="1"/>
  <c r="E557" i="1"/>
  <c r="L556" i="1"/>
  <c r="G556" i="1"/>
  <c r="F556" i="1"/>
  <c r="E556" i="1"/>
  <c r="L555" i="1"/>
  <c r="G555" i="1"/>
  <c r="F555" i="1"/>
  <c r="E555" i="1"/>
  <c r="L554" i="1"/>
  <c r="G554" i="1"/>
  <c r="F554" i="1"/>
  <c r="E554" i="1"/>
  <c r="L553" i="1"/>
  <c r="G553" i="1"/>
  <c r="F553" i="1"/>
  <c r="E553" i="1"/>
  <c r="L552" i="1"/>
  <c r="G552" i="1"/>
  <c r="F552" i="1"/>
  <c r="E552" i="1"/>
  <c r="L551" i="1"/>
  <c r="G551" i="1"/>
  <c r="F551" i="1"/>
  <c r="E551" i="1"/>
  <c r="L550" i="1"/>
  <c r="G550" i="1"/>
  <c r="F550" i="1"/>
  <c r="E550" i="1"/>
  <c r="L549" i="1"/>
  <c r="G549" i="1"/>
  <c r="F549" i="1"/>
  <c r="E549" i="1"/>
  <c r="L548" i="1"/>
  <c r="G548" i="1"/>
  <c r="F548" i="1"/>
  <c r="E548" i="1"/>
  <c r="L547" i="1"/>
  <c r="G547" i="1"/>
  <c r="F547" i="1"/>
  <c r="E547" i="1"/>
  <c r="L546" i="1"/>
  <c r="G546" i="1"/>
  <c r="F546" i="1"/>
  <c r="E546" i="1"/>
  <c r="L545" i="1"/>
  <c r="G545" i="1"/>
  <c r="F545" i="1"/>
  <c r="E545" i="1"/>
  <c r="L544" i="1"/>
  <c r="G544" i="1"/>
  <c r="F544" i="1"/>
  <c r="E544" i="1"/>
  <c r="L543" i="1"/>
  <c r="G543" i="1"/>
  <c r="F543" i="1"/>
  <c r="E543" i="1"/>
  <c r="L542" i="1"/>
  <c r="G542" i="1"/>
  <c r="F542" i="1"/>
  <c r="E542" i="1"/>
  <c r="L541" i="1"/>
  <c r="G541" i="1"/>
  <c r="F541" i="1"/>
  <c r="E541" i="1"/>
  <c r="L540" i="1"/>
  <c r="G540" i="1"/>
  <c r="F540" i="1"/>
  <c r="E540" i="1"/>
  <c r="L539" i="1"/>
  <c r="G539" i="1"/>
  <c r="F539" i="1"/>
  <c r="E539" i="1"/>
  <c r="L538" i="1"/>
  <c r="G538" i="1"/>
  <c r="F538" i="1"/>
  <c r="E538" i="1"/>
  <c r="L537" i="1"/>
  <c r="G537" i="1"/>
  <c r="F537" i="1"/>
  <c r="E537" i="1"/>
  <c r="L536" i="1"/>
  <c r="G536" i="1"/>
  <c r="F536" i="1"/>
  <c r="E536" i="1"/>
  <c r="L535" i="1"/>
  <c r="G535" i="1"/>
  <c r="F535" i="1"/>
  <c r="E535" i="1"/>
  <c r="L534" i="1"/>
  <c r="G534" i="1"/>
  <c r="F534" i="1"/>
  <c r="E534" i="1"/>
  <c r="L533" i="1"/>
  <c r="G533" i="1"/>
  <c r="F533" i="1"/>
  <c r="E533" i="1"/>
  <c r="L532" i="1"/>
  <c r="G532" i="1"/>
  <c r="F532" i="1"/>
  <c r="E532" i="1"/>
  <c r="L531" i="1"/>
  <c r="G531" i="1"/>
  <c r="F531" i="1"/>
  <c r="E531" i="1"/>
  <c r="L530" i="1"/>
  <c r="G530" i="1"/>
  <c r="F530" i="1"/>
  <c r="E530" i="1"/>
  <c r="L529" i="1"/>
  <c r="G529" i="1"/>
  <c r="F529" i="1"/>
  <c r="E529" i="1"/>
  <c r="L528" i="1"/>
  <c r="G528" i="1"/>
  <c r="F528" i="1"/>
  <c r="E528" i="1"/>
  <c r="L527" i="1"/>
  <c r="G527" i="1"/>
  <c r="F527" i="1"/>
  <c r="E527" i="1"/>
  <c r="L526" i="1"/>
  <c r="G526" i="1"/>
  <c r="F526" i="1"/>
  <c r="E526" i="1"/>
  <c r="L525" i="1"/>
  <c r="G525" i="1"/>
  <c r="F525" i="1"/>
  <c r="E525" i="1"/>
  <c r="L524" i="1"/>
  <c r="G524" i="1"/>
  <c r="F524" i="1"/>
  <c r="E524" i="1"/>
  <c r="L523" i="1"/>
  <c r="G523" i="1"/>
  <c r="F523" i="1"/>
  <c r="E523" i="1"/>
  <c r="L522" i="1"/>
  <c r="G522" i="1"/>
  <c r="F522" i="1"/>
  <c r="E522" i="1"/>
  <c r="L521" i="1"/>
  <c r="G521" i="1"/>
  <c r="F521" i="1"/>
  <c r="E521" i="1"/>
  <c r="L520" i="1"/>
  <c r="G520" i="1"/>
  <c r="F520" i="1"/>
  <c r="E520" i="1"/>
  <c r="L519" i="1"/>
  <c r="G519" i="1"/>
  <c r="F519" i="1"/>
  <c r="E519" i="1"/>
  <c r="L518" i="1"/>
  <c r="G518" i="1"/>
  <c r="F518" i="1"/>
  <c r="E518" i="1"/>
  <c r="L517" i="1"/>
  <c r="G517" i="1"/>
  <c r="F517" i="1"/>
  <c r="E517" i="1"/>
  <c r="L516" i="1"/>
  <c r="G516" i="1"/>
  <c r="F516" i="1"/>
  <c r="E516" i="1"/>
  <c r="L515" i="1"/>
  <c r="G515" i="1"/>
  <c r="F515" i="1"/>
  <c r="E515" i="1"/>
  <c r="L514" i="1"/>
  <c r="G514" i="1"/>
  <c r="F514" i="1"/>
  <c r="E514" i="1"/>
  <c r="L513" i="1"/>
  <c r="G513" i="1"/>
  <c r="F513" i="1"/>
  <c r="E513" i="1"/>
  <c r="L512" i="1"/>
  <c r="G512" i="1"/>
  <c r="F512" i="1"/>
  <c r="E512" i="1"/>
  <c r="L511" i="1"/>
  <c r="G511" i="1"/>
  <c r="F511" i="1"/>
  <c r="E511" i="1"/>
  <c r="L510" i="1"/>
  <c r="G510" i="1"/>
  <c r="F510" i="1"/>
  <c r="E510" i="1"/>
  <c r="L509" i="1"/>
  <c r="G509" i="1"/>
  <c r="F509" i="1"/>
  <c r="E509" i="1"/>
  <c r="L508" i="1"/>
  <c r="G508" i="1"/>
  <c r="F508" i="1"/>
  <c r="E508" i="1"/>
  <c r="L507" i="1"/>
  <c r="G507" i="1"/>
  <c r="F507" i="1"/>
  <c r="E507" i="1"/>
  <c r="L506" i="1"/>
  <c r="G506" i="1"/>
  <c r="F506" i="1"/>
  <c r="E506" i="1"/>
  <c r="L505" i="1"/>
  <c r="G505" i="1"/>
  <c r="F505" i="1"/>
  <c r="E505" i="1"/>
  <c r="L504" i="1"/>
  <c r="G504" i="1"/>
  <c r="F504" i="1"/>
  <c r="E504" i="1"/>
  <c r="L503" i="1"/>
  <c r="G503" i="1"/>
  <c r="F503" i="1"/>
  <c r="E503" i="1"/>
  <c r="L502" i="1"/>
  <c r="G502" i="1"/>
  <c r="F502" i="1"/>
  <c r="E502" i="1"/>
  <c r="L501" i="1"/>
  <c r="G501" i="1"/>
  <c r="F501" i="1"/>
  <c r="E501" i="1"/>
  <c r="L500" i="1"/>
  <c r="G500" i="1"/>
  <c r="F500" i="1"/>
  <c r="E500" i="1"/>
  <c r="L499" i="1"/>
  <c r="G499" i="1"/>
  <c r="F499" i="1"/>
  <c r="E499" i="1"/>
  <c r="L498" i="1"/>
  <c r="G498" i="1"/>
  <c r="F498" i="1"/>
  <c r="E498" i="1"/>
  <c r="L497" i="1"/>
  <c r="G497" i="1"/>
  <c r="F497" i="1"/>
  <c r="E497" i="1"/>
  <c r="L496" i="1"/>
  <c r="G496" i="1"/>
  <c r="F496" i="1"/>
  <c r="E496" i="1"/>
  <c r="L495" i="1"/>
  <c r="G495" i="1"/>
  <c r="F495" i="1"/>
  <c r="E495" i="1"/>
  <c r="L494" i="1"/>
  <c r="G494" i="1"/>
  <c r="F494" i="1"/>
  <c r="E494" i="1"/>
  <c r="L493" i="1"/>
  <c r="G493" i="1"/>
  <c r="F493" i="1"/>
  <c r="E493" i="1"/>
  <c r="L492" i="1"/>
  <c r="G492" i="1"/>
  <c r="F492" i="1"/>
  <c r="E492" i="1"/>
  <c r="L491" i="1"/>
  <c r="G491" i="1"/>
  <c r="F491" i="1"/>
  <c r="E491" i="1"/>
  <c r="L490" i="1"/>
  <c r="G490" i="1"/>
  <c r="F490" i="1"/>
  <c r="E490" i="1"/>
  <c r="L489" i="1"/>
  <c r="G489" i="1"/>
  <c r="F489" i="1"/>
  <c r="E489" i="1"/>
  <c r="L488" i="1"/>
  <c r="G488" i="1"/>
  <c r="F488" i="1"/>
  <c r="E488" i="1"/>
  <c r="L487" i="1"/>
  <c r="G487" i="1"/>
  <c r="F487" i="1"/>
  <c r="E487" i="1"/>
  <c r="L486" i="1"/>
  <c r="G486" i="1"/>
  <c r="F486" i="1"/>
  <c r="E486" i="1"/>
  <c r="L485" i="1"/>
  <c r="G485" i="1"/>
  <c r="F485" i="1"/>
  <c r="E485" i="1"/>
  <c r="L484" i="1"/>
  <c r="G484" i="1"/>
  <c r="F484" i="1"/>
  <c r="E484" i="1"/>
  <c r="L483" i="1"/>
  <c r="G483" i="1"/>
  <c r="F483" i="1"/>
  <c r="E483" i="1"/>
  <c r="L482" i="1"/>
  <c r="G482" i="1"/>
  <c r="F482" i="1"/>
  <c r="E482" i="1"/>
  <c r="L481" i="1"/>
  <c r="G481" i="1"/>
  <c r="F481" i="1"/>
  <c r="E481" i="1"/>
  <c r="L480" i="1"/>
  <c r="G480" i="1"/>
  <c r="F480" i="1"/>
  <c r="E480" i="1"/>
  <c r="L479" i="1"/>
  <c r="G479" i="1"/>
  <c r="F479" i="1"/>
  <c r="E479" i="1"/>
  <c r="L478" i="1"/>
  <c r="G478" i="1"/>
  <c r="F478" i="1"/>
  <c r="E478" i="1"/>
  <c r="L477" i="1"/>
  <c r="G477" i="1"/>
  <c r="F477" i="1"/>
  <c r="E477" i="1"/>
  <c r="L476" i="1"/>
  <c r="G476" i="1"/>
  <c r="F476" i="1"/>
  <c r="E476" i="1"/>
  <c r="L475" i="1"/>
  <c r="G475" i="1"/>
  <c r="F475" i="1"/>
  <c r="E475" i="1"/>
  <c r="L474" i="1"/>
  <c r="G474" i="1"/>
  <c r="F474" i="1"/>
  <c r="E474" i="1"/>
  <c r="L473" i="1"/>
  <c r="G473" i="1"/>
  <c r="F473" i="1"/>
  <c r="E473" i="1"/>
  <c r="L472" i="1"/>
  <c r="G472" i="1"/>
  <c r="F472" i="1"/>
  <c r="E472" i="1"/>
  <c r="L471" i="1"/>
  <c r="G471" i="1"/>
  <c r="F471" i="1"/>
  <c r="E471" i="1"/>
  <c r="L470" i="1"/>
  <c r="G470" i="1"/>
  <c r="F470" i="1"/>
  <c r="E470" i="1"/>
  <c r="L469" i="1"/>
  <c r="G469" i="1"/>
  <c r="F469" i="1"/>
  <c r="E469" i="1"/>
  <c r="L468" i="1"/>
  <c r="G468" i="1"/>
  <c r="F468" i="1"/>
  <c r="E468" i="1"/>
  <c r="L467" i="1"/>
  <c r="G467" i="1"/>
  <c r="F467" i="1"/>
  <c r="E467" i="1"/>
  <c r="L466" i="1"/>
  <c r="G466" i="1"/>
  <c r="F466" i="1"/>
  <c r="E466" i="1"/>
  <c r="L465" i="1"/>
  <c r="G465" i="1"/>
  <c r="F465" i="1"/>
  <c r="E465" i="1"/>
  <c r="L464" i="1"/>
  <c r="G464" i="1"/>
  <c r="F464" i="1"/>
  <c r="E464" i="1"/>
  <c r="L463" i="1"/>
  <c r="G463" i="1"/>
  <c r="F463" i="1"/>
  <c r="E463" i="1"/>
  <c r="L462" i="1"/>
  <c r="G462" i="1"/>
  <c r="F462" i="1"/>
  <c r="E462" i="1"/>
  <c r="L461" i="1"/>
  <c r="G461" i="1"/>
  <c r="F461" i="1"/>
  <c r="E461" i="1"/>
  <c r="L460" i="1"/>
  <c r="G460" i="1"/>
  <c r="F460" i="1"/>
  <c r="E460" i="1"/>
  <c r="L459" i="1"/>
  <c r="G459" i="1"/>
  <c r="F459" i="1"/>
  <c r="E459" i="1"/>
  <c r="L458" i="1"/>
  <c r="G458" i="1"/>
  <c r="F458" i="1"/>
  <c r="E458" i="1"/>
  <c r="L457" i="1"/>
  <c r="G457" i="1"/>
  <c r="F457" i="1"/>
  <c r="E457" i="1"/>
  <c r="L456" i="1"/>
  <c r="G456" i="1"/>
  <c r="F456" i="1"/>
  <c r="E456" i="1"/>
  <c r="L455" i="1"/>
  <c r="G455" i="1"/>
  <c r="F455" i="1"/>
  <c r="E455" i="1"/>
  <c r="L454" i="1"/>
  <c r="G454" i="1"/>
  <c r="F454" i="1"/>
  <c r="E454" i="1"/>
  <c r="L453" i="1"/>
  <c r="G453" i="1"/>
  <c r="F453" i="1"/>
  <c r="E453" i="1"/>
  <c r="L452" i="1"/>
  <c r="G452" i="1"/>
  <c r="F452" i="1"/>
  <c r="E452" i="1"/>
  <c r="L451" i="1"/>
  <c r="G451" i="1"/>
  <c r="F451" i="1"/>
  <c r="E451" i="1"/>
  <c r="L450" i="1"/>
  <c r="G450" i="1"/>
  <c r="F450" i="1"/>
  <c r="E450" i="1"/>
  <c r="L449" i="1"/>
  <c r="G449" i="1"/>
  <c r="F449" i="1"/>
  <c r="E449" i="1"/>
  <c r="L448" i="1"/>
  <c r="G448" i="1"/>
  <c r="F448" i="1"/>
  <c r="E448" i="1"/>
  <c r="L447" i="1"/>
  <c r="G447" i="1"/>
  <c r="F447" i="1"/>
  <c r="E447" i="1"/>
  <c r="L446" i="1"/>
  <c r="G446" i="1"/>
  <c r="F446" i="1"/>
  <c r="E446" i="1"/>
  <c r="L445" i="1"/>
  <c r="G445" i="1"/>
  <c r="F445" i="1"/>
  <c r="E445" i="1"/>
  <c r="L444" i="1"/>
  <c r="G444" i="1"/>
  <c r="F444" i="1"/>
  <c r="E444" i="1"/>
  <c r="L443" i="1"/>
  <c r="G443" i="1"/>
  <c r="F443" i="1"/>
  <c r="E443" i="1"/>
  <c r="L442" i="1"/>
  <c r="G442" i="1"/>
  <c r="F442" i="1"/>
  <c r="E442" i="1"/>
  <c r="L441" i="1"/>
  <c r="G441" i="1"/>
  <c r="F441" i="1"/>
  <c r="E441" i="1"/>
  <c r="L440" i="1"/>
  <c r="G440" i="1"/>
  <c r="F440" i="1"/>
  <c r="E440" i="1"/>
  <c r="L439" i="1"/>
  <c r="G439" i="1"/>
  <c r="F439" i="1"/>
  <c r="E439" i="1"/>
  <c r="L438" i="1"/>
  <c r="G438" i="1"/>
  <c r="F438" i="1"/>
  <c r="E438" i="1"/>
  <c r="L437" i="1"/>
  <c r="G437" i="1"/>
  <c r="F437" i="1"/>
  <c r="E437" i="1"/>
  <c r="L436" i="1"/>
  <c r="G436" i="1"/>
  <c r="F436" i="1"/>
  <c r="E436" i="1"/>
  <c r="L435" i="1"/>
  <c r="G435" i="1"/>
  <c r="F435" i="1"/>
  <c r="E435" i="1"/>
  <c r="L434" i="1"/>
  <c r="G434" i="1"/>
  <c r="F434" i="1"/>
  <c r="E434" i="1"/>
  <c r="L433" i="1"/>
  <c r="G433" i="1"/>
  <c r="F433" i="1"/>
  <c r="E433" i="1"/>
  <c r="L432" i="1"/>
  <c r="G432" i="1"/>
  <c r="F432" i="1"/>
  <c r="E432" i="1"/>
  <c r="L431" i="1"/>
  <c r="G431" i="1"/>
  <c r="F431" i="1"/>
  <c r="E431" i="1"/>
  <c r="L430" i="1"/>
  <c r="G430" i="1"/>
  <c r="F430" i="1"/>
  <c r="E430" i="1"/>
  <c r="L429" i="1"/>
  <c r="G429" i="1"/>
  <c r="F429" i="1"/>
  <c r="E429" i="1"/>
  <c r="L428" i="1"/>
  <c r="G428" i="1"/>
  <c r="F428" i="1"/>
  <c r="E428" i="1"/>
  <c r="L427" i="1"/>
  <c r="G427" i="1"/>
  <c r="F427" i="1"/>
  <c r="E427" i="1"/>
  <c r="L426" i="1"/>
  <c r="G426" i="1"/>
  <c r="F426" i="1"/>
  <c r="E426" i="1"/>
  <c r="L425" i="1"/>
  <c r="G425" i="1"/>
  <c r="F425" i="1"/>
  <c r="E425" i="1"/>
  <c r="L424" i="1"/>
  <c r="G424" i="1"/>
  <c r="F424" i="1"/>
  <c r="E424" i="1"/>
  <c r="L423" i="1"/>
  <c r="G423" i="1"/>
  <c r="F423" i="1"/>
  <c r="E423" i="1"/>
  <c r="L422" i="1"/>
  <c r="G422" i="1"/>
  <c r="F422" i="1"/>
  <c r="E422" i="1"/>
  <c r="L421" i="1"/>
  <c r="G421" i="1"/>
  <c r="F421" i="1"/>
  <c r="E421" i="1"/>
  <c r="L420" i="1"/>
  <c r="G420" i="1"/>
  <c r="F420" i="1"/>
  <c r="E420" i="1"/>
  <c r="L419" i="1"/>
  <c r="G419" i="1"/>
  <c r="F419" i="1"/>
  <c r="E419" i="1"/>
  <c r="L418" i="1"/>
  <c r="G418" i="1"/>
  <c r="F418" i="1"/>
  <c r="E418" i="1"/>
  <c r="L417" i="1"/>
  <c r="G417" i="1"/>
  <c r="F417" i="1"/>
  <c r="E417" i="1"/>
  <c r="L416" i="1"/>
  <c r="G416" i="1"/>
  <c r="F416" i="1"/>
  <c r="E416" i="1"/>
  <c r="L415" i="1"/>
  <c r="G415" i="1"/>
  <c r="F415" i="1"/>
  <c r="E415" i="1"/>
  <c r="L414" i="1"/>
  <c r="G414" i="1"/>
  <c r="F414" i="1"/>
  <c r="E414" i="1"/>
  <c r="L413" i="1"/>
  <c r="G413" i="1"/>
  <c r="F413" i="1"/>
  <c r="E413" i="1"/>
  <c r="L412" i="1"/>
  <c r="G412" i="1"/>
  <c r="F412" i="1"/>
  <c r="E412" i="1"/>
  <c r="L411" i="1"/>
  <c r="G411" i="1"/>
  <c r="F411" i="1"/>
  <c r="E411" i="1"/>
  <c r="L410" i="1"/>
  <c r="G410" i="1"/>
  <c r="F410" i="1"/>
  <c r="E410" i="1"/>
  <c r="L409" i="1"/>
  <c r="G409" i="1"/>
  <c r="F409" i="1"/>
  <c r="E409" i="1"/>
  <c r="L408" i="1"/>
  <c r="G408" i="1"/>
  <c r="F408" i="1"/>
  <c r="E408" i="1"/>
  <c r="L407" i="1"/>
  <c r="G407" i="1"/>
  <c r="F407" i="1"/>
  <c r="E407" i="1"/>
  <c r="L406" i="1"/>
  <c r="G406" i="1"/>
  <c r="F406" i="1"/>
  <c r="E406" i="1"/>
  <c r="L405" i="1"/>
  <c r="G405" i="1"/>
  <c r="F405" i="1"/>
  <c r="E405" i="1"/>
  <c r="L404" i="1"/>
  <c r="G404" i="1"/>
  <c r="F404" i="1"/>
  <c r="E404" i="1"/>
  <c r="L403" i="1"/>
  <c r="G403" i="1"/>
  <c r="F403" i="1"/>
  <c r="E403" i="1"/>
  <c r="L402" i="1"/>
  <c r="G402" i="1"/>
  <c r="F402" i="1"/>
  <c r="E402" i="1"/>
  <c r="L401" i="1"/>
  <c r="G401" i="1"/>
  <c r="F401" i="1"/>
  <c r="E401" i="1"/>
  <c r="L400" i="1"/>
  <c r="G400" i="1"/>
  <c r="F400" i="1"/>
  <c r="E400" i="1"/>
  <c r="L399" i="1"/>
  <c r="G399" i="1"/>
  <c r="F399" i="1"/>
  <c r="E399" i="1"/>
  <c r="L398" i="1"/>
  <c r="G398" i="1"/>
  <c r="F398" i="1"/>
  <c r="E398" i="1"/>
  <c r="L397" i="1"/>
  <c r="G397" i="1"/>
  <c r="F397" i="1"/>
  <c r="E397" i="1"/>
  <c r="L396" i="1"/>
  <c r="G396" i="1"/>
  <c r="F396" i="1"/>
  <c r="E396" i="1"/>
  <c r="L395" i="1"/>
  <c r="G395" i="1"/>
  <c r="F395" i="1"/>
  <c r="E395" i="1"/>
  <c r="L394" i="1"/>
  <c r="G394" i="1"/>
  <c r="F394" i="1"/>
  <c r="E394" i="1"/>
  <c r="L393" i="1"/>
  <c r="G393" i="1"/>
  <c r="F393" i="1"/>
  <c r="E393" i="1"/>
  <c r="L392" i="1"/>
  <c r="G392" i="1"/>
  <c r="F392" i="1"/>
  <c r="E392" i="1"/>
  <c r="L391" i="1"/>
  <c r="G391" i="1"/>
  <c r="F391" i="1"/>
  <c r="E391" i="1"/>
  <c r="L390" i="1"/>
  <c r="G390" i="1"/>
  <c r="F390" i="1"/>
  <c r="E390" i="1"/>
  <c r="L389" i="1"/>
  <c r="G389" i="1"/>
  <c r="F389" i="1"/>
  <c r="E389" i="1"/>
  <c r="L388" i="1"/>
  <c r="G388" i="1"/>
  <c r="F388" i="1"/>
  <c r="E388" i="1"/>
  <c r="L387" i="1"/>
  <c r="G387" i="1"/>
  <c r="F387" i="1"/>
  <c r="E387" i="1"/>
  <c r="L386" i="1"/>
  <c r="G386" i="1"/>
  <c r="F386" i="1"/>
  <c r="E386" i="1"/>
  <c r="L385" i="1"/>
  <c r="G385" i="1"/>
  <c r="F385" i="1"/>
  <c r="E385" i="1"/>
  <c r="L384" i="1"/>
  <c r="G384" i="1"/>
  <c r="F384" i="1"/>
  <c r="E384" i="1"/>
  <c r="L383" i="1"/>
  <c r="G383" i="1"/>
  <c r="F383" i="1"/>
  <c r="E383" i="1"/>
  <c r="L382" i="1"/>
  <c r="G382" i="1"/>
  <c r="F382" i="1"/>
  <c r="E382" i="1"/>
  <c r="L381" i="1"/>
  <c r="G381" i="1"/>
  <c r="F381" i="1"/>
  <c r="E381" i="1"/>
  <c r="L380" i="1"/>
  <c r="G380" i="1"/>
  <c r="F380" i="1"/>
  <c r="E380" i="1"/>
  <c r="L379" i="1"/>
  <c r="G379" i="1"/>
  <c r="F379" i="1"/>
  <c r="E379" i="1"/>
  <c r="L378" i="1"/>
  <c r="G378" i="1"/>
  <c r="F378" i="1"/>
  <c r="E378" i="1"/>
  <c r="L377" i="1"/>
  <c r="G377" i="1"/>
  <c r="F377" i="1"/>
  <c r="E377" i="1"/>
  <c r="L376" i="1"/>
  <c r="G376" i="1"/>
  <c r="F376" i="1"/>
  <c r="E376" i="1"/>
  <c r="L375" i="1"/>
  <c r="G375" i="1"/>
  <c r="F375" i="1"/>
  <c r="E375" i="1"/>
  <c r="L374" i="1"/>
  <c r="G374" i="1"/>
  <c r="F374" i="1"/>
  <c r="E374" i="1"/>
  <c r="L373" i="1"/>
  <c r="G373" i="1"/>
  <c r="F373" i="1"/>
  <c r="E373" i="1"/>
  <c r="L372" i="1"/>
  <c r="G372" i="1"/>
  <c r="F372" i="1"/>
  <c r="E372" i="1"/>
  <c r="L371" i="1"/>
  <c r="G371" i="1"/>
  <c r="F371" i="1"/>
  <c r="E371" i="1"/>
  <c r="L370" i="1"/>
  <c r="G370" i="1"/>
  <c r="F370" i="1"/>
  <c r="E370" i="1"/>
  <c r="L369" i="1"/>
  <c r="G369" i="1"/>
  <c r="F369" i="1"/>
  <c r="E369" i="1"/>
  <c r="L368" i="1"/>
  <c r="G368" i="1"/>
  <c r="F368" i="1"/>
  <c r="E368" i="1"/>
  <c r="L367" i="1"/>
  <c r="G367" i="1"/>
  <c r="F367" i="1"/>
  <c r="E367" i="1"/>
  <c r="L366" i="1"/>
  <c r="G366" i="1"/>
  <c r="F366" i="1"/>
  <c r="E366" i="1"/>
  <c r="L365" i="1"/>
  <c r="G365" i="1"/>
  <c r="F365" i="1"/>
  <c r="E365" i="1"/>
  <c r="L364" i="1"/>
  <c r="G364" i="1"/>
  <c r="F364" i="1"/>
  <c r="E364" i="1"/>
  <c r="L363" i="1"/>
  <c r="G363" i="1"/>
  <c r="F363" i="1"/>
  <c r="E363" i="1"/>
  <c r="L362" i="1"/>
  <c r="G362" i="1"/>
  <c r="F362" i="1"/>
  <c r="E362" i="1"/>
  <c r="L361" i="1"/>
  <c r="G361" i="1"/>
  <c r="F361" i="1"/>
  <c r="E361" i="1"/>
  <c r="L360" i="1"/>
  <c r="G360" i="1"/>
  <c r="F360" i="1"/>
  <c r="E360" i="1"/>
  <c r="L359" i="1"/>
  <c r="G359" i="1"/>
  <c r="F359" i="1"/>
  <c r="E359" i="1"/>
  <c r="L358" i="1"/>
  <c r="G358" i="1"/>
  <c r="F358" i="1"/>
  <c r="E358" i="1"/>
  <c r="L357" i="1"/>
  <c r="G357" i="1"/>
  <c r="F357" i="1"/>
  <c r="E357" i="1"/>
  <c r="L356" i="1"/>
  <c r="G356" i="1"/>
  <c r="F356" i="1"/>
  <c r="E356" i="1"/>
  <c r="L355" i="1"/>
  <c r="G355" i="1"/>
  <c r="F355" i="1"/>
  <c r="E355" i="1"/>
  <c r="L354" i="1"/>
  <c r="G354" i="1"/>
  <c r="F354" i="1"/>
  <c r="E354" i="1"/>
  <c r="L353" i="1"/>
  <c r="G353" i="1"/>
  <c r="F353" i="1"/>
  <c r="E353" i="1"/>
  <c r="L352" i="1"/>
  <c r="G352" i="1"/>
  <c r="F352" i="1"/>
  <c r="E352" i="1"/>
  <c r="L351" i="1"/>
  <c r="G351" i="1"/>
  <c r="F351" i="1"/>
  <c r="E351" i="1"/>
  <c r="L350" i="1"/>
  <c r="G350" i="1"/>
  <c r="F350" i="1"/>
  <c r="E350" i="1"/>
  <c r="L349" i="1"/>
  <c r="G349" i="1"/>
  <c r="F349" i="1"/>
  <c r="E349" i="1"/>
  <c r="L348" i="1"/>
  <c r="G348" i="1"/>
  <c r="F348" i="1"/>
  <c r="E348" i="1"/>
  <c r="L347" i="1"/>
  <c r="G347" i="1"/>
  <c r="F347" i="1"/>
  <c r="E347" i="1"/>
  <c r="L346" i="1"/>
  <c r="G346" i="1"/>
  <c r="F346" i="1"/>
  <c r="E346" i="1"/>
  <c r="L345" i="1"/>
  <c r="G345" i="1"/>
  <c r="F345" i="1"/>
  <c r="E345" i="1"/>
  <c r="L344" i="1"/>
  <c r="G344" i="1"/>
  <c r="F344" i="1"/>
  <c r="E344" i="1"/>
  <c r="L343" i="1"/>
  <c r="G343" i="1"/>
  <c r="F343" i="1"/>
  <c r="E343" i="1"/>
  <c r="L342" i="1"/>
  <c r="G342" i="1"/>
  <c r="F342" i="1"/>
  <c r="E342" i="1"/>
  <c r="L341" i="1"/>
  <c r="G341" i="1"/>
  <c r="F341" i="1"/>
  <c r="E341" i="1"/>
  <c r="L340" i="1"/>
  <c r="G340" i="1"/>
  <c r="F340" i="1"/>
  <c r="E340" i="1"/>
  <c r="L339" i="1"/>
  <c r="G339" i="1"/>
  <c r="F339" i="1"/>
  <c r="E339" i="1"/>
  <c r="L338" i="1"/>
  <c r="G338" i="1"/>
  <c r="F338" i="1"/>
  <c r="E338" i="1"/>
  <c r="L337" i="1"/>
  <c r="G337" i="1"/>
  <c r="F337" i="1"/>
  <c r="E337" i="1"/>
  <c r="L336" i="1"/>
  <c r="G336" i="1"/>
  <c r="F336" i="1"/>
  <c r="E336" i="1"/>
  <c r="L335" i="1"/>
  <c r="G335" i="1"/>
  <c r="F335" i="1"/>
  <c r="E335" i="1"/>
  <c r="L334" i="1"/>
  <c r="G334" i="1"/>
  <c r="F334" i="1"/>
  <c r="E334" i="1"/>
  <c r="L333" i="1"/>
  <c r="G333" i="1"/>
  <c r="F333" i="1"/>
  <c r="E333" i="1"/>
  <c r="L332" i="1"/>
  <c r="G332" i="1"/>
  <c r="F332" i="1"/>
  <c r="E332" i="1"/>
  <c r="L331" i="1"/>
  <c r="G331" i="1"/>
  <c r="F331" i="1"/>
  <c r="E331" i="1"/>
  <c r="L330" i="1"/>
  <c r="G330" i="1"/>
  <c r="F330" i="1"/>
  <c r="E330" i="1"/>
  <c r="L329" i="1"/>
  <c r="G329" i="1"/>
  <c r="F329" i="1"/>
  <c r="E329" i="1"/>
  <c r="L328" i="1"/>
  <c r="G328" i="1"/>
  <c r="F328" i="1"/>
  <c r="E328" i="1"/>
  <c r="L327" i="1"/>
  <c r="G327" i="1"/>
  <c r="F327" i="1"/>
  <c r="E327" i="1"/>
  <c r="L326" i="1"/>
  <c r="G326" i="1"/>
  <c r="F326" i="1"/>
  <c r="E326" i="1"/>
  <c r="L325" i="1"/>
  <c r="G325" i="1"/>
  <c r="F325" i="1"/>
  <c r="E325" i="1"/>
  <c r="L324" i="1"/>
  <c r="G324" i="1"/>
  <c r="F324" i="1"/>
  <c r="E324" i="1"/>
  <c r="L323" i="1"/>
  <c r="G323" i="1"/>
  <c r="F323" i="1"/>
  <c r="E323" i="1"/>
  <c r="L322" i="1"/>
  <c r="G322" i="1"/>
  <c r="F322" i="1"/>
  <c r="E322" i="1"/>
  <c r="L321" i="1"/>
  <c r="G321" i="1"/>
  <c r="F321" i="1"/>
  <c r="E321" i="1"/>
  <c r="L320" i="1"/>
  <c r="G320" i="1"/>
  <c r="F320" i="1"/>
  <c r="E320" i="1"/>
  <c r="L319" i="1"/>
  <c r="G319" i="1"/>
  <c r="F319" i="1"/>
  <c r="E319" i="1"/>
  <c r="L318" i="1"/>
  <c r="G318" i="1"/>
  <c r="F318" i="1"/>
  <c r="E318" i="1"/>
  <c r="L317" i="1"/>
  <c r="G317" i="1"/>
  <c r="F317" i="1"/>
  <c r="E317" i="1"/>
  <c r="L316" i="1"/>
  <c r="G316" i="1"/>
  <c r="F316" i="1"/>
  <c r="E316" i="1"/>
  <c r="L315" i="1"/>
  <c r="G315" i="1"/>
  <c r="F315" i="1"/>
  <c r="E315" i="1"/>
  <c r="L314" i="1"/>
  <c r="G314" i="1"/>
  <c r="F314" i="1"/>
  <c r="E314" i="1"/>
  <c r="L313" i="1"/>
  <c r="G313" i="1"/>
  <c r="F313" i="1"/>
  <c r="E313" i="1"/>
  <c r="L312" i="1"/>
  <c r="G312" i="1"/>
  <c r="F312" i="1"/>
  <c r="E312" i="1"/>
  <c r="L311" i="1"/>
  <c r="G311" i="1"/>
  <c r="F311" i="1"/>
  <c r="E311" i="1"/>
  <c r="L310" i="1"/>
  <c r="G310" i="1"/>
  <c r="F310" i="1"/>
  <c r="E310" i="1"/>
  <c r="L309" i="1"/>
  <c r="G309" i="1"/>
  <c r="F309" i="1"/>
  <c r="E309" i="1"/>
  <c r="L308" i="1"/>
  <c r="G308" i="1"/>
  <c r="F308" i="1"/>
  <c r="E308" i="1"/>
  <c r="L307" i="1"/>
  <c r="G307" i="1"/>
  <c r="F307" i="1"/>
  <c r="E307" i="1"/>
  <c r="L306" i="1"/>
  <c r="G306" i="1"/>
  <c r="F306" i="1"/>
  <c r="E306" i="1"/>
  <c r="L305" i="1"/>
  <c r="G305" i="1"/>
  <c r="F305" i="1"/>
  <c r="E305" i="1"/>
  <c r="L304" i="1"/>
  <c r="G304" i="1"/>
  <c r="F304" i="1"/>
  <c r="E304" i="1"/>
  <c r="L303" i="1"/>
  <c r="G303" i="1"/>
  <c r="F303" i="1"/>
  <c r="E303" i="1"/>
  <c r="L302" i="1"/>
  <c r="G302" i="1"/>
  <c r="F302" i="1"/>
  <c r="E302" i="1"/>
  <c r="L301" i="1"/>
  <c r="G301" i="1"/>
  <c r="F301" i="1"/>
  <c r="E301" i="1"/>
  <c r="L300" i="1"/>
  <c r="G300" i="1"/>
  <c r="F300" i="1"/>
  <c r="E300" i="1"/>
  <c r="L299" i="1"/>
  <c r="G299" i="1"/>
  <c r="F299" i="1"/>
  <c r="E299" i="1"/>
  <c r="L298" i="1"/>
  <c r="G298" i="1"/>
  <c r="F298" i="1"/>
  <c r="E298" i="1"/>
  <c r="L297" i="1"/>
  <c r="G297" i="1"/>
  <c r="F297" i="1"/>
  <c r="E297" i="1"/>
  <c r="L296" i="1"/>
  <c r="G296" i="1"/>
  <c r="F296" i="1"/>
  <c r="E296" i="1"/>
  <c r="L295" i="1"/>
  <c r="G295" i="1"/>
  <c r="F295" i="1"/>
  <c r="E295" i="1"/>
  <c r="L294" i="1"/>
  <c r="G294" i="1"/>
  <c r="F294" i="1"/>
  <c r="E294" i="1"/>
  <c r="L293" i="1"/>
  <c r="G293" i="1"/>
  <c r="F293" i="1"/>
  <c r="E293" i="1"/>
  <c r="L292" i="1"/>
  <c r="G292" i="1"/>
  <c r="F292" i="1"/>
  <c r="E292" i="1"/>
  <c r="L291" i="1"/>
  <c r="G291" i="1"/>
  <c r="F291" i="1"/>
  <c r="E291" i="1"/>
  <c r="L290" i="1"/>
  <c r="G290" i="1"/>
  <c r="F290" i="1"/>
  <c r="E290" i="1"/>
  <c r="L289" i="1"/>
  <c r="G289" i="1"/>
  <c r="F289" i="1"/>
  <c r="E289" i="1"/>
  <c r="L288" i="1"/>
  <c r="G288" i="1"/>
  <c r="F288" i="1"/>
  <c r="E288" i="1"/>
  <c r="L287" i="1"/>
  <c r="G287" i="1"/>
  <c r="F287" i="1"/>
  <c r="E287" i="1"/>
  <c r="L286" i="1"/>
  <c r="G286" i="1"/>
  <c r="F286" i="1"/>
  <c r="E286" i="1"/>
  <c r="L285" i="1"/>
  <c r="G285" i="1"/>
  <c r="F285" i="1"/>
  <c r="E285" i="1"/>
  <c r="L284" i="1"/>
  <c r="G284" i="1"/>
  <c r="F284" i="1"/>
  <c r="E284" i="1"/>
  <c r="L283" i="1"/>
  <c r="G283" i="1"/>
  <c r="F283" i="1"/>
  <c r="E283" i="1"/>
  <c r="L282" i="1"/>
  <c r="G282" i="1"/>
  <c r="F282" i="1"/>
  <c r="E282" i="1"/>
  <c r="L281" i="1"/>
  <c r="G281" i="1"/>
  <c r="F281" i="1"/>
  <c r="E281" i="1"/>
  <c r="L280" i="1"/>
  <c r="G280" i="1"/>
  <c r="F280" i="1"/>
  <c r="E280" i="1"/>
  <c r="L279" i="1"/>
  <c r="G279" i="1"/>
  <c r="F279" i="1"/>
  <c r="E279" i="1"/>
  <c r="L278" i="1"/>
  <c r="G278" i="1"/>
  <c r="F278" i="1"/>
  <c r="E278" i="1"/>
  <c r="L277" i="1"/>
  <c r="G277" i="1"/>
  <c r="F277" i="1"/>
  <c r="E277" i="1"/>
  <c r="L276" i="1"/>
  <c r="G276" i="1"/>
  <c r="F276" i="1"/>
  <c r="E276" i="1"/>
  <c r="L275" i="1"/>
  <c r="G275" i="1"/>
  <c r="F275" i="1"/>
  <c r="E275" i="1"/>
  <c r="L274" i="1"/>
  <c r="G274" i="1"/>
  <c r="F274" i="1"/>
  <c r="E274" i="1"/>
  <c r="L273" i="1"/>
  <c r="G273" i="1"/>
  <c r="F273" i="1"/>
  <c r="E273" i="1"/>
  <c r="L272" i="1"/>
  <c r="G272" i="1"/>
  <c r="F272" i="1"/>
  <c r="E272" i="1"/>
  <c r="L271" i="1"/>
  <c r="G271" i="1"/>
  <c r="F271" i="1"/>
  <c r="E271" i="1"/>
  <c r="L270" i="1"/>
  <c r="G270" i="1"/>
  <c r="F270" i="1"/>
  <c r="E270" i="1"/>
  <c r="L269" i="1"/>
  <c r="G269" i="1"/>
  <c r="F269" i="1"/>
  <c r="E269" i="1"/>
  <c r="L268" i="1"/>
  <c r="G268" i="1"/>
  <c r="F268" i="1"/>
  <c r="E268" i="1"/>
  <c r="L267" i="1"/>
  <c r="G267" i="1"/>
  <c r="F267" i="1"/>
  <c r="E267" i="1"/>
  <c r="L266" i="1"/>
  <c r="G266" i="1"/>
  <c r="F266" i="1"/>
  <c r="E266" i="1"/>
  <c r="L265" i="1"/>
  <c r="G265" i="1"/>
  <c r="F265" i="1"/>
  <c r="E265" i="1"/>
  <c r="L264" i="1"/>
  <c r="G264" i="1"/>
  <c r="F264" i="1"/>
  <c r="E264" i="1"/>
  <c r="L263" i="1"/>
  <c r="G263" i="1"/>
  <c r="F263" i="1"/>
  <c r="E263" i="1"/>
  <c r="L262" i="1"/>
  <c r="G262" i="1"/>
  <c r="F262" i="1"/>
  <c r="E262" i="1"/>
  <c r="L261" i="1"/>
  <c r="G261" i="1"/>
  <c r="F261" i="1"/>
  <c r="E261" i="1"/>
  <c r="L260" i="1"/>
  <c r="G260" i="1"/>
  <c r="F260" i="1"/>
  <c r="E260" i="1"/>
  <c r="L259" i="1"/>
  <c r="G259" i="1"/>
  <c r="F259" i="1"/>
  <c r="E259" i="1"/>
  <c r="L258" i="1"/>
  <c r="G258" i="1"/>
  <c r="F258" i="1"/>
  <c r="E258" i="1"/>
  <c r="L257" i="1"/>
  <c r="G257" i="1"/>
  <c r="F257" i="1"/>
  <c r="E257" i="1"/>
  <c r="L256" i="1"/>
  <c r="G256" i="1"/>
  <c r="F256" i="1"/>
  <c r="E256" i="1"/>
  <c r="L255" i="1"/>
  <c r="G255" i="1"/>
  <c r="F255" i="1"/>
  <c r="E255" i="1"/>
  <c r="L254" i="1"/>
  <c r="G254" i="1"/>
  <c r="F254" i="1"/>
  <c r="E254" i="1"/>
  <c r="L253" i="1"/>
  <c r="G253" i="1"/>
  <c r="F253" i="1"/>
  <c r="E253" i="1"/>
  <c r="L252" i="1"/>
  <c r="G252" i="1"/>
  <c r="F252" i="1"/>
  <c r="E252" i="1"/>
  <c r="L251" i="1"/>
  <c r="G251" i="1"/>
  <c r="F251" i="1"/>
  <c r="E251" i="1"/>
  <c r="L250" i="1"/>
  <c r="G250" i="1"/>
  <c r="F250" i="1"/>
  <c r="E250" i="1"/>
  <c r="L249" i="1"/>
  <c r="G249" i="1"/>
  <c r="F249" i="1"/>
  <c r="E249" i="1"/>
  <c r="L248" i="1"/>
  <c r="G248" i="1"/>
  <c r="F248" i="1"/>
  <c r="E248" i="1"/>
  <c r="L247" i="1"/>
  <c r="G247" i="1"/>
  <c r="F247" i="1"/>
  <c r="E247" i="1"/>
  <c r="L246" i="1"/>
  <c r="G246" i="1"/>
  <c r="F246" i="1"/>
  <c r="E246" i="1"/>
  <c r="L245" i="1"/>
  <c r="G245" i="1"/>
  <c r="F245" i="1"/>
  <c r="E245" i="1"/>
  <c r="L244" i="1"/>
  <c r="G244" i="1"/>
  <c r="F244" i="1"/>
  <c r="E244" i="1"/>
  <c r="L243" i="1"/>
  <c r="G243" i="1"/>
  <c r="F243" i="1"/>
  <c r="E243" i="1"/>
  <c r="L242" i="1"/>
  <c r="G242" i="1"/>
  <c r="F242" i="1"/>
  <c r="E242" i="1"/>
  <c r="L241" i="1"/>
  <c r="G241" i="1"/>
  <c r="F241" i="1"/>
  <c r="E241" i="1"/>
  <c r="L240" i="1"/>
  <c r="G240" i="1"/>
  <c r="F240" i="1"/>
  <c r="E240" i="1"/>
  <c r="L239" i="1"/>
  <c r="G239" i="1"/>
  <c r="F239" i="1"/>
  <c r="E239" i="1"/>
  <c r="L238" i="1"/>
  <c r="G238" i="1"/>
  <c r="F238" i="1"/>
  <c r="E238" i="1"/>
  <c r="L237" i="1"/>
  <c r="G237" i="1"/>
  <c r="F237" i="1"/>
  <c r="E237" i="1"/>
  <c r="L236" i="1"/>
  <c r="G236" i="1"/>
  <c r="F236" i="1"/>
  <c r="E236" i="1"/>
  <c r="L235" i="1"/>
  <c r="G235" i="1"/>
  <c r="F235" i="1"/>
  <c r="E235" i="1"/>
  <c r="L234" i="1"/>
  <c r="G234" i="1"/>
  <c r="F234" i="1"/>
  <c r="E234" i="1"/>
  <c r="L233" i="1"/>
  <c r="G233" i="1"/>
  <c r="F233" i="1"/>
  <c r="E233" i="1"/>
  <c r="L232" i="1"/>
  <c r="G232" i="1"/>
  <c r="F232" i="1"/>
  <c r="E232" i="1"/>
  <c r="L231" i="1"/>
  <c r="G231" i="1"/>
  <c r="F231" i="1"/>
  <c r="E231" i="1"/>
  <c r="L230" i="1"/>
  <c r="G230" i="1"/>
  <c r="F230" i="1"/>
  <c r="E230" i="1"/>
  <c r="L229" i="1"/>
  <c r="G229" i="1"/>
  <c r="F229" i="1"/>
  <c r="E229" i="1"/>
  <c r="L228" i="1"/>
  <c r="G228" i="1"/>
  <c r="F228" i="1"/>
  <c r="E228" i="1"/>
  <c r="L227" i="1"/>
  <c r="G227" i="1"/>
  <c r="F227" i="1"/>
  <c r="E227" i="1"/>
  <c r="L226" i="1"/>
  <c r="G226" i="1"/>
  <c r="F226" i="1"/>
  <c r="E226" i="1"/>
  <c r="L225" i="1"/>
  <c r="G225" i="1"/>
  <c r="F225" i="1"/>
  <c r="E225" i="1"/>
  <c r="L224" i="1"/>
  <c r="G224" i="1"/>
  <c r="F224" i="1"/>
  <c r="E224" i="1"/>
  <c r="L223" i="1"/>
  <c r="G223" i="1"/>
  <c r="F223" i="1"/>
  <c r="E223" i="1"/>
  <c r="L222" i="1"/>
  <c r="G222" i="1"/>
  <c r="F222" i="1"/>
  <c r="E222" i="1"/>
  <c r="L221" i="1"/>
  <c r="G221" i="1"/>
  <c r="F221" i="1"/>
  <c r="E221" i="1"/>
  <c r="L220" i="1"/>
  <c r="G220" i="1"/>
  <c r="F220" i="1"/>
  <c r="E220" i="1"/>
  <c r="L219" i="1"/>
  <c r="G219" i="1"/>
  <c r="F219" i="1"/>
  <c r="E219" i="1"/>
  <c r="L218" i="1"/>
  <c r="G218" i="1"/>
  <c r="F218" i="1"/>
  <c r="E218" i="1"/>
  <c r="L217" i="1"/>
  <c r="G217" i="1"/>
  <c r="F217" i="1"/>
  <c r="E217" i="1"/>
  <c r="L216" i="1"/>
  <c r="G216" i="1"/>
  <c r="F216" i="1"/>
  <c r="E216" i="1"/>
  <c r="L215" i="1"/>
  <c r="G215" i="1"/>
  <c r="F215" i="1"/>
  <c r="E215" i="1"/>
  <c r="L214" i="1"/>
  <c r="G214" i="1"/>
  <c r="F214" i="1"/>
  <c r="E214" i="1"/>
  <c r="L213" i="1"/>
  <c r="G213" i="1"/>
  <c r="F213" i="1"/>
  <c r="E213" i="1"/>
  <c r="L212" i="1"/>
  <c r="G212" i="1"/>
  <c r="F212" i="1"/>
  <c r="E212" i="1"/>
  <c r="L211" i="1"/>
  <c r="G211" i="1"/>
  <c r="F211" i="1"/>
  <c r="E211" i="1"/>
  <c r="L210" i="1"/>
  <c r="G210" i="1"/>
  <c r="F210" i="1"/>
  <c r="E210" i="1"/>
  <c r="L209" i="1"/>
  <c r="G209" i="1"/>
  <c r="F209" i="1"/>
  <c r="E209" i="1"/>
  <c r="L208" i="1"/>
  <c r="G208" i="1"/>
  <c r="F208" i="1"/>
  <c r="E208" i="1"/>
  <c r="L207" i="1"/>
  <c r="G207" i="1"/>
  <c r="F207" i="1"/>
  <c r="E207" i="1"/>
  <c r="L206" i="1"/>
  <c r="G206" i="1"/>
  <c r="F206" i="1"/>
  <c r="E206" i="1"/>
  <c r="L205" i="1"/>
  <c r="G205" i="1"/>
  <c r="F205" i="1"/>
  <c r="E205" i="1"/>
  <c r="L204" i="1"/>
  <c r="G204" i="1"/>
  <c r="F204" i="1"/>
  <c r="E204" i="1"/>
  <c r="L203" i="1"/>
  <c r="G203" i="1"/>
  <c r="F203" i="1"/>
  <c r="E203" i="1"/>
  <c r="L202" i="1"/>
  <c r="G202" i="1"/>
  <c r="F202" i="1"/>
  <c r="E202" i="1"/>
  <c r="L201" i="1"/>
  <c r="G201" i="1"/>
  <c r="F201" i="1"/>
  <c r="E201" i="1"/>
  <c r="L200" i="1"/>
  <c r="G200" i="1"/>
  <c r="F200" i="1"/>
  <c r="E200" i="1"/>
  <c r="L199" i="1"/>
  <c r="G199" i="1"/>
  <c r="F199" i="1"/>
  <c r="E199" i="1"/>
  <c r="L198" i="1"/>
  <c r="G198" i="1"/>
  <c r="F198" i="1"/>
  <c r="E198" i="1"/>
  <c r="L197" i="1"/>
  <c r="G197" i="1"/>
  <c r="F197" i="1"/>
  <c r="E197" i="1"/>
  <c r="L196" i="1"/>
  <c r="G196" i="1"/>
  <c r="F196" i="1"/>
  <c r="E196" i="1"/>
  <c r="L195" i="1"/>
  <c r="G195" i="1"/>
  <c r="F195" i="1"/>
  <c r="E195" i="1"/>
  <c r="L194" i="1"/>
  <c r="G194" i="1"/>
  <c r="F194" i="1"/>
  <c r="E194" i="1"/>
  <c r="L193" i="1"/>
  <c r="G193" i="1"/>
  <c r="F193" i="1"/>
  <c r="E193" i="1"/>
  <c r="L192" i="1"/>
  <c r="G192" i="1"/>
  <c r="F192" i="1"/>
  <c r="E192" i="1"/>
  <c r="L191" i="1"/>
  <c r="G191" i="1"/>
  <c r="F191" i="1"/>
  <c r="E191" i="1"/>
  <c r="L190" i="1"/>
  <c r="G190" i="1"/>
  <c r="F190" i="1"/>
  <c r="E190" i="1"/>
  <c r="L189" i="1"/>
  <c r="G189" i="1"/>
  <c r="F189" i="1"/>
  <c r="E189" i="1"/>
  <c r="L188" i="1"/>
  <c r="G188" i="1"/>
  <c r="F188" i="1"/>
  <c r="E188" i="1"/>
  <c r="L187" i="1"/>
  <c r="G187" i="1"/>
  <c r="F187" i="1"/>
  <c r="E187" i="1"/>
  <c r="L186" i="1"/>
  <c r="G186" i="1"/>
  <c r="F186" i="1"/>
  <c r="E186" i="1"/>
  <c r="L185" i="1"/>
  <c r="G185" i="1"/>
  <c r="F185" i="1"/>
  <c r="E185" i="1"/>
  <c r="L184" i="1"/>
  <c r="G184" i="1"/>
  <c r="F184" i="1"/>
  <c r="E184" i="1"/>
  <c r="L183" i="1"/>
  <c r="G183" i="1"/>
  <c r="F183" i="1"/>
  <c r="E183" i="1"/>
  <c r="L182" i="1"/>
  <c r="G182" i="1"/>
  <c r="F182" i="1"/>
  <c r="E182" i="1"/>
  <c r="L181" i="1"/>
  <c r="G181" i="1"/>
  <c r="F181" i="1"/>
  <c r="E181" i="1"/>
  <c r="L180" i="1"/>
  <c r="G180" i="1"/>
  <c r="F180" i="1"/>
  <c r="E180" i="1"/>
  <c r="L179" i="1"/>
  <c r="G179" i="1"/>
  <c r="F179" i="1"/>
  <c r="E179" i="1"/>
  <c r="L178" i="1"/>
  <c r="G178" i="1"/>
  <c r="F178" i="1"/>
  <c r="E178" i="1"/>
  <c r="L177" i="1"/>
  <c r="G177" i="1"/>
  <c r="F177" i="1"/>
  <c r="E177" i="1"/>
  <c r="L176" i="1"/>
  <c r="G176" i="1"/>
  <c r="F176" i="1"/>
  <c r="E176" i="1"/>
  <c r="L175" i="1"/>
  <c r="G175" i="1"/>
  <c r="F175" i="1"/>
  <c r="E175" i="1"/>
  <c r="L174" i="1"/>
  <c r="G174" i="1"/>
  <c r="F174" i="1"/>
  <c r="E174" i="1"/>
  <c r="L173" i="1"/>
  <c r="G173" i="1"/>
  <c r="F173" i="1"/>
  <c r="E173" i="1"/>
  <c r="L172" i="1"/>
  <c r="G172" i="1"/>
  <c r="F172" i="1"/>
  <c r="E172" i="1"/>
  <c r="L171" i="1"/>
  <c r="G171" i="1"/>
  <c r="F171" i="1"/>
  <c r="E171" i="1"/>
  <c r="L170" i="1"/>
  <c r="G170" i="1"/>
  <c r="F170" i="1"/>
  <c r="E170" i="1"/>
  <c r="L169" i="1"/>
  <c r="G169" i="1"/>
  <c r="F169" i="1"/>
  <c r="E169" i="1"/>
  <c r="L168" i="1"/>
  <c r="G168" i="1"/>
  <c r="F168" i="1"/>
  <c r="E168" i="1"/>
  <c r="L167" i="1"/>
  <c r="G167" i="1"/>
  <c r="F167" i="1"/>
  <c r="E167" i="1"/>
  <c r="L166" i="1"/>
  <c r="G166" i="1"/>
  <c r="F166" i="1"/>
  <c r="E166" i="1"/>
  <c r="L165" i="1"/>
  <c r="G165" i="1"/>
  <c r="F165" i="1"/>
  <c r="E165" i="1"/>
  <c r="L164" i="1"/>
  <c r="G164" i="1"/>
  <c r="F164" i="1"/>
  <c r="E164" i="1"/>
  <c r="L163" i="1"/>
  <c r="G163" i="1"/>
  <c r="F163" i="1"/>
  <c r="E163" i="1"/>
  <c r="L162" i="1"/>
  <c r="G162" i="1"/>
  <c r="F162" i="1"/>
  <c r="E162" i="1"/>
  <c r="L161" i="1"/>
  <c r="G161" i="1"/>
  <c r="F161" i="1"/>
  <c r="E161" i="1"/>
  <c r="L160" i="1"/>
  <c r="G160" i="1"/>
  <c r="F160" i="1"/>
  <c r="E160" i="1"/>
  <c r="L159" i="1"/>
  <c r="G159" i="1"/>
  <c r="F159" i="1"/>
  <c r="E159" i="1"/>
  <c r="L158" i="1"/>
  <c r="G158" i="1"/>
  <c r="F158" i="1"/>
  <c r="E158" i="1"/>
  <c r="L157" i="1"/>
  <c r="G157" i="1"/>
  <c r="F157" i="1"/>
  <c r="E157" i="1"/>
  <c r="L156" i="1"/>
  <c r="G156" i="1"/>
  <c r="F156" i="1"/>
  <c r="E156" i="1"/>
  <c r="L155" i="1"/>
  <c r="G155" i="1"/>
  <c r="F155" i="1"/>
  <c r="E155" i="1"/>
  <c r="L154" i="1"/>
  <c r="G154" i="1"/>
  <c r="F154" i="1"/>
  <c r="E154" i="1"/>
  <c r="L153" i="1"/>
  <c r="G153" i="1"/>
  <c r="F153" i="1"/>
  <c r="E153" i="1"/>
  <c r="L152" i="1"/>
  <c r="G152" i="1"/>
  <c r="F152" i="1"/>
  <c r="E152" i="1"/>
  <c r="L151" i="1"/>
  <c r="G151" i="1"/>
  <c r="F151" i="1"/>
  <c r="E151" i="1"/>
  <c r="L150" i="1"/>
  <c r="G150" i="1"/>
  <c r="F150" i="1"/>
  <c r="E150" i="1"/>
  <c r="L149" i="1"/>
  <c r="G149" i="1"/>
  <c r="F149" i="1"/>
  <c r="E149" i="1"/>
  <c r="L148" i="1"/>
  <c r="G148" i="1"/>
  <c r="F148" i="1"/>
  <c r="E148" i="1"/>
  <c r="L147" i="1"/>
  <c r="G147" i="1"/>
  <c r="F147" i="1"/>
  <c r="E147" i="1"/>
  <c r="L146" i="1"/>
  <c r="G146" i="1"/>
  <c r="F146" i="1"/>
  <c r="E146" i="1"/>
  <c r="L145" i="1"/>
  <c r="G145" i="1"/>
  <c r="F145" i="1"/>
  <c r="E145" i="1"/>
  <c r="L144" i="1"/>
  <c r="G144" i="1"/>
  <c r="F144" i="1"/>
  <c r="E144" i="1"/>
  <c r="L143" i="1"/>
  <c r="G143" i="1"/>
  <c r="F143" i="1"/>
  <c r="E143" i="1"/>
  <c r="L142" i="1"/>
  <c r="G142" i="1"/>
  <c r="F142" i="1"/>
  <c r="E142" i="1"/>
  <c r="L141" i="1"/>
  <c r="G141" i="1"/>
  <c r="F141" i="1"/>
  <c r="E141" i="1"/>
  <c r="L140" i="1"/>
  <c r="G140" i="1"/>
  <c r="F140" i="1"/>
  <c r="E140" i="1"/>
  <c r="L139" i="1"/>
  <c r="G139" i="1"/>
  <c r="F139" i="1"/>
  <c r="E139" i="1"/>
  <c r="L138" i="1"/>
  <c r="G138" i="1"/>
  <c r="F138" i="1"/>
  <c r="E138" i="1"/>
  <c r="L137" i="1"/>
  <c r="G137" i="1"/>
  <c r="F137" i="1"/>
  <c r="E137" i="1"/>
  <c r="L136" i="1"/>
  <c r="G136" i="1"/>
  <c r="F136" i="1"/>
  <c r="E136" i="1"/>
  <c r="L135" i="1"/>
  <c r="G135" i="1"/>
  <c r="F135" i="1"/>
  <c r="E135" i="1"/>
  <c r="L134" i="1"/>
  <c r="G134" i="1"/>
  <c r="F134" i="1"/>
  <c r="E134" i="1"/>
  <c r="L133" i="1"/>
  <c r="G133" i="1"/>
  <c r="F133" i="1"/>
  <c r="E133" i="1"/>
  <c r="L132" i="1"/>
  <c r="G132" i="1"/>
  <c r="F132" i="1"/>
  <c r="E132" i="1"/>
  <c r="L131" i="1"/>
  <c r="G131" i="1"/>
  <c r="F131" i="1"/>
  <c r="E131" i="1"/>
  <c r="L130" i="1"/>
  <c r="G130" i="1"/>
  <c r="F130" i="1"/>
  <c r="E130" i="1"/>
  <c r="L129" i="1"/>
  <c r="G129" i="1"/>
  <c r="F129" i="1"/>
  <c r="E129" i="1"/>
  <c r="L128" i="1"/>
  <c r="G128" i="1"/>
  <c r="F128" i="1"/>
  <c r="E128" i="1"/>
  <c r="L127" i="1"/>
  <c r="G127" i="1"/>
  <c r="F127" i="1"/>
  <c r="E127" i="1"/>
  <c r="L126" i="1"/>
  <c r="G126" i="1"/>
  <c r="F126" i="1"/>
  <c r="E126" i="1"/>
  <c r="L125" i="1"/>
  <c r="G125" i="1"/>
  <c r="F125" i="1"/>
  <c r="E125" i="1"/>
  <c r="L124" i="1"/>
  <c r="G124" i="1"/>
  <c r="F124" i="1"/>
  <c r="E124" i="1"/>
  <c r="L123" i="1"/>
  <c r="G123" i="1"/>
  <c r="F123" i="1"/>
  <c r="E123" i="1"/>
  <c r="L122" i="1"/>
  <c r="G122" i="1"/>
  <c r="F122" i="1"/>
  <c r="E122" i="1"/>
  <c r="L121" i="1"/>
  <c r="G121" i="1"/>
  <c r="F121" i="1"/>
  <c r="E121" i="1"/>
  <c r="L120" i="1"/>
  <c r="G120" i="1"/>
  <c r="F120" i="1"/>
  <c r="E120" i="1"/>
  <c r="L119" i="1"/>
  <c r="G119" i="1"/>
  <c r="F119" i="1"/>
  <c r="E119" i="1"/>
  <c r="L118" i="1"/>
  <c r="G118" i="1"/>
  <c r="F118" i="1"/>
  <c r="E118" i="1"/>
  <c r="L117" i="1"/>
  <c r="G117" i="1"/>
  <c r="F117" i="1"/>
  <c r="E117" i="1"/>
  <c r="L116" i="1"/>
  <c r="G116" i="1"/>
  <c r="F116" i="1"/>
  <c r="E116" i="1"/>
  <c r="L115" i="1"/>
  <c r="G115" i="1"/>
  <c r="F115" i="1"/>
  <c r="E115" i="1"/>
  <c r="L114" i="1"/>
  <c r="G114" i="1"/>
  <c r="F114" i="1"/>
  <c r="E114" i="1"/>
  <c r="L113" i="1"/>
  <c r="G113" i="1"/>
  <c r="F113" i="1"/>
  <c r="E113" i="1"/>
  <c r="L112" i="1"/>
  <c r="G112" i="1"/>
  <c r="F112" i="1"/>
  <c r="E112" i="1"/>
  <c r="L111" i="1"/>
  <c r="G111" i="1"/>
  <c r="F111" i="1"/>
  <c r="E111" i="1"/>
  <c r="L110" i="1"/>
  <c r="G110" i="1"/>
  <c r="F110" i="1"/>
  <c r="E110" i="1"/>
  <c r="L109" i="1"/>
  <c r="G109" i="1"/>
  <c r="F109" i="1"/>
  <c r="E109" i="1"/>
  <c r="L108" i="1"/>
  <c r="G108" i="1"/>
  <c r="F108" i="1"/>
  <c r="E108" i="1"/>
  <c r="L107" i="1"/>
  <c r="G107" i="1"/>
  <c r="F107" i="1"/>
  <c r="E107" i="1"/>
  <c r="L106" i="1"/>
  <c r="G106" i="1"/>
  <c r="F106" i="1"/>
  <c r="E106" i="1"/>
  <c r="L105" i="1"/>
  <c r="G105" i="1"/>
  <c r="F105" i="1"/>
  <c r="E105" i="1"/>
  <c r="L104" i="1"/>
  <c r="G104" i="1"/>
  <c r="F104" i="1"/>
  <c r="E104" i="1"/>
  <c r="L103" i="1"/>
  <c r="G103" i="1"/>
  <c r="F103" i="1"/>
  <c r="E103" i="1"/>
  <c r="L102" i="1"/>
  <c r="G102" i="1"/>
  <c r="F102" i="1"/>
  <c r="E102" i="1"/>
  <c r="L101" i="1"/>
  <c r="G101" i="1"/>
  <c r="F101" i="1"/>
  <c r="E101" i="1"/>
  <c r="L100" i="1"/>
  <c r="G100" i="1"/>
  <c r="F100" i="1"/>
  <c r="E100" i="1"/>
  <c r="L99" i="1"/>
  <c r="G99" i="1"/>
  <c r="F99" i="1"/>
  <c r="E99" i="1"/>
  <c r="L98" i="1"/>
  <c r="G98" i="1"/>
  <c r="F98" i="1"/>
  <c r="E98" i="1"/>
  <c r="L97" i="1"/>
  <c r="G97" i="1"/>
  <c r="F97" i="1"/>
  <c r="E97" i="1"/>
  <c r="L96" i="1"/>
  <c r="G96" i="1"/>
  <c r="F96" i="1"/>
  <c r="E96" i="1"/>
  <c r="L95" i="1"/>
  <c r="G95" i="1"/>
  <c r="F95" i="1"/>
  <c r="E95" i="1"/>
  <c r="L94" i="1"/>
  <c r="G94" i="1"/>
  <c r="F94" i="1"/>
  <c r="E94" i="1"/>
  <c r="L93" i="1"/>
  <c r="G93" i="1"/>
  <c r="F93" i="1"/>
  <c r="E93" i="1"/>
  <c r="L92" i="1"/>
  <c r="G92" i="1"/>
  <c r="F92" i="1"/>
  <c r="E92" i="1"/>
  <c r="L91" i="1"/>
  <c r="G91" i="1"/>
  <c r="F91" i="1"/>
  <c r="E91" i="1"/>
  <c r="L90" i="1"/>
  <c r="G90" i="1"/>
  <c r="F90" i="1"/>
  <c r="E90" i="1"/>
  <c r="L89" i="1"/>
  <c r="G89" i="1"/>
  <c r="F89" i="1"/>
  <c r="E89" i="1"/>
  <c r="L88" i="1"/>
  <c r="G88" i="1"/>
  <c r="F88" i="1"/>
  <c r="E88" i="1"/>
  <c r="L87" i="1"/>
  <c r="G87" i="1"/>
  <c r="F87" i="1"/>
  <c r="E87" i="1"/>
  <c r="L86" i="1"/>
  <c r="G86" i="1"/>
  <c r="F86" i="1"/>
  <c r="E86" i="1"/>
  <c r="L85" i="1"/>
  <c r="G85" i="1"/>
  <c r="F85" i="1"/>
  <c r="E85" i="1"/>
  <c r="L84" i="1"/>
  <c r="G84" i="1"/>
  <c r="F84" i="1"/>
  <c r="E84" i="1"/>
  <c r="L83" i="1"/>
  <c r="G83" i="1"/>
  <c r="F83" i="1"/>
  <c r="E83" i="1"/>
  <c r="L82" i="1"/>
  <c r="G82" i="1"/>
  <c r="F82" i="1"/>
  <c r="E82" i="1"/>
  <c r="L81" i="1"/>
  <c r="G81" i="1"/>
  <c r="F81" i="1"/>
  <c r="E81" i="1"/>
  <c r="L80" i="1"/>
  <c r="G80" i="1"/>
  <c r="F80" i="1"/>
  <c r="E80" i="1"/>
  <c r="L79" i="1"/>
  <c r="G79" i="1"/>
  <c r="F79" i="1"/>
  <c r="E79" i="1"/>
  <c r="L78" i="1"/>
  <c r="G78" i="1"/>
  <c r="F78" i="1"/>
  <c r="E78" i="1"/>
  <c r="L77" i="1"/>
  <c r="G77" i="1"/>
  <c r="F77" i="1"/>
  <c r="E77" i="1"/>
  <c r="L76" i="1"/>
  <c r="G76" i="1"/>
  <c r="F76" i="1"/>
  <c r="E76" i="1"/>
  <c r="L75" i="1"/>
  <c r="G75" i="1"/>
  <c r="F75" i="1"/>
  <c r="E75" i="1"/>
  <c r="L74" i="1"/>
  <c r="G74" i="1"/>
  <c r="F74" i="1"/>
  <c r="E74" i="1"/>
  <c r="L73" i="1"/>
  <c r="G73" i="1"/>
  <c r="F73" i="1"/>
  <c r="E73" i="1"/>
  <c r="L72" i="1"/>
  <c r="G72" i="1"/>
  <c r="F72" i="1"/>
  <c r="E72" i="1"/>
  <c r="L71" i="1"/>
  <c r="G71" i="1"/>
  <c r="F71" i="1"/>
  <c r="E71" i="1"/>
  <c r="L70" i="1"/>
  <c r="G70" i="1"/>
  <c r="F70" i="1"/>
  <c r="E70" i="1"/>
  <c r="L69" i="1"/>
  <c r="G69" i="1"/>
  <c r="F69" i="1"/>
  <c r="E69" i="1"/>
  <c r="L68" i="1"/>
  <c r="G68" i="1"/>
  <c r="F68" i="1"/>
  <c r="E68" i="1"/>
  <c r="L67" i="1"/>
  <c r="G67" i="1"/>
  <c r="F67" i="1"/>
  <c r="E67" i="1"/>
  <c r="L66" i="1"/>
  <c r="G66" i="1"/>
  <c r="F66" i="1"/>
  <c r="E66" i="1"/>
  <c r="L65" i="1"/>
  <c r="G65" i="1"/>
  <c r="F65" i="1"/>
  <c r="E65" i="1"/>
  <c r="L64" i="1"/>
  <c r="G64" i="1"/>
  <c r="F64" i="1"/>
  <c r="E64" i="1"/>
  <c r="L63" i="1"/>
  <c r="G63" i="1"/>
  <c r="F63" i="1"/>
  <c r="E63" i="1"/>
  <c r="L62" i="1"/>
  <c r="G62" i="1"/>
  <c r="F62" i="1"/>
  <c r="E62" i="1"/>
  <c r="L61" i="1"/>
  <c r="G61" i="1"/>
  <c r="F61" i="1"/>
  <c r="E61" i="1"/>
  <c r="L60" i="1"/>
  <c r="G60" i="1"/>
  <c r="F60" i="1"/>
  <c r="E60" i="1"/>
  <c r="L59" i="1"/>
  <c r="G59" i="1"/>
  <c r="F59" i="1"/>
  <c r="E59" i="1"/>
  <c r="L58" i="1"/>
  <c r="G58" i="1"/>
  <c r="F58" i="1"/>
  <c r="E58" i="1"/>
  <c r="L57" i="1"/>
  <c r="G57" i="1"/>
  <c r="F57" i="1"/>
  <c r="E57" i="1"/>
  <c r="L56" i="1"/>
  <c r="G56" i="1"/>
  <c r="F56" i="1"/>
  <c r="E56" i="1"/>
  <c r="L55" i="1"/>
  <c r="G55" i="1"/>
  <c r="F55" i="1"/>
  <c r="E55" i="1"/>
  <c r="L54" i="1"/>
  <c r="G54" i="1"/>
  <c r="F54" i="1"/>
  <c r="E54" i="1"/>
  <c r="L53" i="1"/>
  <c r="G53" i="1"/>
  <c r="F53" i="1"/>
  <c r="E53" i="1"/>
  <c r="L52" i="1"/>
  <c r="G52" i="1"/>
  <c r="F52" i="1"/>
  <c r="E52" i="1"/>
  <c r="L51" i="1"/>
  <c r="G51" i="1"/>
  <c r="F51" i="1"/>
  <c r="E51" i="1"/>
  <c r="L50" i="1"/>
  <c r="G50" i="1"/>
  <c r="F50" i="1"/>
  <c r="E50" i="1"/>
  <c r="L49" i="1"/>
  <c r="G49" i="1"/>
  <c r="F49" i="1"/>
  <c r="E49" i="1"/>
  <c r="L48" i="1"/>
  <c r="G48" i="1"/>
  <c r="F48" i="1"/>
  <c r="E48" i="1"/>
  <c r="L47" i="1"/>
  <c r="G47" i="1"/>
  <c r="F47" i="1"/>
  <c r="E47" i="1"/>
  <c r="L46" i="1"/>
  <c r="G46" i="1"/>
  <c r="F46" i="1"/>
  <c r="E46" i="1"/>
  <c r="L45" i="1"/>
  <c r="G45" i="1"/>
  <c r="F45" i="1"/>
  <c r="E45" i="1"/>
  <c r="L44" i="1"/>
  <c r="G44" i="1"/>
  <c r="F44" i="1"/>
  <c r="E44" i="1"/>
  <c r="L43" i="1"/>
  <c r="G43" i="1"/>
  <c r="F43" i="1"/>
  <c r="E43" i="1"/>
  <c r="L42" i="1"/>
  <c r="G42" i="1"/>
  <c r="F42" i="1"/>
  <c r="E42" i="1"/>
  <c r="L41" i="1"/>
  <c r="G41" i="1"/>
  <c r="F41" i="1"/>
  <c r="E41" i="1"/>
  <c r="L40" i="1"/>
  <c r="G40" i="1"/>
  <c r="F40" i="1"/>
  <c r="E40" i="1"/>
  <c r="L39" i="1"/>
  <c r="G39" i="1"/>
  <c r="F39" i="1"/>
  <c r="E39" i="1"/>
  <c r="L38" i="1"/>
  <c r="G38" i="1"/>
  <c r="F38" i="1"/>
  <c r="E38" i="1"/>
  <c r="L37" i="1"/>
  <c r="G37" i="1"/>
  <c r="F37" i="1"/>
  <c r="E37" i="1"/>
  <c r="L36" i="1"/>
  <c r="G36" i="1"/>
  <c r="F36" i="1"/>
  <c r="E36" i="1"/>
  <c r="L35" i="1"/>
  <c r="G35" i="1"/>
  <c r="F35" i="1"/>
  <c r="E35" i="1"/>
  <c r="L34" i="1"/>
  <c r="G34" i="1"/>
  <c r="F34" i="1"/>
  <c r="E34" i="1"/>
  <c r="L33" i="1"/>
  <c r="G33" i="1"/>
  <c r="F33" i="1"/>
  <c r="E33" i="1"/>
  <c r="L32" i="1"/>
  <c r="G32" i="1"/>
  <c r="F32" i="1"/>
  <c r="E32" i="1"/>
  <c r="L31" i="1"/>
  <c r="G31" i="1"/>
  <c r="F31" i="1"/>
  <c r="E31" i="1"/>
  <c r="L30" i="1"/>
  <c r="G30" i="1"/>
  <c r="F30" i="1"/>
  <c r="E30" i="1"/>
  <c r="L29" i="1"/>
  <c r="G29" i="1"/>
  <c r="F29" i="1"/>
  <c r="E29" i="1"/>
  <c r="L28" i="1"/>
  <c r="G28" i="1"/>
  <c r="F28" i="1"/>
  <c r="E28" i="1"/>
  <c r="L27" i="1"/>
  <c r="G27" i="1"/>
  <c r="F27" i="1"/>
  <c r="E27" i="1"/>
  <c r="L26" i="1"/>
  <c r="G26" i="1"/>
  <c r="F26" i="1"/>
  <c r="E26" i="1"/>
  <c r="L25" i="1"/>
  <c r="G25" i="1"/>
  <c r="F25" i="1"/>
  <c r="E25" i="1"/>
  <c r="L24" i="1"/>
  <c r="G24" i="1"/>
  <c r="F24" i="1"/>
  <c r="E24" i="1"/>
  <c r="L23" i="1"/>
  <c r="G23" i="1"/>
  <c r="F23" i="1"/>
  <c r="E23" i="1"/>
  <c r="L22" i="1"/>
  <c r="G22" i="1"/>
  <c r="F22" i="1"/>
  <c r="E22" i="1"/>
  <c r="L21" i="1"/>
  <c r="G21" i="1"/>
  <c r="F21" i="1"/>
  <c r="E21" i="1"/>
  <c r="L20" i="1"/>
  <c r="G20" i="1"/>
  <c r="F20" i="1"/>
  <c r="E20" i="1"/>
  <c r="L19" i="1"/>
  <c r="G19" i="1"/>
  <c r="F19" i="1"/>
  <c r="E19" i="1"/>
  <c r="L18" i="1"/>
  <c r="G18" i="1"/>
  <c r="F18" i="1"/>
  <c r="E18" i="1"/>
  <c r="L17" i="1"/>
  <c r="G17" i="1"/>
  <c r="F17" i="1"/>
  <c r="E17" i="1"/>
  <c r="L16" i="1"/>
  <c r="G16" i="1"/>
  <c r="F16" i="1"/>
  <c r="E16" i="1"/>
  <c r="L15" i="1"/>
  <c r="G15" i="1"/>
  <c r="F15" i="1"/>
  <c r="E15" i="1"/>
  <c r="L14" i="1"/>
  <c r="G14" i="1"/>
  <c r="F14" i="1"/>
  <c r="E14" i="1"/>
  <c r="L13" i="1"/>
  <c r="G13" i="1"/>
  <c r="F13" i="1"/>
  <c r="E13" i="1"/>
  <c r="L12" i="1"/>
  <c r="G12" i="1"/>
  <c r="F12" i="1"/>
  <c r="E12" i="1"/>
  <c r="L11" i="1"/>
  <c r="G11" i="1"/>
  <c r="F11" i="1"/>
  <c r="E11" i="1"/>
  <c r="L10" i="1"/>
  <c r="G10" i="1"/>
  <c r="F10" i="1"/>
  <c r="E10" i="1"/>
  <c r="L9" i="1"/>
  <c r="G9" i="1"/>
  <c r="F9" i="1"/>
  <c r="E9" i="1"/>
  <c r="L8" i="1"/>
  <c r="G8" i="1"/>
  <c r="F8" i="1"/>
  <c r="E8" i="1"/>
  <c r="L7" i="1"/>
  <c r="G7" i="1"/>
  <c r="F7" i="1"/>
  <c r="E7" i="1"/>
  <c r="L6" i="1"/>
  <c r="G6" i="1"/>
  <c r="F6" i="1"/>
  <c r="E6" i="1"/>
  <c r="L5" i="1"/>
  <c r="G5" i="1"/>
  <c r="F5" i="1"/>
  <c r="E5" i="1"/>
  <c r="L4" i="1"/>
  <c r="G4" i="1"/>
  <c r="F4" i="1"/>
  <c r="E4" i="1"/>
  <c r="L3" i="1"/>
  <c r="G3" i="1"/>
  <c r="F3" i="1"/>
  <c r="E3" i="1"/>
  <c r="L2" i="1"/>
  <c r="G2" i="1"/>
  <c r="F2" i="1"/>
  <c r="E2" i="1"/>
</calcChain>
</file>

<file path=xl/sharedStrings.xml><?xml version="1.0" encoding="utf-8"?>
<sst xmlns="http://schemas.openxmlformats.org/spreadsheetml/2006/main" count="1498" uniqueCount="154">
  <si>
    <t>CONT</t>
  </si>
  <si>
    <t>SODAX20</t>
  </si>
  <si>
    <t>SODA GOUR</t>
  </si>
  <si>
    <t>RECH</t>
  </si>
  <si>
    <t>HARINPX1KG.O</t>
  </si>
  <si>
    <t>SPAGUETTIG.O</t>
  </si>
  <si>
    <t>TALLARING.O</t>
  </si>
  <si>
    <t>GELFX12D</t>
  </si>
  <si>
    <t>POLVOX36D</t>
  </si>
  <si>
    <t>GELNX12D</t>
  </si>
  <si>
    <t>GELPX12D</t>
  </si>
  <si>
    <t>FCS</t>
  </si>
  <si>
    <t>FC</t>
  </si>
  <si>
    <t>BLACKV</t>
  </si>
  <si>
    <t>FLANVX12D</t>
  </si>
  <si>
    <t>SUBCLASICO</t>
  </si>
  <si>
    <t>LENTEJAS</t>
  </si>
  <si>
    <t>VINT125X12</t>
  </si>
  <si>
    <t>VINB125X12</t>
  </si>
  <si>
    <t>RIGATONG.O</t>
  </si>
  <si>
    <t>MOROCHASTACO</t>
  </si>
  <si>
    <t>COMBOG.O</t>
  </si>
  <si>
    <t>CABELLOG.O</t>
  </si>
  <si>
    <t>ANIMALITO0.15K</t>
  </si>
  <si>
    <t>RELLSURT</t>
  </si>
  <si>
    <t>CRKI</t>
  </si>
  <si>
    <t>MULTIBOMBOM</t>
  </si>
  <si>
    <t>ANIMALITO0.6K</t>
  </si>
  <si>
    <t>PUDINCHX12D</t>
  </si>
  <si>
    <t>GJ</t>
  </si>
  <si>
    <t>MOROCHASPACK</t>
  </si>
  <si>
    <t>SODAX28</t>
  </si>
  <si>
    <t>VINB1100X12</t>
  </si>
  <si>
    <t>CRKO</t>
  </si>
  <si>
    <t>PIMIENTAGIGANTE</t>
  </si>
  <si>
    <t>COMINOGIGANTE</t>
  </si>
  <si>
    <t>TUCOX42</t>
  </si>
  <si>
    <t>HARINAPAN1KG</t>
  </si>
  <si>
    <t>PANQUITAX48</t>
  </si>
  <si>
    <t>FA</t>
  </si>
  <si>
    <t>VAINILLAX20</t>
  </si>
  <si>
    <t>CODORAY</t>
  </si>
  <si>
    <t>TORNILLO</t>
  </si>
  <si>
    <t>MACARRON</t>
  </si>
  <si>
    <t>VINTVALLE</t>
  </si>
  <si>
    <t>VINBVALLE</t>
  </si>
  <si>
    <t>LETRAS Y NUM</t>
  </si>
  <si>
    <t>MUNICION</t>
  </si>
  <si>
    <t>RELLTACOSURT</t>
  </si>
  <si>
    <t>PIMCOMX66</t>
  </si>
  <si>
    <t>SAZSINPCTEX42</t>
  </si>
  <si>
    <t>SUBANIVERSARIO</t>
  </si>
  <si>
    <t>MOROCHASNACK</t>
  </si>
  <si>
    <t>RELLC</t>
  </si>
  <si>
    <t>RELLCH</t>
  </si>
  <si>
    <t>RELLCHF</t>
  </si>
  <si>
    <t>RELLCHM</t>
  </si>
  <si>
    <t>RELLLUCUMA</t>
  </si>
  <si>
    <t>RELLLIMON</t>
  </si>
  <si>
    <t>COLAPIZX36D</t>
  </si>
  <si>
    <t>DUETOV</t>
  </si>
  <si>
    <t>RELLF</t>
  </si>
  <si>
    <t>PARC</t>
  </si>
  <si>
    <t>VAINILLA GOUR</t>
  </si>
  <si>
    <t>CHUÑO</t>
  </si>
  <si>
    <t>ESENCIAV</t>
  </si>
  <si>
    <t>TORNILLOG.O</t>
  </si>
  <si>
    <t>CODOG.O</t>
  </si>
  <si>
    <t>MACARRONG.O</t>
  </si>
  <si>
    <t>CARACOLG.O</t>
  </si>
  <si>
    <t>VINT1100X12</t>
  </si>
  <si>
    <t>SAZSINPCTEX84</t>
  </si>
  <si>
    <t>SPAGUETTI</t>
  </si>
  <si>
    <t>VINT1000B</t>
  </si>
  <si>
    <t>VINB1000B</t>
  </si>
  <si>
    <t>MINIGNCO</t>
  </si>
  <si>
    <t>MINIGNCH</t>
  </si>
  <si>
    <t>MINIGNF</t>
  </si>
  <si>
    <t>CANUTOG.O</t>
  </si>
  <si>
    <t>PLUMITAG.O</t>
  </si>
  <si>
    <t>AGUACRK</t>
  </si>
  <si>
    <t>MUNICION450</t>
  </si>
  <si>
    <t>PLUMITA</t>
  </si>
  <si>
    <t>GELUVAX12</t>
  </si>
  <si>
    <t>TRICLASICO</t>
  </si>
  <si>
    <t>SUBSONRISA</t>
  </si>
  <si>
    <t>AVENAX10KG</t>
  </si>
  <si>
    <t>SUBSONRISABLC</t>
  </si>
  <si>
    <t>CHCCX12</t>
  </si>
  <si>
    <t>GJS</t>
  </si>
  <si>
    <t>PIMIENTAX50</t>
  </si>
  <si>
    <t>SAZAMAX42</t>
  </si>
  <si>
    <t>MUNICION55</t>
  </si>
  <si>
    <t>FRUTAMIX55</t>
  </si>
  <si>
    <t>ANIMALITO0.5K</t>
  </si>
  <si>
    <t>SILLAO85X12</t>
  </si>
  <si>
    <t>GELLIMONX12</t>
  </si>
  <si>
    <t>VINBVENT600</t>
  </si>
  <si>
    <t>VINTVENT600</t>
  </si>
  <si>
    <t>MAICENA</t>
  </si>
  <si>
    <t>AZUCAR</t>
  </si>
  <si>
    <t>PUDINCH</t>
  </si>
  <si>
    <t>PUDINV</t>
  </si>
  <si>
    <t>SUBEXTREMO</t>
  </si>
  <si>
    <t>SUBALMENDRA</t>
  </si>
  <si>
    <t>AJOX48</t>
  </si>
  <si>
    <t>VINB500X12</t>
  </si>
  <si>
    <t>VINT500X12</t>
  </si>
  <si>
    <t>AVENAINX5KG</t>
  </si>
  <si>
    <t>VINTVENT125X12</t>
  </si>
  <si>
    <t>VINTVEN1000</t>
  </si>
  <si>
    <t>VINBVEN1000</t>
  </si>
  <si>
    <t>AVENAX1KG</t>
  </si>
  <si>
    <t>HELLUCUMA</t>
  </si>
  <si>
    <t>HELVAINILLA</t>
  </si>
  <si>
    <t>HELCHOCOLATE</t>
  </si>
  <si>
    <t>VINBVENT125X12</t>
  </si>
  <si>
    <t>PUDINVX12D</t>
  </si>
  <si>
    <t>TUCOX84</t>
  </si>
  <si>
    <t>PANQUITAX24</t>
  </si>
  <si>
    <t>AVENAX145GR</t>
  </si>
  <si>
    <t>QUINUAAVENX170GR</t>
  </si>
  <si>
    <t>KIWIAVENX170GR</t>
  </si>
  <si>
    <t>TRIMARMOLEADO</t>
  </si>
  <si>
    <t>CABELLO DE ANGEL5</t>
  </si>
  <si>
    <t>CARACOL</t>
  </si>
  <si>
    <t>CCNUT450</t>
  </si>
  <si>
    <t>AGUAX15UND</t>
  </si>
  <si>
    <t>MAZAMORRAX12D</t>
  </si>
  <si>
    <t>SAZAMAX84</t>
  </si>
  <si>
    <t>TALLARIN</t>
  </si>
  <si>
    <t>ARITO</t>
  </si>
  <si>
    <t>FECHA</t>
  </si>
  <si>
    <t>T/PAGO</t>
  </si>
  <si>
    <t>NRO BOLETA/FACTURA</t>
  </si>
  <si>
    <t>CODIGO DE VENDEDOR</t>
  </si>
  <si>
    <t>VENDEDOR</t>
  </si>
  <si>
    <t>PRODUCTO</t>
  </si>
  <si>
    <t>MARCA DE PRODUCTO</t>
  </si>
  <si>
    <t>TIPO DE PRODUCTO</t>
  </si>
  <si>
    <t>CANTIDAD (CAJA)</t>
  </si>
  <si>
    <t>UNID</t>
  </si>
  <si>
    <t>PRECIO CAJA</t>
  </si>
  <si>
    <t>TOTAL VENTA S/.</t>
  </si>
  <si>
    <t>BONIFICACIÓN (UND)</t>
  </si>
  <si>
    <t>PRODUCTO BONIFICADO</t>
  </si>
  <si>
    <t>MARCA DE BONIFICACIÓN</t>
  </si>
  <si>
    <t>RUTA</t>
  </si>
  <si>
    <t>DIA</t>
  </si>
  <si>
    <t>MES</t>
  </si>
  <si>
    <t>AÑO</t>
  </si>
  <si>
    <t>Semana</t>
  </si>
  <si>
    <t>DÍA DE REPARTO</t>
  </si>
  <si>
    <t>OBSERVACIÓN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</si>
</sst>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14" fontId="2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right" vertical="center"/>
    </xf>
    <xf numFmtId="2" fontId="2" fillId="0" borderId="0" xfId="0" applyNumberFormat="1" applyFont="1"/>
    <xf numFmtId="2" fontId="2" fillId="0" borderId="0" xfId="1" applyNumberFormat="1" applyFont="1" applyFill="1" applyBorder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14" fontId="3" fillId="3" borderId="1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2" fontId="3" fillId="3" borderId="2" xfId="0" applyNumberFormat="1" applyFont="1" applyFill="1" applyBorder="1" applyAlignment="1">
      <alignment horizontal="center" vertical="center" wrapText="1"/>
    </xf>
    <xf numFmtId="2" fontId="3" fillId="3" borderId="2" xfId="1" applyNumberFormat="1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18">
    <dxf>
      <font>
        <b/>
        <i val="0"/>
      </font>
      <fill>
        <patternFill>
          <fgColor theme="1"/>
          <bgColor rgb="FFFF0000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rgb="FFFFC5C6"/>
        </patternFill>
      </fill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ont>
        <b/>
        <i val="0"/>
      </font>
      <fill>
        <patternFill>
          <fgColor theme="1"/>
          <bgColor rgb="FFFF0000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rgb="FFFFC5C6"/>
        </patternFill>
      </fill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ont>
        <b/>
        <i val="0"/>
      </font>
      <fill>
        <patternFill>
          <fgColor theme="1"/>
          <bgColor rgb="FFFF0000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rgb="FFFFC5C6"/>
        </patternFill>
      </fill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ownloads/DICONP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ogramador/Downloads/DICONP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TAS"/>
      <sheetName val="Lista de Precios"/>
      <sheetName val="DEVOLUCIONES"/>
      <sheetName val="CREDITOS"/>
      <sheetName val="CONSOLIDADO"/>
      <sheetName val="Hoja4"/>
      <sheetName val="Hoja11"/>
      <sheetName val="Control"/>
      <sheetName val="BASE_DATOS "/>
      <sheetName val="F.C"/>
      <sheetName val="COMIS"/>
      <sheetName val="NUEVO"/>
      <sheetName val="KARDE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I1" t="str">
            <v>Abreviaturas</v>
          </cell>
        </row>
        <row r="22">
          <cell r="A22" t="str">
            <v>Codigo</v>
          </cell>
          <cell r="B22" t="str">
            <v>Vendedor</v>
          </cell>
        </row>
        <row r="23">
          <cell r="A23">
            <v>1</v>
          </cell>
          <cell r="B23" t="str">
            <v>Oficina</v>
          </cell>
        </row>
        <row r="24">
          <cell r="A24">
            <v>2</v>
          </cell>
          <cell r="B24" t="str">
            <v>Ruddy</v>
          </cell>
        </row>
        <row r="25">
          <cell r="A25">
            <v>3</v>
          </cell>
          <cell r="B25" t="str">
            <v>Eduardo</v>
          </cell>
        </row>
        <row r="26">
          <cell r="A26"/>
          <cell r="B26"/>
        </row>
        <row r="27">
          <cell r="A27">
            <v>4</v>
          </cell>
          <cell r="B27" t="str">
            <v>Reynaldo</v>
          </cell>
        </row>
        <row r="28">
          <cell r="A28">
            <v>5</v>
          </cell>
          <cell r="B28" t="str">
            <v>Yenny</v>
          </cell>
        </row>
        <row r="31">
          <cell r="A31">
            <v>7</v>
          </cell>
          <cell r="B31" t="str">
            <v>Mariela</v>
          </cell>
        </row>
        <row r="32">
          <cell r="A32">
            <v>8</v>
          </cell>
          <cell r="B32" t="str">
            <v>Wilfredo</v>
          </cell>
        </row>
        <row r="33">
          <cell r="A33">
            <v>10</v>
          </cell>
          <cell r="B33" t="str">
            <v>Silvana</v>
          </cell>
        </row>
        <row r="34">
          <cell r="A34">
            <v>11</v>
          </cell>
          <cell r="B34" t="str">
            <v>Volante</v>
          </cell>
        </row>
        <row r="35">
          <cell r="A35">
            <v>9</v>
          </cell>
          <cell r="B35" t="str">
            <v>Monica</v>
          </cell>
        </row>
        <row r="36">
          <cell r="A36"/>
        </row>
        <row r="37">
          <cell r="A37">
            <v>12</v>
          </cell>
          <cell r="B37" t="str">
            <v>Sergio</v>
          </cell>
        </row>
        <row r="38">
          <cell r="A38">
            <v>13</v>
          </cell>
          <cell r="B38" t="str">
            <v>Edsel</v>
          </cell>
        </row>
        <row r="39">
          <cell r="A39">
            <v>14</v>
          </cell>
          <cell r="B39" t="str">
            <v>Gianina</v>
          </cell>
        </row>
        <row r="40">
          <cell r="A40">
            <v>15</v>
          </cell>
          <cell r="B40" t="str">
            <v>Patty</v>
          </cell>
        </row>
        <row r="41">
          <cell r="A41">
            <v>16</v>
          </cell>
          <cell r="B41" t="str">
            <v>Julio</v>
          </cell>
        </row>
        <row r="42">
          <cell r="A42">
            <v>17</v>
          </cell>
          <cell r="B42" t="str">
            <v>Sandra</v>
          </cell>
        </row>
        <row r="43">
          <cell r="A43">
            <v>18</v>
          </cell>
          <cell r="B43" t="str">
            <v>Maricarmen</v>
          </cell>
        </row>
        <row r="44">
          <cell r="A44">
            <v>20</v>
          </cell>
          <cell r="B44" t="str">
            <v>Enrique</v>
          </cell>
        </row>
        <row r="45">
          <cell r="A45">
            <v>21</v>
          </cell>
          <cell r="B45" t="str">
            <v>Yanhet</v>
          </cell>
        </row>
        <row r="46">
          <cell r="A46">
            <v>22</v>
          </cell>
          <cell r="B46" t="str">
            <v>Volante 2</v>
          </cell>
        </row>
        <row r="47">
          <cell r="A47">
            <v>23</v>
          </cell>
          <cell r="B47" t="str">
            <v>Saul</v>
          </cell>
        </row>
        <row r="48">
          <cell r="A48"/>
        </row>
        <row r="49">
          <cell r="A49">
            <v>24</v>
          </cell>
          <cell r="B49" t="str">
            <v>Volante 3</v>
          </cell>
        </row>
        <row r="50">
          <cell r="A50">
            <v>25</v>
          </cell>
          <cell r="B50" t="str">
            <v>Fernando</v>
          </cell>
        </row>
        <row r="51">
          <cell r="A51">
            <v>30</v>
          </cell>
          <cell r="B51" t="str">
            <v>Patricia</v>
          </cell>
        </row>
        <row r="52">
          <cell r="A52">
            <v>33</v>
          </cell>
          <cell r="B52" t="str">
            <v>Percy</v>
          </cell>
        </row>
        <row r="53">
          <cell r="A53">
            <v>26</v>
          </cell>
          <cell r="B53" t="str">
            <v>Yessica</v>
          </cell>
        </row>
        <row r="54">
          <cell r="A54">
            <v>29</v>
          </cell>
          <cell r="B54" t="str">
            <v>Zoyla</v>
          </cell>
        </row>
        <row r="55">
          <cell r="A55">
            <v>6</v>
          </cell>
          <cell r="B55" t="str">
            <v>Xiomara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TAS"/>
      <sheetName val="Lista de Precios"/>
      <sheetName val="DEVOLUCIONES"/>
      <sheetName val="CREDITOS"/>
      <sheetName val="CONSOLIDADO"/>
      <sheetName val="Hoja4"/>
      <sheetName val="Hoja11"/>
      <sheetName val="Hoja1"/>
      <sheetName val="Hoja2"/>
      <sheetName val="Control"/>
      <sheetName val="ANALISIS"/>
      <sheetName val="BASE_DATOS "/>
      <sheetName val="F.C"/>
      <sheetName val="COMI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I1" t="str">
            <v>Abreviaturas</v>
          </cell>
          <cell r="J1" t="str">
            <v>Tipo Producto</v>
          </cell>
          <cell r="K1" t="str">
            <v>Marca</v>
          </cell>
          <cell r="L1" t="str">
            <v>Grupo</v>
          </cell>
          <cell r="M1" t="str">
            <v>Nombre Corto</v>
          </cell>
          <cell r="N1" t="str">
            <v>Abreviaturas</v>
          </cell>
          <cell r="O1" t="str">
            <v>Abreviaturas
Producto</v>
          </cell>
        </row>
        <row r="2">
          <cell r="I2" t="str">
            <v>WAFERV</v>
          </cell>
          <cell r="J2" t="str">
            <v>Galletas</v>
          </cell>
          <cell r="K2" t="str">
            <v>GN</v>
          </cell>
          <cell r="L2" t="str">
            <v>Externo</v>
          </cell>
          <cell r="M2" t="str">
            <v>WAFER DE VAINILLAX29G</v>
          </cell>
          <cell r="N2" t="str">
            <v>WAFERV</v>
          </cell>
          <cell r="O2" t="str">
            <v>Galletas</v>
          </cell>
        </row>
        <row r="3">
          <cell r="I3" t="str">
            <v>WAFERFR</v>
          </cell>
          <cell r="J3" t="str">
            <v>Galletas</v>
          </cell>
          <cell r="K3" t="str">
            <v>GN</v>
          </cell>
          <cell r="L3" t="str">
            <v>Externo</v>
          </cell>
          <cell r="M3" t="str">
            <v>WAFER DE FRESAX29G</v>
          </cell>
          <cell r="N3" t="str">
            <v>WAFERFR</v>
          </cell>
          <cell r="O3" t="str">
            <v>Galletas</v>
          </cell>
        </row>
        <row r="4">
          <cell r="I4" t="str">
            <v>WAFERCH</v>
          </cell>
          <cell r="J4" t="str">
            <v>Galletas</v>
          </cell>
          <cell r="K4" t="str">
            <v>GN</v>
          </cell>
          <cell r="L4" t="str">
            <v>Externo</v>
          </cell>
          <cell r="M4" t="str">
            <v>WAFER DE CHOCOLATEX29G</v>
          </cell>
          <cell r="N4" t="str">
            <v>WAFERCH</v>
          </cell>
          <cell r="O4" t="str">
            <v>Galletas</v>
          </cell>
        </row>
        <row r="5">
          <cell r="I5" t="str">
            <v>VINTVENT600</v>
          </cell>
          <cell r="J5" t="str">
            <v>Condimento</v>
          </cell>
          <cell r="K5" t="str">
            <v>Sibarita</v>
          </cell>
          <cell r="L5" t="str">
            <v>Externo</v>
          </cell>
          <cell r="M5" t="str">
            <v>VINAGRE VENTURO TINTO 600 ML</v>
          </cell>
          <cell r="N5" t="str">
            <v>Sibarita</v>
          </cell>
          <cell r="O5" t="str">
            <v>Condimento</v>
          </cell>
        </row>
        <row r="6">
          <cell r="I6" t="str">
            <v>VINTVENT125X12</v>
          </cell>
          <cell r="J6" t="str">
            <v>Condimento</v>
          </cell>
          <cell r="K6" t="str">
            <v>Sibarita</v>
          </cell>
          <cell r="L6" t="str">
            <v>Externo</v>
          </cell>
          <cell r="M6" t="str">
            <v>VINAGRE VENTURO TINTO 125X12</v>
          </cell>
          <cell r="N6" t="str">
            <v>Sibarita</v>
          </cell>
          <cell r="O6" t="str">
            <v>Condimento</v>
          </cell>
        </row>
        <row r="7">
          <cell r="I7" t="str">
            <v>VINTVEN1000</v>
          </cell>
          <cell r="J7" t="str">
            <v>Condimento</v>
          </cell>
          <cell r="K7" t="str">
            <v>Sibarita</v>
          </cell>
          <cell r="L7" t="str">
            <v>Externo</v>
          </cell>
          <cell r="M7" t="str">
            <v>VINAGRE VENTURO TINTO 1000 ML (1LT)</v>
          </cell>
          <cell r="N7" t="str">
            <v>Sibarita</v>
          </cell>
          <cell r="O7" t="str">
            <v>Condimento</v>
          </cell>
        </row>
        <row r="8">
          <cell r="I8" t="str">
            <v>VINTVALLE</v>
          </cell>
          <cell r="J8" t="str">
            <v>Condimento</v>
          </cell>
          <cell r="K8" t="str">
            <v>Sibarita</v>
          </cell>
          <cell r="L8" t="str">
            <v>Externo</v>
          </cell>
          <cell r="M8" t="str">
            <v>VINAGRE TINTO VALLE VERDE 1000X12</v>
          </cell>
          <cell r="N8" t="str">
            <v>Sibarita</v>
          </cell>
          <cell r="O8" t="str">
            <v>Condimento</v>
          </cell>
        </row>
        <row r="9">
          <cell r="I9" t="str">
            <v>VINT125X12</v>
          </cell>
          <cell r="J9" t="str">
            <v>Condimento</v>
          </cell>
          <cell r="K9" t="str">
            <v>Sibarita</v>
          </cell>
          <cell r="L9" t="str">
            <v>Externo</v>
          </cell>
          <cell r="M9" t="str">
            <v>VINAGRE DEL FIRME TINTO 125X12</v>
          </cell>
          <cell r="N9" t="str">
            <v>Sibarita</v>
          </cell>
          <cell r="O9" t="str">
            <v>Condimento</v>
          </cell>
        </row>
        <row r="10">
          <cell r="I10" t="str">
            <v>VINT1100X13</v>
          </cell>
          <cell r="J10" t="str">
            <v>Condimento</v>
          </cell>
          <cell r="K10" t="str">
            <v>Sibarita</v>
          </cell>
          <cell r="L10" t="str">
            <v>Externo</v>
          </cell>
          <cell r="M10" t="str">
            <v>VINAGRE DEL FIRME TINTO 1100X13 DOY PACK</v>
          </cell>
          <cell r="N10" t="str">
            <v>Sibarita</v>
          </cell>
          <cell r="O10" t="str">
            <v>Condimento</v>
          </cell>
        </row>
        <row r="11">
          <cell r="I11" t="str">
            <v>VINT1100X12</v>
          </cell>
          <cell r="J11" t="str">
            <v>Condimento</v>
          </cell>
          <cell r="K11" t="str">
            <v>Sibarita</v>
          </cell>
          <cell r="L11" t="str">
            <v>Externo</v>
          </cell>
          <cell r="M11" t="str">
            <v>VINAGRE DEL FIRME TINTO 1100X12 DOY PACK</v>
          </cell>
          <cell r="N11" t="str">
            <v>Sibarita</v>
          </cell>
          <cell r="O11" t="str">
            <v>Condimento</v>
          </cell>
        </row>
        <row r="12">
          <cell r="I12" t="str">
            <v>VINT1000B</v>
          </cell>
          <cell r="J12" t="str">
            <v>Condimento</v>
          </cell>
          <cell r="K12" t="str">
            <v>Sibarita</v>
          </cell>
          <cell r="L12" t="str">
            <v>Externo</v>
          </cell>
          <cell r="M12" t="str">
            <v>VINAGRE DEL FIRME TINTO 1000X12 BOTELLA</v>
          </cell>
          <cell r="N12" t="str">
            <v>Sibarita</v>
          </cell>
          <cell r="O12" t="str">
            <v>Condimento</v>
          </cell>
        </row>
        <row r="13">
          <cell r="I13" t="str">
            <v>VINBVENT600</v>
          </cell>
          <cell r="J13" t="str">
            <v>Condimento</v>
          </cell>
          <cell r="K13" t="str">
            <v>Sibarita</v>
          </cell>
          <cell r="L13" t="str">
            <v>Externo</v>
          </cell>
          <cell r="M13" t="str">
            <v>VINAGRE VENTURO BLANCO 600 ML</v>
          </cell>
          <cell r="N13" t="str">
            <v>Sibarita</v>
          </cell>
          <cell r="O13" t="str">
            <v>Condimento</v>
          </cell>
        </row>
        <row r="14">
          <cell r="I14" t="str">
            <v>VINBVENT125X12</v>
          </cell>
          <cell r="J14" t="str">
            <v>Condimento</v>
          </cell>
          <cell r="K14" t="str">
            <v>Sibarita</v>
          </cell>
          <cell r="L14" t="str">
            <v>Externo</v>
          </cell>
          <cell r="M14" t="str">
            <v>VINAGRE VENTURO BLANCO 125X12</v>
          </cell>
          <cell r="N14" t="str">
            <v>Sibarita</v>
          </cell>
          <cell r="O14" t="str">
            <v>Condimento</v>
          </cell>
        </row>
        <row r="15">
          <cell r="I15" t="str">
            <v>VINBVEN1000</v>
          </cell>
          <cell r="J15" t="str">
            <v>Condimento</v>
          </cell>
          <cell r="K15" t="str">
            <v>Sibarita</v>
          </cell>
          <cell r="L15" t="str">
            <v>Externo</v>
          </cell>
          <cell r="M15" t="str">
            <v>VINAGRE VENTURO BLANCO 1000 ML (1LT)</v>
          </cell>
          <cell r="N15" t="str">
            <v>Sibarita</v>
          </cell>
          <cell r="O15" t="str">
            <v>Condimento</v>
          </cell>
        </row>
        <row r="16">
          <cell r="I16" t="str">
            <v>VINBVALLE</v>
          </cell>
          <cell r="J16" t="str">
            <v>Condimento</v>
          </cell>
          <cell r="K16" t="str">
            <v>Sibarita</v>
          </cell>
          <cell r="L16" t="str">
            <v>Externo</v>
          </cell>
          <cell r="M16" t="str">
            <v>VINAGRE BLANCO VALLE VERDE 1000X12</v>
          </cell>
          <cell r="N16" t="str">
            <v>Sibarita</v>
          </cell>
          <cell r="O16" t="str">
            <v>Condimento</v>
          </cell>
        </row>
        <row r="17">
          <cell r="I17" t="str">
            <v>VINB125X12</v>
          </cell>
          <cell r="J17" t="str">
            <v>Condimento</v>
          </cell>
          <cell r="K17" t="str">
            <v>Sibarita</v>
          </cell>
          <cell r="L17" t="str">
            <v>Externo</v>
          </cell>
          <cell r="M17" t="str">
            <v xml:space="preserve">VINAGRE DEL FIRME BLANCO 125X12 </v>
          </cell>
          <cell r="N17" t="str">
            <v>Sibarita</v>
          </cell>
          <cell r="O17" t="str">
            <v>Condimento</v>
          </cell>
        </row>
        <row r="18">
          <cell r="I18" t="str">
            <v>VINB1100X13</v>
          </cell>
          <cell r="J18" t="str">
            <v>Condimento</v>
          </cell>
          <cell r="K18" t="str">
            <v>Sibarita</v>
          </cell>
          <cell r="L18" t="str">
            <v>Externo</v>
          </cell>
          <cell r="M18" t="str">
            <v>VINAGRE DEL FIRME BLANCO 1100X13 DOY PACK</v>
          </cell>
          <cell r="N18" t="str">
            <v>Sibarita</v>
          </cell>
          <cell r="O18" t="str">
            <v>Condimento</v>
          </cell>
        </row>
        <row r="19">
          <cell r="I19" t="str">
            <v>VINB1100X12</v>
          </cell>
          <cell r="J19" t="str">
            <v>Condimento</v>
          </cell>
          <cell r="K19" t="str">
            <v>Sibarita</v>
          </cell>
          <cell r="L19" t="str">
            <v>Externo</v>
          </cell>
          <cell r="M19" t="str">
            <v>VINAGRE DEL FIRME BLANCO 1100X12 DOY PACK</v>
          </cell>
          <cell r="N19" t="str">
            <v>Sibarita</v>
          </cell>
          <cell r="O19" t="str">
            <v>Condimento</v>
          </cell>
        </row>
        <row r="20">
          <cell r="I20" t="str">
            <v>VINB1000B</v>
          </cell>
          <cell r="J20" t="str">
            <v>Condimento</v>
          </cell>
          <cell r="K20" t="str">
            <v>Sibarita</v>
          </cell>
          <cell r="L20" t="str">
            <v>Externo</v>
          </cell>
          <cell r="M20" t="str">
            <v>VINAGRE DEL FIRME BLANCO 1000X12 BOTELLA</v>
          </cell>
          <cell r="N20" t="str">
            <v>Sibarita</v>
          </cell>
          <cell r="O20" t="str">
            <v>Condimento</v>
          </cell>
        </row>
        <row r="21">
          <cell r="I21" t="str">
            <v>VAINILLAX40</v>
          </cell>
          <cell r="J21" t="str">
            <v>Galletas</v>
          </cell>
          <cell r="K21" t="str">
            <v>San Jorge</v>
          </cell>
          <cell r="L21" t="str">
            <v>Externo</v>
          </cell>
          <cell r="M21" t="str">
            <v>VAINILLAX40PQTSX28GR</v>
          </cell>
          <cell r="N21" t="str">
            <v>VAINILLAX20</v>
          </cell>
          <cell r="O21" t="str">
            <v>Galletas</v>
          </cell>
        </row>
        <row r="22">
          <cell r="I22" t="str">
            <v>VAINILLAX20</v>
          </cell>
          <cell r="J22" t="str">
            <v>Galletas</v>
          </cell>
          <cell r="K22" t="str">
            <v>San Jorge</v>
          </cell>
          <cell r="L22" t="str">
            <v>Externo</v>
          </cell>
          <cell r="M22" t="str">
            <v>VAINILLA X 20 PQTS X 120 GRS SAN JORGE</v>
          </cell>
          <cell r="N22" t="str">
            <v>VAINILLAX20</v>
          </cell>
          <cell r="O22" t="str">
            <v>Galletas</v>
          </cell>
        </row>
        <row r="23">
          <cell r="I23" t="str">
            <v>TUCOX84</v>
          </cell>
          <cell r="J23" t="str">
            <v>Condimento</v>
          </cell>
          <cell r="K23" t="str">
            <v>Sibarita</v>
          </cell>
          <cell r="L23" t="str">
            <v>Externo</v>
          </cell>
          <cell r="M23" t="str">
            <v>SAZONADOR TUCO TALLARIN SIB ECOX84</v>
          </cell>
          <cell r="N23" t="str">
            <v>Sibarita</v>
          </cell>
          <cell r="O23" t="str">
            <v>Condimento</v>
          </cell>
        </row>
        <row r="24">
          <cell r="I24" t="str">
            <v>TUCOX42</v>
          </cell>
          <cell r="J24" t="str">
            <v>Condimento</v>
          </cell>
          <cell r="K24" t="str">
            <v>Sibarita</v>
          </cell>
          <cell r="L24" t="str">
            <v>Externo</v>
          </cell>
          <cell r="M24" t="str">
            <v>SAZONADOR TUCO TALLARIN SIB GIGX42</v>
          </cell>
          <cell r="N24" t="str">
            <v>Sibarita</v>
          </cell>
          <cell r="O24" t="str">
            <v>Condimento</v>
          </cell>
        </row>
        <row r="25">
          <cell r="I25" t="str">
            <v>TRIMARMOLEADO</v>
          </cell>
          <cell r="J25" t="str">
            <v>Confiteria Nestle</v>
          </cell>
          <cell r="K25" t="str">
            <v>Nestle</v>
          </cell>
          <cell r="L25" t="str">
            <v>Externo</v>
          </cell>
          <cell r="M25" t="str">
            <v>TRIANGULO MARMOLEADO 24 (22X30G)</v>
          </cell>
          <cell r="N25" t="str">
            <v>TRIMARMOLEADO</v>
          </cell>
          <cell r="O25" t="str">
            <v>Confiteria Nestle</v>
          </cell>
        </row>
        <row r="26">
          <cell r="I26" t="str">
            <v>TRICLASICO</v>
          </cell>
          <cell r="J26" t="str">
            <v>Confiteria Nestle</v>
          </cell>
          <cell r="K26" t="str">
            <v>Nestle</v>
          </cell>
          <cell r="L26" t="str">
            <v>Externo</v>
          </cell>
          <cell r="M26" t="str">
            <v>TRIANGULO CLASICO 24 (22X30G)PE</v>
          </cell>
          <cell r="N26" t="str">
            <v>TRICLASICO</v>
          </cell>
          <cell r="O26" t="str">
            <v>Confiteria Nestle</v>
          </cell>
        </row>
        <row r="27">
          <cell r="I27" t="str">
            <v>TORNILLOG.O</v>
          </cell>
          <cell r="J27" t="str">
            <v>Pastas</v>
          </cell>
          <cell r="K27" t="str">
            <v>Grano de Oro</v>
          </cell>
          <cell r="L27" t="str">
            <v>Externo</v>
          </cell>
          <cell r="M27" t="str">
            <v>TORNILLO X 20 PAQ X 250 GRS GRANO DE ORO</v>
          </cell>
          <cell r="N27" t="str">
            <v>Grano de Oro</v>
          </cell>
          <cell r="O27" t="str">
            <v>Pastas</v>
          </cell>
        </row>
        <row r="28">
          <cell r="I28" t="str">
            <v>TORNILLO</v>
          </cell>
          <cell r="J28" t="str">
            <v>Fideos</v>
          </cell>
          <cell r="K28" t="str">
            <v>San Jorge</v>
          </cell>
          <cell r="L28" t="str">
            <v>Externo</v>
          </cell>
          <cell r="M28" t="str">
            <v xml:space="preserve">TORNILLO X 20 PAQ X 250 GRS SAN JORGE </v>
          </cell>
          <cell r="N28" t="str">
            <v xml:space="preserve">TORNILLO </v>
          </cell>
          <cell r="O28" t="str">
            <v>Fideos</v>
          </cell>
        </row>
        <row r="29">
          <cell r="I29" t="str">
            <v>TALLARING.O</v>
          </cell>
          <cell r="J29" t="str">
            <v>Pastas</v>
          </cell>
          <cell r="K29" t="str">
            <v>Grano de Oro</v>
          </cell>
          <cell r="L29" t="str">
            <v>Externo</v>
          </cell>
          <cell r="M29" t="str">
            <v>TALLARIN X 20 PAQ X 500 GRS GRANO DE ORO</v>
          </cell>
          <cell r="N29" t="str">
            <v>Grano de Oro</v>
          </cell>
          <cell r="O29" t="str">
            <v>Pastas</v>
          </cell>
        </row>
        <row r="30">
          <cell r="I30" t="str">
            <v>TALLARIN</v>
          </cell>
          <cell r="J30" t="str">
            <v>Fideos</v>
          </cell>
          <cell r="K30" t="str">
            <v>San Jorge</v>
          </cell>
          <cell r="L30" t="str">
            <v>Externo</v>
          </cell>
          <cell r="M30" t="str">
            <v xml:space="preserve">TALLARIN X 20 PAQ X 500 GRS SAN JORGE </v>
          </cell>
          <cell r="N30" t="str">
            <v>TALLARIN</v>
          </cell>
          <cell r="O30" t="str">
            <v>Fideos</v>
          </cell>
        </row>
        <row r="31">
          <cell r="I31" t="str">
            <v>TALL</v>
          </cell>
          <cell r="J31" t="str">
            <v>Conservas de Pescado</v>
          </cell>
          <cell r="K31" t="str">
            <v>Gissela</v>
          </cell>
          <cell r="L31" t="str">
            <v>Interno</v>
          </cell>
          <cell r="M31" t="str">
            <v>TALL de Jurel</v>
          </cell>
          <cell r="N31" t="str">
            <v>TALL</v>
          </cell>
          <cell r="O31" t="str">
            <v>C. Pescado</v>
          </cell>
        </row>
        <row r="32">
          <cell r="I32" t="str">
            <v>SUBSONRISABLC</v>
          </cell>
          <cell r="J32" t="str">
            <v>Confiteria Nestle</v>
          </cell>
          <cell r="K32" t="str">
            <v>Nestle</v>
          </cell>
          <cell r="L32" t="str">
            <v>Externo</v>
          </cell>
          <cell r="M32" t="str">
            <v>NESTLE SUBLIME SONRISA BLANCO 24 (20X40G)PE</v>
          </cell>
          <cell r="N32" t="str">
            <v>SUBSONRISABLC</v>
          </cell>
          <cell r="O32" t="str">
            <v>Confiteria Nestle</v>
          </cell>
        </row>
        <row r="33">
          <cell r="I33" t="str">
            <v>SUBSONRISA</v>
          </cell>
          <cell r="J33" t="str">
            <v>Confiteria Nestle</v>
          </cell>
          <cell r="K33" t="str">
            <v>Nestle</v>
          </cell>
          <cell r="L33" t="str">
            <v>Externo</v>
          </cell>
          <cell r="M33" t="str">
            <v>NESTLE SUBLIME SONRISA</v>
          </cell>
          <cell r="N33" t="str">
            <v>SUBSONRISA</v>
          </cell>
          <cell r="O33" t="str">
            <v>Confiteria Nestle</v>
          </cell>
        </row>
        <row r="34">
          <cell r="I34" t="str">
            <v>SUBGALLETA</v>
          </cell>
          <cell r="J34" t="str">
            <v>Confiteria Nestle</v>
          </cell>
          <cell r="K34" t="str">
            <v>Nestle</v>
          </cell>
          <cell r="L34" t="str">
            <v>Externo</v>
          </cell>
          <cell r="M34" t="str">
            <v>SUBLIME GALLETA RELLENA 24 (6X46G)</v>
          </cell>
          <cell r="N34" t="str">
            <v>SUBGALLETA</v>
          </cell>
          <cell r="O34" t="str">
            <v>Confiteria Nestle</v>
          </cell>
        </row>
        <row r="35">
          <cell r="I35" t="str">
            <v>SUBEXTREMO</v>
          </cell>
          <cell r="J35" t="str">
            <v>Confiteria Nestle</v>
          </cell>
          <cell r="K35" t="str">
            <v>Nestle</v>
          </cell>
          <cell r="L35" t="str">
            <v>Externo</v>
          </cell>
          <cell r="M35" t="str">
            <v>SUBLIME EXTREMO 24 (15.50G)PE</v>
          </cell>
          <cell r="N35" t="str">
            <v>SUBEXTREMO</v>
          </cell>
          <cell r="O35" t="str">
            <v>Confiteria Nestle</v>
          </cell>
        </row>
        <row r="36">
          <cell r="I36" t="str">
            <v>SUBCLASICO</v>
          </cell>
          <cell r="J36" t="str">
            <v>Confiteria Nestle</v>
          </cell>
          <cell r="K36" t="str">
            <v>Nestle</v>
          </cell>
          <cell r="L36" t="str">
            <v>Externo</v>
          </cell>
          <cell r="M36" t="str">
            <v>SUBLIME CLASICO 27 (24X30G)PE</v>
          </cell>
          <cell r="N36" t="str">
            <v>SUBCLASICO</v>
          </cell>
          <cell r="O36" t="str">
            <v>Confiteria Nestle</v>
          </cell>
        </row>
        <row r="37">
          <cell r="I37" t="str">
            <v>SUBANIVERSARIO</v>
          </cell>
          <cell r="J37" t="str">
            <v>Confiteria Nestle</v>
          </cell>
          <cell r="K37" t="str">
            <v>Nestle</v>
          </cell>
          <cell r="L37" t="str">
            <v>Externo</v>
          </cell>
          <cell r="M37" t="str">
            <v>SUBLIME ANIVERSARIO 24 (20X40G)</v>
          </cell>
          <cell r="N37" t="str">
            <v>SUBANIVERSARIO</v>
          </cell>
          <cell r="O37" t="str">
            <v>Confiteria Nestle</v>
          </cell>
        </row>
        <row r="38">
          <cell r="I38" t="str">
            <v>SPAGUETTIG.O</v>
          </cell>
          <cell r="J38" t="str">
            <v>Pastas</v>
          </cell>
          <cell r="K38" t="str">
            <v>Grano de Oro</v>
          </cell>
          <cell r="L38" t="str">
            <v>Externo</v>
          </cell>
          <cell r="M38" t="str">
            <v>SPAGUETTI X 20 PAQ X 500 GRS GRANO DE ORO</v>
          </cell>
          <cell r="N38" t="str">
            <v>Grano de Oro</v>
          </cell>
          <cell r="O38" t="str">
            <v>Pastas</v>
          </cell>
        </row>
        <row r="39">
          <cell r="I39" t="str">
            <v>SPAGUETTI</v>
          </cell>
          <cell r="J39" t="str">
            <v>Fideos</v>
          </cell>
          <cell r="K39" t="str">
            <v>San Jorge</v>
          </cell>
          <cell r="L39" t="str">
            <v>Externo</v>
          </cell>
          <cell r="M39" t="str">
            <v xml:space="preserve">SPAGUETTI X 20 PAQ X 500 GR  SAN JORGE </v>
          </cell>
          <cell r="N39" t="str">
            <v>SPAGUETTI</v>
          </cell>
          <cell r="O39" t="str">
            <v>Fideos</v>
          </cell>
        </row>
        <row r="40">
          <cell r="I40" t="str">
            <v>SODAX28</v>
          </cell>
          <cell r="J40" t="str">
            <v>Galletas</v>
          </cell>
          <cell r="K40" t="str">
            <v>San Jorge</v>
          </cell>
          <cell r="L40" t="str">
            <v>Externo</v>
          </cell>
          <cell r="M40" t="str">
            <v>SODA X 28 PQTS X 40 GRS SAN JORGE</v>
          </cell>
          <cell r="N40" t="str">
            <v>SODAX28</v>
          </cell>
          <cell r="O40" t="str">
            <v>Galletas</v>
          </cell>
        </row>
        <row r="41">
          <cell r="I41" t="str">
            <v>SODAX20</v>
          </cell>
          <cell r="J41" t="str">
            <v>Galletas</v>
          </cell>
          <cell r="K41" t="str">
            <v>San Jorge</v>
          </cell>
          <cell r="L41" t="str">
            <v>Externo</v>
          </cell>
          <cell r="M41" t="str">
            <v>SODA FAMILIAR X 20 PQTS X 85 GR</v>
          </cell>
          <cell r="N41" t="str">
            <v>SODAX20</v>
          </cell>
          <cell r="O41" t="str">
            <v>Galletas</v>
          </cell>
        </row>
        <row r="42">
          <cell r="I42" t="str">
            <v>SODA GOUR</v>
          </cell>
          <cell r="J42" t="str">
            <v>Galletas</v>
          </cell>
          <cell r="K42" t="str">
            <v>San Jorge</v>
          </cell>
          <cell r="L42" t="str">
            <v>Externo</v>
          </cell>
          <cell r="M42" t="str">
            <v>SODA GOURMET 12 PACKS  X 250 GRS SAN JORGE</v>
          </cell>
          <cell r="N42" t="str">
            <v>SODA GOUR</v>
          </cell>
          <cell r="O42" t="str">
            <v>Galletas</v>
          </cell>
        </row>
        <row r="43">
          <cell r="I43" t="str">
            <v>SODA CRACKERS</v>
          </cell>
          <cell r="J43" t="str">
            <v>Galletas</v>
          </cell>
          <cell r="K43" t="str">
            <v>San Jorge</v>
          </cell>
          <cell r="L43" t="str">
            <v>Externo</v>
          </cell>
          <cell r="M43" t="str">
            <v>SODA CRACKERS X 30 PQTS X 40 GR SAN JORGE</v>
          </cell>
          <cell r="N43" t="str">
            <v>SODA CRACKERS</v>
          </cell>
          <cell r="O43" t="str">
            <v>Galletas</v>
          </cell>
        </row>
        <row r="44">
          <cell r="I44" t="str">
            <v>SILLAO85X12</v>
          </cell>
          <cell r="J44" t="str">
            <v>Condimento</v>
          </cell>
          <cell r="K44" t="str">
            <v>Sibarita</v>
          </cell>
          <cell r="L44" t="str">
            <v>Externo</v>
          </cell>
          <cell r="M44" t="str">
            <v xml:space="preserve">SILLAO TITO 85MLX12 </v>
          </cell>
          <cell r="N44" t="str">
            <v>Sibarita</v>
          </cell>
          <cell r="O44" t="str">
            <v>Condimento</v>
          </cell>
        </row>
        <row r="45">
          <cell r="I45" t="str">
            <v>SILLAO500X12</v>
          </cell>
          <cell r="J45" t="str">
            <v>Condimento</v>
          </cell>
          <cell r="K45" t="str">
            <v>Sibarita</v>
          </cell>
          <cell r="L45" t="str">
            <v>Externo</v>
          </cell>
          <cell r="M45" t="str">
            <v xml:space="preserve">SILLAO TITO 500MLX12 </v>
          </cell>
          <cell r="N45" t="str">
            <v>Sibarita</v>
          </cell>
          <cell r="O45" t="str">
            <v>Condimento</v>
          </cell>
        </row>
        <row r="46">
          <cell r="I46" t="str">
            <v>SAZSINPCTEX84</v>
          </cell>
          <cell r="J46" t="str">
            <v>Condimento</v>
          </cell>
          <cell r="K46" t="str">
            <v>Sibarita</v>
          </cell>
          <cell r="L46" t="str">
            <v>Externo</v>
          </cell>
          <cell r="M46" t="str">
            <v>SAZONADOR SIN PCTE SIB ECONOMICOX84</v>
          </cell>
          <cell r="N46" t="str">
            <v>Sibarita</v>
          </cell>
          <cell r="O46" t="str">
            <v>Condimento</v>
          </cell>
        </row>
        <row r="47">
          <cell r="I47" t="str">
            <v>SAZSINPCTEX42</v>
          </cell>
          <cell r="J47" t="str">
            <v>Condimento</v>
          </cell>
          <cell r="K47" t="str">
            <v>Sibarita</v>
          </cell>
          <cell r="L47" t="str">
            <v>Externo</v>
          </cell>
          <cell r="M47" t="str">
            <v>SAZONADOR SIN PCTE SIB GIGANTE X42</v>
          </cell>
          <cell r="N47" t="str">
            <v>Sibarita</v>
          </cell>
          <cell r="O47" t="str">
            <v>Condimento</v>
          </cell>
        </row>
        <row r="48">
          <cell r="I48" t="str">
            <v>SAZMERIX42</v>
          </cell>
          <cell r="J48" t="str">
            <v>Condimento</v>
          </cell>
          <cell r="K48" t="str">
            <v>Sibarita</v>
          </cell>
          <cell r="L48" t="str">
            <v>Externo</v>
          </cell>
          <cell r="M48" t="str">
            <v xml:space="preserve">SAZONADOR MERIX42 </v>
          </cell>
          <cell r="N48" t="str">
            <v>Sibarita</v>
          </cell>
          <cell r="O48" t="str">
            <v>Condimento</v>
          </cell>
        </row>
        <row r="49">
          <cell r="I49" t="str">
            <v>SAZAMAX84</v>
          </cell>
          <cell r="J49" t="str">
            <v>Condimento</v>
          </cell>
          <cell r="K49" t="str">
            <v>Sibarita</v>
          </cell>
          <cell r="L49" t="str">
            <v>Externo</v>
          </cell>
          <cell r="M49" t="str">
            <v>SAZONADOR SIN PCTE SIB ECONOMICO X 84</v>
          </cell>
          <cell r="N49" t="str">
            <v>SAZAMAX84</v>
          </cell>
          <cell r="O49" t="str">
            <v>Condimento</v>
          </cell>
        </row>
        <row r="50">
          <cell r="I50" t="str">
            <v>SAZAMAX42</v>
          </cell>
          <cell r="J50" t="str">
            <v>Condimento</v>
          </cell>
          <cell r="K50" t="str">
            <v>Sibarita</v>
          </cell>
          <cell r="L50" t="str">
            <v>Externo</v>
          </cell>
          <cell r="M50" t="str">
            <v>SAZONADOR AMARILLITO SIB GIGANTE X42</v>
          </cell>
          <cell r="N50" t="str">
            <v>Sibarita</v>
          </cell>
          <cell r="O50" t="str">
            <v>Condimento</v>
          </cell>
        </row>
        <row r="51">
          <cell r="I51" t="str">
            <v>SALADITAS</v>
          </cell>
          <cell r="J51" t="str">
            <v>Galletas</v>
          </cell>
          <cell r="K51" t="str">
            <v>San Jorge</v>
          </cell>
          <cell r="L51" t="str">
            <v>Externo</v>
          </cell>
          <cell r="M51" t="str">
            <v>GALLETAS SALADITAS</v>
          </cell>
          <cell r="N51" t="str">
            <v>GALLETAS</v>
          </cell>
          <cell r="O51" t="str">
            <v>Galletas</v>
          </cell>
        </row>
        <row r="52">
          <cell r="I52" t="str">
            <v>SABROCHAS</v>
          </cell>
          <cell r="J52" t="str">
            <v>Galletas</v>
          </cell>
          <cell r="K52" t="str">
            <v>San Jorge</v>
          </cell>
          <cell r="L52" t="str">
            <v>Externo</v>
          </cell>
          <cell r="M52" t="str">
            <v>SABROCHAS</v>
          </cell>
          <cell r="N52" t="str">
            <v>SABROCHAS</v>
          </cell>
          <cell r="O52" t="str">
            <v>Galletas</v>
          </cell>
        </row>
        <row r="53">
          <cell r="I53" t="str">
            <v>RIGATONG.O</v>
          </cell>
          <cell r="J53" t="str">
            <v>Pastas</v>
          </cell>
          <cell r="K53" t="str">
            <v>Grano de Oro</v>
          </cell>
          <cell r="L53" t="str">
            <v>Externo</v>
          </cell>
          <cell r="M53" t="str">
            <v>RIGATON X 20 PAQ X 250 GRS GRANO DE ORO</v>
          </cell>
          <cell r="N53" t="str">
            <v>Grano de Oro</v>
          </cell>
          <cell r="O53" t="str">
            <v>Pastas</v>
          </cell>
        </row>
        <row r="54">
          <cell r="I54" t="str">
            <v>RIGATON</v>
          </cell>
          <cell r="J54" t="str">
            <v>Fideos</v>
          </cell>
          <cell r="K54" t="str">
            <v>San Jorge</v>
          </cell>
          <cell r="L54" t="str">
            <v>Externo</v>
          </cell>
          <cell r="M54" t="str">
            <v xml:space="preserve">RIGATON X 20 PAQ X 250 GR SAN JORGE </v>
          </cell>
          <cell r="N54" t="str">
            <v xml:space="preserve">RIGATON </v>
          </cell>
          <cell r="O54" t="str">
            <v>Fideos</v>
          </cell>
        </row>
        <row r="55">
          <cell r="I55" t="str">
            <v>RELLTACOSURT</v>
          </cell>
          <cell r="J55" t="str">
            <v>Galletas</v>
          </cell>
          <cell r="K55" t="str">
            <v>GN</v>
          </cell>
          <cell r="L55" t="str">
            <v>Externo</v>
          </cell>
          <cell r="M55" t="str">
            <v>RELLENITA TACOX24UNIDADES SURTIDA</v>
          </cell>
          <cell r="N55" t="str">
            <v>RELLTACOSURT</v>
          </cell>
          <cell r="O55" t="str">
            <v>Galletas</v>
          </cell>
        </row>
        <row r="56">
          <cell r="I56" t="str">
            <v>RELLTACOF</v>
          </cell>
          <cell r="J56" t="str">
            <v>Galletas</v>
          </cell>
          <cell r="K56" t="str">
            <v>GN</v>
          </cell>
          <cell r="L56" t="str">
            <v>Externo</v>
          </cell>
          <cell r="M56" t="str">
            <v>RELLENITA TACOX24UNIDADES FRESA</v>
          </cell>
          <cell r="N56" t="str">
            <v>RELLTACOF</v>
          </cell>
          <cell r="O56" t="str">
            <v>Galletas</v>
          </cell>
        </row>
        <row r="57">
          <cell r="I57" t="str">
            <v>RELLTACOCH</v>
          </cell>
          <cell r="J57" t="str">
            <v>Galletas</v>
          </cell>
          <cell r="K57" t="str">
            <v>GN</v>
          </cell>
          <cell r="L57" t="str">
            <v>Externo</v>
          </cell>
          <cell r="M57" t="str">
            <v>RELLENITA TACOX24UNIDADES CHOCOLATE</v>
          </cell>
          <cell r="N57" t="str">
            <v>RELLTACOCH</v>
          </cell>
          <cell r="O57" t="str">
            <v>Galletas</v>
          </cell>
        </row>
        <row r="58">
          <cell r="I58" t="str">
            <v>RELLTACOC</v>
          </cell>
          <cell r="J58" t="str">
            <v>Galletas</v>
          </cell>
          <cell r="K58" t="str">
            <v>GN</v>
          </cell>
          <cell r="L58" t="str">
            <v>Externo</v>
          </cell>
          <cell r="M58" t="str">
            <v>RELLENITA TACOX24UNIDADES COCO</v>
          </cell>
          <cell r="N58" t="str">
            <v>RELLTACOC</v>
          </cell>
          <cell r="O58" t="str">
            <v>Galletas</v>
          </cell>
        </row>
        <row r="59">
          <cell r="I59" t="str">
            <v>RELLSURT</v>
          </cell>
          <cell r="J59" t="str">
            <v>Galletas</v>
          </cell>
          <cell r="K59" t="str">
            <v>GN</v>
          </cell>
          <cell r="L59" t="str">
            <v>Externo</v>
          </cell>
          <cell r="M59" t="str">
            <v>RELL. SURTIDA X 6 UNID X 40 PQTS GN</v>
          </cell>
          <cell r="N59" t="str">
            <v>RELLSURT</v>
          </cell>
          <cell r="O59" t="str">
            <v>Galletas</v>
          </cell>
        </row>
        <row r="60">
          <cell r="I60" t="str">
            <v>RELLLUCUMA</v>
          </cell>
          <cell r="J60" t="str">
            <v>Galletas</v>
          </cell>
          <cell r="K60" t="str">
            <v>GN</v>
          </cell>
          <cell r="L60" t="str">
            <v>Externo</v>
          </cell>
          <cell r="M60" t="str">
            <v>RELL. LUC X 6UND X PQTS GN</v>
          </cell>
          <cell r="N60" t="str">
            <v>RELLLUCUMA</v>
          </cell>
          <cell r="O60" t="str">
            <v>Galletas</v>
          </cell>
        </row>
        <row r="61">
          <cell r="I61" t="str">
            <v>RELLLIMON</v>
          </cell>
          <cell r="J61" t="str">
            <v>Galletas</v>
          </cell>
          <cell r="K61" t="str">
            <v>GN</v>
          </cell>
          <cell r="L61" t="str">
            <v>Externo</v>
          </cell>
          <cell r="M61" t="str">
            <v>RELL. LIMON X 6 UNID X  40 PQTS GN</v>
          </cell>
          <cell r="N61" t="str">
            <v>RELLLIMON</v>
          </cell>
          <cell r="O61" t="str">
            <v>Galletas</v>
          </cell>
        </row>
        <row r="62">
          <cell r="I62" t="str">
            <v>RELLF</v>
          </cell>
          <cell r="J62" t="str">
            <v>Galletas</v>
          </cell>
          <cell r="K62" t="str">
            <v>GN</v>
          </cell>
          <cell r="L62" t="str">
            <v>Externo</v>
          </cell>
          <cell r="M62" t="str">
            <v>RELL. FRESA X 6 UNID X 40 PQTS GN</v>
          </cell>
          <cell r="N62" t="str">
            <v>RELLF</v>
          </cell>
          <cell r="O62" t="str">
            <v>Galletas</v>
          </cell>
        </row>
        <row r="63">
          <cell r="I63" t="str">
            <v>RELLCHM</v>
          </cell>
          <cell r="J63" t="str">
            <v>Galletas</v>
          </cell>
          <cell r="K63" t="str">
            <v>GN</v>
          </cell>
          <cell r="L63" t="str">
            <v>Externo</v>
          </cell>
          <cell r="M63" t="str">
            <v>RELL. CHOCO &amp; MENTA X 6 UNID X 40 PQTS GN</v>
          </cell>
          <cell r="N63" t="str">
            <v>RELLCHM</v>
          </cell>
          <cell r="O63" t="str">
            <v>Galletas</v>
          </cell>
        </row>
        <row r="64">
          <cell r="I64" t="str">
            <v>RELLCHF</v>
          </cell>
          <cell r="J64" t="str">
            <v>Galletas</v>
          </cell>
          <cell r="K64" t="str">
            <v>GN</v>
          </cell>
          <cell r="L64" t="str">
            <v>Externo</v>
          </cell>
          <cell r="M64" t="str">
            <v>RELL. CHOCO &amp; FRESA X 6 UNID X 40 PQTS GN</v>
          </cell>
          <cell r="N64" t="str">
            <v>RELLCHF</v>
          </cell>
          <cell r="O64" t="str">
            <v>Galletas</v>
          </cell>
        </row>
        <row r="65">
          <cell r="I65" t="str">
            <v>RELLCH</v>
          </cell>
          <cell r="J65" t="str">
            <v>Galletas</v>
          </cell>
          <cell r="K65" t="str">
            <v>GN</v>
          </cell>
          <cell r="L65" t="str">
            <v>Externo</v>
          </cell>
          <cell r="M65" t="str">
            <v>RELL. CHOCOLATE X 6 UNID X 40 PQTS  GN</v>
          </cell>
          <cell r="N65" t="str">
            <v>RELLCH</v>
          </cell>
          <cell r="O65" t="str">
            <v>Galletas</v>
          </cell>
        </row>
        <row r="66">
          <cell r="I66" t="str">
            <v>RELLC</v>
          </cell>
          <cell r="J66" t="str">
            <v>Galletas</v>
          </cell>
          <cell r="K66" t="str">
            <v>GN</v>
          </cell>
          <cell r="L66" t="str">
            <v>Externo</v>
          </cell>
          <cell r="M66" t="str">
            <v>RELL. COCO X 6 UNID X 40 PQTS GN</v>
          </cell>
          <cell r="N66" t="str">
            <v>RELLC</v>
          </cell>
          <cell r="O66" t="str">
            <v>Galletas</v>
          </cell>
        </row>
        <row r="67">
          <cell r="I67" t="str">
            <v>QUINUAAVENX170GR</v>
          </cell>
          <cell r="J67" t="str">
            <v>Avenas</v>
          </cell>
          <cell r="K67" t="str">
            <v>Grano de Oro</v>
          </cell>
          <cell r="L67" t="str">
            <v>Externo</v>
          </cell>
          <cell r="M67" t="str">
            <v>QUINUA AVENA X 170 GR GRANO DE ORO</v>
          </cell>
          <cell r="N67" t="str">
            <v>QUINUAAVENX170GR</v>
          </cell>
          <cell r="O67" t="str">
            <v>Avenas</v>
          </cell>
        </row>
        <row r="68">
          <cell r="I68" t="str">
            <v>PUDINVX12D</v>
          </cell>
          <cell r="J68" t="str">
            <v>Reposteria</v>
          </cell>
          <cell r="K68" t="str">
            <v>Universal</v>
          </cell>
          <cell r="L68" t="str">
            <v>Externo</v>
          </cell>
          <cell r="M68" t="str">
            <v>Pudin de Vainilla por 12 und</v>
          </cell>
          <cell r="N68" t="str">
            <v>Universal</v>
          </cell>
          <cell r="O68" t="str">
            <v>Reposteria</v>
          </cell>
        </row>
        <row r="69">
          <cell r="I69" t="str">
            <v>PUDINV</v>
          </cell>
          <cell r="J69" t="str">
            <v>Reposteria</v>
          </cell>
          <cell r="K69" t="str">
            <v>Universal</v>
          </cell>
          <cell r="L69" t="str">
            <v>Externo</v>
          </cell>
          <cell r="M69" t="str">
            <v>PUDIN VAINILLA</v>
          </cell>
          <cell r="N69" t="str">
            <v>Universal</v>
          </cell>
          <cell r="O69" t="str">
            <v>Reposteria</v>
          </cell>
        </row>
        <row r="70">
          <cell r="I70" t="str">
            <v>PUDINSURT</v>
          </cell>
          <cell r="J70" t="str">
            <v>Reposteria</v>
          </cell>
          <cell r="K70" t="str">
            <v>Universal</v>
          </cell>
          <cell r="L70" t="str">
            <v>Externo</v>
          </cell>
          <cell r="M70" t="str">
            <v>PUDIN SURTIDO</v>
          </cell>
          <cell r="N70" t="str">
            <v>Universal</v>
          </cell>
          <cell r="O70" t="str">
            <v>Reposteria</v>
          </cell>
        </row>
        <row r="71">
          <cell r="I71" t="str">
            <v>PUDINCHX12D</v>
          </cell>
          <cell r="J71" t="str">
            <v>Reposteria</v>
          </cell>
          <cell r="K71" t="str">
            <v>Universal</v>
          </cell>
          <cell r="L71" t="str">
            <v>Externo</v>
          </cell>
          <cell r="M71" t="str">
            <v>Pudin de Chocolate por 12 und</v>
          </cell>
          <cell r="N71" t="str">
            <v>Universal</v>
          </cell>
          <cell r="O71" t="str">
            <v>Reposteria</v>
          </cell>
        </row>
        <row r="72">
          <cell r="I72" t="str">
            <v>PUDINCH</v>
          </cell>
          <cell r="J72" t="str">
            <v>Reposteria</v>
          </cell>
          <cell r="K72" t="str">
            <v>Universal</v>
          </cell>
          <cell r="L72" t="str">
            <v>Externo</v>
          </cell>
          <cell r="M72" t="str">
            <v>PUDIN CHOCOLATE</v>
          </cell>
          <cell r="N72" t="str">
            <v>Universal</v>
          </cell>
          <cell r="O72" t="str">
            <v>Reposteria</v>
          </cell>
        </row>
        <row r="73">
          <cell r="I73" t="str">
            <v>PS</v>
          </cell>
          <cell r="J73" t="str">
            <v>Conservas de Pescado</v>
          </cell>
          <cell r="K73" t="str">
            <v>La Señito</v>
          </cell>
          <cell r="L73" t="str">
            <v>Interno</v>
          </cell>
          <cell r="M73" t="str">
            <v>Portola de Sardinas</v>
          </cell>
          <cell r="N73" t="str">
            <v>PS</v>
          </cell>
          <cell r="O73" t="str">
            <v>C. Pescado</v>
          </cell>
        </row>
        <row r="74">
          <cell r="I74" t="str">
            <v>PRINCHBOX</v>
          </cell>
          <cell r="J74" t="str">
            <v>Confiteria Nestle</v>
          </cell>
          <cell r="K74" t="str">
            <v>Nestle</v>
          </cell>
          <cell r="L74" t="str">
            <v>Externo</v>
          </cell>
          <cell r="M74" t="str">
            <v>PRINCESA CHOC CAJA 24 (16.8G)PE</v>
          </cell>
          <cell r="N74" t="str">
            <v>PRINCAJA</v>
          </cell>
          <cell r="O74" t="str">
            <v>Confiteria Nestle</v>
          </cell>
        </row>
        <row r="75">
          <cell r="I75" t="str">
            <v>PRINBARRA</v>
          </cell>
          <cell r="J75" t="str">
            <v>Confiteria Nestle</v>
          </cell>
          <cell r="K75" t="str">
            <v>Nestle</v>
          </cell>
          <cell r="L75" t="str">
            <v>Externo</v>
          </cell>
          <cell r="M75" t="str">
            <v>PRINCESA BARRA 28 (20X30G)PE</v>
          </cell>
          <cell r="N75" t="str">
            <v>PRINBARRA</v>
          </cell>
          <cell r="O75" t="str">
            <v>Confiteria Nestle</v>
          </cell>
        </row>
        <row r="76">
          <cell r="I76" t="str">
            <v>POLVOX36J</v>
          </cell>
          <cell r="J76" t="str">
            <v>Reposteria</v>
          </cell>
          <cell r="K76" t="str">
            <v>Universal</v>
          </cell>
          <cell r="L76" t="str">
            <v>Externo</v>
          </cell>
          <cell r="M76" t="str">
            <v>POLVO DE HORNEAR UNIVERSAL 36UND/25GR JARRA</v>
          </cell>
          <cell r="N76" t="str">
            <v>Universal</v>
          </cell>
          <cell r="O76" t="str">
            <v>Reposteria</v>
          </cell>
        </row>
        <row r="77">
          <cell r="I77" t="str">
            <v>POLVOX36D</v>
          </cell>
          <cell r="J77" t="str">
            <v>Reposteria</v>
          </cell>
          <cell r="K77" t="str">
            <v>Universal</v>
          </cell>
          <cell r="L77" t="str">
            <v>Externo</v>
          </cell>
          <cell r="M77" t="str">
            <v>POLVO DE HORNEAR UNIVERSAL 36UND/25GR DISPLAY</v>
          </cell>
          <cell r="N77" t="str">
            <v>Universal</v>
          </cell>
          <cell r="O77" t="str">
            <v>Reposteria</v>
          </cell>
        </row>
        <row r="78">
          <cell r="I78" t="str">
            <v>PLUMITAG.O</v>
          </cell>
          <cell r="J78" t="str">
            <v>Pastas</v>
          </cell>
          <cell r="K78" t="str">
            <v>Grano de Oro</v>
          </cell>
          <cell r="L78" t="str">
            <v>Externo</v>
          </cell>
          <cell r="M78" t="str">
            <v>PLUMITA X 20 PAQ X 250 GRS GRANO DE ORO</v>
          </cell>
          <cell r="N78" t="str">
            <v>Grano de Oro</v>
          </cell>
          <cell r="O78" t="str">
            <v>Pastas</v>
          </cell>
        </row>
        <row r="79">
          <cell r="I79" t="str">
            <v>PLUMITA</v>
          </cell>
          <cell r="J79" t="str">
            <v>Fideos</v>
          </cell>
          <cell r="K79" t="str">
            <v>San Jorge</v>
          </cell>
          <cell r="L79" t="str">
            <v>Externo</v>
          </cell>
          <cell r="M79" t="str">
            <v xml:space="preserve">PLUMITA X 20 PAQ X 250 GRS SAN JORGE </v>
          </cell>
          <cell r="N79" t="str">
            <v xml:space="preserve">PLUMITA </v>
          </cell>
          <cell r="O79" t="str">
            <v>Fideos</v>
          </cell>
        </row>
        <row r="80">
          <cell r="I80" t="str">
            <v>PIMIENTAX68M</v>
          </cell>
          <cell r="J80" t="str">
            <v>Condimento</v>
          </cell>
          <cell r="K80" t="str">
            <v>Sibarita</v>
          </cell>
          <cell r="L80" t="str">
            <v>Externo</v>
          </cell>
          <cell r="M80" t="str">
            <v>SAZONADOR PIMIENTA MERIX68 SOBRES</v>
          </cell>
          <cell r="N80" t="str">
            <v>Sibarita</v>
          </cell>
          <cell r="O80" t="str">
            <v>Condimento</v>
          </cell>
        </row>
        <row r="81">
          <cell r="I81" t="str">
            <v>PIMIENTAX50</v>
          </cell>
          <cell r="J81" t="str">
            <v>Condimento</v>
          </cell>
          <cell r="K81" t="str">
            <v>Sibarita</v>
          </cell>
          <cell r="L81" t="str">
            <v>Externo</v>
          </cell>
          <cell r="M81" t="str">
            <v>SAZONADOR PIMIENTA SIB ECOX50</v>
          </cell>
          <cell r="N81" t="str">
            <v>Sibarita</v>
          </cell>
          <cell r="O81" t="str">
            <v>Condimento</v>
          </cell>
        </row>
        <row r="82">
          <cell r="I82" t="str">
            <v>PIMIENTAX100</v>
          </cell>
          <cell r="J82" t="str">
            <v>Condimento</v>
          </cell>
          <cell r="K82" t="str">
            <v>Sibarita</v>
          </cell>
          <cell r="L82" t="str">
            <v>Externo</v>
          </cell>
          <cell r="M82" t="str">
            <v>SAZONADOR PIMIENTA SIB ESTANDARX100</v>
          </cell>
          <cell r="N82" t="str">
            <v>Sibarita</v>
          </cell>
          <cell r="O82" t="str">
            <v>Condimento</v>
          </cell>
        </row>
        <row r="83">
          <cell r="I83" t="str">
            <v>PIMIENTAGIGANTE</v>
          </cell>
          <cell r="J83" t="str">
            <v>Condimento</v>
          </cell>
          <cell r="K83" t="str">
            <v>Sibarita</v>
          </cell>
          <cell r="L83" t="str">
            <v>Externo</v>
          </cell>
          <cell r="M83" t="str">
            <v>PIMIENTA GIGANTE X UNIDADES</v>
          </cell>
          <cell r="N83" t="str">
            <v>Sibarita</v>
          </cell>
          <cell r="O83" t="str">
            <v>Condimento</v>
          </cell>
        </row>
        <row r="84">
          <cell r="I84" t="str">
            <v>PIMCOMX66</v>
          </cell>
          <cell r="J84" t="str">
            <v>Condimento</v>
          </cell>
          <cell r="K84" t="str">
            <v>Sibarita</v>
          </cell>
          <cell r="L84" t="str">
            <v>Externo</v>
          </cell>
          <cell r="M84" t="str">
            <v>SAZONADOR PIMIENTA CON COMINO X66</v>
          </cell>
          <cell r="N84" t="str">
            <v>Sibarita</v>
          </cell>
          <cell r="O84" t="str">
            <v>Condimento</v>
          </cell>
        </row>
        <row r="85">
          <cell r="I85" t="str">
            <v>PG</v>
          </cell>
          <cell r="J85" t="str">
            <v>Conservas de Pescado</v>
          </cell>
          <cell r="K85" t="str">
            <v>Gissela</v>
          </cell>
          <cell r="L85" t="str">
            <v>Interno</v>
          </cell>
          <cell r="M85" t="str">
            <v>Portola de Sardinas</v>
          </cell>
          <cell r="N85" t="str">
            <v>PG</v>
          </cell>
          <cell r="O85" t="str">
            <v>C. Pescado</v>
          </cell>
        </row>
        <row r="86">
          <cell r="I86" t="str">
            <v>PANQUITAX48</v>
          </cell>
          <cell r="J86" t="str">
            <v>Condimento</v>
          </cell>
          <cell r="K86" t="str">
            <v>Sibarita</v>
          </cell>
          <cell r="L86" t="str">
            <v>Externo</v>
          </cell>
          <cell r="M86" t="str">
            <v>AJI PANCA SIN PICANTE SIB PANQUITAX48SOB (31GR)</v>
          </cell>
          <cell r="N86" t="str">
            <v>Sibarita</v>
          </cell>
          <cell r="O86" t="str">
            <v>Condimento</v>
          </cell>
        </row>
        <row r="87">
          <cell r="I87" t="str">
            <v>PANETONX6</v>
          </cell>
          <cell r="J87" t="str">
            <v>Panaderia</v>
          </cell>
          <cell r="K87" t="str">
            <v>Gissela</v>
          </cell>
          <cell r="L87" t="str">
            <v>Externo</v>
          </cell>
          <cell r="M87" t="str">
            <v>PANETON GISSELA X 900GR X 6UND</v>
          </cell>
          <cell r="N87" t="str">
            <v>PANETONX6</v>
          </cell>
          <cell r="O87" t="str">
            <v>Panaderia</v>
          </cell>
        </row>
        <row r="88">
          <cell r="I88" t="str">
            <v>PALILLOX84</v>
          </cell>
          <cell r="J88" t="str">
            <v>Condimento</v>
          </cell>
          <cell r="K88" t="str">
            <v>Sibarita</v>
          </cell>
          <cell r="L88" t="str">
            <v>Externo</v>
          </cell>
          <cell r="M88" t="str">
            <v>SAZONADOR PALILLO X84</v>
          </cell>
          <cell r="N88" t="str">
            <v>Sibarita</v>
          </cell>
          <cell r="O88" t="str">
            <v>Condimento</v>
          </cell>
        </row>
        <row r="89">
          <cell r="I89" t="str">
            <v>OREGANOX66</v>
          </cell>
          <cell r="J89" t="str">
            <v>Condimento</v>
          </cell>
          <cell r="K89" t="str">
            <v>Sibarita</v>
          </cell>
          <cell r="L89" t="str">
            <v>Externo</v>
          </cell>
          <cell r="M89" t="str">
            <v>SAZONADOR OREGANO SIB ECO X66</v>
          </cell>
          <cell r="N89" t="str">
            <v>Sibarita</v>
          </cell>
          <cell r="O89" t="str">
            <v>Condimento</v>
          </cell>
        </row>
        <row r="90">
          <cell r="I90" t="str">
            <v>MWAFERVA</v>
          </cell>
          <cell r="J90" t="str">
            <v>Galletas</v>
          </cell>
          <cell r="K90" t="str">
            <v>GN</v>
          </cell>
          <cell r="L90" t="str">
            <v>Externo</v>
          </cell>
          <cell r="M90" t="str">
            <v>MEGA WAFER VAINILLA 61GRX16PQTS</v>
          </cell>
          <cell r="N90" t="str">
            <v>MWAFERVA</v>
          </cell>
          <cell r="O90" t="str">
            <v>Galletas</v>
          </cell>
        </row>
        <row r="91">
          <cell r="I91" t="str">
            <v>MWAFERFR</v>
          </cell>
          <cell r="J91" t="str">
            <v>Galletas</v>
          </cell>
          <cell r="K91" t="str">
            <v>GN</v>
          </cell>
          <cell r="L91" t="str">
            <v>Externo</v>
          </cell>
          <cell r="M91" t="str">
            <v>MEGA WAFER FRESA 61GRX16PQTS</v>
          </cell>
          <cell r="N91" t="str">
            <v>MWAFERFR</v>
          </cell>
          <cell r="O91" t="str">
            <v>Galletas</v>
          </cell>
        </row>
        <row r="92">
          <cell r="I92" t="str">
            <v>MWAFERCH</v>
          </cell>
          <cell r="J92" t="str">
            <v>Galletas</v>
          </cell>
          <cell r="K92" t="str">
            <v>GN</v>
          </cell>
          <cell r="L92" t="str">
            <v>Externo</v>
          </cell>
          <cell r="M92" t="str">
            <v>MEGA WAFER CHOCOLATE 61GRX16PQTS</v>
          </cell>
          <cell r="N92" t="str">
            <v>MWAFERCH</v>
          </cell>
          <cell r="O92" t="str">
            <v>Galletas</v>
          </cell>
        </row>
        <row r="93">
          <cell r="I93" t="str">
            <v>MUNICION55</v>
          </cell>
          <cell r="J93" t="str">
            <v>Galletas</v>
          </cell>
          <cell r="K93" t="str">
            <v>San Jorge</v>
          </cell>
          <cell r="L93" t="str">
            <v>Externo</v>
          </cell>
          <cell r="M93" t="str">
            <v>MUNICION X 25 BLS X 55 GRS SAN JORGE</v>
          </cell>
          <cell r="N93" t="str">
            <v>MUNICION55</v>
          </cell>
          <cell r="O93" t="str">
            <v>Galletas</v>
          </cell>
        </row>
        <row r="94">
          <cell r="I94" t="str">
            <v>MUNICION450</v>
          </cell>
          <cell r="J94" t="str">
            <v>Galletas</v>
          </cell>
          <cell r="K94" t="str">
            <v>San Jorge</v>
          </cell>
          <cell r="L94" t="str">
            <v>Externo</v>
          </cell>
          <cell r="M94" t="str">
            <v>MUNICION X 6 BLS X 450 GRS SAN JORGE</v>
          </cell>
          <cell r="N94" t="str">
            <v>MUNICION450</v>
          </cell>
          <cell r="O94" t="str">
            <v>Galletas</v>
          </cell>
        </row>
        <row r="95">
          <cell r="I95" t="str">
            <v>MUNICION</v>
          </cell>
          <cell r="J95" t="str">
            <v>Fideos</v>
          </cell>
          <cell r="K95" t="str">
            <v>San Jorge</v>
          </cell>
          <cell r="L95" t="str">
            <v>Externo</v>
          </cell>
          <cell r="M95" t="str">
            <v xml:space="preserve">MUNICION X 20 PAQ X 250 GRS SAN JORGE </v>
          </cell>
          <cell r="N95" t="str">
            <v>MUNICION</v>
          </cell>
          <cell r="O95" t="str">
            <v>Fideos</v>
          </cell>
        </row>
        <row r="96">
          <cell r="I96" t="str">
            <v>MULTIBOMBOM</v>
          </cell>
          <cell r="J96" t="str">
            <v>Confiteria Nestle</v>
          </cell>
          <cell r="K96" t="str">
            <v>Nestle</v>
          </cell>
          <cell r="L96" t="str">
            <v>Externo</v>
          </cell>
          <cell r="M96" t="str">
            <v>BOMBOM MULTIPACK (15X360G)PE</v>
          </cell>
          <cell r="N96" t="str">
            <v>MULTIBOMBOM</v>
          </cell>
          <cell r="O96" t="str">
            <v>Confiteria Nestle</v>
          </cell>
        </row>
        <row r="97">
          <cell r="I97" t="str">
            <v>MOROCHASTACO</v>
          </cell>
          <cell r="J97" t="str">
            <v>Confiteria Nestle</v>
          </cell>
          <cell r="K97" t="str">
            <v>Nestle</v>
          </cell>
          <cell r="L97" t="str">
            <v>Externo</v>
          </cell>
          <cell r="M97" t="str">
            <v>MOROCHAS TACO 18 (6X75G)PE</v>
          </cell>
          <cell r="N97" t="str">
            <v>MOROCHASTACO</v>
          </cell>
          <cell r="O97" t="str">
            <v>Confiteria Nestle</v>
          </cell>
        </row>
        <row r="98">
          <cell r="I98" t="str">
            <v>MOROCHASPACK</v>
          </cell>
          <cell r="J98" t="str">
            <v>Confiteria Nestle</v>
          </cell>
          <cell r="K98" t="str">
            <v>Nestle</v>
          </cell>
          <cell r="L98" t="str">
            <v>Externo</v>
          </cell>
          <cell r="M98" t="str">
            <v>PACK DE GALLETAS MOROCHA</v>
          </cell>
          <cell r="N98" t="str">
            <v>MOROCHAPACK</v>
          </cell>
          <cell r="O98" t="str">
            <v>Confiteria Nestle</v>
          </cell>
        </row>
        <row r="99">
          <cell r="I99" t="str">
            <v>MOROCHASNACK</v>
          </cell>
          <cell r="J99" t="str">
            <v>Confiteria Nestle</v>
          </cell>
          <cell r="K99" t="str">
            <v>Nestle</v>
          </cell>
          <cell r="L99" t="str">
            <v>Externo</v>
          </cell>
          <cell r="M99" t="str">
            <v>MOROCHAS SNACK GALLETA 8 (8X42G)PE</v>
          </cell>
          <cell r="N99" t="str">
            <v>MOROCHASNACK</v>
          </cell>
          <cell r="O99" t="str">
            <v>Confiteria Nestle</v>
          </cell>
        </row>
        <row r="100">
          <cell r="I100" t="str">
            <v>MINIGNSURT</v>
          </cell>
          <cell r="J100" t="str">
            <v>Galletas</v>
          </cell>
          <cell r="K100" t="str">
            <v>GN</v>
          </cell>
          <cell r="L100" t="str">
            <v>Externo</v>
          </cell>
          <cell r="M100" t="str">
            <v>RELL.X 2 SANDWICH SURTIDA X 8 BLS. X 50 PQTES</v>
          </cell>
          <cell r="N100" t="str">
            <v>MINIGNSURT</v>
          </cell>
          <cell r="O100" t="str">
            <v>Galletas</v>
          </cell>
        </row>
        <row r="101">
          <cell r="I101" t="str">
            <v>MINIGNF</v>
          </cell>
          <cell r="J101" t="str">
            <v>Galletas</v>
          </cell>
          <cell r="K101" t="str">
            <v>GN</v>
          </cell>
          <cell r="L101" t="str">
            <v>Externo</v>
          </cell>
          <cell r="M101" t="str">
            <v>RELL.X 2 SANDWICH FRESA X 8 BLS. X 50 PQTES.</v>
          </cell>
          <cell r="N101" t="str">
            <v>MINIGNFR</v>
          </cell>
          <cell r="O101" t="str">
            <v>Galletas</v>
          </cell>
        </row>
        <row r="102">
          <cell r="I102" t="str">
            <v>MINIGNCO</v>
          </cell>
          <cell r="J102" t="str">
            <v>Galletas</v>
          </cell>
          <cell r="K102" t="str">
            <v>GN</v>
          </cell>
          <cell r="L102" t="str">
            <v>Externo</v>
          </cell>
          <cell r="M102" t="str">
            <v>RELL.X 2 SANDWICH COCO X 8 BLS. X 50 PQTES.</v>
          </cell>
          <cell r="N102" t="str">
            <v>MINIGNCO</v>
          </cell>
          <cell r="O102" t="str">
            <v>Galletas</v>
          </cell>
        </row>
        <row r="103">
          <cell r="I103" t="str">
            <v>MINIGNCH</v>
          </cell>
          <cell r="J103" t="str">
            <v>Galletas</v>
          </cell>
          <cell r="K103" t="str">
            <v>GN</v>
          </cell>
          <cell r="L103" t="str">
            <v>Externo</v>
          </cell>
          <cell r="M103" t="str">
            <v>RELL.X 2 SANDWICH CHOCOLATE X 8 BLS. X 50 PQTES.</v>
          </cell>
          <cell r="N103" t="str">
            <v>MINIGNCH</v>
          </cell>
          <cell r="O103" t="str">
            <v>Galletas</v>
          </cell>
        </row>
        <row r="104">
          <cell r="I104" t="str">
            <v>MERMELADAX12SACHET</v>
          </cell>
          <cell r="J104" t="str">
            <v>Reposteria</v>
          </cell>
          <cell r="K104" t="str">
            <v>Gloria</v>
          </cell>
          <cell r="L104" t="str">
            <v>Externo</v>
          </cell>
          <cell r="M104" t="str">
            <v>MERMELADA</v>
          </cell>
          <cell r="N104" t="str">
            <v>Gloria</v>
          </cell>
          <cell r="O104" t="str">
            <v>Reposteria</v>
          </cell>
        </row>
        <row r="105">
          <cell r="I105" t="str">
            <v>MDX24</v>
          </cell>
          <cell r="J105" t="str">
            <v>Reposteria</v>
          </cell>
          <cell r="K105" t="str">
            <v>Universal</v>
          </cell>
          <cell r="L105" t="str">
            <v>Externo</v>
          </cell>
          <cell r="M105" t="str">
            <v>MAZAMORRA UNIVERSAL DURAZNO 150GR/24UND</v>
          </cell>
          <cell r="N105" t="str">
            <v>Universal</v>
          </cell>
          <cell r="O105" t="str">
            <v>Reposteria</v>
          </cell>
        </row>
        <row r="106">
          <cell r="I106" t="str">
            <v>MAZAPIÑAX24</v>
          </cell>
          <cell r="J106" t="str">
            <v>Reposteria</v>
          </cell>
          <cell r="K106" t="str">
            <v>Universal</v>
          </cell>
          <cell r="L106" t="str">
            <v>Externo</v>
          </cell>
          <cell r="M106" t="str">
            <v>MAZAMORRA UNIVERSAL PIÑA 150GR/24UND</v>
          </cell>
          <cell r="N106" t="str">
            <v>Universal</v>
          </cell>
          <cell r="O106" t="str">
            <v>Reposteria</v>
          </cell>
        </row>
        <row r="107">
          <cell r="I107" t="str">
            <v>MAZAMORRAX24</v>
          </cell>
          <cell r="J107" t="str">
            <v>Reposteria</v>
          </cell>
          <cell r="K107" t="str">
            <v>Universal</v>
          </cell>
          <cell r="L107" t="str">
            <v>Externo</v>
          </cell>
          <cell r="M107" t="str">
            <v>MAZAMORRA UNIVERSAL MORADA 150GR/24UND</v>
          </cell>
          <cell r="N107" t="str">
            <v>Universal</v>
          </cell>
          <cell r="O107" t="str">
            <v>Reposteria</v>
          </cell>
        </row>
        <row r="108">
          <cell r="I108" t="str">
            <v>MAZAMORRAX12D</v>
          </cell>
          <cell r="J108" t="str">
            <v>Reposteria</v>
          </cell>
          <cell r="K108" t="str">
            <v>Universal</v>
          </cell>
          <cell r="L108" t="str">
            <v>Externo</v>
          </cell>
          <cell r="M108" t="str">
            <v>MAZAMORRA UNIVERSAL MORADA 150GR/12UND</v>
          </cell>
          <cell r="N108" t="str">
            <v>Universal</v>
          </cell>
          <cell r="O108" t="str">
            <v>Reposteria</v>
          </cell>
        </row>
        <row r="109">
          <cell r="I109" t="str">
            <v>MAZAMORRAPX12D</v>
          </cell>
          <cell r="J109" t="str">
            <v>Reposteria</v>
          </cell>
          <cell r="K109" t="str">
            <v>Universal</v>
          </cell>
          <cell r="L109" t="str">
            <v>Externo</v>
          </cell>
          <cell r="M109" t="str">
            <v>MAZAMORRA DE PIÑA150GR/12UND</v>
          </cell>
          <cell r="N109" t="str">
            <v>Universal</v>
          </cell>
          <cell r="O109" t="str">
            <v>Reposteria</v>
          </cell>
        </row>
        <row r="110">
          <cell r="I110" t="str">
            <v>MAZADURAZNOX12D</v>
          </cell>
          <cell r="J110" t="str">
            <v>Reposteria</v>
          </cell>
          <cell r="K110" t="str">
            <v>Universal</v>
          </cell>
          <cell r="L110" t="str">
            <v>Externo</v>
          </cell>
          <cell r="M110" t="str">
            <v>MAZAMORRA UNIVERSAL DURAZNO 150GR/12UND</v>
          </cell>
          <cell r="N110" t="str">
            <v>Universal</v>
          </cell>
          <cell r="O110" t="str">
            <v>Reposteria</v>
          </cell>
        </row>
        <row r="111">
          <cell r="I111" t="str">
            <v>MAICENA</v>
          </cell>
          <cell r="J111" t="str">
            <v>Reposteria</v>
          </cell>
          <cell r="K111" t="str">
            <v>Universal</v>
          </cell>
          <cell r="L111" t="str">
            <v>Externo</v>
          </cell>
          <cell r="M111" t="str">
            <v>MAICENA</v>
          </cell>
          <cell r="N111" t="str">
            <v>Universal</v>
          </cell>
          <cell r="O111" t="str">
            <v>Reposteria</v>
          </cell>
        </row>
        <row r="112">
          <cell r="I112" t="str">
            <v>MACARRONG.O</v>
          </cell>
          <cell r="J112" t="str">
            <v>Pastas</v>
          </cell>
          <cell r="K112" t="str">
            <v>Grano de Oro</v>
          </cell>
          <cell r="L112" t="str">
            <v>Externo</v>
          </cell>
          <cell r="M112" t="str">
            <v>MACARRON X 20 PAQ X 250 GRS GRANO DE ORO</v>
          </cell>
          <cell r="N112" t="str">
            <v>Grano de Oro</v>
          </cell>
          <cell r="O112" t="str">
            <v>Pastas</v>
          </cell>
        </row>
        <row r="113">
          <cell r="I113" t="str">
            <v>MACARRON</v>
          </cell>
          <cell r="J113" t="str">
            <v>Fideos</v>
          </cell>
          <cell r="K113" t="str">
            <v>San Jorge</v>
          </cell>
          <cell r="L113" t="str">
            <v>Externo</v>
          </cell>
          <cell r="M113" t="str">
            <v>MACARRON</v>
          </cell>
          <cell r="N113" t="str">
            <v>MACARRON</v>
          </cell>
          <cell r="O113" t="str">
            <v>Fideos</v>
          </cell>
        </row>
        <row r="114">
          <cell r="I114" t="str">
            <v>MACAAVENX170GR</v>
          </cell>
          <cell r="J114" t="str">
            <v>Avenas</v>
          </cell>
          <cell r="K114" t="str">
            <v>Grano de Oro</v>
          </cell>
          <cell r="L114" t="str">
            <v>Externo</v>
          </cell>
          <cell r="M114" t="str">
            <v>MACA AVENA X 170 GR GRANO DE ORO</v>
          </cell>
          <cell r="N114" t="str">
            <v>MACAAVENX170GR</v>
          </cell>
          <cell r="O114" t="str">
            <v>Avenas</v>
          </cell>
        </row>
        <row r="115">
          <cell r="I115" t="str">
            <v>LETRAS Y NUM</v>
          </cell>
          <cell r="J115" t="str">
            <v>Fideos</v>
          </cell>
          <cell r="K115" t="str">
            <v>San Jorge</v>
          </cell>
          <cell r="L115" t="str">
            <v>Externo</v>
          </cell>
          <cell r="M115" t="str">
            <v>LETRAS Y NUMEROS X 20 PAQ X 250 GRS SAN JORGE</v>
          </cell>
          <cell r="N115" t="str">
            <v>LETRAS Y NUM</v>
          </cell>
          <cell r="O115" t="str">
            <v>Fideos</v>
          </cell>
        </row>
        <row r="116">
          <cell r="I116" t="str">
            <v>LENTEJAS</v>
          </cell>
          <cell r="J116" t="str">
            <v>Confiteria Nestle</v>
          </cell>
          <cell r="K116" t="str">
            <v>Nestle</v>
          </cell>
          <cell r="L116" t="str">
            <v>Externo</v>
          </cell>
          <cell r="M116" t="str">
            <v>LENTEJAS</v>
          </cell>
          <cell r="N116" t="str">
            <v>LENTEJAS</v>
          </cell>
          <cell r="O116" t="str">
            <v>Confiteria Nestle</v>
          </cell>
        </row>
        <row r="117">
          <cell r="I117" t="str">
            <v>SUBALMENDRA</v>
          </cell>
          <cell r="J117" t="str">
            <v>Confiteria Nestle</v>
          </cell>
          <cell r="K117" t="str">
            <v>Nestle</v>
          </cell>
          <cell r="L117" t="str">
            <v>Externo</v>
          </cell>
          <cell r="M117" t="str">
            <v>SUBLIME ALMENDRAS 24(15X50G)</v>
          </cell>
          <cell r="N117" t="str">
            <v>SUBALMENDRA</v>
          </cell>
          <cell r="O117" t="str">
            <v>Confiteria Nestle</v>
          </cell>
        </row>
        <row r="118">
          <cell r="I118" t="str">
            <v>LECHEIDEAL</v>
          </cell>
          <cell r="J118" t="str">
            <v>Nestle</v>
          </cell>
          <cell r="K118" t="str">
            <v>Nestle</v>
          </cell>
          <cell r="L118" t="str">
            <v>Externo</v>
          </cell>
          <cell r="M118" t="str">
            <v>LECHE IDEAL CREMOSITA</v>
          </cell>
          <cell r="N118" t="str">
            <v>LECHEIDEAL</v>
          </cell>
          <cell r="O118" t="str">
            <v>Nestle</v>
          </cell>
        </row>
        <row r="119">
          <cell r="I119" t="str">
            <v>LECHEGLORIA</v>
          </cell>
          <cell r="J119" t="str">
            <v>Lacteos</v>
          </cell>
          <cell r="K119" t="str">
            <v>Gloria</v>
          </cell>
          <cell r="L119" t="str">
            <v>Externo</v>
          </cell>
          <cell r="M119" t="str">
            <v>Leche Gloria</v>
          </cell>
          <cell r="N119" t="str">
            <v>Gloria</v>
          </cell>
          <cell r="O119" t="str">
            <v>Gloria</v>
          </cell>
        </row>
        <row r="120">
          <cell r="I120" t="str">
            <v>LECHECONDENSADA</v>
          </cell>
          <cell r="J120" t="str">
            <v>Lacteos</v>
          </cell>
          <cell r="K120" t="str">
            <v>Parmalat</v>
          </cell>
          <cell r="L120" t="str">
            <v>Externo</v>
          </cell>
          <cell r="M120" t="str">
            <v>Leche Condensada Lata 395 GR</v>
          </cell>
          <cell r="N120" t="str">
            <v>Parmalat</v>
          </cell>
          <cell r="O120" t="str">
            <v>Nestle</v>
          </cell>
        </row>
        <row r="121">
          <cell r="I121" t="str">
            <v>LECHECONDEN393GR</v>
          </cell>
          <cell r="J121" t="str">
            <v>Lacteos</v>
          </cell>
          <cell r="K121" t="str">
            <v>Nestle</v>
          </cell>
          <cell r="L121" t="str">
            <v>Externo</v>
          </cell>
          <cell r="M121" t="str">
            <v>LECHE CONDENSADA LATA 393 GR</v>
          </cell>
          <cell r="N121" t="str">
            <v>LECHECONDEN393GR</v>
          </cell>
          <cell r="O121" t="str">
            <v>Nestle</v>
          </cell>
        </row>
        <row r="122">
          <cell r="I122" t="str">
            <v>KIWIAVENX170GR</v>
          </cell>
          <cell r="J122" t="str">
            <v>Avenas</v>
          </cell>
          <cell r="K122" t="str">
            <v>Grano de Oro</v>
          </cell>
          <cell r="L122" t="str">
            <v>Externo</v>
          </cell>
          <cell r="M122" t="str">
            <v>KIWI AVENA X 170 GR GRANO DE ORO</v>
          </cell>
          <cell r="N122" t="str">
            <v>KIWIAVENX170GR</v>
          </cell>
          <cell r="O122" t="str">
            <v>Avenas</v>
          </cell>
        </row>
        <row r="123">
          <cell r="I123" t="str">
            <v>HELVAINILLA</v>
          </cell>
          <cell r="J123" t="str">
            <v>Reposteria</v>
          </cell>
          <cell r="K123" t="str">
            <v>Universal</v>
          </cell>
          <cell r="L123" t="str">
            <v>Externo</v>
          </cell>
          <cell r="M123" t="str">
            <v>HELADO VAINILLA</v>
          </cell>
          <cell r="N123" t="str">
            <v>Universal</v>
          </cell>
          <cell r="O123" t="str">
            <v>Reposteria</v>
          </cell>
        </row>
        <row r="124">
          <cell r="I124" t="str">
            <v>HELMARACUYA</v>
          </cell>
          <cell r="J124" t="str">
            <v>Reposteria</v>
          </cell>
          <cell r="K124" t="str">
            <v>Universal</v>
          </cell>
          <cell r="L124" t="str">
            <v>Externo</v>
          </cell>
          <cell r="M124" t="str">
            <v>HELADO MARACUYA</v>
          </cell>
          <cell r="N124" t="str">
            <v>Universal</v>
          </cell>
          <cell r="O124" t="str">
            <v>Reposteria</v>
          </cell>
        </row>
        <row r="125">
          <cell r="I125" t="str">
            <v>HELLUCUMA</v>
          </cell>
          <cell r="J125" t="str">
            <v>Reposteria</v>
          </cell>
          <cell r="K125" t="str">
            <v>Universal</v>
          </cell>
          <cell r="L125" t="str">
            <v>Externo</v>
          </cell>
          <cell r="M125" t="str">
            <v>HELADO LUCUMA</v>
          </cell>
          <cell r="N125" t="str">
            <v>Universal</v>
          </cell>
          <cell r="O125" t="str">
            <v>Reposteria</v>
          </cell>
        </row>
        <row r="126">
          <cell r="I126" t="str">
            <v>HELGUANABANA</v>
          </cell>
          <cell r="J126" t="str">
            <v>Reposteria</v>
          </cell>
          <cell r="K126" t="str">
            <v>Universal</v>
          </cell>
          <cell r="L126" t="str">
            <v>Externo</v>
          </cell>
          <cell r="M126" t="str">
            <v>HELADO MARACUYA</v>
          </cell>
          <cell r="N126" t="str">
            <v>Universal</v>
          </cell>
          <cell r="O126" t="str">
            <v>Reposteria</v>
          </cell>
        </row>
        <row r="127">
          <cell r="I127" t="str">
            <v>HELFRESA</v>
          </cell>
          <cell r="J127" t="str">
            <v>Reposteria</v>
          </cell>
          <cell r="K127" t="str">
            <v>Universal</v>
          </cell>
          <cell r="L127" t="str">
            <v>Externo</v>
          </cell>
          <cell r="M127" t="str">
            <v>HELADO FRESA</v>
          </cell>
          <cell r="N127" t="str">
            <v>Universal</v>
          </cell>
          <cell r="O127" t="str">
            <v>Reposteria</v>
          </cell>
        </row>
        <row r="128">
          <cell r="I128" t="str">
            <v>HELCHOCOLATE</v>
          </cell>
          <cell r="J128" t="str">
            <v>Reposteria</v>
          </cell>
          <cell r="K128" t="str">
            <v>Universal</v>
          </cell>
          <cell r="L128" t="str">
            <v>Externo</v>
          </cell>
          <cell r="M128" t="str">
            <v>HELADO CHOCOLATE</v>
          </cell>
          <cell r="N128" t="str">
            <v>Universal</v>
          </cell>
          <cell r="O128" t="str">
            <v>Reposteria</v>
          </cell>
        </row>
        <row r="129">
          <cell r="I129" t="str">
            <v>HCAMOTX12</v>
          </cell>
          <cell r="J129" t="str">
            <v>Reposteria</v>
          </cell>
          <cell r="K129" t="str">
            <v>Universal</v>
          </cell>
          <cell r="L129" t="str">
            <v>Externo</v>
          </cell>
          <cell r="M129" t="str">
            <v>HARINA DE CAMOTE 180GR</v>
          </cell>
          <cell r="N129" t="str">
            <v>Universal</v>
          </cell>
          <cell r="O129" t="str">
            <v>Reposteria</v>
          </cell>
        </row>
        <row r="130">
          <cell r="I130" t="str">
            <v>HARINPX1KG.O</v>
          </cell>
          <cell r="J130" t="str">
            <v>Harinas</v>
          </cell>
          <cell r="K130" t="str">
            <v>Grano de Oro</v>
          </cell>
          <cell r="L130" t="str">
            <v>Externo</v>
          </cell>
          <cell r="M130" t="str">
            <v>HARINA PREPARADA X 1 KG X 6 UND</v>
          </cell>
          <cell r="N130" t="str">
            <v>HARINAPX6G.O</v>
          </cell>
          <cell r="O130" t="str">
            <v>Harinas</v>
          </cell>
        </row>
        <row r="131">
          <cell r="I131" t="str">
            <v>HARINASPX1KG</v>
          </cell>
          <cell r="J131" t="str">
            <v>Harinas</v>
          </cell>
          <cell r="K131" t="str">
            <v>Grano de Oro</v>
          </cell>
          <cell r="L131" t="str">
            <v>Externo</v>
          </cell>
          <cell r="M131" t="str">
            <v>HARINA S/P X 1KG X 6 UND</v>
          </cell>
          <cell r="N131" t="str">
            <v>HARINASP1KG</v>
          </cell>
          <cell r="O131" t="str">
            <v>Harinas</v>
          </cell>
        </row>
        <row r="132">
          <cell r="I132" t="str">
            <v>HARINAS/PX180GRG.O</v>
          </cell>
          <cell r="J132" t="str">
            <v>Harinas</v>
          </cell>
          <cell r="K132" t="str">
            <v>Grano de Oro</v>
          </cell>
          <cell r="L132" t="str">
            <v>Externo</v>
          </cell>
          <cell r="M132" t="str">
            <v>HARINA S/P X 180 GRX 18 UND</v>
          </cell>
          <cell r="N132" t="str">
            <v>HARINAS/PX18G.O</v>
          </cell>
          <cell r="O132" t="str">
            <v>Harinas</v>
          </cell>
        </row>
        <row r="133">
          <cell r="I133" t="str">
            <v>HARINAPAN1KG</v>
          </cell>
          <cell r="J133" t="str">
            <v>Harina PAN</v>
          </cell>
          <cell r="K133" t="str">
            <v>Choice Peru</v>
          </cell>
          <cell r="L133" t="str">
            <v>Externo</v>
          </cell>
          <cell r="M133" t="str">
            <v>HARINA PAN BLANCA 1 KG</v>
          </cell>
          <cell r="N133" t="str">
            <v>HARINAPAN1KG</v>
          </cell>
          <cell r="O133" t="str">
            <v>Harinas</v>
          </cell>
        </row>
        <row r="134">
          <cell r="I134" t="str">
            <v>HARINAPAN10</v>
          </cell>
          <cell r="J134" t="str">
            <v>Harina PAN</v>
          </cell>
          <cell r="K134" t="str">
            <v>Choice Peru</v>
          </cell>
          <cell r="L134" t="str">
            <v>Externo</v>
          </cell>
          <cell r="M134" t="str">
            <v>HARINA PAN BLANCA COLOMBIANA  1 KG</v>
          </cell>
          <cell r="N134" t="str">
            <v>Harina PAN</v>
          </cell>
          <cell r="O134" t="str">
            <v>Harinas</v>
          </cell>
        </row>
        <row r="135">
          <cell r="I135" t="str">
            <v>HARINAPAN</v>
          </cell>
          <cell r="J135" t="str">
            <v>Harina PAN</v>
          </cell>
          <cell r="K135" t="str">
            <v>Choice Peru</v>
          </cell>
          <cell r="L135" t="str">
            <v>Externo</v>
          </cell>
          <cell r="M135" t="str">
            <v>HARINA PAN BLANCA COLOMBIANA  1100 GR</v>
          </cell>
          <cell r="N135" t="str">
            <v>Harina PAN</v>
          </cell>
          <cell r="O135" t="str">
            <v>Harinas</v>
          </cell>
        </row>
        <row r="136">
          <cell r="I136" t="str">
            <v>GS</v>
          </cell>
          <cell r="J136" t="str">
            <v>Conservas de Pescado</v>
          </cell>
          <cell r="K136" t="str">
            <v>La Señito</v>
          </cell>
          <cell r="L136" t="str">
            <v>Interno</v>
          </cell>
          <cell r="M136" t="str">
            <v>Grated de Sardinas</v>
          </cell>
          <cell r="N136" t="str">
            <v>GS</v>
          </cell>
          <cell r="O136" t="str">
            <v>C. Pescado</v>
          </cell>
        </row>
        <row r="137">
          <cell r="I137" t="str">
            <v>GJS</v>
          </cell>
          <cell r="J137" t="str">
            <v>Conservas de Pescado</v>
          </cell>
          <cell r="K137" t="str">
            <v>La Señito</v>
          </cell>
          <cell r="L137" t="str">
            <v>Interno</v>
          </cell>
          <cell r="M137" t="str">
            <v>Grated de Jurel</v>
          </cell>
          <cell r="N137" t="str">
            <v>GJS</v>
          </cell>
          <cell r="O137" t="str">
            <v>C. Pescado</v>
          </cell>
        </row>
        <row r="138">
          <cell r="I138" t="str">
            <v>GJ</v>
          </cell>
          <cell r="J138" t="str">
            <v>Conservas de Pescado</v>
          </cell>
          <cell r="K138" t="str">
            <v>Gissela</v>
          </cell>
          <cell r="L138" t="str">
            <v>Interno</v>
          </cell>
          <cell r="M138" t="str">
            <v>Grated de Jurel</v>
          </cell>
          <cell r="N138" t="str">
            <v>GJ</v>
          </cell>
          <cell r="O138" t="str">
            <v>C. Pescado</v>
          </cell>
        </row>
        <row r="139">
          <cell r="I139" t="str">
            <v>GELUVAX24</v>
          </cell>
          <cell r="J139" t="str">
            <v>Reposteria</v>
          </cell>
          <cell r="K139" t="str">
            <v>Universal</v>
          </cell>
          <cell r="L139" t="str">
            <v>Externo</v>
          </cell>
          <cell r="M139" t="str">
            <v>MORADA</v>
          </cell>
          <cell r="N139" t="str">
            <v>Universal</v>
          </cell>
          <cell r="O139" t="str">
            <v>Reposteria</v>
          </cell>
        </row>
        <row r="140">
          <cell r="I140" t="str">
            <v>GELUVAX12</v>
          </cell>
          <cell r="J140" t="str">
            <v>Reposteria</v>
          </cell>
          <cell r="K140" t="str">
            <v>Universal</v>
          </cell>
          <cell r="L140" t="str">
            <v>Externo</v>
          </cell>
          <cell r="M140" t="str">
            <v>GELATINA UNIVERSAL UVA 150GR/12UND 2LT</v>
          </cell>
          <cell r="N140" t="str">
            <v>Universal</v>
          </cell>
          <cell r="O140" t="str">
            <v>Reposteria</v>
          </cell>
        </row>
        <row r="141">
          <cell r="I141" t="str">
            <v>GELSURTX24</v>
          </cell>
          <cell r="J141" t="str">
            <v>Reposteria</v>
          </cell>
          <cell r="K141" t="str">
            <v>Universal</v>
          </cell>
          <cell r="L141" t="str">
            <v>Externo</v>
          </cell>
          <cell r="M141" t="str">
            <v>GELATINA UNIVERSAL SURTIDA 150GR/24UND 2LT</v>
          </cell>
          <cell r="N141" t="str">
            <v>Universal</v>
          </cell>
          <cell r="O141" t="str">
            <v>Reposteria</v>
          </cell>
        </row>
        <row r="142">
          <cell r="I142" t="str">
            <v>GELPX24</v>
          </cell>
          <cell r="J142" t="str">
            <v>Reposteria</v>
          </cell>
          <cell r="K142" t="str">
            <v>Universal</v>
          </cell>
          <cell r="L142" t="str">
            <v>Externo</v>
          </cell>
          <cell r="M142" t="str">
            <v>GELATINA UNIVERSAL PIÑA 150GR/24UND 2LT</v>
          </cell>
          <cell r="N142" t="str">
            <v>Universal</v>
          </cell>
          <cell r="O142" t="str">
            <v>Reposteria</v>
          </cell>
        </row>
        <row r="143">
          <cell r="I143" t="str">
            <v>GELPX12D</v>
          </cell>
          <cell r="J143" t="str">
            <v>Reposteria</v>
          </cell>
          <cell r="K143" t="str">
            <v>Universal</v>
          </cell>
          <cell r="L143" t="str">
            <v>Externo</v>
          </cell>
          <cell r="M143" t="str">
            <v>GELATINA UNIVERSAL PIÑA150GR/12UND 2LT</v>
          </cell>
          <cell r="N143" t="str">
            <v>Universal</v>
          </cell>
          <cell r="O143" t="str">
            <v>Reposteria</v>
          </cell>
        </row>
        <row r="144">
          <cell r="I144" t="str">
            <v>GELNX24</v>
          </cell>
          <cell r="J144" t="str">
            <v>Reposteria</v>
          </cell>
          <cell r="K144" t="str">
            <v>Universal</v>
          </cell>
          <cell r="L144" t="str">
            <v>Externo</v>
          </cell>
          <cell r="M144" t="str">
            <v>GELATINA UNIVERSAL NARANJA 150GR/24UND 2LT</v>
          </cell>
          <cell r="N144" t="str">
            <v>Universal</v>
          </cell>
          <cell r="O144" t="str">
            <v>Reposteria</v>
          </cell>
        </row>
        <row r="145">
          <cell r="I145" t="str">
            <v>GELNX12D</v>
          </cell>
          <cell r="J145" t="str">
            <v>Reposteria</v>
          </cell>
          <cell r="K145" t="str">
            <v>Universal</v>
          </cell>
          <cell r="L145" t="str">
            <v>Externo</v>
          </cell>
          <cell r="M145" t="str">
            <v>GELATINA UNIVERSAL NARANJA 150GR/12UND 2LT</v>
          </cell>
          <cell r="N145" t="str">
            <v>Universal</v>
          </cell>
          <cell r="O145" t="str">
            <v>Reposteria</v>
          </cell>
        </row>
        <row r="146">
          <cell r="I146" t="str">
            <v>GELLIMONX24</v>
          </cell>
          <cell r="J146" t="str">
            <v>Reposteria</v>
          </cell>
          <cell r="K146" t="str">
            <v>Universal</v>
          </cell>
          <cell r="L146" t="str">
            <v>Externo</v>
          </cell>
          <cell r="M146" t="str">
            <v>GELATINA UNIVERSAL LIMON 150GR/24UND 2LT</v>
          </cell>
          <cell r="N146" t="str">
            <v>Universal</v>
          </cell>
          <cell r="O146" t="str">
            <v>Reposteria</v>
          </cell>
        </row>
        <row r="147">
          <cell r="I147" t="str">
            <v>GELLIMONX12</v>
          </cell>
          <cell r="J147" t="str">
            <v>Reposteria</v>
          </cell>
          <cell r="K147" t="str">
            <v>Universal</v>
          </cell>
          <cell r="L147" t="str">
            <v>Externo</v>
          </cell>
          <cell r="M147" t="str">
            <v>GELATINA UNIVERSAL LIMON 150GR/12UND 2LT</v>
          </cell>
          <cell r="N147" t="str">
            <v>Universal</v>
          </cell>
          <cell r="O147" t="str">
            <v>Reposteria</v>
          </cell>
        </row>
        <row r="148">
          <cell r="I148" t="str">
            <v>GELLEALPX5K</v>
          </cell>
          <cell r="J148" t="str">
            <v>Reposteria</v>
          </cell>
          <cell r="K148" t="str">
            <v>Universal</v>
          </cell>
          <cell r="L148" t="str">
            <v>Externo</v>
          </cell>
          <cell r="M148" t="str">
            <v>GELATINA LEAL PIÑA X 5KG</v>
          </cell>
          <cell r="N148" t="str">
            <v>Universal</v>
          </cell>
          <cell r="O148" t="str">
            <v>Reposteria</v>
          </cell>
        </row>
        <row r="149">
          <cell r="I149" t="str">
            <v>GELLEALNX5K</v>
          </cell>
          <cell r="J149" t="str">
            <v>Reposteria</v>
          </cell>
          <cell r="K149" t="str">
            <v>Universal</v>
          </cell>
          <cell r="L149" t="str">
            <v>Externo</v>
          </cell>
          <cell r="M149" t="str">
            <v>GELATINA LEAL NARANJA X 5KG</v>
          </cell>
          <cell r="N149" t="str">
            <v>Universal</v>
          </cell>
          <cell r="O149" t="str">
            <v>Reposteria</v>
          </cell>
        </row>
        <row r="150">
          <cell r="I150" t="str">
            <v>GELLEALFX5K</v>
          </cell>
          <cell r="J150" t="str">
            <v>Reposteria</v>
          </cell>
          <cell r="K150" t="str">
            <v>Universal</v>
          </cell>
          <cell r="L150" t="str">
            <v>Externo</v>
          </cell>
          <cell r="M150" t="str">
            <v>GELATINA LEAL FRESA X 5KG</v>
          </cell>
          <cell r="N150" t="str">
            <v>Universal</v>
          </cell>
          <cell r="O150" t="str">
            <v>Reposteria</v>
          </cell>
        </row>
        <row r="151">
          <cell r="I151" t="str">
            <v>GELFX24</v>
          </cell>
          <cell r="J151" t="str">
            <v>Reposteria</v>
          </cell>
          <cell r="K151" t="str">
            <v>Universal</v>
          </cell>
          <cell r="L151" t="str">
            <v>Externo</v>
          </cell>
          <cell r="M151" t="str">
            <v>GELATINA UNIVERSAL FRESA 150GR/24UND 2LT</v>
          </cell>
          <cell r="N151" t="str">
            <v>Universal</v>
          </cell>
          <cell r="O151" t="str">
            <v>Reposteria</v>
          </cell>
        </row>
        <row r="152">
          <cell r="I152" t="str">
            <v>GELFX12D</v>
          </cell>
          <cell r="J152" t="str">
            <v>Reposteria</v>
          </cell>
          <cell r="K152" t="str">
            <v>Universal</v>
          </cell>
          <cell r="L152" t="str">
            <v>Externo</v>
          </cell>
          <cell r="M152" t="str">
            <v>GELATINA UNIVERSAL FRESA 150GR/12UND 2LT</v>
          </cell>
          <cell r="N152" t="str">
            <v>Universal</v>
          </cell>
          <cell r="O152" t="str">
            <v>Reposteria</v>
          </cell>
        </row>
        <row r="153">
          <cell r="I153" t="str">
            <v>GELDX24</v>
          </cell>
          <cell r="J153" t="str">
            <v>Reposteria</v>
          </cell>
          <cell r="K153" t="str">
            <v>Universal</v>
          </cell>
          <cell r="L153" t="str">
            <v>Externo</v>
          </cell>
          <cell r="M153" t="str">
            <v>GELATINA UNIVERSAL DURAZNO 150GR/24UND 2LT</v>
          </cell>
          <cell r="N153" t="str">
            <v>Universal</v>
          </cell>
          <cell r="O153" t="str">
            <v>Reposteria</v>
          </cell>
        </row>
        <row r="154">
          <cell r="I154" t="str">
            <v>GELDX12D</v>
          </cell>
          <cell r="J154" t="str">
            <v>Reposteria</v>
          </cell>
          <cell r="K154" t="str">
            <v>Universal</v>
          </cell>
          <cell r="L154" t="str">
            <v>Externo</v>
          </cell>
          <cell r="M154" t="str">
            <v>GELATINA UNIVERSAL DURAZNO 150GR/12UND 2LT</v>
          </cell>
          <cell r="N154" t="str">
            <v>Universal</v>
          </cell>
          <cell r="O154" t="str">
            <v>Reposteria</v>
          </cell>
        </row>
        <row r="155">
          <cell r="I155" t="str">
            <v>FRUTAMIX55</v>
          </cell>
          <cell r="J155" t="str">
            <v>Galletas</v>
          </cell>
          <cell r="K155" t="str">
            <v>San Jorge</v>
          </cell>
          <cell r="L155" t="str">
            <v>Externo</v>
          </cell>
          <cell r="M155" t="str">
            <v>FRUTA MIXTA X 25 BLS X 55 GRS SAN JORGE</v>
          </cell>
          <cell r="N155" t="str">
            <v>FRUTAMIX55</v>
          </cell>
          <cell r="O155" t="str">
            <v>Galletas</v>
          </cell>
        </row>
        <row r="156">
          <cell r="I156" t="str">
            <v>FRUTAMIX450</v>
          </cell>
          <cell r="J156" t="str">
            <v>Galletas</v>
          </cell>
          <cell r="K156" t="str">
            <v>San Jorge</v>
          </cell>
          <cell r="L156" t="str">
            <v>Externo</v>
          </cell>
          <cell r="M156" t="str">
            <v>FRUTA MIXTA X 8 BLS X 450 GRS SAN JORGE</v>
          </cell>
          <cell r="N156" t="str">
            <v>FRUTAMIX450</v>
          </cell>
          <cell r="O156" t="str">
            <v>Galletas</v>
          </cell>
        </row>
        <row r="157">
          <cell r="I157" t="str">
            <v>FLANVX24</v>
          </cell>
          <cell r="J157" t="str">
            <v>Reposteria</v>
          </cell>
          <cell r="K157" t="str">
            <v>Universal</v>
          </cell>
          <cell r="L157" t="str">
            <v>Externo</v>
          </cell>
          <cell r="M157" t="str">
            <v>FLAN UNIVERSAL VAINILLA 1.5LT 150GR/24UND</v>
          </cell>
          <cell r="N157" t="str">
            <v>Universal</v>
          </cell>
          <cell r="O157" t="str">
            <v>Reposteria</v>
          </cell>
        </row>
        <row r="158">
          <cell r="I158" t="str">
            <v>FLANVX12D</v>
          </cell>
          <cell r="J158" t="str">
            <v>Reposteria</v>
          </cell>
          <cell r="K158" t="str">
            <v>Universal</v>
          </cell>
          <cell r="L158" t="str">
            <v>Externo</v>
          </cell>
          <cell r="M158" t="str">
            <v>FLAN UNIVERSAL VAINILLA 1.5LT 150GR/12UND DISPLAY</v>
          </cell>
          <cell r="N158" t="str">
            <v>Universal</v>
          </cell>
          <cell r="O158" t="str">
            <v>Reposteria</v>
          </cell>
        </row>
        <row r="159">
          <cell r="I159" t="str">
            <v>FLANLEALX5K</v>
          </cell>
          <cell r="J159" t="str">
            <v>Reposteria</v>
          </cell>
          <cell r="K159" t="str">
            <v>Universal</v>
          </cell>
          <cell r="L159" t="str">
            <v>Externo</v>
          </cell>
          <cell r="M159" t="str">
            <v>GELATINA LEAL Flan X 5KG</v>
          </cell>
          <cell r="N159" t="str">
            <v>Universal</v>
          </cell>
          <cell r="O159" t="str">
            <v>Reposteria</v>
          </cell>
        </row>
        <row r="160">
          <cell r="I160" t="str">
            <v>FJS</v>
          </cell>
          <cell r="J160" t="str">
            <v>Conservas de Pescado</v>
          </cell>
          <cell r="K160" t="str">
            <v>La Señito</v>
          </cell>
          <cell r="L160" t="str">
            <v>Interno</v>
          </cell>
          <cell r="M160" t="str">
            <v>Filete de Jurel</v>
          </cell>
          <cell r="N160" t="str">
            <v>FJS</v>
          </cell>
          <cell r="O160" t="str">
            <v>C. Pescado</v>
          </cell>
        </row>
        <row r="161">
          <cell r="I161" t="str">
            <v>FCS</v>
          </cell>
          <cell r="J161" t="str">
            <v>Conservas de Pescado</v>
          </cell>
          <cell r="K161" t="str">
            <v>La Señito</v>
          </cell>
          <cell r="L161" t="str">
            <v>Interno</v>
          </cell>
          <cell r="M161" t="str">
            <v>Filete de Caballa</v>
          </cell>
          <cell r="N161" t="str">
            <v>FCS</v>
          </cell>
          <cell r="O161" t="str">
            <v>C. Pescado</v>
          </cell>
        </row>
        <row r="162">
          <cell r="I162" t="str">
            <v>FC</v>
          </cell>
          <cell r="J162" t="str">
            <v>Conservas de Pescado</v>
          </cell>
          <cell r="K162" t="str">
            <v>Gissela</v>
          </cell>
          <cell r="L162" t="str">
            <v>Interno</v>
          </cell>
          <cell r="M162" t="str">
            <v>Filete de Caballa</v>
          </cell>
          <cell r="N162" t="str">
            <v>FC</v>
          </cell>
          <cell r="O162" t="str">
            <v>C. Pescado</v>
          </cell>
        </row>
        <row r="163">
          <cell r="I163" t="str">
            <v>FB</v>
          </cell>
          <cell r="J163" t="str">
            <v>Conservas de Pescado</v>
          </cell>
          <cell r="K163" t="str">
            <v>Gissela</v>
          </cell>
          <cell r="L163" t="str">
            <v>Interno</v>
          </cell>
          <cell r="M163" t="str">
            <v>Filete de Bonito</v>
          </cell>
          <cell r="N163" t="str">
            <v>FB</v>
          </cell>
          <cell r="O163" t="str">
            <v>C. Pescado</v>
          </cell>
        </row>
        <row r="164">
          <cell r="I164" t="str">
            <v>FA</v>
          </cell>
          <cell r="J164" t="str">
            <v>Conservas de Pescado</v>
          </cell>
          <cell r="K164" t="str">
            <v>Gissela</v>
          </cell>
          <cell r="L164" t="str">
            <v>Interno</v>
          </cell>
          <cell r="M164" t="str">
            <v>Filete de Atun</v>
          </cell>
          <cell r="N164" t="str">
            <v>FA</v>
          </cell>
          <cell r="O164" t="str">
            <v>C. Pescado</v>
          </cell>
        </row>
        <row r="165">
          <cell r="I165" t="str">
            <v>ESPARRAGO</v>
          </cell>
          <cell r="J165" t="str">
            <v>Conservas Gourmet</v>
          </cell>
          <cell r="K165" t="str">
            <v>MIGROS</v>
          </cell>
          <cell r="L165" t="str">
            <v>Externo</v>
          </cell>
          <cell r="M165" t="str">
            <v>ESPARRAGO</v>
          </cell>
          <cell r="N165" t="str">
            <v>MIGROS</v>
          </cell>
          <cell r="O165" t="str">
            <v>Conservas Gourmet</v>
          </cell>
        </row>
        <row r="166">
          <cell r="I166" t="str">
            <v>ESENCIAV</v>
          </cell>
          <cell r="J166" t="str">
            <v>Reposteria</v>
          </cell>
          <cell r="K166" t="str">
            <v>Universal</v>
          </cell>
          <cell r="L166" t="str">
            <v>Externo</v>
          </cell>
          <cell r="M166" t="str">
            <v xml:space="preserve">ESCENCIA DE VAINILLAx24UND </v>
          </cell>
          <cell r="N166" t="str">
            <v>Universal</v>
          </cell>
          <cell r="O166" t="str">
            <v>Reposteria</v>
          </cell>
        </row>
        <row r="167">
          <cell r="I167" t="str">
            <v>DUETOV</v>
          </cell>
          <cell r="J167" t="str">
            <v>Galletas</v>
          </cell>
          <cell r="K167" t="str">
            <v>San Jorge</v>
          </cell>
          <cell r="L167" t="str">
            <v>Externo</v>
          </cell>
          <cell r="M167" t="str">
            <v>DUETO DOBLE SABOR A VAINILLA &amp; MERMELADA</v>
          </cell>
          <cell r="N167" t="str">
            <v>DUETOV</v>
          </cell>
          <cell r="O167" t="str">
            <v>Galletas</v>
          </cell>
        </row>
        <row r="168">
          <cell r="I168" t="str">
            <v>CULANTROX24</v>
          </cell>
          <cell r="J168" t="str">
            <v>Condimento</v>
          </cell>
          <cell r="K168" t="str">
            <v>Sibarita</v>
          </cell>
          <cell r="L168" t="str">
            <v>Externo</v>
          </cell>
          <cell r="M168" t="str">
            <v>CULANTRITO SIBARITAX48SOB (26GR)</v>
          </cell>
          <cell r="N168" t="str">
            <v>Sibarita</v>
          </cell>
          <cell r="O168" t="str">
            <v>Condimento</v>
          </cell>
        </row>
        <row r="169">
          <cell r="I169" t="str">
            <v>CRKO</v>
          </cell>
          <cell r="J169" t="str">
            <v>Galletas</v>
          </cell>
          <cell r="K169" t="str">
            <v>San Jorge</v>
          </cell>
          <cell r="L169" t="str">
            <v>Externo</v>
          </cell>
          <cell r="M169" t="str">
            <v>CRACKNEL ORIGINALE X 20 PQTS X 140 GRS SAN JORGE</v>
          </cell>
          <cell r="N169" t="str">
            <v>CRKO</v>
          </cell>
          <cell r="O169" t="str">
            <v>Galletas</v>
          </cell>
        </row>
        <row r="170">
          <cell r="I170" t="str">
            <v>CRKI</v>
          </cell>
          <cell r="J170" t="str">
            <v>Galletas</v>
          </cell>
          <cell r="K170" t="str">
            <v>San Jorge</v>
          </cell>
          <cell r="L170" t="str">
            <v>Externo</v>
          </cell>
          <cell r="M170" t="str">
            <v>CRACKNEL INTEGRALE X 20 PQTS X 185 GRS SAN JORGE</v>
          </cell>
          <cell r="N170" t="str">
            <v>CRKI</v>
          </cell>
          <cell r="O170" t="str">
            <v>Galletas</v>
          </cell>
        </row>
        <row r="171">
          <cell r="I171" t="str">
            <v>CREMALECHE</v>
          </cell>
          <cell r="J171" t="str">
            <v>Lacteos</v>
          </cell>
          <cell r="K171" t="str">
            <v>Parmalat</v>
          </cell>
          <cell r="L171" t="str">
            <v>Externo</v>
          </cell>
          <cell r="M171" t="str">
            <v>CREMA DE LECHE</v>
          </cell>
          <cell r="N171" t="str">
            <v>CREMALECHE</v>
          </cell>
          <cell r="O171" t="str">
            <v>Parmalat</v>
          </cell>
        </row>
        <row r="172">
          <cell r="I172" t="str">
            <v>COMPIMERI</v>
          </cell>
          <cell r="J172" t="str">
            <v>Condimento</v>
          </cell>
          <cell r="K172" t="str">
            <v>Sibarita</v>
          </cell>
          <cell r="L172" t="str">
            <v>Externo</v>
          </cell>
          <cell r="M172" t="str">
            <v>SAZONADOR COMINO Y PIMIENTA MERI</v>
          </cell>
          <cell r="N172" t="str">
            <v>Sibarita</v>
          </cell>
          <cell r="O172" t="str">
            <v>Condimento</v>
          </cell>
        </row>
        <row r="173">
          <cell r="I173" t="str">
            <v>COMINOX68M</v>
          </cell>
          <cell r="J173" t="str">
            <v>Condimento</v>
          </cell>
          <cell r="K173" t="str">
            <v>Sibarita</v>
          </cell>
          <cell r="L173" t="str">
            <v>Externo</v>
          </cell>
          <cell r="M173" t="str">
            <v>SAZONADOR COMINO MERIX68 SOBRES</v>
          </cell>
          <cell r="N173" t="str">
            <v>Sibarita</v>
          </cell>
          <cell r="O173" t="str">
            <v>Condimento</v>
          </cell>
        </row>
        <row r="174">
          <cell r="I174" t="str">
            <v>COMINOX50</v>
          </cell>
          <cell r="J174" t="str">
            <v>Condimento</v>
          </cell>
          <cell r="K174" t="str">
            <v>Sibarita</v>
          </cell>
          <cell r="L174" t="str">
            <v>Externo</v>
          </cell>
          <cell r="M174" t="str">
            <v>SAZONADOR COMINO SIB ECOX50</v>
          </cell>
          <cell r="N174" t="str">
            <v>Sibarita</v>
          </cell>
          <cell r="O174" t="str">
            <v>Condimento</v>
          </cell>
        </row>
        <row r="175">
          <cell r="I175" t="str">
            <v>COMINOX100</v>
          </cell>
          <cell r="J175" t="str">
            <v>Condimento</v>
          </cell>
          <cell r="K175" t="str">
            <v>Sibarita</v>
          </cell>
          <cell r="L175" t="str">
            <v>Externo</v>
          </cell>
          <cell r="M175" t="str">
            <v>SAZONADOR COMINO SIB ESTANDARX100</v>
          </cell>
          <cell r="N175" t="str">
            <v>Sibarita</v>
          </cell>
          <cell r="O175" t="str">
            <v>Condimento</v>
          </cell>
        </row>
        <row r="176">
          <cell r="I176" t="str">
            <v>COMINOGIGANTE</v>
          </cell>
          <cell r="J176" t="str">
            <v>Condimento</v>
          </cell>
          <cell r="K176" t="str">
            <v>Sibarita</v>
          </cell>
          <cell r="L176" t="str">
            <v>Externo</v>
          </cell>
          <cell r="M176" t="str">
            <v>COMINO GIGANTE X UNIDADES</v>
          </cell>
          <cell r="N176" t="str">
            <v>Sibarita</v>
          </cell>
          <cell r="O176" t="str">
            <v>Condimento</v>
          </cell>
        </row>
        <row r="177">
          <cell r="I177" t="str">
            <v>COMBOG.O</v>
          </cell>
          <cell r="J177" t="str">
            <v>Pastas</v>
          </cell>
          <cell r="K177" t="str">
            <v>Grano de Oro</v>
          </cell>
          <cell r="L177" t="str">
            <v>Externo</v>
          </cell>
          <cell r="M177" t="str">
            <v>COMBO GRANO DE ORO</v>
          </cell>
          <cell r="N177" t="str">
            <v>Grano de Oro</v>
          </cell>
          <cell r="O177" t="str">
            <v>Pastas</v>
          </cell>
        </row>
        <row r="178">
          <cell r="I178" t="str">
            <v>COLAPIZX36J</v>
          </cell>
          <cell r="J178" t="str">
            <v>Reposteria</v>
          </cell>
          <cell r="K178" t="str">
            <v>Universal</v>
          </cell>
          <cell r="L178" t="str">
            <v>Externo</v>
          </cell>
          <cell r="M178" t="str">
            <v>COLAPIZ UNIVERSAL 36UND/20GR JARRA</v>
          </cell>
          <cell r="N178" t="str">
            <v>Universal</v>
          </cell>
          <cell r="O178" t="str">
            <v>Reposteria</v>
          </cell>
        </row>
        <row r="179">
          <cell r="I179" t="str">
            <v>COLAPIZX36D</v>
          </cell>
          <cell r="J179" t="str">
            <v>Reposteria</v>
          </cell>
          <cell r="K179" t="str">
            <v>Universal</v>
          </cell>
          <cell r="L179" t="str">
            <v>Externo</v>
          </cell>
          <cell r="M179" t="str">
            <v xml:space="preserve">COLAPIZ UNIVERSAL 36 UND DISPLAY </v>
          </cell>
          <cell r="N179" t="str">
            <v>Universal</v>
          </cell>
          <cell r="O179" t="str">
            <v>Reposteria</v>
          </cell>
        </row>
        <row r="180">
          <cell r="I180" t="str">
            <v>CODORAY</v>
          </cell>
          <cell r="J180" t="str">
            <v>Fideos</v>
          </cell>
          <cell r="K180" t="str">
            <v>San Jorge</v>
          </cell>
          <cell r="L180" t="str">
            <v>Externo</v>
          </cell>
          <cell r="M180" t="str">
            <v>CODO RAYADO X 20 PAQ X 250 GRS SAN JORGE</v>
          </cell>
          <cell r="N180" t="str">
            <v>CODORAY</v>
          </cell>
          <cell r="O180" t="str">
            <v>Fideos</v>
          </cell>
        </row>
        <row r="181">
          <cell r="I181" t="str">
            <v>CODOG.O</v>
          </cell>
          <cell r="J181" t="str">
            <v>Pastas</v>
          </cell>
          <cell r="K181" t="str">
            <v>Grano de Oro</v>
          </cell>
          <cell r="L181" t="str">
            <v>Externo</v>
          </cell>
          <cell r="M181" t="str">
            <v>CODO X 20 PAQ X 250 GRS GRANO DE ORO</v>
          </cell>
          <cell r="N181" t="str">
            <v>Grano de Oro</v>
          </cell>
          <cell r="O181" t="str">
            <v>Pastas</v>
          </cell>
        </row>
        <row r="182">
          <cell r="I182" t="str">
            <v>COCOA160GR</v>
          </cell>
          <cell r="J182" t="str">
            <v>Chocolates Imperial</v>
          </cell>
          <cell r="K182" t="str">
            <v>Estrella del Cusco</v>
          </cell>
          <cell r="L182" t="str">
            <v>Externo</v>
          </cell>
          <cell r="M182" t="str">
            <v>COCOA ESTRELLA DEL CUSCO X 160 GR</v>
          </cell>
          <cell r="N182" t="str">
            <v>COCOA160GR</v>
          </cell>
          <cell r="O182" t="str">
            <v>Chocolates Imperial</v>
          </cell>
        </row>
        <row r="183">
          <cell r="I183" t="str">
            <v>COCOA X 50</v>
          </cell>
          <cell r="J183" t="str">
            <v>Chocolates Imperial</v>
          </cell>
          <cell r="K183" t="str">
            <v>Estrella del Cusco</v>
          </cell>
          <cell r="L183" t="str">
            <v>Externo</v>
          </cell>
          <cell r="M183" t="str">
            <v>COCOA ESTRELLA DEL CUSCO 50 SOBRES X 11 GR</v>
          </cell>
          <cell r="N183" t="str">
            <v>COCOA X 50</v>
          </cell>
          <cell r="O183" t="str">
            <v>Chocolates Imperial</v>
          </cell>
        </row>
        <row r="184">
          <cell r="I184" t="str">
            <v>COCOA X 20</v>
          </cell>
          <cell r="J184" t="str">
            <v>Chocolates Imperial</v>
          </cell>
          <cell r="K184" t="str">
            <v>Estrella del Cusco</v>
          </cell>
          <cell r="L184" t="str">
            <v>Externo</v>
          </cell>
          <cell r="M184" t="str">
            <v>COCOA ESTRELLA DEL CUSCO 50 SOBRES X 23 GR</v>
          </cell>
          <cell r="N184" t="str">
            <v>COCOA X 20</v>
          </cell>
          <cell r="O184" t="str">
            <v>Chocolates Imperial</v>
          </cell>
        </row>
        <row r="185">
          <cell r="I185" t="str">
            <v>COCOA</v>
          </cell>
          <cell r="J185" t="str">
            <v>Reposteria</v>
          </cell>
          <cell r="K185" t="str">
            <v>Universal</v>
          </cell>
          <cell r="L185" t="str">
            <v>Externo</v>
          </cell>
          <cell r="M185" t="str">
            <v>COCOA UNIVERSAL</v>
          </cell>
          <cell r="N185" t="str">
            <v>IN</v>
          </cell>
          <cell r="O185" t="str">
            <v>Reposteria</v>
          </cell>
        </row>
        <row r="186">
          <cell r="I186" t="str">
            <v>CHUÑO</v>
          </cell>
          <cell r="J186" t="str">
            <v>Reposteria</v>
          </cell>
          <cell r="K186" t="str">
            <v>Universal</v>
          </cell>
          <cell r="L186" t="str">
            <v>Externo</v>
          </cell>
          <cell r="M186" t="str">
            <v xml:space="preserve">CHUÑO UNIVERSAL </v>
          </cell>
          <cell r="N186" t="str">
            <v>Universal</v>
          </cell>
          <cell r="O186" t="str">
            <v>Reposteria</v>
          </cell>
        </row>
        <row r="187">
          <cell r="I187" t="str">
            <v>CHTRAX50</v>
          </cell>
          <cell r="J187" t="str">
            <v>Chocolates Imperial</v>
          </cell>
          <cell r="K187" t="str">
            <v>Estrella del Cusco</v>
          </cell>
          <cell r="L187" t="str">
            <v>Externo</v>
          </cell>
          <cell r="N187" t="str">
            <v>CHTRAX50</v>
          </cell>
          <cell r="O187" t="str">
            <v>Chocolates Imperial</v>
          </cell>
        </row>
        <row r="188">
          <cell r="I188" t="str">
            <v>CHTRAX12</v>
          </cell>
          <cell r="J188" t="str">
            <v>Chocolates Imperial</v>
          </cell>
          <cell r="K188" t="str">
            <v>Estrella del Cusco</v>
          </cell>
          <cell r="L188" t="str">
            <v>Externo</v>
          </cell>
          <cell r="M188" t="str">
            <v>TABLETA DE CHOCOLATE TRADICIONAL X 12</v>
          </cell>
          <cell r="N188" t="str">
            <v>CHTRAX12</v>
          </cell>
          <cell r="O188" t="str">
            <v>Chocolates Imperial</v>
          </cell>
        </row>
        <row r="189">
          <cell r="I189" t="str">
            <v>CHOCOGOL</v>
          </cell>
          <cell r="J189" t="str">
            <v>Galletas</v>
          </cell>
          <cell r="K189" t="str">
            <v>San Jorge</v>
          </cell>
          <cell r="L189" t="str">
            <v>Externo</v>
          </cell>
          <cell r="M189" t="str">
            <v>CHOCOGOL22GRX6PQTS</v>
          </cell>
          <cell r="N189" t="str">
            <v>CHOCOGOL</v>
          </cell>
          <cell r="O189" t="str">
            <v>Galletas</v>
          </cell>
        </row>
        <row r="190">
          <cell r="I190" t="str">
            <v>CHIAAVENX170GR</v>
          </cell>
          <cell r="J190" t="str">
            <v>Avenas</v>
          </cell>
          <cell r="K190" t="str">
            <v>Grano de Oro</v>
          </cell>
          <cell r="L190" t="str">
            <v>Externo</v>
          </cell>
          <cell r="M190" t="str">
            <v>CHIA AVENA X 170 GR GRANO DE ORO</v>
          </cell>
          <cell r="N190" t="str">
            <v>CHIAAVENX170GR</v>
          </cell>
          <cell r="O190" t="str">
            <v>Avenas</v>
          </cell>
        </row>
        <row r="191">
          <cell r="I191" t="str">
            <v>CHCCX50</v>
          </cell>
          <cell r="J191" t="str">
            <v>Chocolates Imperial</v>
          </cell>
          <cell r="K191" t="str">
            <v>Estrella del Cusco</v>
          </cell>
          <cell r="L191" t="str">
            <v>Externo</v>
          </cell>
          <cell r="N191" t="str">
            <v>CHCCX50</v>
          </cell>
          <cell r="O191" t="str">
            <v>Chocolates Imperial</v>
          </cell>
        </row>
        <row r="192">
          <cell r="I192" t="str">
            <v>CHCCX12</v>
          </cell>
          <cell r="J192" t="str">
            <v>Chocolates Imperial</v>
          </cell>
          <cell r="K192" t="str">
            <v>Estrella del Cusco</v>
          </cell>
          <cell r="L192" t="str">
            <v>Externo</v>
          </cell>
          <cell r="N192" t="str">
            <v>CHCCX12</v>
          </cell>
          <cell r="O192" t="str">
            <v>Chocolates Imperial</v>
          </cell>
        </row>
        <row r="193">
          <cell r="I193" t="str">
            <v>CHAMPS</v>
          </cell>
          <cell r="J193" t="str">
            <v>Galletas</v>
          </cell>
          <cell r="K193" t="str">
            <v>San Jorge</v>
          </cell>
          <cell r="L193" t="str">
            <v>Externo</v>
          </cell>
          <cell r="M193" t="str">
            <v>CHAMPS X 20 BLS X 60 GRS SAN JORGE</v>
          </cell>
          <cell r="N193" t="str">
            <v>CHAMPS</v>
          </cell>
          <cell r="O193" t="str">
            <v>Galletas</v>
          </cell>
        </row>
        <row r="194">
          <cell r="I194" t="str">
            <v>VINT500X12</v>
          </cell>
          <cell r="J194" t="str">
            <v>Condimento</v>
          </cell>
          <cell r="K194" t="str">
            <v>Sibarita</v>
          </cell>
          <cell r="L194" t="str">
            <v>Externo</v>
          </cell>
          <cell r="M194" t="str">
            <v>VINAGRE DEL FIRME TINTO 500X12 BOTELLA</v>
          </cell>
          <cell r="N194" t="str">
            <v>Sibarita</v>
          </cell>
          <cell r="O194" t="str">
            <v>Condimento</v>
          </cell>
        </row>
        <row r="195">
          <cell r="I195" t="str">
            <v>VINB500X12</v>
          </cell>
          <cell r="J195" t="str">
            <v>Condimento</v>
          </cell>
          <cell r="K195" t="str">
            <v>Sibarita</v>
          </cell>
          <cell r="L195" t="str">
            <v>Externo</v>
          </cell>
          <cell r="M195" t="str">
            <v>VINAGRE DEL FIRME BLANCO 500X12 BOTELLA</v>
          </cell>
          <cell r="N195" t="str">
            <v>Sibarita</v>
          </cell>
          <cell r="O195" t="str">
            <v>Condimento</v>
          </cell>
        </row>
        <row r="196">
          <cell r="I196" t="str">
            <v>CCNUT55</v>
          </cell>
          <cell r="J196" t="str">
            <v>Galletas</v>
          </cell>
          <cell r="K196" t="str">
            <v>San Jorge</v>
          </cell>
          <cell r="L196" t="str">
            <v>Externo</v>
          </cell>
          <cell r="M196" t="str">
            <v>COCONUT X 25 BLS X 55 GRS SAN JORGE</v>
          </cell>
          <cell r="N196" t="str">
            <v>CCNUT55</v>
          </cell>
          <cell r="O196" t="str">
            <v>Galletas</v>
          </cell>
        </row>
        <row r="197">
          <cell r="I197" t="str">
            <v>CCNUT450</v>
          </cell>
          <cell r="J197" t="str">
            <v>Galletas</v>
          </cell>
          <cell r="K197" t="str">
            <v>San Jorge</v>
          </cell>
          <cell r="L197" t="str">
            <v>Externo</v>
          </cell>
          <cell r="M197" t="str">
            <v>COCONUT X 8 BLS X 450 GRS SAN JORGE</v>
          </cell>
          <cell r="N197" t="str">
            <v>CCNUT450</v>
          </cell>
          <cell r="O197" t="str">
            <v>Galletas</v>
          </cell>
        </row>
        <row r="198">
          <cell r="I198" t="str">
            <v>CARACOLG.O</v>
          </cell>
          <cell r="J198" t="str">
            <v>Pastas</v>
          </cell>
          <cell r="K198" t="str">
            <v>Grano de Oro</v>
          </cell>
          <cell r="L198" t="str">
            <v>Externo</v>
          </cell>
          <cell r="M198" t="str">
            <v>CARACOL X 20 PAQ X 250 GRS GRANO DE ORO</v>
          </cell>
          <cell r="N198" t="str">
            <v>Grano de Oro</v>
          </cell>
          <cell r="O198" t="str">
            <v>Pastas</v>
          </cell>
        </row>
        <row r="199">
          <cell r="I199" t="str">
            <v>CARACOL</v>
          </cell>
          <cell r="J199" t="str">
            <v>Fideos</v>
          </cell>
          <cell r="K199" t="str">
            <v>San Jorge</v>
          </cell>
          <cell r="L199" t="str">
            <v>Externo</v>
          </cell>
          <cell r="M199" t="str">
            <v xml:space="preserve">CARACOL X 20 PAQ X 250 GRS SAN  JORGE </v>
          </cell>
          <cell r="N199" t="str">
            <v>CARACOL</v>
          </cell>
          <cell r="O199" t="str">
            <v>Fideos</v>
          </cell>
        </row>
        <row r="200">
          <cell r="I200" t="str">
            <v>CANUTOSALV</v>
          </cell>
          <cell r="J200" t="str">
            <v>Fideos</v>
          </cell>
          <cell r="K200" t="str">
            <v>San Jorge</v>
          </cell>
          <cell r="M200" t="str">
            <v>CANUTO SALVADO DE TRIGO</v>
          </cell>
          <cell r="N200" t="str">
            <v>SPAGUETTI</v>
          </cell>
          <cell r="O200" t="str">
            <v>Fideos</v>
          </cell>
        </row>
        <row r="201">
          <cell r="I201" t="str">
            <v>CANUTOG.O</v>
          </cell>
          <cell r="J201" t="str">
            <v>Pastas</v>
          </cell>
          <cell r="K201" t="str">
            <v>Grano de Oro</v>
          </cell>
          <cell r="L201" t="str">
            <v>Externo</v>
          </cell>
          <cell r="M201" t="str">
            <v>CANUTO X 20 PAQ X 250 GRS GRANO DE ORO</v>
          </cell>
          <cell r="N201" t="str">
            <v>Grano de Oro</v>
          </cell>
          <cell r="O201" t="str">
            <v>Pastas</v>
          </cell>
        </row>
        <row r="202">
          <cell r="I202" t="str">
            <v>CANUTO</v>
          </cell>
          <cell r="J202" t="str">
            <v>Fideos</v>
          </cell>
          <cell r="K202" t="str">
            <v>San Jorge</v>
          </cell>
          <cell r="L202" t="str">
            <v>Externo</v>
          </cell>
          <cell r="M202" t="str">
            <v>CANUTO</v>
          </cell>
          <cell r="N202" t="str">
            <v>CANUTO</v>
          </cell>
          <cell r="O202" t="str">
            <v>Fideos</v>
          </cell>
        </row>
        <row r="203">
          <cell r="I203" t="str">
            <v>CABELLOG.O</v>
          </cell>
          <cell r="J203" t="str">
            <v>Pastas</v>
          </cell>
          <cell r="K203" t="str">
            <v>Grano de Oro</v>
          </cell>
          <cell r="L203" t="str">
            <v>Externo</v>
          </cell>
          <cell r="M203" t="str">
            <v>CABELLO DE ANGEL X 20 PAQ X 250 GRS  G.O</v>
          </cell>
          <cell r="N203" t="str">
            <v>Grano de Oro</v>
          </cell>
          <cell r="O203" t="str">
            <v>Pastas</v>
          </cell>
        </row>
        <row r="204">
          <cell r="I204" t="str">
            <v>CABELLO DE ANGEL5</v>
          </cell>
          <cell r="J204" t="str">
            <v>Fideos</v>
          </cell>
          <cell r="K204" t="str">
            <v>San Jorge</v>
          </cell>
          <cell r="L204" t="str">
            <v>Externo</v>
          </cell>
          <cell r="M204" t="str">
            <v xml:space="preserve">CABELLO DE ANGEL X 20 PAQ X 250 GRS  SAN JORGE  </v>
          </cell>
          <cell r="N204" t="str">
            <v xml:space="preserve">CABELLO DE ANGEL </v>
          </cell>
          <cell r="O204" t="str">
            <v>Fideos</v>
          </cell>
        </row>
        <row r="205">
          <cell r="I205" t="str">
            <v>CABELLO DE ANGEL10</v>
          </cell>
          <cell r="J205" t="str">
            <v>Fideos</v>
          </cell>
          <cell r="K205" t="str">
            <v>San Jorge</v>
          </cell>
          <cell r="L205" t="str">
            <v>Externo</v>
          </cell>
          <cell r="M205" t="str">
            <v xml:space="preserve">CABELLO DE ANGEL X 10 PAQ X 500 GRS  SAN JORGE  </v>
          </cell>
          <cell r="N205" t="str">
            <v xml:space="preserve">CABELLO DE ANGEL </v>
          </cell>
          <cell r="O205" t="str">
            <v>Fideos</v>
          </cell>
        </row>
        <row r="206">
          <cell r="I206" t="str">
            <v>BOXBOMBONES</v>
          </cell>
          <cell r="J206" t="str">
            <v>Confiteria Nestle</v>
          </cell>
          <cell r="K206" t="str">
            <v>Nestle</v>
          </cell>
          <cell r="L206" t="str">
            <v>Externo</v>
          </cell>
          <cell r="M206" t="str">
            <v>BOMBONES BOX 24 (20X8G)PE</v>
          </cell>
          <cell r="N206" t="str">
            <v>BOXBOMBONES</v>
          </cell>
          <cell r="O206" t="str">
            <v>Confiteria Nestle</v>
          </cell>
        </row>
        <row r="207">
          <cell r="I207" t="str">
            <v>BLACKV</v>
          </cell>
          <cell r="J207" t="str">
            <v>Galletas</v>
          </cell>
          <cell r="K207" t="str">
            <v>San Jorge</v>
          </cell>
          <cell r="L207" t="str">
            <v>Externo</v>
          </cell>
          <cell r="M207" t="str">
            <v>BLACK OUT VAINILLA X 32 PQTS X 60 GRS SAN JORGE</v>
          </cell>
          <cell r="N207" t="str">
            <v>BLACKV</v>
          </cell>
          <cell r="O207" t="str">
            <v>Galletas</v>
          </cell>
        </row>
        <row r="208">
          <cell r="I208" t="str">
            <v>BLACKM</v>
          </cell>
          <cell r="J208" t="str">
            <v>Galletas</v>
          </cell>
          <cell r="K208" t="str">
            <v>San Jorge</v>
          </cell>
          <cell r="L208" t="str">
            <v>Externo</v>
          </cell>
          <cell r="M208" t="str">
            <v xml:space="preserve">BLACK OUT MENTA X 32 PQTS X 60 GRS SAN JORGE </v>
          </cell>
          <cell r="N208" t="str">
            <v>BLACKM</v>
          </cell>
          <cell r="O208" t="str">
            <v>Galletas</v>
          </cell>
        </row>
        <row r="209">
          <cell r="I209" t="str">
            <v>BLACKGN</v>
          </cell>
          <cell r="J209" t="str">
            <v>Galletas</v>
          </cell>
          <cell r="K209" t="str">
            <v>San Jorge</v>
          </cell>
          <cell r="L209" t="str">
            <v>Externo</v>
          </cell>
          <cell r="M209" t="str">
            <v xml:space="preserve">BLACK OUT GN X 6 PQTS X 38 GRS SAN JORGE </v>
          </cell>
          <cell r="N209" t="str">
            <v>BLACKGN</v>
          </cell>
          <cell r="O209" t="str">
            <v>Galletas</v>
          </cell>
        </row>
        <row r="210">
          <cell r="I210" t="str">
            <v>BLACKCOCO</v>
          </cell>
          <cell r="J210" t="str">
            <v>Galletas</v>
          </cell>
          <cell r="K210" t="str">
            <v>San Jorge</v>
          </cell>
          <cell r="L210" t="str">
            <v>Externo</v>
          </cell>
          <cell r="M210" t="str">
            <v xml:space="preserve">BLACK OUT COCO GN X 6 PQTS X 38 GRS SAN JORGE </v>
          </cell>
          <cell r="N210" t="str">
            <v>BLACKCOCOGN</v>
          </cell>
          <cell r="O210" t="str">
            <v>Galletas</v>
          </cell>
        </row>
        <row r="211">
          <cell r="I211" t="str">
            <v>BESO DE MOSA</v>
          </cell>
          <cell r="J211" t="str">
            <v>Confiteria Nestle</v>
          </cell>
          <cell r="K211" t="str">
            <v>Nestle</v>
          </cell>
          <cell r="L211" t="str">
            <v>Externo</v>
          </cell>
          <cell r="M211" t="str">
            <v>BESO DE MOSA X20</v>
          </cell>
          <cell r="N211" t="str">
            <v>BESO DE MOSA</v>
          </cell>
          <cell r="O211" t="str">
            <v>Confiteria Nestle</v>
          </cell>
        </row>
        <row r="212">
          <cell r="I212" t="str">
            <v>AZUCAR</v>
          </cell>
          <cell r="J212" t="str">
            <v>Reposteria</v>
          </cell>
          <cell r="K212" t="str">
            <v>Universal</v>
          </cell>
          <cell r="L212" t="str">
            <v>Externo</v>
          </cell>
          <cell r="M212" t="str">
            <v>AZUCAR IMPALPABLE</v>
          </cell>
          <cell r="N212" t="str">
            <v>Universal</v>
          </cell>
          <cell r="O212" t="str">
            <v>Reposteria</v>
          </cell>
        </row>
        <row r="213">
          <cell r="I213" t="str">
            <v>AVENAX1KG</v>
          </cell>
          <cell r="J213" t="str">
            <v>Avenas</v>
          </cell>
          <cell r="K213" t="str">
            <v>Grano de Oro</v>
          </cell>
          <cell r="L213" t="str">
            <v>Externo</v>
          </cell>
          <cell r="M213" t="str">
            <v>AVENA X 1 KG GRANO DE ORO</v>
          </cell>
          <cell r="N213" t="str">
            <v>AVENAX1KG</v>
          </cell>
          <cell r="O213" t="str">
            <v>Avenas</v>
          </cell>
        </row>
        <row r="214">
          <cell r="I214" t="str">
            <v>AVENAX145GR</v>
          </cell>
          <cell r="J214" t="str">
            <v>Avenas</v>
          </cell>
          <cell r="K214" t="str">
            <v>Grano de Oro</v>
          </cell>
          <cell r="L214" t="str">
            <v>Externo</v>
          </cell>
          <cell r="M214" t="str">
            <v>AVENA X 145 GR GRANO DE ORO</v>
          </cell>
          <cell r="N214" t="str">
            <v>AVENAX145GR</v>
          </cell>
          <cell r="O214" t="str">
            <v>Avenas</v>
          </cell>
        </row>
        <row r="215">
          <cell r="I215" t="str">
            <v>AVENAX10KG</v>
          </cell>
          <cell r="J215" t="str">
            <v>Avenas</v>
          </cell>
          <cell r="K215" t="str">
            <v>Grano de Oro</v>
          </cell>
          <cell r="L215" t="str">
            <v>Externo</v>
          </cell>
          <cell r="M215" t="str">
            <v>AVENA X 10 KG GRANO DE ORO</v>
          </cell>
          <cell r="N215" t="str">
            <v>AVENAX10KG</v>
          </cell>
          <cell r="O215" t="str">
            <v>Avenas</v>
          </cell>
        </row>
        <row r="216">
          <cell r="I216" t="str">
            <v>AVENAINX500GR</v>
          </cell>
          <cell r="J216" t="str">
            <v>Avenas</v>
          </cell>
          <cell r="K216" t="str">
            <v>Grano de Oro</v>
          </cell>
          <cell r="L216" t="str">
            <v>Externo</v>
          </cell>
          <cell r="M216" t="str">
            <v>AVENA INTEGRAL X 500 GRANO DE ORO</v>
          </cell>
          <cell r="N216" t="str">
            <v>AVENAINX500GR</v>
          </cell>
          <cell r="O216" t="str">
            <v>Avenas</v>
          </cell>
        </row>
        <row r="217">
          <cell r="I217" t="str">
            <v>AVENAINX5KG</v>
          </cell>
          <cell r="J217" t="str">
            <v>Avenas</v>
          </cell>
          <cell r="K217" t="str">
            <v>Grano de Oro</v>
          </cell>
          <cell r="L217" t="str">
            <v>Externo</v>
          </cell>
          <cell r="M217" t="str">
            <v>AVENA INTEGRAL X 5KG GRANO DE ORO</v>
          </cell>
          <cell r="N217" t="str">
            <v>AVENAINX5KG</v>
          </cell>
          <cell r="O217" t="str">
            <v>Avenas</v>
          </cell>
        </row>
        <row r="218">
          <cell r="I218" t="str">
            <v>AVENAX500GR</v>
          </cell>
          <cell r="J218" t="str">
            <v>Avenas</v>
          </cell>
          <cell r="K218" t="str">
            <v>Grano de Oro</v>
          </cell>
          <cell r="L218" t="str">
            <v>Externo</v>
          </cell>
          <cell r="M218" t="str">
            <v>AVENA X 500 GRANO DE ORO</v>
          </cell>
          <cell r="N218" t="str">
            <v>AVENAX500GR</v>
          </cell>
          <cell r="O218" t="str">
            <v>Avenas</v>
          </cell>
        </row>
        <row r="219">
          <cell r="I219" t="str">
            <v>AVENAX5KG</v>
          </cell>
          <cell r="J219" t="str">
            <v>Avenas</v>
          </cell>
          <cell r="K219" t="str">
            <v>Grano de Oro</v>
          </cell>
          <cell r="L219" t="str">
            <v>Externo</v>
          </cell>
          <cell r="M219" t="str">
            <v>AVENA X 5KG GRANO DE ORO</v>
          </cell>
          <cell r="N219" t="str">
            <v>AVENAX5KG</v>
          </cell>
          <cell r="O219" t="str">
            <v>Avenas</v>
          </cell>
        </row>
        <row r="220">
          <cell r="I220" t="str">
            <v>ARITO</v>
          </cell>
          <cell r="J220" t="str">
            <v>Fideos</v>
          </cell>
          <cell r="K220" t="str">
            <v>San Jorge</v>
          </cell>
          <cell r="L220" t="str">
            <v>Externo</v>
          </cell>
          <cell r="M220" t="str">
            <v xml:space="preserve">ARITO X 20 PAQ X 250 GRS SAN JORGE </v>
          </cell>
          <cell r="N220" t="str">
            <v>ARITO</v>
          </cell>
          <cell r="O220" t="str">
            <v>Fideos</v>
          </cell>
        </row>
        <row r="221">
          <cell r="I221" t="str">
            <v>ANIMALITO1K</v>
          </cell>
          <cell r="J221" t="str">
            <v>Galletas</v>
          </cell>
          <cell r="K221" t="str">
            <v>San Jorge</v>
          </cell>
          <cell r="L221" t="str">
            <v>Externo</v>
          </cell>
          <cell r="M221" t="str">
            <v>ANIMALITOS X 3 BLS X 1 KG SAN JORGE</v>
          </cell>
          <cell r="N221" t="str">
            <v>ANIMALITO</v>
          </cell>
          <cell r="O221" t="str">
            <v>Galletas</v>
          </cell>
        </row>
        <row r="222">
          <cell r="I222" t="str">
            <v>ANIMALITO0.6K</v>
          </cell>
          <cell r="J222" t="str">
            <v>Galletas</v>
          </cell>
          <cell r="K222" t="str">
            <v>San Jorge</v>
          </cell>
          <cell r="L222" t="str">
            <v>Externo</v>
          </cell>
          <cell r="M222" t="str">
            <v>ANIMALITOS X 20 BLS X 60 GRS SAN JORGE</v>
          </cell>
          <cell r="N222" t="str">
            <v>ANIMALITO</v>
          </cell>
          <cell r="O222" t="str">
            <v>Galletas</v>
          </cell>
        </row>
        <row r="223">
          <cell r="I223" t="str">
            <v>ANIMALITO0.5K</v>
          </cell>
          <cell r="J223" t="str">
            <v>Galletas</v>
          </cell>
          <cell r="K223" t="str">
            <v>San Jorge</v>
          </cell>
          <cell r="L223" t="str">
            <v>Externo</v>
          </cell>
          <cell r="M223" t="str">
            <v>ANIMALITOS  TREN X 4 BLS X 500 GRS SAN JORGE</v>
          </cell>
          <cell r="N223" t="str">
            <v>ANIMALITO</v>
          </cell>
          <cell r="O223" t="str">
            <v>Galletas</v>
          </cell>
        </row>
        <row r="224">
          <cell r="I224" t="str">
            <v>ANIMALITO0.15K</v>
          </cell>
          <cell r="J224" t="str">
            <v>Galletas</v>
          </cell>
          <cell r="K224" t="str">
            <v>San Jorge</v>
          </cell>
          <cell r="L224" t="str">
            <v>Externo</v>
          </cell>
          <cell r="M224" t="str">
            <v>ANIMALITOS X 10 BLS X 150 GRS SAN JORGE</v>
          </cell>
          <cell r="N224" t="str">
            <v>ANIMALITO</v>
          </cell>
          <cell r="O224" t="str">
            <v>Galletas</v>
          </cell>
        </row>
        <row r="225">
          <cell r="I225" t="str">
            <v>AMARILLINX48</v>
          </cell>
          <cell r="J225" t="str">
            <v>Condimento</v>
          </cell>
          <cell r="K225" t="str">
            <v>Sibarita</v>
          </cell>
          <cell r="L225" t="str">
            <v>Externo</v>
          </cell>
          <cell r="M225" t="str">
            <v>AJI AMARILLIN PASTA SIBARITAX84 SOB ( 31GR)</v>
          </cell>
          <cell r="N225" t="str">
            <v>AMARILLINX48</v>
          </cell>
          <cell r="O225" t="str">
            <v>Condimento</v>
          </cell>
        </row>
        <row r="226">
          <cell r="I226" t="str">
            <v>AMARILLINX24</v>
          </cell>
          <cell r="J226" t="str">
            <v>Condimento</v>
          </cell>
          <cell r="K226" t="str">
            <v>Sibarita</v>
          </cell>
          <cell r="M226" t="str">
            <v>AMARILLINX24</v>
          </cell>
          <cell r="N226" t="str">
            <v>AMARILLINX24</v>
          </cell>
          <cell r="O226" t="str">
            <v>Condimento</v>
          </cell>
        </row>
        <row r="227">
          <cell r="I227" t="str">
            <v>ALCACHOFA</v>
          </cell>
          <cell r="J227" t="str">
            <v>Conservas Gourmet</v>
          </cell>
          <cell r="K227" t="str">
            <v>VIGO</v>
          </cell>
          <cell r="L227" t="str">
            <v>Externo</v>
          </cell>
          <cell r="M227" t="str">
            <v>ALCACHOFA</v>
          </cell>
          <cell r="N227" t="str">
            <v>VIGO</v>
          </cell>
          <cell r="O227" t="str">
            <v>Conservas Gourmet</v>
          </cell>
        </row>
        <row r="228">
          <cell r="I228" t="str">
            <v>AJOX48</v>
          </cell>
          <cell r="J228" t="str">
            <v>Condimento</v>
          </cell>
          <cell r="K228" t="str">
            <v>Sibarita</v>
          </cell>
          <cell r="L228" t="str">
            <v>Externo</v>
          </cell>
          <cell r="M228" t="str">
            <v>AJOS SIBARITAX48SOB (24GR)</v>
          </cell>
          <cell r="N228" t="str">
            <v>Sibarita</v>
          </cell>
          <cell r="O228" t="str">
            <v>Condimento</v>
          </cell>
        </row>
        <row r="229">
          <cell r="I229" t="str">
            <v>AGUAX6UND</v>
          </cell>
          <cell r="J229" t="str">
            <v>Galletas</v>
          </cell>
          <cell r="K229" t="str">
            <v>San Jorge</v>
          </cell>
          <cell r="L229" t="str">
            <v>Externo</v>
          </cell>
          <cell r="M229" t="str">
            <v>AGUA SAN JORGUE X6 UNIDADES</v>
          </cell>
          <cell r="N229" t="str">
            <v>AGUAX6UND</v>
          </cell>
          <cell r="O229" t="str">
            <v>Galletas</v>
          </cell>
        </row>
        <row r="230">
          <cell r="I230" t="str">
            <v>AGUAX20L</v>
          </cell>
          <cell r="J230" t="str">
            <v>Galletas</v>
          </cell>
          <cell r="K230" t="str">
            <v>San Jorge</v>
          </cell>
          <cell r="L230" t="str">
            <v>Externo</v>
          </cell>
          <cell r="M230" t="str">
            <v>AGUA SAN JORGUE 20L</v>
          </cell>
          <cell r="N230" t="str">
            <v>AGUAX20L</v>
          </cell>
          <cell r="O230" t="str">
            <v>Galletas</v>
          </cell>
        </row>
        <row r="231">
          <cell r="I231" t="str">
            <v>AGUAX15UND</v>
          </cell>
          <cell r="J231" t="str">
            <v>Galletas</v>
          </cell>
          <cell r="K231" t="str">
            <v>San Jorge</v>
          </cell>
          <cell r="L231" t="str">
            <v>Externo</v>
          </cell>
          <cell r="M231" t="str">
            <v>AGUA SAN JORGUE X15UNIDADES</v>
          </cell>
          <cell r="N231" t="str">
            <v>AGUAX15UND</v>
          </cell>
          <cell r="O231" t="str">
            <v>Bebidas</v>
          </cell>
        </row>
        <row r="232">
          <cell r="I232" t="str">
            <v>VAINILLA GOUR</v>
          </cell>
          <cell r="J232" t="str">
            <v>Galletas</v>
          </cell>
          <cell r="K232" t="str">
            <v>San Jorge</v>
          </cell>
          <cell r="L232" t="str">
            <v>Externo</v>
          </cell>
          <cell r="M232" t="str">
            <v>VAINILLA GOURMET X 10 PACK X 250 GR</v>
          </cell>
          <cell r="N232" t="str">
            <v>VAINILLA GOUR</v>
          </cell>
          <cell r="O232" t="str">
            <v>Galletas</v>
          </cell>
        </row>
        <row r="233">
          <cell r="I233" t="str">
            <v>AGUACRK</v>
          </cell>
          <cell r="J233" t="str">
            <v>Galletas</v>
          </cell>
          <cell r="K233" t="str">
            <v>San Jorge</v>
          </cell>
          <cell r="L233" t="str">
            <v>Externo</v>
          </cell>
          <cell r="M233" t="str">
            <v>AGUA CRACKERS X 10 BLS X 450 GRS SAN JORGE</v>
          </cell>
          <cell r="N233" t="str">
            <v>AGUACRK</v>
          </cell>
          <cell r="O233" t="str">
            <v>Galletas</v>
          </cell>
        </row>
        <row r="234">
          <cell r="I234" t="str">
            <v>PANQUITAX24</v>
          </cell>
          <cell r="J234" t="str">
            <v>Condimento</v>
          </cell>
          <cell r="K234" t="str">
            <v>Sibarita</v>
          </cell>
          <cell r="L234" t="str">
            <v>Externo</v>
          </cell>
          <cell r="M234" t="str">
            <v>AJI PANCA SIN PICANTE SIB PANQUITAX24</v>
          </cell>
          <cell r="N234" t="str">
            <v>Sibarita</v>
          </cell>
          <cell r="O234" t="str">
            <v>Condimento</v>
          </cell>
        </row>
      </sheetData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5320A-34FE-4969-A914-750F861A7BFD}">
  <dimension ref="A1:V739"/>
  <sheetViews>
    <sheetView tabSelected="1" workbookViewId="0">
      <selection activeCell="F8" sqref="F8"/>
    </sheetView>
  </sheetViews>
  <sheetFormatPr baseColWidth="10" defaultRowHeight="15" x14ac:dyDescent="0.25"/>
  <sheetData>
    <row r="1" spans="1:22" s="15" customFormat="1" ht="49.5" customHeight="1" x14ac:dyDescent="0.25">
      <c r="A1" s="8" t="s">
        <v>132</v>
      </c>
      <c r="B1" s="9" t="s">
        <v>133</v>
      </c>
      <c r="C1" s="9" t="s">
        <v>134</v>
      </c>
      <c r="D1" s="9" t="s">
        <v>135</v>
      </c>
      <c r="E1" s="9" t="s">
        <v>136</v>
      </c>
      <c r="F1" s="10" t="s">
        <v>137</v>
      </c>
      <c r="G1" s="10" t="s">
        <v>138</v>
      </c>
      <c r="H1" s="10" t="s">
        <v>139</v>
      </c>
      <c r="I1" s="11" t="s">
        <v>140</v>
      </c>
      <c r="J1" s="11" t="s">
        <v>141</v>
      </c>
      <c r="K1" s="12" t="s">
        <v>142</v>
      </c>
      <c r="L1" s="12" t="s">
        <v>143</v>
      </c>
      <c r="M1" s="13" t="s">
        <v>144</v>
      </c>
      <c r="N1" s="13" t="s">
        <v>145</v>
      </c>
      <c r="O1" s="13" t="s">
        <v>146</v>
      </c>
      <c r="P1" s="13" t="s">
        <v>147</v>
      </c>
      <c r="Q1" s="9" t="s">
        <v>148</v>
      </c>
      <c r="R1" s="9" t="s">
        <v>149</v>
      </c>
      <c r="S1" s="9" t="s">
        <v>150</v>
      </c>
      <c r="T1" s="9" t="s">
        <v>151</v>
      </c>
      <c r="U1" s="9" t="s">
        <v>152</v>
      </c>
      <c r="V1" s="14" t="s">
        <v>153</v>
      </c>
    </row>
    <row r="2" spans="1:22" x14ac:dyDescent="0.25">
      <c r="A2" s="1">
        <v>44986</v>
      </c>
      <c r="B2" s="2" t="s">
        <v>0</v>
      </c>
      <c r="C2" s="3">
        <v>84030</v>
      </c>
      <c r="D2" s="2">
        <v>16</v>
      </c>
      <c r="E2" t="str">
        <f>IF(D2="","S/C",VLOOKUP(D2,[1]Control!$A$22:$B$57,2,0))</f>
        <v>Julio</v>
      </c>
      <c r="F2" t="str">
        <f>IF(H2="","S/C",VLOOKUP(H2,[2]Control!$I$1:$O$234,7,0))</f>
        <v>Galletas</v>
      </c>
      <c r="G2" t="str">
        <f>IF(H2="","S/C",VLOOKUP(H2,[2]Control!$I$1:$P$234,3,0))</f>
        <v>San Jorge</v>
      </c>
      <c r="H2" s="2" t="s">
        <v>1</v>
      </c>
      <c r="I2" s="4">
        <v>1</v>
      </c>
      <c r="J2" s="4"/>
      <c r="K2" s="5">
        <v>23.98</v>
      </c>
      <c r="L2" s="4">
        <f t="shared" ref="L2:L65" si="0">+(I2*K2)+(J2*K2)</f>
        <v>23.98</v>
      </c>
    </row>
    <row r="3" spans="1:22" x14ac:dyDescent="0.25">
      <c r="A3" s="1">
        <v>44986</v>
      </c>
      <c r="B3" s="2" t="s">
        <v>0</v>
      </c>
      <c r="C3" s="3">
        <v>84030</v>
      </c>
      <c r="D3" s="2">
        <v>16</v>
      </c>
      <c r="E3" t="str">
        <f>IF(D3="","S/C",VLOOKUP(D3,[1]Control!$A$22:$B$57,2,0))</f>
        <v>Julio</v>
      </c>
      <c r="F3" t="str">
        <f>IF(H3="","S/C",VLOOKUP(H3,[2]Control!$I$1:$O$234,7,0))</f>
        <v>Galletas</v>
      </c>
      <c r="G3" t="str">
        <f>IF(H3="","S/C",VLOOKUP(H3,[2]Control!$I$1:$P$234,3,0))</f>
        <v>San Jorge</v>
      </c>
      <c r="H3" s="2" t="s">
        <v>2</v>
      </c>
      <c r="I3" s="4">
        <v>1</v>
      </c>
      <c r="J3" s="4"/>
      <c r="K3" s="5">
        <v>23.13</v>
      </c>
      <c r="L3" s="4">
        <f t="shared" si="0"/>
        <v>23.13</v>
      </c>
    </row>
    <row r="4" spans="1:22" x14ac:dyDescent="0.25">
      <c r="A4" s="1">
        <v>44986</v>
      </c>
      <c r="B4" s="2" t="s">
        <v>3</v>
      </c>
      <c r="C4" s="3">
        <v>84030</v>
      </c>
      <c r="D4" s="2">
        <v>16</v>
      </c>
      <c r="E4" t="str">
        <f>IF(D4="","S/C",VLOOKUP(D4,[1]Control!$A$22:$B$57,2,0))</f>
        <v>Julio</v>
      </c>
      <c r="F4" t="str">
        <f>IF(H4="","S/C",VLOOKUP(H4,[2]Control!$I$1:$O$234,7,0))</f>
        <v>Harinas</v>
      </c>
      <c r="G4" t="str">
        <f>IF(H4="","S/C",VLOOKUP(H4,[2]Control!$I$1:$P$234,3,0))</f>
        <v>Grano de Oro</v>
      </c>
      <c r="H4" s="2" t="s">
        <v>4</v>
      </c>
      <c r="I4" s="4">
        <v>1</v>
      </c>
      <c r="J4" s="4"/>
      <c r="K4" s="5">
        <v>25.7</v>
      </c>
      <c r="L4" s="4">
        <f t="shared" si="0"/>
        <v>25.7</v>
      </c>
    </row>
    <row r="5" spans="1:22" x14ac:dyDescent="0.25">
      <c r="A5" s="1">
        <v>44986</v>
      </c>
      <c r="B5" s="2" t="s">
        <v>0</v>
      </c>
      <c r="C5" s="3">
        <v>84031</v>
      </c>
      <c r="D5" s="2">
        <v>16</v>
      </c>
      <c r="E5" t="str">
        <f>IF(D5="","S/C",VLOOKUP(D5,[1]Control!$A$22:$B$57,2,0))</f>
        <v>Julio</v>
      </c>
      <c r="F5" t="str">
        <f>IF(H5="","S/C",VLOOKUP(H5,[2]Control!$I$1:$O$234,7,0))</f>
        <v>Pastas</v>
      </c>
      <c r="G5" t="str">
        <f>IF(H5="","S/C",VLOOKUP(H5,[2]Control!$I$1:$P$234,3,0))</f>
        <v>Grano de Oro</v>
      </c>
      <c r="H5" s="2" t="s">
        <v>5</v>
      </c>
      <c r="I5" s="4">
        <v>1</v>
      </c>
      <c r="J5" s="4"/>
      <c r="K5" s="5">
        <v>40</v>
      </c>
      <c r="L5" s="4">
        <f t="shared" si="0"/>
        <v>40</v>
      </c>
    </row>
    <row r="6" spans="1:22" x14ac:dyDescent="0.25">
      <c r="A6" s="1">
        <v>44986</v>
      </c>
      <c r="B6" s="2" t="s">
        <v>0</v>
      </c>
      <c r="C6" s="3">
        <v>84031</v>
      </c>
      <c r="D6" s="2">
        <v>16</v>
      </c>
      <c r="E6" t="str">
        <f>IF(D6="","S/C",VLOOKUP(D6,[1]Control!$A$22:$B$57,2,0))</f>
        <v>Julio</v>
      </c>
      <c r="F6" t="str">
        <f>IF(H6="","S/C",VLOOKUP(H6,[2]Control!$I$1:$O$234,7,0))</f>
        <v>Pastas</v>
      </c>
      <c r="G6" t="str">
        <f>IF(H6="","S/C",VLOOKUP(H6,[2]Control!$I$1:$P$234,3,0))</f>
        <v>Grano de Oro</v>
      </c>
      <c r="H6" s="2" t="s">
        <v>6</v>
      </c>
      <c r="I6" s="4">
        <v>1</v>
      </c>
      <c r="J6" s="4"/>
      <c r="K6" s="5">
        <v>40</v>
      </c>
      <c r="L6" s="4">
        <f t="shared" si="0"/>
        <v>40</v>
      </c>
    </row>
    <row r="7" spans="1:22" x14ac:dyDescent="0.25">
      <c r="A7" s="1">
        <v>44986</v>
      </c>
      <c r="B7" s="2" t="s">
        <v>0</v>
      </c>
      <c r="C7" s="3">
        <v>84032</v>
      </c>
      <c r="D7" s="2">
        <v>16</v>
      </c>
      <c r="E7" t="str">
        <f>IF(D7="","S/C",VLOOKUP(D7,[1]Control!$A$22:$B$57,2,0))</f>
        <v>Julio</v>
      </c>
      <c r="F7" t="str">
        <f>IF(H7="","S/C",VLOOKUP(H7,[2]Control!$I$1:$O$234,7,0))</f>
        <v>Reposteria</v>
      </c>
      <c r="G7" t="str">
        <f>IF(H7="","S/C",VLOOKUP(H7,[2]Control!$I$1:$P$234,3,0))</f>
        <v>Universal</v>
      </c>
      <c r="H7" s="2" t="s">
        <v>7</v>
      </c>
      <c r="I7" s="4">
        <v>1</v>
      </c>
      <c r="J7" s="4"/>
      <c r="K7" s="5">
        <v>37.5</v>
      </c>
      <c r="L7" s="4">
        <f t="shared" si="0"/>
        <v>37.5</v>
      </c>
    </row>
    <row r="8" spans="1:22" x14ac:dyDescent="0.25">
      <c r="A8" s="1">
        <v>44986</v>
      </c>
      <c r="B8" s="2" t="s">
        <v>0</v>
      </c>
      <c r="C8" s="3">
        <v>84033</v>
      </c>
      <c r="D8" s="2">
        <v>16</v>
      </c>
      <c r="E8" t="str">
        <f>IF(D8="","S/C",VLOOKUP(D8,[1]Control!$A$22:$B$57,2,0))</f>
        <v>Julio</v>
      </c>
      <c r="F8" t="str">
        <f>IF(H8="","S/C",VLOOKUP(H8,[2]Control!$I$1:$O$234,7,0))</f>
        <v>Reposteria</v>
      </c>
      <c r="G8" t="str">
        <f>IF(H8="","S/C",VLOOKUP(H8,[2]Control!$I$1:$P$234,3,0))</f>
        <v>Universal</v>
      </c>
      <c r="H8" s="2" t="s">
        <v>8</v>
      </c>
      <c r="I8" s="4">
        <v>4</v>
      </c>
      <c r="J8" s="4"/>
      <c r="K8" s="5">
        <v>30</v>
      </c>
      <c r="L8" s="4">
        <f t="shared" si="0"/>
        <v>120</v>
      </c>
    </row>
    <row r="9" spans="1:22" x14ac:dyDescent="0.25">
      <c r="A9" s="1">
        <v>44986</v>
      </c>
      <c r="B9" s="2" t="s">
        <v>3</v>
      </c>
      <c r="C9" s="3">
        <v>84034</v>
      </c>
      <c r="D9" s="2">
        <v>16</v>
      </c>
      <c r="E9" t="str">
        <f>IF(D9="","S/C",VLOOKUP(D9,[1]Control!$A$22:$B$57,2,0))</f>
        <v>Julio</v>
      </c>
      <c r="F9" t="str">
        <f>IF(H9="","S/C",VLOOKUP(H9,[2]Control!$I$1:$O$234,7,0))</f>
        <v>Reposteria</v>
      </c>
      <c r="G9" t="str">
        <f>IF(H9="","S/C",VLOOKUP(H9,[2]Control!$I$1:$P$234,3,0))</f>
        <v>Universal</v>
      </c>
      <c r="H9" s="2" t="s">
        <v>7</v>
      </c>
      <c r="I9" s="4"/>
      <c r="J9" s="4">
        <v>6</v>
      </c>
      <c r="K9" s="5">
        <v>3.125</v>
      </c>
      <c r="L9" s="4">
        <f t="shared" si="0"/>
        <v>18.75</v>
      </c>
    </row>
    <row r="10" spans="1:22" x14ac:dyDescent="0.25">
      <c r="A10" s="1">
        <v>44986</v>
      </c>
      <c r="B10" s="2" t="s">
        <v>3</v>
      </c>
      <c r="C10" s="3">
        <v>84034</v>
      </c>
      <c r="D10" s="2">
        <v>16</v>
      </c>
      <c r="E10" t="str">
        <f>IF(D10="","S/C",VLOOKUP(D10,[1]Control!$A$22:$B$57,2,0))</f>
        <v>Julio</v>
      </c>
      <c r="F10" t="str">
        <f>IF(H10="","S/C",VLOOKUP(H10,[2]Control!$I$1:$O$234,7,0))</f>
        <v>Reposteria</v>
      </c>
      <c r="G10" t="str">
        <f>IF(H10="","S/C",VLOOKUP(H10,[2]Control!$I$1:$P$234,3,0))</f>
        <v>Universal</v>
      </c>
      <c r="H10" s="2" t="s">
        <v>9</v>
      </c>
      <c r="I10" s="4"/>
      <c r="J10" s="4">
        <v>6</v>
      </c>
      <c r="K10" s="5">
        <v>3.125</v>
      </c>
      <c r="L10" s="4">
        <f t="shared" si="0"/>
        <v>18.75</v>
      </c>
    </row>
    <row r="11" spans="1:22" x14ac:dyDescent="0.25">
      <c r="A11" s="1">
        <v>44986</v>
      </c>
      <c r="B11" s="2" t="s">
        <v>0</v>
      </c>
      <c r="C11" s="3">
        <v>84035</v>
      </c>
      <c r="D11" s="2">
        <v>16</v>
      </c>
      <c r="E11" t="str">
        <f>IF(D11="","S/C",VLOOKUP(D11,[1]Control!$A$22:$B$57,2,0))</f>
        <v>Julio</v>
      </c>
      <c r="F11" t="str">
        <f>IF(H11="","S/C",VLOOKUP(H11,[2]Control!$I$1:$O$234,7,0))</f>
        <v>Galletas</v>
      </c>
      <c r="G11" t="str">
        <f>IF(H11="","S/C",VLOOKUP(H11,[2]Control!$I$1:$P$234,3,0))</f>
        <v>San Jorge</v>
      </c>
      <c r="H11" s="2" t="s">
        <v>2</v>
      </c>
      <c r="I11" s="4">
        <v>5</v>
      </c>
      <c r="J11" s="4"/>
      <c r="K11" s="5">
        <v>22.5</v>
      </c>
      <c r="L11" s="4">
        <f t="shared" si="0"/>
        <v>112.5</v>
      </c>
    </row>
    <row r="12" spans="1:22" x14ac:dyDescent="0.25">
      <c r="A12" s="1">
        <v>44986</v>
      </c>
      <c r="B12" s="2" t="s">
        <v>0</v>
      </c>
      <c r="C12" s="3">
        <v>84036</v>
      </c>
      <c r="D12" s="2">
        <v>16</v>
      </c>
      <c r="E12" t="str">
        <f>IF(D12="","S/C",VLOOKUP(D12,[1]Control!$A$22:$B$57,2,0))</f>
        <v>Julio</v>
      </c>
      <c r="F12" t="str">
        <f>IF(H12="","S/C",VLOOKUP(H12,[2]Control!$I$1:$O$234,7,0))</f>
        <v>Harinas</v>
      </c>
      <c r="G12" t="str">
        <f>IF(H12="","S/C",VLOOKUP(H12,[2]Control!$I$1:$P$234,3,0))</f>
        <v>Grano de Oro</v>
      </c>
      <c r="H12" s="2" t="s">
        <v>4</v>
      </c>
      <c r="I12" s="4">
        <v>2</v>
      </c>
      <c r="J12" s="4"/>
      <c r="K12" s="5">
        <v>25.7</v>
      </c>
      <c r="L12" s="4">
        <f t="shared" si="0"/>
        <v>51.4</v>
      </c>
    </row>
    <row r="13" spans="1:22" x14ac:dyDescent="0.25">
      <c r="A13" s="1">
        <v>44986</v>
      </c>
      <c r="B13" s="2" t="s">
        <v>0</v>
      </c>
      <c r="C13" s="3">
        <v>84037</v>
      </c>
      <c r="D13" s="2">
        <v>16</v>
      </c>
      <c r="E13" t="str">
        <f>IF(D13="","S/C",VLOOKUP(D13,[1]Control!$A$22:$B$57,2,0))</f>
        <v>Julio</v>
      </c>
      <c r="F13" t="str">
        <f>IF(H13="","S/C",VLOOKUP(H13,[2]Control!$I$1:$O$234,7,0))</f>
        <v>Reposteria</v>
      </c>
      <c r="G13" t="str">
        <f>IF(H13="","S/C",VLOOKUP(H13,[2]Control!$I$1:$P$234,3,0))</f>
        <v>Universal</v>
      </c>
      <c r="H13" s="2" t="s">
        <v>7</v>
      </c>
      <c r="I13" s="4">
        <v>2</v>
      </c>
      <c r="J13" s="4"/>
      <c r="K13" s="5">
        <v>37.5</v>
      </c>
      <c r="L13" s="4">
        <f t="shared" si="0"/>
        <v>75</v>
      </c>
    </row>
    <row r="14" spans="1:22" x14ac:dyDescent="0.25">
      <c r="A14" s="1">
        <v>44986</v>
      </c>
      <c r="B14" s="2" t="s">
        <v>0</v>
      </c>
      <c r="C14" s="3">
        <v>84038</v>
      </c>
      <c r="D14" s="2">
        <v>16</v>
      </c>
      <c r="E14" t="str">
        <f>IF(D14="","S/C",VLOOKUP(D14,[1]Control!$A$22:$B$57,2,0))</f>
        <v>Julio</v>
      </c>
      <c r="F14" t="str">
        <f>IF(H14="","S/C",VLOOKUP(H14,[2]Control!$I$1:$O$234,7,0))</f>
        <v>Galletas</v>
      </c>
      <c r="G14" t="str">
        <f>IF(H14="","S/C",VLOOKUP(H14,[2]Control!$I$1:$P$234,3,0))</f>
        <v>San Jorge</v>
      </c>
      <c r="H14" s="2" t="s">
        <v>2</v>
      </c>
      <c r="I14" s="4">
        <v>50</v>
      </c>
      <c r="J14" s="4"/>
      <c r="K14" s="5">
        <v>20.95</v>
      </c>
      <c r="L14" s="4">
        <f t="shared" si="0"/>
        <v>1047.5</v>
      </c>
    </row>
    <row r="15" spans="1:22" x14ac:dyDescent="0.25">
      <c r="A15" s="1">
        <v>44986</v>
      </c>
      <c r="B15" s="2" t="s">
        <v>0</v>
      </c>
      <c r="C15" s="3">
        <v>84039</v>
      </c>
      <c r="D15" s="2">
        <v>16</v>
      </c>
      <c r="E15" t="str">
        <f>IF(D15="","S/C",VLOOKUP(D15,[1]Control!$A$22:$B$57,2,0))</f>
        <v>Julio</v>
      </c>
      <c r="F15" t="str">
        <f>IF(H15="","S/C",VLOOKUP(H15,[2]Control!$I$1:$O$234,7,0))</f>
        <v>Reposteria</v>
      </c>
      <c r="G15" t="str">
        <f>IF(H15="","S/C",VLOOKUP(H15,[2]Control!$I$1:$P$234,3,0))</f>
        <v>Universal</v>
      </c>
      <c r="H15" s="2" t="s">
        <v>10</v>
      </c>
      <c r="I15" s="4">
        <v>1</v>
      </c>
      <c r="J15" s="4"/>
      <c r="K15" s="5">
        <v>37.5</v>
      </c>
      <c r="L15" s="4">
        <f t="shared" si="0"/>
        <v>37.5</v>
      </c>
    </row>
    <row r="16" spans="1:22" x14ac:dyDescent="0.25">
      <c r="A16" s="1">
        <v>44986</v>
      </c>
      <c r="B16" s="2" t="s">
        <v>0</v>
      </c>
      <c r="C16" s="3">
        <v>84040</v>
      </c>
      <c r="D16" s="2">
        <v>16</v>
      </c>
      <c r="E16" t="str">
        <f>IF(D16="","S/C",VLOOKUP(D16,[1]Control!$A$22:$B$57,2,0))</f>
        <v>Julio</v>
      </c>
      <c r="F16" t="str">
        <f>IF(H16="","S/C",VLOOKUP(H16,[2]Control!$I$1:$O$234,7,0))</f>
        <v>C. Pescado</v>
      </c>
      <c r="G16" t="str">
        <f>IF(H16="","S/C",VLOOKUP(H16,[2]Control!$I$1:$P$234,3,0))</f>
        <v>La Señito</v>
      </c>
      <c r="H16" s="2" t="s">
        <v>11</v>
      </c>
      <c r="I16" s="4"/>
      <c r="J16" s="4">
        <v>12</v>
      </c>
      <c r="K16" s="5">
        <v>3</v>
      </c>
      <c r="L16" s="4">
        <f t="shared" si="0"/>
        <v>36</v>
      </c>
    </row>
    <row r="17" spans="1:12" x14ac:dyDescent="0.25">
      <c r="A17" s="1">
        <v>44986</v>
      </c>
      <c r="B17" s="2" t="s">
        <v>0</v>
      </c>
      <c r="C17" s="3">
        <v>84040</v>
      </c>
      <c r="D17" s="2">
        <v>16</v>
      </c>
      <c r="E17" t="str">
        <f>IF(D17="","S/C",VLOOKUP(D17,[1]Control!$A$22:$B$57,2,0))</f>
        <v>Julio</v>
      </c>
      <c r="F17" t="str">
        <f>IF(H17="","S/C",VLOOKUP(H17,[2]Control!$I$1:$O$234,7,0))</f>
        <v>Galletas</v>
      </c>
      <c r="G17" t="str">
        <f>IF(H17="","S/C",VLOOKUP(H17,[2]Control!$I$1:$P$234,3,0))</f>
        <v>San Jorge</v>
      </c>
      <c r="H17" s="2" t="s">
        <v>2</v>
      </c>
      <c r="I17" s="4">
        <v>2</v>
      </c>
      <c r="J17" s="4"/>
      <c r="K17" s="5">
        <v>22.5</v>
      </c>
      <c r="L17" s="4">
        <f t="shared" si="0"/>
        <v>45</v>
      </c>
    </row>
    <row r="18" spans="1:12" x14ac:dyDescent="0.25">
      <c r="A18" s="1">
        <v>44986</v>
      </c>
      <c r="B18" s="2" t="s">
        <v>0</v>
      </c>
      <c r="C18" s="3">
        <v>84041</v>
      </c>
      <c r="D18" s="2">
        <v>16</v>
      </c>
      <c r="E18" t="str">
        <f>IF(D18="","S/C",VLOOKUP(D18,[1]Control!$A$22:$B$57,2,0))</f>
        <v>Julio</v>
      </c>
      <c r="F18" t="str">
        <f>IF(H18="","S/C",VLOOKUP(H18,[2]Control!$I$1:$O$234,7,0))</f>
        <v>C. Pescado</v>
      </c>
      <c r="G18" t="str">
        <f>IF(H18="","S/C",VLOOKUP(H18,[2]Control!$I$1:$P$234,3,0))</f>
        <v>Gissela</v>
      </c>
      <c r="H18" s="2" t="s">
        <v>12</v>
      </c>
      <c r="I18" s="4"/>
      <c r="J18" s="4">
        <v>12</v>
      </c>
      <c r="K18" s="5">
        <v>3.3330000000000002</v>
      </c>
      <c r="L18" s="4">
        <f t="shared" si="0"/>
        <v>39.996000000000002</v>
      </c>
    </row>
    <row r="19" spans="1:12" x14ac:dyDescent="0.25">
      <c r="A19" s="1">
        <v>44986</v>
      </c>
      <c r="B19" s="2" t="s">
        <v>0</v>
      </c>
      <c r="C19" s="3">
        <v>84042</v>
      </c>
      <c r="D19" s="2">
        <v>16</v>
      </c>
      <c r="E19" t="str">
        <f>IF(D19="","S/C",VLOOKUP(D19,[1]Control!$A$22:$B$57,2,0))</f>
        <v>Julio</v>
      </c>
      <c r="F19" t="str">
        <f>IF(H19="","S/C",VLOOKUP(H19,[2]Control!$I$1:$O$234,7,0))</f>
        <v>Galletas</v>
      </c>
      <c r="G19" t="str">
        <f>IF(H19="","S/C",VLOOKUP(H19,[2]Control!$I$1:$P$234,3,0))</f>
        <v>San Jorge</v>
      </c>
      <c r="H19" s="2" t="s">
        <v>13</v>
      </c>
      <c r="I19" s="4">
        <v>1</v>
      </c>
      <c r="J19" s="4"/>
      <c r="K19" s="5">
        <v>22.27</v>
      </c>
      <c r="L19" s="4">
        <f t="shared" si="0"/>
        <v>22.27</v>
      </c>
    </row>
    <row r="20" spans="1:12" x14ac:dyDescent="0.25">
      <c r="A20" s="1">
        <v>44986</v>
      </c>
      <c r="B20" s="2" t="s">
        <v>0</v>
      </c>
      <c r="C20" s="3">
        <v>84042</v>
      </c>
      <c r="D20" s="2">
        <v>16</v>
      </c>
      <c r="E20" t="str">
        <f>IF(D20="","S/C",VLOOKUP(D20,[1]Control!$A$22:$B$57,2,0))</f>
        <v>Julio</v>
      </c>
      <c r="F20" t="str">
        <f>IF(H20="","S/C",VLOOKUP(H20,[2]Control!$I$1:$O$234,7,0))</f>
        <v>Reposteria</v>
      </c>
      <c r="G20" t="str">
        <f>IF(H20="","S/C",VLOOKUP(H20,[2]Control!$I$1:$P$234,3,0))</f>
        <v>Universal</v>
      </c>
      <c r="H20" s="2" t="s">
        <v>7</v>
      </c>
      <c r="I20" s="4">
        <v>1</v>
      </c>
      <c r="J20" s="4"/>
      <c r="K20" s="5">
        <v>37.5</v>
      </c>
      <c r="L20" s="4">
        <f t="shared" si="0"/>
        <v>37.5</v>
      </c>
    </row>
    <row r="21" spans="1:12" x14ac:dyDescent="0.25">
      <c r="A21" s="1">
        <v>44986</v>
      </c>
      <c r="B21" s="2" t="s">
        <v>0</v>
      </c>
      <c r="C21" s="3">
        <v>84043</v>
      </c>
      <c r="D21" s="2">
        <v>16</v>
      </c>
      <c r="E21" t="str">
        <f>IF(D21="","S/C",VLOOKUP(D21,[1]Control!$A$22:$B$57,2,0))</f>
        <v>Julio</v>
      </c>
      <c r="F21" t="str">
        <f>IF(H21="","S/C",VLOOKUP(H21,[2]Control!$I$1:$O$234,7,0))</f>
        <v>Reposteria</v>
      </c>
      <c r="G21" t="str">
        <f>IF(H21="","S/C",VLOOKUP(H21,[2]Control!$I$1:$P$234,3,0))</f>
        <v>Universal</v>
      </c>
      <c r="H21" s="2" t="s">
        <v>9</v>
      </c>
      <c r="I21" s="4">
        <v>4</v>
      </c>
      <c r="J21" s="4"/>
      <c r="K21" s="5">
        <v>35.5</v>
      </c>
      <c r="L21" s="4">
        <f t="shared" si="0"/>
        <v>142</v>
      </c>
    </row>
    <row r="22" spans="1:12" x14ac:dyDescent="0.25">
      <c r="A22" s="1">
        <v>44986</v>
      </c>
      <c r="B22" s="2" t="s">
        <v>0</v>
      </c>
      <c r="C22" s="3">
        <v>84043</v>
      </c>
      <c r="D22" s="2">
        <v>16</v>
      </c>
      <c r="E22" t="str">
        <f>IF(D22="","S/C",VLOOKUP(D22,[1]Control!$A$22:$B$57,2,0))</f>
        <v>Julio</v>
      </c>
      <c r="F22" t="str">
        <f>IF(H22="","S/C",VLOOKUP(H22,[2]Control!$I$1:$O$234,7,0))</f>
        <v>Reposteria</v>
      </c>
      <c r="G22" t="str">
        <f>IF(H22="","S/C",VLOOKUP(H22,[2]Control!$I$1:$P$234,3,0))</f>
        <v>Universal</v>
      </c>
      <c r="H22" s="2" t="s">
        <v>14</v>
      </c>
      <c r="I22" s="4">
        <v>4</v>
      </c>
      <c r="J22" s="4"/>
      <c r="K22" s="5">
        <v>35.5</v>
      </c>
      <c r="L22" s="4">
        <f t="shared" si="0"/>
        <v>142</v>
      </c>
    </row>
    <row r="23" spans="1:12" x14ac:dyDescent="0.25">
      <c r="A23" s="1">
        <v>44986</v>
      </c>
      <c r="B23" s="2" t="s">
        <v>0</v>
      </c>
      <c r="C23" s="3">
        <v>84043</v>
      </c>
      <c r="D23" s="2">
        <v>16</v>
      </c>
      <c r="E23" t="str">
        <f>IF(D23="","S/C",VLOOKUP(D23,[1]Control!$A$22:$B$57,2,0))</f>
        <v>Julio</v>
      </c>
      <c r="F23" t="str">
        <f>IF(H23="","S/C",VLOOKUP(H23,[2]Control!$I$1:$O$234,7,0))</f>
        <v>Reposteria</v>
      </c>
      <c r="G23" t="str">
        <f>IF(H23="","S/C",VLOOKUP(H23,[2]Control!$I$1:$P$234,3,0))</f>
        <v>Universal</v>
      </c>
      <c r="H23" s="2" t="s">
        <v>10</v>
      </c>
      <c r="I23" s="4">
        <v>6</v>
      </c>
      <c r="J23" s="4"/>
      <c r="K23" s="5">
        <v>35.5</v>
      </c>
      <c r="L23" s="4">
        <f t="shared" si="0"/>
        <v>213</v>
      </c>
    </row>
    <row r="24" spans="1:12" x14ac:dyDescent="0.25">
      <c r="A24" s="1">
        <v>44986</v>
      </c>
      <c r="B24" s="2" t="s">
        <v>0</v>
      </c>
      <c r="C24" s="3">
        <v>84043</v>
      </c>
      <c r="D24" s="2">
        <v>16</v>
      </c>
      <c r="E24" t="str">
        <f>IF(D24="","S/C",VLOOKUP(D24,[1]Control!$A$22:$B$57,2,0))</f>
        <v>Julio</v>
      </c>
      <c r="F24" t="str">
        <f>IF(H24="","S/C",VLOOKUP(H24,[2]Control!$I$1:$O$234,7,0))</f>
        <v>Reposteria</v>
      </c>
      <c r="G24" t="str">
        <f>IF(H24="","S/C",VLOOKUP(H24,[2]Control!$I$1:$P$234,3,0))</f>
        <v>Universal</v>
      </c>
      <c r="H24" s="2" t="s">
        <v>7</v>
      </c>
      <c r="I24" s="4">
        <v>6</v>
      </c>
      <c r="J24" s="4"/>
      <c r="K24" s="5">
        <v>35.5</v>
      </c>
      <c r="L24" s="4">
        <f t="shared" si="0"/>
        <v>213</v>
      </c>
    </row>
    <row r="25" spans="1:12" x14ac:dyDescent="0.25">
      <c r="A25" s="1">
        <v>44986</v>
      </c>
      <c r="B25" s="2" t="s">
        <v>0</v>
      </c>
      <c r="C25" s="3">
        <v>84044</v>
      </c>
      <c r="D25" s="2">
        <v>6</v>
      </c>
      <c r="E25" t="str">
        <f>IF(D25="","S/C",VLOOKUP(D25,[1]Control!$A$22:$B$57,2,0))</f>
        <v>Xiomara</v>
      </c>
      <c r="F25" t="str">
        <f>IF(H25="","S/C",VLOOKUP(H25,[2]Control!$I$1:$O$234,7,0))</f>
        <v>Confiteria Nestle</v>
      </c>
      <c r="G25" t="str">
        <f>IF(H25="","S/C",VLOOKUP(H25,[2]Control!$I$1:$P$234,3,0))</f>
        <v>Nestle</v>
      </c>
      <c r="H25" s="2" t="s">
        <v>15</v>
      </c>
      <c r="I25" s="4">
        <v>1</v>
      </c>
      <c r="J25" s="4"/>
      <c r="K25" s="5">
        <v>32</v>
      </c>
      <c r="L25" s="4">
        <f t="shared" si="0"/>
        <v>32</v>
      </c>
    </row>
    <row r="26" spans="1:12" x14ac:dyDescent="0.25">
      <c r="A26" s="1">
        <v>44986</v>
      </c>
      <c r="B26" s="2" t="s">
        <v>0</v>
      </c>
      <c r="C26" s="3">
        <v>84044</v>
      </c>
      <c r="D26" s="2">
        <v>6</v>
      </c>
      <c r="E26" t="str">
        <f>IF(D26="","S/C",VLOOKUP(D26,[1]Control!$A$22:$B$57,2,0))</f>
        <v>Xiomara</v>
      </c>
      <c r="F26" t="str">
        <f>IF(H26="","S/C",VLOOKUP(H26,[2]Control!$I$1:$O$234,7,0))</f>
        <v>Confiteria Nestle</v>
      </c>
      <c r="G26" t="str">
        <f>IF(H26="","S/C",VLOOKUP(H26,[2]Control!$I$1:$P$234,3,0))</f>
        <v>Nestle</v>
      </c>
      <c r="H26" s="2" t="s">
        <v>16</v>
      </c>
      <c r="I26" s="4">
        <v>1</v>
      </c>
      <c r="J26" s="4"/>
      <c r="K26" s="5">
        <v>25.8</v>
      </c>
      <c r="L26" s="4">
        <f t="shared" si="0"/>
        <v>25.8</v>
      </c>
    </row>
    <row r="27" spans="1:12" x14ac:dyDescent="0.25">
      <c r="A27" s="1">
        <v>44986</v>
      </c>
      <c r="B27" s="2" t="s">
        <v>0</v>
      </c>
      <c r="C27" s="3">
        <v>84045</v>
      </c>
      <c r="D27" s="2">
        <v>6</v>
      </c>
      <c r="E27" t="str">
        <f>IF(D27="","S/C",VLOOKUP(D27,[1]Control!$A$22:$B$57,2,0))</f>
        <v>Xiomara</v>
      </c>
      <c r="F27" t="str">
        <f>IF(H27="","S/C",VLOOKUP(H27,[2]Control!$I$1:$O$234,7,0))</f>
        <v>Condimento</v>
      </c>
      <c r="G27" t="str">
        <f>IF(H27="","S/C",VLOOKUP(H27,[2]Control!$I$1:$P$234,3,0))</f>
        <v>Sibarita</v>
      </c>
      <c r="H27" s="2" t="s">
        <v>17</v>
      </c>
      <c r="I27" s="4">
        <v>1</v>
      </c>
      <c r="J27" s="4"/>
      <c r="K27" s="5">
        <v>10.199999999999999</v>
      </c>
      <c r="L27" s="4">
        <f t="shared" si="0"/>
        <v>10.199999999999999</v>
      </c>
    </row>
    <row r="28" spans="1:12" x14ac:dyDescent="0.25">
      <c r="A28" s="1">
        <v>44986</v>
      </c>
      <c r="B28" s="2" t="s">
        <v>0</v>
      </c>
      <c r="C28" s="3">
        <v>84045</v>
      </c>
      <c r="D28" s="2">
        <v>6</v>
      </c>
      <c r="E28" t="str">
        <f>IF(D28="","S/C",VLOOKUP(D28,[1]Control!$A$22:$B$57,2,0))</f>
        <v>Xiomara</v>
      </c>
      <c r="F28" t="str">
        <f>IF(H28="","S/C",VLOOKUP(H28,[2]Control!$I$1:$O$234,7,0))</f>
        <v>Condimento</v>
      </c>
      <c r="G28" t="str">
        <f>IF(H28="","S/C",VLOOKUP(H28,[2]Control!$I$1:$P$234,3,0))</f>
        <v>Sibarita</v>
      </c>
      <c r="H28" s="2" t="s">
        <v>18</v>
      </c>
      <c r="I28" s="4">
        <v>1</v>
      </c>
      <c r="J28" s="4"/>
      <c r="K28" s="5">
        <v>10.199999999999999</v>
      </c>
      <c r="L28" s="4">
        <f t="shared" si="0"/>
        <v>10.199999999999999</v>
      </c>
    </row>
    <row r="29" spans="1:12" x14ac:dyDescent="0.25">
      <c r="A29" s="1">
        <v>44986</v>
      </c>
      <c r="B29" s="2" t="s">
        <v>3</v>
      </c>
      <c r="C29" s="3">
        <v>84046</v>
      </c>
      <c r="D29" s="2">
        <v>6</v>
      </c>
      <c r="E29" t="str">
        <f>IF(D29="","S/C",VLOOKUP(D29,[1]Control!$A$22:$B$57,2,0))</f>
        <v>Xiomara</v>
      </c>
      <c r="F29" t="str">
        <f>IF(H29="","S/C",VLOOKUP(H29,[2]Control!$I$1:$O$234,7,0))</f>
        <v>Galletas</v>
      </c>
      <c r="G29" t="str">
        <f>IF(H29="","S/C",VLOOKUP(H29,[2]Control!$I$1:$P$234,3,0))</f>
        <v>San Jorge</v>
      </c>
      <c r="H29" s="2" t="s">
        <v>2</v>
      </c>
      <c r="I29" s="4">
        <v>10</v>
      </c>
      <c r="J29" s="4"/>
      <c r="K29" s="5">
        <v>22.5</v>
      </c>
      <c r="L29" s="4">
        <f t="shared" si="0"/>
        <v>225</v>
      </c>
    </row>
    <row r="30" spans="1:12" x14ac:dyDescent="0.25">
      <c r="A30" s="1">
        <v>44986</v>
      </c>
      <c r="B30" s="2" t="s">
        <v>0</v>
      </c>
      <c r="C30" s="3">
        <v>84047</v>
      </c>
      <c r="D30" s="2">
        <v>6</v>
      </c>
      <c r="E30" t="str">
        <f>IF(D30="","S/C",VLOOKUP(D30,[1]Control!$A$22:$B$57,2,0))</f>
        <v>Xiomara</v>
      </c>
      <c r="F30" t="str">
        <f>IF(H30="","S/C",VLOOKUP(H30,[2]Control!$I$1:$O$234,7,0))</f>
        <v>Harinas</v>
      </c>
      <c r="G30" t="str">
        <f>IF(H30="","S/C",VLOOKUP(H30,[2]Control!$I$1:$P$234,3,0))</f>
        <v>Grano de Oro</v>
      </c>
      <c r="H30" s="2" t="s">
        <v>4</v>
      </c>
      <c r="I30" s="4">
        <v>5</v>
      </c>
      <c r="J30" s="4"/>
      <c r="K30" s="5">
        <v>25.7</v>
      </c>
      <c r="L30" s="4">
        <f t="shared" si="0"/>
        <v>128.5</v>
      </c>
    </row>
    <row r="31" spans="1:12" x14ac:dyDescent="0.25">
      <c r="A31" s="1">
        <v>44986</v>
      </c>
      <c r="B31" s="2" t="s">
        <v>0</v>
      </c>
      <c r="C31" s="3">
        <v>84048</v>
      </c>
      <c r="D31" s="2">
        <v>6</v>
      </c>
      <c r="E31" t="str">
        <f>IF(D31="","S/C",VLOOKUP(D31,[1]Control!$A$22:$B$57,2,0))</f>
        <v>Xiomara</v>
      </c>
      <c r="F31" t="str">
        <f>IF(H31="","S/C",VLOOKUP(H31,[2]Control!$I$1:$O$234,7,0))</f>
        <v>Harinas</v>
      </c>
      <c r="G31" t="str">
        <f>IF(H31="","S/C",VLOOKUP(H31,[2]Control!$I$1:$P$234,3,0))</f>
        <v>Grano de Oro</v>
      </c>
      <c r="H31" s="2" t="s">
        <v>4</v>
      </c>
      <c r="I31" s="4">
        <v>1</v>
      </c>
      <c r="J31" s="4"/>
      <c r="K31" s="5">
        <v>25.7</v>
      </c>
      <c r="L31" s="4">
        <f t="shared" si="0"/>
        <v>25.7</v>
      </c>
    </row>
    <row r="32" spans="1:12" x14ac:dyDescent="0.25">
      <c r="A32" s="1">
        <v>44986</v>
      </c>
      <c r="B32" s="2" t="s">
        <v>0</v>
      </c>
      <c r="C32" s="3">
        <v>84049</v>
      </c>
      <c r="D32" s="2">
        <v>6</v>
      </c>
      <c r="E32" t="str">
        <f>IF(D32="","S/C",VLOOKUP(D32,[1]Control!$A$22:$B$57,2,0))</f>
        <v>Xiomara</v>
      </c>
      <c r="F32" t="str">
        <f>IF(H32="","S/C",VLOOKUP(H32,[2]Control!$I$1:$O$234,7,0))</f>
        <v>Pastas</v>
      </c>
      <c r="G32" t="str">
        <f>IF(H32="","S/C",VLOOKUP(H32,[2]Control!$I$1:$P$234,3,0))</f>
        <v>Grano de Oro</v>
      </c>
      <c r="H32" s="2" t="s">
        <v>19</v>
      </c>
      <c r="I32" s="4">
        <v>1</v>
      </c>
      <c r="J32" s="4"/>
      <c r="K32" s="5">
        <v>20</v>
      </c>
      <c r="L32" s="4">
        <f t="shared" si="0"/>
        <v>20</v>
      </c>
    </row>
    <row r="33" spans="1:12" x14ac:dyDescent="0.25">
      <c r="A33" s="1">
        <v>44986</v>
      </c>
      <c r="B33" s="2" t="s">
        <v>0</v>
      </c>
      <c r="C33" s="3">
        <v>84050</v>
      </c>
      <c r="D33" s="2">
        <v>6</v>
      </c>
      <c r="E33" t="str">
        <f>IF(D33="","S/C",VLOOKUP(D33,[1]Control!$A$22:$B$57,2,0))</f>
        <v>Xiomara</v>
      </c>
      <c r="F33" t="str">
        <f>IF(H33="","S/C",VLOOKUP(H33,[2]Control!$I$1:$O$234,7,0))</f>
        <v>Confiteria Nestle</v>
      </c>
      <c r="G33" t="str">
        <f>IF(H33="","S/C",VLOOKUP(H33,[2]Control!$I$1:$P$234,3,0))</f>
        <v>Nestle</v>
      </c>
      <c r="H33" s="2" t="s">
        <v>20</v>
      </c>
      <c r="I33" s="4">
        <v>2</v>
      </c>
      <c r="J33" s="4"/>
      <c r="K33" s="5">
        <v>10.9</v>
      </c>
      <c r="L33" s="4">
        <f t="shared" si="0"/>
        <v>21.8</v>
      </c>
    </row>
    <row r="34" spans="1:12" x14ac:dyDescent="0.25">
      <c r="A34" s="1">
        <v>44986</v>
      </c>
      <c r="B34" s="2" t="s">
        <v>0</v>
      </c>
      <c r="C34" s="3">
        <v>84050</v>
      </c>
      <c r="D34" s="2">
        <v>6</v>
      </c>
      <c r="E34" t="str">
        <f>IF(D34="","S/C",VLOOKUP(D34,[1]Control!$A$22:$B$57,2,0))</f>
        <v>Xiomara</v>
      </c>
      <c r="F34" t="str">
        <f>IF(H34="","S/C",VLOOKUP(H34,[2]Control!$I$1:$O$234,7,0))</f>
        <v>Pastas</v>
      </c>
      <c r="G34" t="str">
        <f>IF(H34="","S/C",VLOOKUP(H34,[2]Control!$I$1:$P$234,3,0))</f>
        <v>Grano de Oro</v>
      </c>
      <c r="H34" s="2" t="s">
        <v>21</v>
      </c>
      <c r="I34" s="4">
        <v>1</v>
      </c>
      <c r="J34" s="4"/>
      <c r="K34" s="5">
        <v>20.5</v>
      </c>
      <c r="L34" s="4">
        <f t="shared" si="0"/>
        <v>20.5</v>
      </c>
    </row>
    <row r="35" spans="1:12" x14ac:dyDescent="0.25">
      <c r="A35" s="1">
        <v>44986</v>
      </c>
      <c r="B35" s="2" t="s">
        <v>0</v>
      </c>
      <c r="C35" s="3">
        <v>84050</v>
      </c>
      <c r="D35" s="2">
        <v>6</v>
      </c>
      <c r="E35" t="str">
        <f>IF(D35="","S/C",VLOOKUP(D35,[1]Control!$A$22:$B$57,2,0))</f>
        <v>Xiomara</v>
      </c>
      <c r="F35" t="str">
        <f>IF(H35="","S/C",VLOOKUP(H35,[2]Control!$I$1:$O$234,7,0))</f>
        <v>Pastas</v>
      </c>
      <c r="G35" t="str">
        <f>IF(H35="","S/C",VLOOKUP(H35,[2]Control!$I$1:$P$234,3,0))</f>
        <v>Grano de Oro</v>
      </c>
      <c r="H35" s="2" t="s">
        <v>22</v>
      </c>
      <c r="I35" s="4">
        <v>1</v>
      </c>
      <c r="J35" s="4"/>
      <c r="K35" s="5">
        <v>40</v>
      </c>
      <c r="L35" s="4">
        <f t="shared" si="0"/>
        <v>40</v>
      </c>
    </row>
    <row r="36" spans="1:12" x14ac:dyDescent="0.25">
      <c r="A36" s="1">
        <v>44986</v>
      </c>
      <c r="B36" s="2" t="s">
        <v>0</v>
      </c>
      <c r="C36" s="3">
        <v>84051</v>
      </c>
      <c r="D36" s="2">
        <v>6</v>
      </c>
      <c r="E36" t="str">
        <f>IF(D36="","S/C",VLOOKUP(D36,[1]Control!$A$22:$B$57,2,0))</f>
        <v>Xiomara</v>
      </c>
      <c r="F36" t="str">
        <f>IF(H36="","S/C",VLOOKUP(H36,[2]Control!$I$1:$O$234,7,0))</f>
        <v>C. Pescado</v>
      </c>
      <c r="G36" t="str">
        <f>IF(H36="","S/C",VLOOKUP(H36,[2]Control!$I$1:$P$234,3,0))</f>
        <v>Gissela</v>
      </c>
      <c r="H36" s="2" t="s">
        <v>12</v>
      </c>
      <c r="I36" s="4"/>
      <c r="J36" s="4">
        <v>12</v>
      </c>
      <c r="K36" s="5">
        <v>3.3330000000000002</v>
      </c>
      <c r="L36" s="4">
        <f t="shared" si="0"/>
        <v>39.996000000000002</v>
      </c>
    </row>
    <row r="37" spans="1:12" x14ac:dyDescent="0.25">
      <c r="A37" s="1">
        <v>44986</v>
      </c>
      <c r="B37" s="2" t="s">
        <v>0</v>
      </c>
      <c r="C37" s="3">
        <v>84052</v>
      </c>
      <c r="D37" s="2">
        <v>6</v>
      </c>
      <c r="E37" t="str">
        <f>IF(D37="","S/C",VLOOKUP(D37,[1]Control!$A$22:$B$57,2,0))</f>
        <v>Xiomara</v>
      </c>
      <c r="F37" t="str">
        <f>IF(H37="","S/C",VLOOKUP(H37,[2]Control!$I$1:$O$234,7,0))</f>
        <v>Pastas</v>
      </c>
      <c r="G37" t="str">
        <f>IF(H37="","S/C",VLOOKUP(H37,[2]Control!$I$1:$P$234,3,0))</f>
        <v>Grano de Oro</v>
      </c>
      <c r="H37" s="2" t="s">
        <v>5</v>
      </c>
      <c r="I37" s="4">
        <v>1</v>
      </c>
      <c r="J37" s="4"/>
      <c r="K37" s="5">
        <v>40</v>
      </c>
      <c r="L37" s="4">
        <f t="shared" si="0"/>
        <v>40</v>
      </c>
    </row>
    <row r="38" spans="1:12" x14ac:dyDescent="0.25">
      <c r="A38" s="1">
        <v>44986</v>
      </c>
      <c r="B38" s="2" t="s">
        <v>0</v>
      </c>
      <c r="C38" s="3">
        <v>84052</v>
      </c>
      <c r="D38" s="2">
        <v>6</v>
      </c>
      <c r="E38" t="str">
        <f>IF(D38="","S/C",VLOOKUP(D38,[1]Control!$A$22:$B$57,2,0))</f>
        <v>Xiomara</v>
      </c>
      <c r="F38" t="str">
        <f>IF(H38="","S/C",VLOOKUP(H38,[2]Control!$I$1:$O$234,7,0))</f>
        <v>Galletas</v>
      </c>
      <c r="G38" t="str">
        <f>IF(H38="","S/C",VLOOKUP(H38,[2]Control!$I$1:$P$234,3,0))</f>
        <v>San Jorge</v>
      </c>
      <c r="H38" s="2" t="s">
        <v>23</v>
      </c>
      <c r="I38" s="4">
        <v>1</v>
      </c>
      <c r="J38" s="4"/>
      <c r="K38" s="5">
        <v>12.09</v>
      </c>
      <c r="L38" s="4">
        <f t="shared" si="0"/>
        <v>12.09</v>
      </c>
    </row>
    <row r="39" spans="1:12" x14ac:dyDescent="0.25">
      <c r="A39" s="1">
        <v>44986</v>
      </c>
      <c r="B39" s="2" t="s">
        <v>0</v>
      </c>
      <c r="C39" s="3">
        <v>84053</v>
      </c>
      <c r="D39" s="2">
        <v>6</v>
      </c>
      <c r="E39" t="str">
        <f>IF(D39="","S/C",VLOOKUP(D39,[1]Control!$A$22:$B$57,2,0))</f>
        <v>Xiomara</v>
      </c>
      <c r="F39" t="str">
        <f>IF(H39="","S/C",VLOOKUP(H39,[2]Control!$I$1:$O$234,7,0))</f>
        <v>Reposteria</v>
      </c>
      <c r="G39" t="str">
        <f>IF(H39="","S/C",VLOOKUP(H39,[2]Control!$I$1:$P$234,3,0))</f>
        <v>Universal</v>
      </c>
      <c r="H39" s="2" t="s">
        <v>7</v>
      </c>
      <c r="I39" s="4"/>
      <c r="J39" s="4">
        <v>6</v>
      </c>
      <c r="K39" s="5">
        <v>3.125</v>
      </c>
      <c r="L39" s="4">
        <f t="shared" si="0"/>
        <v>18.75</v>
      </c>
    </row>
    <row r="40" spans="1:12" x14ac:dyDescent="0.25">
      <c r="A40" s="1">
        <v>44986</v>
      </c>
      <c r="B40" s="2" t="s">
        <v>0</v>
      </c>
      <c r="C40" s="3">
        <v>84053</v>
      </c>
      <c r="D40" s="2">
        <v>6</v>
      </c>
      <c r="E40" t="str">
        <f>IF(D40="","S/C",VLOOKUP(D40,[1]Control!$A$22:$B$57,2,0))</f>
        <v>Xiomara</v>
      </c>
      <c r="F40" t="str">
        <f>IF(H40="","S/C",VLOOKUP(H40,[2]Control!$I$1:$O$234,7,0))</f>
        <v>Reposteria</v>
      </c>
      <c r="G40" t="str">
        <f>IF(H40="","S/C",VLOOKUP(H40,[2]Control!$I$1:$P$234,3,0))</f>
        <v>Universal</v>
      </c>
      <c r="H40" s="2" t="s">
        <v>9</v>
      </c>
      <c r="I40" s="4"/>
      <c r="J40" s="4">
        <v>6</v>
      </c>
      <c r="K40" s="5">
        <v>3.125</v>
      </c>
      <c r="L40" s="4">
        <f t="shared" si="0"/>
        <v>18.75</v>
      </c>
    </row>
    <row r="41" spans="1:12" x14ac:dyDescent="0.25">
      <c r="A41" s="1">
        <v>44986</v>
      </c>
      <c r="B41" s="2" t="s">
        <v>0</v>
      </c>
      <c r="C41" s="3">
        <v>84054</v>
      </c>
      <c r="D41" s="2">
        <v>13</v>
      </c>
      <c r="E41" t="str">
        <f>IF(D41="","S/C",VLOOKUP(D41,[1]Control!$A$22:$B$57,2,0))</f>
        <v>Edsel</v>
      </c>
      <c r="F41" t="str">
        <f>IF(H41="","S/C",VLOOKUP(H41,[2]Control!$I$1:$O$234,7,0))</f>
        <v>C. Pescado</v>
      </c>
      <c r="G41" t="str">
        <f>IF(H41="","S/C",VLOOKUP(H41,[2]Control!$I$1:$P$234,3,0))</f>
        <v>Gissela</v>
      </c>
      <c r="H41" s="2" t="s">
        <v>12</v>
      </c>
      <c r="I41" s="4">
        <v>1</v>
      </c>
      <c r="J41" s="4"/>
      <c r="K41" s="5">
        <v>156</v>
      </c>
      <c r="L41" s="4">
        <f t="shared" si="0"/>
        <v>156</v>
      </c>
    </row>
    <row r="42" spans="1:12" x14ac:dyDescent="0.25">
      <c r="A42" s="1">
        <v>44986</v>
      </c>
      <c r="B42" s="2" t="s">
        <v>0</v>
      </c>
      <c r="C42" s="3">
        <v>84055</v>
      </c>
      <c r="D42" s="2">
        <v>13</v>
      </c>
      <c r="E42" t="str">
        <f>IF(D42="","S/C",VLOOKUP(D42,[1]Control!$A$22:$B$57,2,0))</f>
        <v>Edsel</v>
      </c>
      <c r="F42" t="str">
        <f>IF(H42="","S/C",VLOOKUP(H42,[2]Control!$I$1:$O$234,7,0))</f>
        <v>Reposteria</v>
      </c>
      <c r="G42" t="str">
        <f>IF(H42="","S/C",VLOOKUP(H42,[2]Control!$I$1:$P$234,3,0))</f>
        <v>Universal</v>
      </c>
      <c r="H42" s="2" t="s">
        <v>7</v>
      </c>
      <c r="I42" s="4">
        <v>1</v>
      </c>
      <c r="J42" s="4"/>
      <c r="K42" s="5">
        <v>37.5</v>
      </c>
      <c r="L42" s="4">
        <f t="shared" si="0"/>
        <v>37.5</v>
      </c>
    </row>
    <row r="43" spans="1:12" x14ac:dyDescent="0.25">
      <c r="A43" s="1">
        <v>44986</v>
      </c>
      <c r="B43" s="2" t="s">
        <v>0</v>
      </c>
      <c r="C43" s="3">
        <v>84056</v>
      </c>
      <c r="D43" s="2">
        <v>13</v>
      </c>
      <c r="E43" t="str">
        <f>IF(D43="","S/C",VLOOKUP(D43,[1]Control!$A$22:$B$57,2,0))</f>
        <v>Edsel</v>
      </c>
      <c r="F43" t="str">
        <f>IF(H43="","S/C",VLOOKUP(H43,[2]Control!$I$1:$O$234,7,0))</f>
        <v>Pastas</v>
      </c>
      <c r="G43" t="str">
        <f>IF(H43="","S/C",VLOOKUP(H43,[2]Control!$I$1:$P$234,3,0))</f>
        <v>Grano de Oro</v>
      </c>
      <c r="H43" s="2" t="s">
        <v>5</v>
      </c>
      <c r="I43" s="4">
        <v>1</v>
      </c>
      <c r="J43" s="4"/>
      <c r="K43" s="5">
        <v>39</v>
      </c>
      <c r="L43" s="4">
        <f t="shared" si="0"/>
        <v>39</v>
      </c>
    </row>
    <row r="44" spans="1:12" x14ac:dyDescent="0.25">
      <c r="A44" s="1">
        <v>44986</v>
      </c>
      <c r="B44" s="2" t="s">
        <v>0</v>
      </c>
      <c r="C44" s="3">
        <v>84056</v>
      </c>
      <c r="D44" s="2">
        <v>13</v>
      </c>
      <c r="E44" t="str">
        <f>IF(D44="","S/C",VLOOKUP(D44,[1]Control!$A$22:$B$57,2,0))</f>
        <v>Edsel</v>
      </c>
      <c r="F44" t="str">
        <f>IF(H44="","S/C",VLOOKUP(H44,[2]Control!$I$1:$O$234,7,0))</f>
        <v>Harinas</v>
      </c>
      <c r="G44" t="str">
        <f>IF(H44="","S/C",VLOOKUP(H44,[2]Control!$I$1:$P$234,3,0))</f>
        <v>Grano de Oro</v>
      </c>
      <c r="H44" s="2" t="s">
        <v>4</v>
      </c>
      <c r="I44" s="4">
        <v>1</v>
      </c>
      <c r="J44" s="4"/>
      <c r="K44" s="5">
        <v>25.7</v>
      </c>
      <c r="L44" s="4">
        <f t="shared" si="0"/>
        <v>25.7</v>
      </c>
    </row>
    <row r="45" spans="1:12" x14ac:dyDescent="0.25">
      <c r="A45" s="1">
        <v>44986</v>
      </c>
      <c r="B45" s="2" t="s">
        <v>0</v>
      </c>
      <c r="C45" s="3">
        <v>84057</v>
      </c>
      <c r="D45" s="2">
        <v>13</v>
      </c>
      <c r="E45" t="str">
        <f>IF(D45="","S/C",VLOOKUP(D45,[1]Control!$A$22:$B$57,2,0))</f>
        <v>Edsel</v>
      </c>
      <c r="F45" t="str">
        <f>IF(H45="","S/C",VLOOKUP(H45,[2]Control!$I$1:$O$234,7,0))</f>
        <v>Pastas</v>
      </c>
      <c r="G45" t="str">
        <f>IF(H45="","S/C",VLOOKUP(H45,[2]Control!$I$1:$P$234,3,0))</f>
        <v>Grano de Oro</v>
      </c>
      <c r="H45" s="2" t="s">
        <v>6</v>
      </c>
      <c r="I45" s="4">
        <v>1</v>
      </c>
      <c r="J45" s="4"/>
      <c r="K45" s="5">
        <v>39</v>
      </c>
      <c r="L45" s="4">
        <f t="shared" si="0"/>
        <v>39</v>
      </c>
    </row>
    <row r="46" spans="1:12" x14ac:dyDescent="0.25">
      <c r="A46" s="1">
        <v>44986</v>
      </c>
      <c r="B46" s="2" t="s">
        <v>0</v>
      </c>
      <c r="C46" s="3">
        <v>84058</v>
      </c>
      <c r="D46" s="2">
        <v>13</v>
      </c>
      <c r="E46" t="str">
        <f>IF(D46="","S/C",VLOOKUP(D46,[1]Control!$A$22:$B$57,2,0))</f>
        <v>Edsel</v>
      </c>
      <c r="F46" t="str">
        <f>IF(H46="","S/C",VLOOKUP(H46,[2]Control!$I$1:$O$234,7,0))</f>
        <v>Galletas</v>
      </c>
      <c r="G46" t="str">
        <f>IF(H46="","S/C",VLOOKUP(H46,[2]Control!$I$1:$P$234,3,0))</f>
        <v>GN</v>
      </c>
      <c r="H46" s="2" t="s">
        <v>24</v>
      </c>
      <c r="I46" s="4">
        <v>1</v>
      </c>
      <c r="J46" s="4"/>
      <c r="K46" s="5">
        <v>16.22</v>
      </c>
      <c r="L46" s="4">
        <f t="shared" si="0"/>
        <v>16.22</v>
      </c>
    </row>
    <row r="47" spans="1:12" x14ac:dyDescent="0.25">
      <c r="A47" s="1">
        <v>44986</v>
      </c>
      <c r="B47" s="2" t="s">
        <v>3</v>
      </c>
      <c r="C47" s="3">
        <v>84058</v>
      </c>
      <c r="D47" s="2">
        <v>13</v>
      </c>
      <c r="E47" t="str">
        <f>IF(D47="","S/C",VLOOKUP(D47,[1]Control!$A$22:$B$57,2,0))</f>
        <v>Edsel</v>
      </c>
      <c r="F47" t="str">
        <f>IF(H47="","S/C",VLOOKUP(H47,[2]Control!$I$1:$O$234,7,0))</f>
        <v>Galletas</v>
      </c>
      <c r="G47" t="str">
        <f>IF(H47="","S/C",VLOOKUP(H47,[2]Control!$I$1:$P$234,3,0))</f>
        <v>San Jorge</v>
      </c>
      <c r="H47" s="2" t="s">
        <v>25</v>
      </c>
      <c r="I47" s="4">
        <v>1</v>
      </c>
      <c r="J47" s="4"/>
      <c r="K47" s="5">
        <v>36.53</v>
      </c>
      <c r="L47" s="4">
        <f t="shared" si="0"/>
        <v>36.53</v>
      </c>
    </row>
    <row r="48" spans="1:12" x14ac:dyDescent="0.25">
      <c r="A48" s="1">
        <v>44986</v>
      </c>
      <c r="B48" s="2" t="s">
        <v>0</v>
      </c>
      <c r="C48" s="3">
        <v>84058</v>
      </c>
      <c r="D48" s="2">
        <v>13</v>
      </c>
      <c r="E48" t="str">
        <f>IF(D48="","S/C",VLOOKUP(D48,[1]Control!$A$22:$B$57,2,0))</f>
        <v>Edsel</v>
      </c>
      <c r="F48" t="str">
        <f>IF(H48="","S/C",VLOOKUP(H48,[2]Control!$I$1:$O$234,7,0))</f>
        <v>Galletas</v>
      </c>
      <c r="G48" t="str">
        <f>IF(H48="","S/C",VLOOKUP(H48,[2]Control!$I$1:$P$234,3,0))</f>
        <v>San Jorge</v>
      </c>
      <c r="H48" s="2" t="s">
        <v>2</v>
      </c>
      <c r="I48" s="4">
        <v>1</v>
      </c>
      <c r="J48" s="4"/>
      <c r="K48" s="5">
        <v>22.5</v>
      </c>
      <c r="L48" s="4">
        <f t="shared" si="0"/>
        <v>22.5</v>
      </c>
    </row>
    <row r="49" spans="1:12" x14ac:dyDescent="0.25">
      <c r="A49" s="1">
        <v>44986</v>
      </c>
      <c r="B49" s="2" t="s">
        <v>0</v>
      </c>
      <c r="C49" s="3">
        <v>84059</v>
      </c>
      <c r="D49" s="2">
        <v>13</v>
      </c>
      <c r="E49" t="str">
        <f>IF(D49="","S/C",VLOOKUP(D49,[1]Control!$A$22:$B$57,2,0))</f>
        <v>Edsel</v>
      </c>
      <c r="F49" t="str">
        <f>IF(H49="","S/C",VLOOKUP(H49,[2]Control!$I$1:$O$234,7,0))</f>
        <v>Confiteria Nestle</v>
      </c>
      <c r="G49" t="str">
        <f>IF(H49="","S/C",VLOOKUP(H49,[2]Control!$I$1:$P$234,3,0))</f>
        <v>Nestle</v>
      </c>
      <c r="H49" s="2" t="s">
        <v>26</v>
      </c>
      <c r="I49" s="4">
        <v>2</v>
      </c>
      <c r="J49" s="4"/>
      <c r="K49" s="5">
        <v>16</v>
      </c>
      <c r="L49" s="4">
        <f t="shared" si="0"/>
        <v>32</v>
      </c>
    </row>
    <row r="50" spans="1:12" x14ac:dyDescent="0.25">
      <c r="A50" s="1">
        <v>44986</v>
      </c>
      <c r="B50" s="2" t="s">
        <v>0</v>
      </c>
      <c r="C50" s="3">
        <v>84060</v>
      </c>
      <c r="D50" s="2">
        <v>13</v>
      </c>
      <c r="E50" t="str">
        <f>IF(D50="","S/C",VLOOKUP(D50,[1]Control!$A$22:$B$57,2,0))</f>
        <v>Edsel</v>
      </c>
      <c r="F50" t="str">
        <f>IF(H50="","S/C",VLOOKUP(H50,[2]Control!$I$1:$O$234,7,0))</f>
        <v>Galletas</v>
      </c>
      <c r="G50" t="str">
        <f>IF(H50="","S/C",VLOOKUP(H50,[2]Control!$I$1:$P$234,3,0))</f>
        <v>San Jorge</v>
      </c>
      <c r="H50" s="2" t="s">
        <v>27</v>
      </c>
      <c r="I50" s="4">
        <v>1</v>
      </c>
      <c r="J50" s="4"/>
      <c r="K50" s="5">
        <v>12.09</v>
      </c>
      <c r="L50" s="4">
        <f t="shared" si="0"/>
        <v>12.09</v>
      </c>
    </row>
    <row r="51" spans="1:12" x14ac:dyDescent="0.25">
      <c r="A51" s="1">
        <v>44986</v>
      </c>
      <c r="B51" s="2" t="s">
        <v>3</v>
      </c>
      <c r="C51" s="3">
        <v>84060</v>
      </c>
      <c r="D51" s="2">
        <v>13</v>
      </c>
      <c r="E51" t="str">
        <f>IF(D51="","S/C",VLOOKUP(D51,[1]Control!$A$22:$B$57,2,0))</f>
        <v>Edsel</v>
      </c>
      <c r="F51" t="str">
        <f>IF(H51="","S/C",VLOOKUP(H51,[2]Control!$I$1:$O$234,7,0))</f>
        <v>Condimento</v>
      </c>
      <c r="G51" t="str">
        <f>IF(H51="","S/C",VLOOKUP(H51,[2]Control!$I$1:$P$234,3,0))</f>
        <v>Sibarita</v>
      </c>
      <c r="H51" s="2" t="s">
        <v>18</v>
      </c>
      <c r="I51" s="4">
        <v>1</v>
      </c>
      <c r="J51" s="4"/>
      <c r="K51" s="5">
        <v>10.199999999999999</v>
      </c>
      <c r="L51" s="4">
        <f t="shared" si="0"/>
        <v>10.199999999999999</v>
      </c>
    </row>
    <row r="52" spans="1:12" x14ac:dyDescent="0.25">
      <c r="A52" s="1">
        <v>44986</v>
      </c>
      <c r="B52" s="2" t="s">
        <v>0</v>
      </c>
      <c r="C52" s="3">
        <v>84061</v>
      </c>
      <c r="D52" s="2">
        <v>13</v>
      </c>
      <c r="E52" t="str">
        <f>IF(D52="","S/C",VLOOKUP(D52,[1]Control!$A$22:$B$57,2,0))</f>
        <v>Edsel</v>
      </c>
      <c r="F52" t="str">
        <f>IF(H52="","S/C",VLOOKUP(H52,[2]Control!$I$1:$O$234,7,0))</f>
        <v>Reposteria</v>
      </c>
      <c r="G52" t="str">
        <f>IF(H52="","S/C",VLOOKUP(H52,[2]Control!$I$1:$P$234,3,0))</f>
        <v>Universal</v>
      </c>
      <c r="H52" s="2" t="s">
        <v>14</v>
      </c>
      <c r="I52" s="4"/>
      <c r="J52" s="4">
        <v>6</v>
      </c>
      <c r="K52" s="5">
        <v>3.125</v>
      </c>
      <c r="L52" s="4">
        <f t="shared" si="0"/>
        <v>18.75</v>
      </c>
    </row>
    <row r="53" spans="1:12" x14ac:dyDescent="0.25">
      <c r="A53" s="1">
        <v>44986</v>
      </c>
      <c r="B53" s="2" t="s">
        <v>0</v>
      </c>
      <c r="C53" s="3">
        <v>84061</v>
      </c>
      <c r="D53" s="2">
        <v>13</v>
      </c>
      <c r="E53" t="str">
        <f>IF(D53="","S/C",VLOOKUP(D53,[1]Control!$A$22:$B$57,2,0))</f>
        <v>Edsel</v>
      </c>
      <c r="F53" t="str">
        <f>IF(H53="","S/C",VLOOKUP(H53,[2]Control!$I$1:$O$234,7,0))</f>
        <v>Reposteria</v>
      </c>
      <c r="G53" t="str">
        <f>IF(H53="","S/C",VLOOKUP(H53,[2]Control!$I$1:$P$234,3,0))</f>
        <v>Universal</v>
      </c>
      <c r="H53" s="2" t="s">
        <v>28</v>
      </c>
      <c r="I53" s="4"/>
      <c r="J53" s="4">
        <v>6</v>
      </c>
      <c r="K53" s="5">
        <v>2.25</v>
      </c>
      <c r="L53" s="4">
        <f t="shared" si="0"/>
        <v>13.5</v>
      </c>
    </row>
    <row r="54" spans="1:12" x14ac:dyDescent="0.25">
      <c r="A54" s="1">
        <v>44986</v>
      </c>
      <c r="B54" s="2" t="s">
        <v>0</v>
      </c>
      <c r="C54" s="3">
        <v>84061</v>
      </c>
      <c r="D54" s="2">
        <v>13</v>
      </c>
      <c r="E54" t="str">
        <f>IF(D54="","S/C",VLOOKUP(D54,[1]Control!$A$22:$B$57,2,0))</f>
        <v>Edsel</v>
      </c>
      <c r="F54" t="str">
        <f>IF(H54="","S/C",VLOOKUP(H54,[2]Control!$I$1:$O$234,7,0))</f>
        <v>Reposteria</v>
      </c>
      <c r="G54" t="str">
        <f>IF(H54="","S/C",VLOOKUP(H54,[2]Control!$I$1:$P$234,3,0))</f>
        <v>Universal</v>
      </c>
      <c r="H54" s="2" t="s">
        <v>7</v>
      </c>
      <c r="I54" s="4"/>
      <c r="J54" s="4">
        <v>6</v>
      </c>
      <c r="K54" s="5">
        <v>3.125</v>
      </c>
      <c r="L54" s="4">
        <f t="shared" si="0"/>
        <v>18.75</v>
      </c>
    </row>
    <row r="55" spans="1:12" x14ac:dyDescent="0.25">
      <c r="A55" s="1">
        <v>44986</v>
      </c>
      <c r="B55" s="2" t="s">
        <v>0</v>
      </c>
      <c r="C55" s="3">
        <v>84062</v>
      </c>
      <c r="D55" s="2">
        <v>13</v>
      </c>
      <c r="E55" t="str">
        <f>IF(D55="","S/C",VLOOKUP(D55,[1]Control!$A$22:$B$57,2,0))</f>
        <v>Edsel</v>
      </c>
      <c r="F55" t="str">
        <f>IF(H55="","S/C",VLOOKUP(H55,[2]Control!$I$1:$O$234,7,0))</f>
        <v>Pastas</v>
      </c>
      <c r="G55" t="str">
        <f>IF(H55="","S/C",VLOOKUP(H55,[2]Control!$I$1:$P$234,3,0))</f>
        <v>Grano de Oro</v>
      </c>
      <c r="H55" s="2" t="s">
        <v>6</v>
      </c>
      <c r="I55" s="4">
        <v>1</v>
      </c>
      <c r="J55" s="4"/>
      <c r="K55" s="5">
        <v>39</v>
      </c>
      <c r="L55" s="4">
        <f t="shared" si="0"/>
        <v>39</v>
      </c>
    </row>
    <row r="56" spans="1:12" x14ac:dyDescent="0.25">
      <c r="A56" s="1">
        <v>44986</v>
      </c>
      <c r="B56" s="2" t="s">
        <v>0</v>
      </c>
      <c r="C56" s="3">
        <v>84063</v>
      </c>
      <c r="D56" s="2">
        <v>13</v>
      </c>
      <c r="E56" t="str">
        <f>IF(D56="","S/C",VLOOKUP(D56,[1]Control!$A$22:$B$57,2,0))</f>
        <v>Edsel</v>
      </c>
      <c r="F56" t="str">
        <f>IF(H56="","S/C",VLOOKUP(H56,[2]Control!$I$1:$O$234,7,0))</f>
        <v>C. Pescado</v>
      </c>
      <c r="G56" t="str">
        <f>IF(H56="","S/C",VLOOKUP(H56,[2]Control!$I$1:$P$234,3,0))</f>
        <v>Gissela</v>
      </c>
      <c r="H56" s="2" t="s">
        <v>29</v>
      </c>
      <c r="I56" s="4">
        <v>1</v>
      </c>
      <c r="J56" s="4"/>
      <c r="K56" s="5">
        <v>108</v>
      </c>
      <c r="L56" s="4">
        <f t="shared" si="0"/>
        <v>108</v>
      </c>
    </row>
    <row r="57" spans="1:12" x14ac:dyDescent="0.25">
      <c r="A57" s="1">
        <v>44986</v>
      </c>
      <c r="B57" s="2" t="s">
        <v>0</v>
      </c>
      <c r="C57" s="3">
        <v>84064</v>
      </c>
      <c r="D57" s="2">
        <v>13</v>
      </c>
      <c r="E57" t="str">
        <f>IF(D57="","S/C",VLOOKUP(D57,[1]Control!$A$22:$B$57,2,0))</f>
        <v>Edsel</v>
      </c>
      <c r="F57" t="str">
        <f>IF(H57="","S/C",VLOOKUP(H57,[2]Control!$I$1:$O$234,7,0))</f>
        <v>Galletas</v>
      </c>
      <c r="G57" t="str">
        <f>IF(H57="","S/C",VLOOKUP(H57,[2]Control!$I$1:$P$234,3,0))</f>
        <v>San Jorge</v>
      </c>
      <c r="H57" s="2" t="s">
        <v>23</v>
      </c>
      <c r="I57" s="4">
        <v>1</v>
      </c>
      <c r="J57" s="4"/>
      <c r="K57" s="5">
        <v>12.09</v>
      </c>
      <c r="L57" s="4">
        <f t="shared" si="0"/>
        <v>12.09</v>
      </c>
    </row>
    <row r="58" spans="1:12" x14ac:dyDescent="0.25">
      <c r="A58" s="1">
        <v>44986</v>
      </c>
      <c r="B58" s="2" t="s">
        <v>0</v>
      </c>
      <c r="C58" s="3">
        <v>84064</v>
      </c>
      <c r="D58" s="2">
        <v>13</v>
      </c>
      <c r="E58" t="str">
        <f>IF(D58="","S/C",VLOOKUP(D58,[1]Control!$A$22:$B$57,2,0))</f>
        <v>Edsel</v>
      </c>
      <c r="F58" t="str">
        <f>IF(H58="","S/C",VLOOKUP(H58,[2]Control!$I$1:$O$234,7,0))</f>
        <v>Confiteria Nestle</v>
      </c>
      <c r="G58" t="str">
        <f>IF(H58="","S/C",VLOOKUP(H58,[2]Control!$I$1:$P$234,3,0))</f>
        <v>Nestle</v>
      </c>
      <c r="H58" s="2" t="s">
        <v>30</v>
      </c>
      <c r="I58" s="4">
        <v>1</v>
      </c>
      <c r="J58" s="4"/>
      <c r="K58" s="5">
        <v>10.199999999999999</v>
      </c>
      <c r="L58" s="4">
        <f t="shared" si="0"/>
        <v>10.199999999999999</v>
      </c>
    </row>
    <row r="59" spans="1:12" x14ac:dyDescent="0.25">
      <c r="A59" s="1">
        <v>44986</v>
      </c>
      <c r="B59" s="2" t="s">
        <v>0</v>
      </c>
      <c r="C59" s="3">
        <v>84064</v>
      </c>
      <c r="D59" s="2">
        <v>13</v>
      </c>
      <c r="E59" t="str">
        <f>IF(D59="","S/C",VLOOKUP(D59,[1]Control!$A$22:$B$57,2,0))</f>
        <v>Edsel</v>
      </c>
      <c r="F59" t="str">
        <f>IF(H59="","S/C",VLOOKUP(H59,[2]Control!$I$1:$O$234,7,0))</f>
        <v>Galletas</v>
      </c>
      <c r="G59" t="str">
        <f>IF(H59="","S/C",VLOOKUP(H59,[2]Control!$I$1:$P$234,3,0))</f>
        <v>San Jorge</v>
      </c>
      <c r="H59" s="2" t="s">
        <v>31</v>
      </c>
      <c r="I59" s="4">
        <v>1</v>
      </c>
      <c r="J59" s="4"/>
      <c r="K59" s="5">
        <v>16.100000000000001</v>
      </c>
      <c r="L59" s="4">
        <f t="shared" si="0"/>
        <v>16.100000000000001</v>
      </c>
    </row>
    <row r="60" spans="1:12" x14ac:dyDescent="0.25">
      <c r="A60" s="1">
        <v>44986</v>
      </c>
      <c r="B60" s="2" t="s">
        <v>0</v>
      </c>
      <c r="C60" s="3">
        <v>84064</v>
      </c>
      <c r="D60" s="2">
        <v>13</v>
      </c>
      <c r="E60" t="str">
        <f>IF(D60="","S/C",VLOOKUP(D60,[1]Control!$A$22:$B$57,2,0))</f>
        <v>Edsel</v>
      </c>
      <c r="F60" t="str">
        <f>IF(H60="","S/C",VLOOKUP(H60,[2]Control!$I$1:$O$234,7,0))</f>
        <v>Condimento</v>
      </c>
      <c r="G60" t="str">
        <f>IF(H60="","S/C",VLOOKUP(H60,[2]Control!$I$1:$P$234,3,0))</f>
        <v>Sibarita</v>
      </c>
      <c r="H60" s="2" t="s">
        <v>32</v>
      </c>
      <c r="I60" s="4"/>
      <c r="J60" s="4">
        <v>6</v>
      </c>
      <c r="K60" s="5">
        <v>2.9165999999999999</v>
      </c>
      <c r="L60" s="4">
        <f t="shared" si="0"/>
        <v>17.499600000000001</v>
      </c>
    </row>
    <row r="61" spans="1:12" x14ac:dyDescent="0.25">
      <c r="A61" s="1">
        <v>44986</v>
      </c>
      <c r="B61" s="2" t="s">
        <v>0</v>
      </c>
      <c r="C61" s="3">
        <v>84065</v>
      </c>
      <c r="D61" s="2">
        <v>13</v>
      </c>
      <c r="E61" t="str">
        <f>IF(D61="","S/C",VLOOKUP(D61,[1]Control!$A$22:$B$57,2,0))</f>
        <v>Edsel</v>
      </c>
      <c r="F61" t="str">
        <f>IF(H61="","S/C",VLOOKUP(H61,[2]Control!$I$1:$O$234,7,0))</f>
        <v>Reposteria</v>
      </c>
      <c r="G61" t="str">
        <f>IF(H61="","S/C",VLOOKUP(H61,[2]Control!$I$1:$P$234,3,0))</f>
        <v>Universal</v>
      </c>
      <c r="H61" s="2" t="s">
        <v>7</v>
      </c>
      <c r="I61" s="4">
        <v>1</v>
      </c>
      <c r="J61" s="4"/>
      <c r="K61" s="5">
        <v>37.5</v>
      </c>
      <c r="L61" s="4">
        <f t="shared" si="0"/>
        <v>37.5</v>
      </c>
    </row>
    <row r="62" spans="1:12" x14ac:dyDescent="0.25">
      <c r="A62" s="1">
        <v>44986</v>
      </c>
      <c r="B62" s="2" t="s">
        <v>0</v>
      </c>
      <c r="C62" s="3">
        <v>84066</v>
      </c>
      <c r="D62" s="2">
        <v>13</v>
      </c>
      <c r="E62" t="str">
        <f>IF(D62="","S/C",VLOOKUP(D62,[1]Control!$A$22:$B$57,2,0))</f>
        <v>Edsel</v>
      </c>
      <c r="F62" t="str">
        <f>IF(H62="","S/C",VLOOKUP(H62,[2]Control!$I$1:$O$234,7,0))</f>
        <v>Galletas</v>
      </c>
      <c r="G62" t="str">
        <f>IF(H62="","S/C",VLOOKUP(H62,[2]Control!$I$1:$P$234,3,0))</f>
        <v>San Jorge</v>
      </c>
      <c r="H62" s="2" t="s">
        <v>23</v>
      </c>
      <c r="I62" s="4">
        <v>1</v>
      </c>
      <c r="J62" s="4"/>
      <c r="K62" s="5">
        <v>12.09</v>
      </c>
      <c r="L62" s="4">
        <f t="shared" si="0"/>
        <v>12.09</v>
      </c>
    </row>
    <row r="63" spans="1:12" x14ac:dyDescent="0.25">
      <c r="A63" s="1">
        <v>44986</v>
      </c>
      <c r="B63" s="2" t="s">
        <v>0</v>
      </c>
      <c r="C63" s="3">
        <v>84066</v>
      </c>
      <c r="D63" s="2">
        <v>13</v>
      </c>
      <c r="E63" t="str">
        <f>IF(D63="","S/C",VLOOKUP(D63,[1]Control!$A$22:$B$57,2,0))</f>
        <v>Edsel</v>
      </c>
      <c r="F63" t="str">
        <f>IF(H63="","S/C",VLOOKUP(H63,[2]Control!$I$1:$O$234,7,0))</f>
        <v>Galletas</v>
      </c>
      <c r="G63" t="str">
        <f>IF(H63="","S/C",VLOOKUP(H63,[2]Control!$I$1:$P$234,3,0))</f>
        <v>San Jorge</v>
      </c>
      <c r="H63" s="2" t="s">
        <v>33</v>
      </c>
      <c r="I63" s="4"/>
      <c r="J63" s="4">
        <v>10</v>
      </c>
      <c r="K63" s="5">
        <v>1.8265</v>
      </c>
      <c r="L63" s="4">
        <f t="shared" si="0"/>
        <v>18.265000000000001</v>
      </c>
    </row>
    <row r="64" spans="1:12" x14ac:dyDescent="0.25">
      <c r="A64" s="1">
        <v>44986</v>
      </c>
      <c r="B64" s="2" t="s">
        <v>0</v>
      </c>
      <c r="C64" s="3">
        <v>84066</v>
      </c>
      <c r="D64" s="2">
        <v>13</v>
      </c>
      <c r="E64" t="str">
        <f>IF(D64="","S/C",VLOOKUP(D64,[1]Control!$A$22:$B$57,2,0))</f>
        <v>Edsel</v>
      </c>
      <c r="F64" t="str">
        <f>IF(H64="","S/C",VLOOKUP(H64,[2]Control!$I$1:$O$234,7,0))</f>
        <v>Galletas</v>
      </c>
      <c r="G64" t="str">
        <f>IF(H64="","S/C",VLOOKUP(H64,[2]Control!$I$1:$P$234,3,0))</f>
        <v>San Jorge</v>
      </c>
      <c r="H64" s="2" t="s">
        <v>1</v>
      </c>
      <c r="I64" s="4"/>
      <c r="J64" s="4">
        <v>10</v>
      </c>
      <c r="K64" s="5">
        <v>1.1990000000000001</v>
      </c>
      <c r="L64" s="4">
        <f t="shared" si="0"/>
        <v>11.99</v>
      </c>
    </row>
    <row r="65" spans="1:12" x14ac:dyDescent="0.25">
      <c r="A65" s="1">
        <v>44986</v>
      </c>
      <c r="B65" s="2" t="s">
        <v>0</v>
      </c>
      <c r="C65" s="3">
        <v>84066</v>
      </c>
      <c r="D65" s="2">
        <v>13</v>
      </c>
      <c r="E65" t="str">
        <f>IF(D65="","S/C",VLOOKUP(D65,[1]Control!$A$22:$B$57,2,0))</f>
        <v>Edsel</v>
      </c>
      <c r="F65" t="str">
        <f>IF(H65="","S/C",VLOOKUP(H65,[2]Control!$I$1:$O$234,7,0))</f>
        <v>Galletas</v>
      </c>
      <c r="G65" t="str">
        <f>IF(H65="","S/C",VLOOKUP(H65,[2]Control!$I$1:$P$234,3,0))</f>
        <v>San Jorge</v>
      </c>
      <c r="H65" s="2" t="s">
        <v>2</v>
      </c>
      <c r="I65" s="4">
        <v>1</v>
      </c>
      <c r="J65" s="4"/>
      <c r="K65" s="5">
        <v>22.5</v>
      </c>
      <c r="L65" s="4">
        <f t="shared" si="0"/>
        <v>22.5</v>
      </c>
    </row>
    <row r="66" spans="1:12" x14ac:dyDescent="0.25">
      <c r="A66" s="1">
        <v>44986</v>
      </c>
      <c r="B66" s="2" t="s">
        <v>0</v>
      </c>
      <c r="C66" s="3">
        <v>84066</v>
      </c>
      <c r="D66" s="2">
        <v>13</v>
      </c>
      <c r="E66" t="str">
        <f>IF(D66="","S/C",VLOOKUP(D66,[1]Control!$A$22:$B$57,2,0))</f>
        <v>Edsel</v>
      </c>
      <c r="F66" t="str">
        <f>IF(H66="","S/C",VLOOKUP(H66,[2]Control!$I$1:$O$234,7,0))</f>
        <v>Galletas</v>
      </c>
      <c r="G66" t="str">
        <f>IF(H66="","S/C",VLOOKUP(H66,[2]Control!$I$1:$P$234,3,0))</f>
        <v>San Jorge</v>
      </c>
      <c r="H66" s="2" t="s">
        <v>27</v>
      </c>
      <c r="I66" s="4">
        <v>1</v>
      </c>
      <c r="J66" s="4"/>
      <c r="K66" s="5">
        <v>12.09</v>
      </c>
      <c r="L66" s="4">
        <f t="shared" ref="L66:L129" si="1">+(I66*K66)+(J66*K66)</f>
        <v>12.09</v>
      </c>
    </row>
    <row r="67" spans="1:12" x14ac:dyDescent="0.25">
      <c r="A67" s="1">
        <v>44986</v>
      </c>
      <c r="B67" s="2" t="s">
        <v>0</v>
      </c>
      <c r="C67" s="3">
        <v>84067</v>
      </c>
      <c r="D67" s="2">
        <v>4</v>
      </c>
      <c r="E67" t="str">
        <f>IF(D67="","S/C",VLOOKUP(D67,[1]Control!$A$22:$B$57,2,0))</f>
        <v>Reynaldo</v>
      </c>
      <c r="F67" t="str">
        <f>IF(H67="","S/C",VLOOKUP(H67,[2]Control!$I$1:$O$234,7,0))</f>
        <v>Reposteria</v>
      </c>
      <c r="G67" t="str">
        <f>IF(H67="","S/C",VLOOKUP(H67,[2]Control!$I$1:$P$234,3,0))</f>
        <v>Universal</v>
      </c>
      <c r="H67" s="2" t="s">
        <v>7</v>
      </c>
      <c r="I67" s="4"/>
      <c r="J67" s="4">
        <v>6</v>
      </c>
      <c r="K67" s="5">
        <v>3.125</v>
      </c>
      <c r="L67" s="4">
        <f t="shared" si="1"/>
        <v>18.75</v>
      </c>
    </row>
    <row r="68" spans="1:12" x14ac:dyDescent="0.25">
      <c r="A68" s="1">
        <v>44986</v>
      </c>
      <c r="B68" s="2" t="s">
        <v>0</v>
      </c>
      <c r="C68" s="3">
        <v>84067</v>
      </c>
      <c r="D68" s="2">
        <v>4</v>
      </c>
      <c r="E68" t="str">
        <f>IF(D68="","S/C",VLOOKUP(D68,[1]Control!$A$22:$B$57,2,0))</f>
        <v>Reynaldo</v>
      </c>
      <c r="F68" t="str">
        <f>IF(H68="","S/C",VLOOKUP(H68,[2]Control!$I$1:$O$234,7,0))</f>
        <v>Reposteria</v>
      </c>
      <c r="G68" t="str">
        <f>IF(H68="","S/C",VLOOKUP(H68,[2]Control!$I$1:$P$234,3,0))</f>
        <v>Universal</v>
      </c>
      <c r="H68" s="2" t="s">
        <v>9</v>
      </c>
      <c r="I68" s="4"/>
      <c r="J68" s="4">
        <v>6</v>
      </c>
      <c r="K68" s="5">
        <v>3.125</v>
      </c>
      <c r="L68" s="4">
        <f t="shared" si="1"/>
        <v>18.75</v>
      </c>
    </row>
    <row r="69" spans="1:12" x14ac:dyDescent="0.25">
      <c r="A69" s="1">
        <v>44986</v>
      </c>
      <c r="B69" s="2" t="s">
        <v>0</v>
      </c>
      <c r="C69" s="3">
        <v>84068</v>
      </c>
      <c r="D69" s="2">
        <v>4</v>
      </c>
      <c r="E69" t="str">
        <f>IF(D69="","S/C",VLOOKUP(D69,[1]Control!$A$22:$B$57,2,0))</f>
        <v>Reynaldo</v>
      </c>
      <c r="F69" t="str">
        <f>IF(H69="","S/C",VLOOKUP(H69,[2]Control!$I$1:$O$234,7,0))</f>
        <v>Harinas</v>
      </c>
      <c r="G69" t="str">
        <f>IF(H69="","S/C",VLOOKUP(H69,[2]Control!$I$1:$P$234,3,0))</f>
        <v>Grano de Oro</v>
      </c>
      <c r="H69" s="2" t="s">
        <v>4</v>
      </c>
      <c r="I69" s="4">
        <v>2</v>
      </c>
      <c r="J69" s="4"/>
      <c r="K69" s="5">
        <v>25.7</v>
      </c>
      <c r="L69" s="4">
        <f t="shared" si="1"/>
        <v>51.4</v>
      </c>
    </row>
    <row r="70" spans="1:12" x14ac:dyDescent="0.25">
      <c r="A70" s="1">
        <v>44986</v>
      </c>
      <c r="B70" s="2" t="s">
        <v>0</v>
      </c>
      <c r="C70" s="3">
        <v>84069</v>
      </c>
      <c r="D70" s="2">
        <v>4</v>
      </c>
      <c r="E70" t="str">
        <f>IF(D70="","S/C",VLOOKUP(D70,[1]Control!$A$22:$B$57,2,0))</f>
        <v>Reynaldo</v>
      </c>
      <c r="F70" t="str">
        <f>IF(H70="","S/C",VLOOKUP(H70,[2]Control!$I$1:$O$234,7,0))</f>
        <v>Condimento</v>
      </c>
      <c r="G70" t="str">
        <f>IF(H70="","S/C",VLOOKUP(H70,[2]Control!$I$1:$P$234,3,0))</f>
        <v>Sibarita</v>
      </c>
      <c r="H70" s="2" t="s">
        <v>34</v>
      </c>
      <c r="I70" s="4">
        <v>1</v>
      </c>
      <c r="J70" s="4"/>
      <c r="K70" s="5">
        <v>29.4</v>
      </c>
      <c r="L70" s="4">
        <f t="shared" si="1"/>
        <v>29.4</v>
      </c>
    </row>
    <row r="71" spans="1:12" x14ac:dyDescent="0.25">
      <c r="A71" s="1">
        <v>44986</v>
      </c>
      <c r="B71" s="2" t="s">
        <v>0</v>
      </c>
      <c r="C71" s="3">
        <v>84069</v>
      </c>
      <c r="D71" s="2">
        <v>4</v>
      </c>
      <c r="E71" t="str">
        <f>IF(D71="","S/C",VLOOKUP(D71,[1]Control!$A$22:$B$57,2,0))</f>
        <v>Reynaldo</v>
      </c>
      <c r="F71" t="str">
        <f>IF(H71="","S/C",VLOOKUP(H71,[2]Control!$I$1:$O$234,7,0))</f>
        <v>Condimento</v>
      </c>
      <c r="G71" t="str">
        <f>IF(H71="","S/C",VLOOKUP(H71,[2]Control!$I$1:$P$234,3,0))</f>
        <v>Sibarita</v>
      </c>
      <c r="H71" s="2" t="s">
        <v>35</v>
      </c>
      <c r="I71" s="4">
        <v>1</v>
      </c>
      <c r="J71" s="4"/>
      <c r="K71" s="5">
        <v>29.4</v>
      </c>
      <c r="L71" s="4">
        <f t="shared" si="1"/>
        <v>29.4</v>
      </c>
    </row>
    <row r="72" spans="1:12" x14ac:dyDescent="0.25">
      <c r="A72" s="1">
        <v>44986</v>
      </c>
      <c r="B72" s="2" t="s">
        <v>0</v>
      </c>
      <c r="C72" s="3">
        <v>84069</v>
      </c>
      <c r="D72" s="2">
        <v>4</v>
      </c>
      <c r="E72" t="str">
        <f>IF(D72="","S/C",VLOOKUP(D72,[1]Control!$A$22:$B$57,2,0))</f>
        <v>Reynaldo</v>
      </c>
      <c r="F72" t="str">
        <f>IF(H72="","S/C",VLOOKUP(H72,[2]Control!$I$1:$O$234,7,0))</f>
        <v>Condimento</v>
      </c>
      <c r="G72" t="str">
        <f>IF(H72="","S/C",VLOOKUP(H72,[2]Control!$I$1:$P$234,3,0))</f>
        <v>Sibarita</v>
      </c>
      <c r="H72" s="2" t="s">
        <v>36</v>
      </c>
      <c r="I72" s="4">
        <v>1</v>
      </c>
      <c r="J72" s="4"/>
      <c r="K72" s="5">
        <v>31</v>
      </c>
      <c r="L72" s="4">
        <f t="shared" si="1"/>
        <v>31</v>
      </c>
    </row>
    <row r="73" spans="1:12" x14ac:dyDescent="0.25">
      <c r="A73" s="1">
        <v>44986</v>
      </c>
      <c r="B73" s="2" t="s">
        <v>0</v>
      </c>
      <c r="C73" s="3">
        <v>84070</v>
      </c>
      <c r="D73" s="2">
        <v>4</v>
      </c>
      <c r="E73" t="str">
        <f>IF(D73="","S/C",VLOOKUP(D73,[1]Control!$A$22:$B$57,2,0))</f>
        <v>Reynaldo</v>
      </c>
      <c r="F73" t="str">
        <f>IF(H73="","S/C",VLOOKUP(H73,[2]Control!$I$1:$O$234,7,0))</f>
        <v>Harinas</v>
      </c>
      <c r="G73" t="str">
        <f>IF(H73="","S/C",VLOOKUP(H73,[2]Control!$I$1:$P$234,3,0))</f>
        <v>Choice Peru</v>
      </c>
      <c r="H73" s="2" t="s">
        <v>37</v>
      </c>
      <c r="I73" s="4"/>
      <c r="J73" s="4">
        <v>10</v>
      </c>
      <c r="K73" s="5">
        <v>6.25</v>
      </c>
      <c r="L73" s="4">
        <f t="shared" si="1"/>
        <v>62.5</v>
      </c>
    </row>
    <row r="74" spans="1:12" x14ac:dyDescent="0.25">
      <c r="A74" s="1">
        <v>44986</v>
      </c>
      <c r="B74" s="2" t="s">
        <v>3</v>
      </c>
      <c r="C74" s="3">
        <v>84071</v>
      </c>
      <c r="D74" s="2">
        <v>4</v>
      </c>
      <c r="E74" t="str">
        <f>IF(D74="","S/C",VLOOKUP(D74,[1]Control!$A$22:$B$57,2,0))</f>
        <v>Reynaldo</v>
      </c>
      <c r="F74" t="str">
        <f>IF(H74="","S/C",VLOOKUP(H74,[2]Control!$I$1:$O$234,7,0))</f>
        <v>C. Pescado</v>
      </c>
      <c r="G74" t="str">
        <f>IF(H74="","S/C",VLOOKUP(H74,[2]Control!$I$1:$P$234,3,0))</f>
        <v>La Señito</v>
      </c>
      <c r="H74" s="2" t="s">
        <v>11</v>
      </c>
      <c r="I74" s="4">
        <v>1</v>
      </c>
      <c r="J74" s="4"/>
      <c r="K74" s="5">
        <v>142</v>
      </c>
      <c r="L74" s="4">
        <f t="shared" si="1"/>
        <v>142</v>
      </c>
    </row>
    <row r="75" spans="1:12" x14ac:dyDescent="0.25">
      <c r="A75" s="1">
        <v>44986</v>
      </c>
      <c r="B75" s="2" t="s">
        <v>0</v>
      </c>
      <c r="C75" s="3">
        <v>84072</v>
      </c>
      <c r="D75" s="2">
        <v>4</v>
      </c>
      <c r="E75" t="str">
        <f>IF(D75="","S/C",VLOOKUP(D75,[1]Control!$A$22:$B$57,2,0))</f>
        <v>Reynaldo</v>
      </c>
      <c r="F75" t="str">
        <f>IF(H75="","S/C",VLOOKUP(H75,[2]Control!$I$1:$O$234,7,0))</f>
        <v>Pastas</v>
      </c>
      <c r="G75" t="str">
        <f>IF(H75="","S/C",VLOOKUP(H75,[2]Control!$I$1:$P$234,3,0))</f>
        <v>Grano de Oro</v>
      </c>
      <c r="H75" s="2" t="s">
        <v>21</v>
      </c>
      <c r="I75" s="4">
        <v>1</v>
      </c>
      <c r="J75" s="4"/>
      <c r="K75" s="5">
        <v>20.5</v>
      </c>
      <c r="L75" s="4">
        <f t="shared" si="1"/>
        <v>20.5</v>
      </c>
    </row>
    <row r="76" spans="1:12" x14ac:dyDescent="0.25">
      <c r="A76" s="1">
        <v>44986</v>
      </c>
      <c r="B76" s="2" t="s">
        <v>0</v>
      </c>
      <c r="C76" s="3">
        <v>84072</v>
      </c>
      <c r="D76" s="2">
        <v>4</v>
      </c>
      <c r="E76" t="str">
        <f>IF(D76="","S/C",VLOOKUP(D76,[1]Control!$A$22:$B$57,2,0))</f>
        <v>Reynaldo</v>
      </c>
      <c r="F76" t="str">
        <f>IF(H76="","S/C",VLOOKUP(H76,[2]Control!$I$1:$O$234,7,0))</f>
        <v>Condimento</v>
      </c>
      <c r="G76" t="str">
        <f>IF(H76="","S/C",VLOOKUP(H76,[2]Control!$I$1:$P$234,3,0))</f>
        <v>Sibarita</v>
      </c>
      <c r="H76" s="2" t="s">
        <v>38</v>
      </c>
      <c r="I76" s="4">
        <v>1</v>
      </c>
      <c r="J76" s="4"/>
      <c r="K76" s="5">
        <v>32.15</v>
      </c>
      <c r="L76" s="4">
        <f t="shared" si="1"/>
        <v>32.15</v>
      </c>
    </row>
    <row r="77" spans="1:12" x14ac:dyDescent="0.25">
      <c r="A77" s="1">
        <v>44986</v>
      </c>
      <c r="B77" s="2" t="s">
        <v>0</v>
      </c>
      <c r="C77" s="3">
        <v>84073</v>
      </c>
      <c r="D77" s="2">
        <v>4</v>
      </c>
      <c r="E77" t="str">
        <f>IF(D77="","S/C",VLOOKUP(D77,[1]Control!$A$22:$B$57,2,0))</f>
        <v>Reynaldo</v>
      </c>
      <c r="F77" t="str">
        <f>IF(H77="","S/C",VLOOKUP(H77,[2]Control!$I$1:$O$234,7,0))</f>
        <v>C. Pescado</v>
      </c>
      <c r="G77" t="str">
        <f>IF(H77="","S/C",VLOOKUP(H77,[2]Control!$I$1:$P$234,3,0))</f>
        <v>Gissela</v>
      </c>
      <c r="H77" s="2" t="s">
        <v>39</v>
      </c>
      <c r="I77" s="4"/>
      <c r="J77" s="4">
        <v>12</v>
      </c>
      <c r="K77" s="5">
        <v>4</v>
      </c>
      <c r="L77" s="4">
        <f t="shared" si="1"/>
        <v>48</v>
      </c>
    </row>
    <row r="78" spans="1:12" x14ac:dyDescent="0.25">
      <c r="A78" s="1">
        <v>44986</v>
      </c>
      <c r="B78" s="2" t="s">
        <v>0</v>
      </c>
      <c r="C78" s="3">
        <v>84074</v>
      </c>
      <c r="D78" s="2">
        <v>4</v>
      </c>
      <c r="E78" t="str">
        <f>IF(D78="","S/C",VLOOKUP(D78,[1]Control!$A$22:$B$57,2,0))</f>
        <v>Reynaldo</v>
      </c>
      <c r="F78" t="str">
        <f>IF(H78="","S/C",VLOOKUP(H78,[2]Control!$I$1:$O$234,7,0))</f>
        <v>Galletas</v>
      </c>
      <c r="G78" t="str">
        <f>IF(H78="","S/C",VLOOKUP(H78,[2]Control!$I$1:$P$234,3,0))</f>
        <v>GN</v>
      </c>
      <c r="H78" s="2" t="s">
        <v>24</v>
      </c>
      <c r="I78" s="4">
        <v>1</v>
      </c>
      <c r="J78" s="4"/>
      <c r="K78" s="5">
        <v>16.22</v>
      </c>
      <c r="L78" s="4">
        <f t="shared" si="1"/>
        <v>16.22</v>
      </c>
    </row>
    <row r="79" spans="1:12" x14ac:dyDescent="0.25">
      <c r="A79" s="1">
        <v>44986</v>
      </c>
      <c r="B79" s="2" t="s">
        <v>0</v>
      </c>
      <c r="C79" s="3">
        <v>84074</v>
      </c>
      <c r="D79" s="2">
        <v>4</v>
      </c>
      <c r="E79" t="str">
        <f>IF(D79="","S/C",VLOOKUP(D79,[1]Control!$A$22:$B$57,2,0))</f>
        <v>Reynaldo</v>
      </c>
      <c r="F79" t="str">
        <f>IF(H79="","S/C",VLOOKUP(H79,[2]Control!$I$1:$O$234,7,0))</f>
        <v>Galletas</v>
      </c>
      <c r="G79" t="str">
        <f>IF(H79="","S/C",VLOOKUP(H79,[2]Control!$I$1:$P$234,3,0))</f>
        <v>San Jorge</v>
      </c>
      <c r="H79" s="2" t="s">
        <v>40</v>
      </c>
      <c r="I79" s="4"/>
      <c r="J79" s="4">
        <v>10</v>
      </c>
      <c r="K79" s="5">
        <v>1.1990000000000001</v>
      </c>
      <c r="L79" s="4">
        <f t="shared" si="1"/>
        <v>11.99</v>
      </c>
    </row>
    <row r="80" spans="1:12" x14ac:dyDescent="0.25">
      <c r="A80" s="1">
        <v>44986</v>
      </c>
      <c r="B80" s="2" t="s">
        <v>0</v>
      </c>
      <c r="C80" s="3">
        <v>84074</v>
      </c>
      <c r="D80" s="2">
        <v>4</v>
      </c>
      <c r="E80" t="str">
        <f>IF(D80="","S/C",VLOOKUP(D80,[1]Control!$A$22:$B$57,2,0))</f>
        <v>Reynaldo</v>
      </c>
      <c r="F80" t="str">
        <f>IF(H80="","S/C",VLOOKUP(H80,[2]Control!$I$1:$O$234,7,0))</f>
        <v>Condimento</v>
      </c>
      <c r="G80" t="str">
        <f>IF(H80="","S/C",VLOOKUP(H80,[2]Control!$I$1:$P$234,3,0))</f>
        <v>Sibarita</v>
      </c>
      <c r="H80" s="2" t="s">
        <v>38</v>
      </c>
      <c r="I80" s="4">
        <v>1</v>
      </c>
      <c r="J80" s="4"/>
      <c r="K80" s="5">
        <v>32.15</v>
      </c>
      <c r="L80" s="4">
        <f t="shared" si="1"/>
        <v>32.15</v>
      </c>
    </row>
    <row r="81" spans="1:12" x14ac:dyDescent="0.25">
      <c r="A81" s="1">
        <v>44986</v>
      </c>
      <c r="B81" s="2" t="s">
        <v>0</v>
      </c>
      <c r="C81" s="3">
        <v>84075</v>
      </c>
      <c r="D81" s="2">
        <v>4</v>
      </c>
      <c r="E81" t="str">
        <f>IF(D81="","S/C",VLOOKUP(D81,[1]Control!$A$22:$B$57,2,0))</f>
        <v>Reynaldo</v>
      </c>
      <c r="F81" t="str">
        <f>IF(H81="","S/C",VLOOKUP(H81,[2]Control!$I$1:$O$234,7,0))</f>
        <v>Condimento</v>
      </c>
      <c r="G81" t="str">
        <f>IF(H81="","S/C",VLOOKUP(H81,[2]Control!$I$1:$P$234,3,0))</f>
        <v>Sibarita</v>
      </c>
      <c r="H81" s="2" t="s">
        <v>36</v>
      </c>
      <c r="I81" s="4">
        <v>1</v>
      </c>
      <c r="J81" s="4"/>
      <c r="K81" s="5">
        <v>32.5</v>
      </c>
      <c r="L81" s="4">
        <f t="shared" si="1"/>
        <v>32.5</v>
      </c>
    </row>
    <row r="82" spans="1:12" x14ac:dyDescent="0.25">
      <c r="A82" s="1">
        <v>44986</v>
      </c>
      <c r="B82" s="2" t="s">
        <v>0</v>
      </c>
      <c r="C82" s="3">
        <v>84075</v>
      </c>
      <c r="D82" s="2">
        <v>4</v>
      </c>
      <c r="E82" t="str">
        <f>IF(D82="","S/C",VLOOKUP(D82,[1]Control!$A$22:$B$57,2,0))</f>
        <v>Reynaldo</v>
      </c>
      <c r="F82" t="str">
        <f>IF(H82="","S/C",VLOOKUP(H82,[2]Control!$I$1:$O$234,7,0))</f>
        <v>Fideos</v>
      </c>
      <c r="G82" t="str">
        <f>IF(H82="","S/C",VLOOKUP(H82,[2]Control!$I$1:$P$234,3,0))</f>
        <v>San Jorge</v>
      </c>
      <c r="H82" s="2" t="s">
        <v>41</v>
      </c>
      <c r="I82" s="4">
        <v>1</v>
      </c>
      <c r="J82" s="4"/>
      <c r="K82" s="5">
        <v>22.45</v>
      </c>
      <c r="L82" s="4">
        <f t="shared" si="1"/>
        <v>22.45</v>
      </c>
    </row>
    <row r="83" spans="1:12" x14ac:dyDescent="0.25">
      <c r="A83" s="1">
        <v>44986</v>
      </c>
      <c r="B83" s="2" t="s">
        <v>0</v>
      </c>
      <c r="C83" s="3">
        <v>84075</v>
      </c>
      <c r="D83" s="2">
        <v>4</v>
      </c>
      <c r="E83" t="str">
        <f>IF(D83="","S/C",VLOOKUP(D83,[1]Control!$A$22:$B$57,2,0))</f>
        <v>Reynaldo</v>
      </c>
      <c r="F83" t="str">
        <f>IF(H83="","S/C",VLOOKUP(H83,[2]Control!$I$1:$O$234,7,0))</f>
        <v>Fideos</v>
      </c>
      <c r="G83" t="str">
        <f>IF(H83="","S/C",VLOOKUP(H83,[2]Control!$I$1:$P$234,3,0))</f>
        <v>San Jorge</v>
      </c>
      <c r="H83" s="2" t="s">
        <v>42</v>
      </c>
      <c r="I83" s="4">
        <v>1</v>
      </c>
      <c r="J83" s="4"/>
      <c r="K83" s="5">
        <v>22.45</v>
      </c>
      <c r="L83" s="4">
        <f t="shared" si="1"/>
        <v>22.45</v>
      </c>
    </row>
    <row r="84" spans="1:12" x14ac:dyDescent="0.25">
      <c r="A84" s="1">
        <v>44986</v>
      </c>
      <c r="B84" s="2" t="s">
        <v>0</v>
      </c>
      <c r="C84" s="3">
        <v>84075</v>
      </c>
      <c r="D84" s="2">
        <v>4</v>
      </c>
      <c r="E84" t="str">
        <f>IF(D84="","S/C",VLOOKUP(D84,[1]Control!$A$22:$B$57,2,0))</f>
        <v>Reynaldo</v>
      </c>
      <c r="F84" t="str">
        <f>IF(H84="","S/C",VLOOKUP(H84,[2]Control!$I$1:$O$234,7,0))</f>
        <v>Fideos</v>
      </c>
      <c r="G84" t="str">
        <f>IF(H84="","S/C",VLOOKUP(H84,[2]Control!$I$1:$P$234,3,0))</f>
        <v>San Jorge</v>
      </c>
      <c r="H84" s="2" t="s">
        <v>43</v>
      </c>
      <c r="I84" s="4">
        <v>1</v>
      </c>
      <c r="J84" s="4"/>
      <c r="K84" s="5">
        <v>22.45</v>
      </c>
      <c r="L84" s="4">
        <f t="shared" si="1"/>
        <v>22.45</v>
      </c>
    </row>
    <row r="85" spans="1:12" x14ac:dyDescent="0.25">
      <c r="A85" s="1">
        <v>44986</v>
      </c>
      <c r="B85" s="2" t="s">
        <v>0</v>
      </c>
      <c r="C85" s="3">
        <v>84076</v>
      </c>
      <c r="D85" s="2">
        <v>4</v>
      </c>
      <c r="E85" t="str">
        <f>IF(D85="","S/C",VLOOKUP(D85,[1]Control!$A$22:$B$57,2,0))</f>
        <v>Reynaldo</v>
      </c>
      <c r="F85" t="str">
        <f>IF(H85="","S/C",VLOOKUP(H85,[2]Control!$I$1:$O$234,7,0))</f>
        <v>Harinas</v>
      </c>
      <c r="G85" t="str">
        <f>IF(H85="","S/C",VLOOKUP(H85,[2]Control!$I$1:$P$234,3,0))</f>
        <v>Choice Peru</v>
      </c>
      <c r="H85" s="2" t="s">
        <v>37</v>
      </c>
      <c r="I85" s="4"/>
      <c r="J85" s="4">
        <v>10</v>
      </c>
      <c r="K85" s="5">
        <v>6.25</v>
      </c>
      <c r="L85" s="4">
        <f t="shared" si="1"/>
        <v>62.5</v>
      </c>
    </row>
    <row r="86" spans="1:12" x14ac:dyDescent="0.25">
      <c r="A86" s="1">
        <v>44986</v>
      </c>
      <c r="B86" s="2" t="s">
        <v>0</v>
      </c>
      <c r="C86" s="3">
        <v>84077</v>
      </c>
      <c r="D86" s="2">
        <v>4</v>
      </c>
      <c r="E86" t="str">
        <f>IF(D86="","S/C",VLOOKUP(D86,[1]Control!$A$22:$B$57,2,0))</f>
        <v>Reynaldo</v>
      </c>
      <c r="F86" t="str">
        <f>IF(H86="","S/C",VLOOKUP(H86,[2]Control!$I$1:$O$234,7,0))</f>
        <v>C. Pescado</v>
      </c>
      <c r="G86" t="str">
        <f>IF(H86="","S/C",VLOOKUP(H86,[2]Control!$I$1:$P$234,3,0))</f>
        <v>Gissela</v>
      </c>
      <c r="H86" s="2" t="s">
        <v>39</v>
      </c>
      <c r="I86" s="4"/>
      <c r="J86" s="4">
        <v>6</v>
      </c>
      <c r="K86" s="5">
        <v>4</v>
      </c>
      <c r="L86" s="4">
        <f t="shared" si="1"/>
        <v>24</v>
      </c>
    </row>
    <row r="87" spans="1:12" x14ac:dyDescent="0.25">
      <c r="A87" s="1">
        <v>44986</v>
      </c>
      <c r="B87" s="2" t="s">
        <v>0</v>
      </c>
      <c r="C87" s="3">
        <v>84078</v>
      </c>
      <c r="D87" s="2">
        <v>1</v>
      </c>
      <c r="E87" t="str">
        <f>IF(D87="","S/C",VLOOKUP(D87,[1]Control!$A$22:$B$57,2,0))</f>
        <v>Oficina</v>
      </c>
      <c r="F87" t="str">
        <f>IF(H87="","S/C",VLOOKUP(H87,[2]Control!$I$1:$O$234,7,0))</f>
        <v>Fideos</v>
      </c>
      <c r="G87" t="str">
        <f>IF(H87="","S/C",VLOOKUP(H87,[2]Control!$I$1:$P$234,3,0))</f>
        <v>San Jorge</v>
      </c>
      <c r="H87" s="2" t="s">
        <v>41</v>
      </c>
      <c r="I87" s="4">
        <v>1</v>
      </c>
      <c r="J87" s="4"/>
      <c r="K87" s="5">
        <v>22.45</v>
      </c>
      <c r="L87" s="4">
        <f t="shared" si="1"/>
        <v>22.45</v>
      </c>
    </row>
    <row r="88" spans="1:12" x14ac:dyDescent="0.25">
      <c r="A88" s="1">
        <v>44986</v>
      </c>
      <c r="B88" s="2" t="s">
        <v>0</v>
      </c>
      <c r="C88" s="3">
        <v>84078</v>
      </c>
      <c r="D88" s="2">
        <v>1</v>
      </c>
      <c r="E88" t="str">
        <f>IF(D88="","S/C",VLOOKUP(D88,[1]Control!$A$22:$B$57,2,0))</f>
        <v>Oficina</v>
      </c>
      <c r="F88" t="str">
        <f>IF(H88="","S/C",VLOOKUP(H88,[2]Control!$I$1:$O$234,7,0))</f>
        <v>Galletas</v>
      </c>
      <c r="G88" t="str">
        <f>IF(H88="","S/C",VLOOKUP(H88,[2]Control!$I$1:$P$234,3,0))</f>
        <v>San Jorge</v>
      </c>
      <c r="H88" s="2" t="s">
        <v>2</v>
      </c>
      <c r="I88" s="4">
        <v>1</v>
      </c>
      <c r="J88" s="4"/>
      <c r="K88" s="5">
        <v>20.95</v>
      </c>
      <c r="L88" s="4">
        <f t="shared" si="1"/>
        <v>20.95</v>
      </c>
    </row>
    <row r="89" spans="1:12" x14ac:dyDescent="0.25">
      <c r="A89" s="1">
        <v>44986</v>
      </c>
      <c r="B89" s="2" t="s">
        <v>0</v>
      </c>
      <c r="C89" s="3">
        <v>84079</v>
      </c>
      <c r="D89" s="2">
        <v>24</v>
      </c>
      <c r="E89" t="str">
        <f>IF(D89="","S/C",VLOOKUP(D89,[1]Control!$A$22:$B$57,2,0))</f>
        <v>Volante 3</v>
      </c>
      <c r="F89" t="str">
        <f>IF(H89="","S/C",VLOOKUP(H89,[2]Control!$I$1:$O$234,7,0))</f>
        <v>Reposteria</v>
      </c>
      <c r="G89" t="str">
        <f>IF(H89="","S/C",VLOOKUP(H89,[2]Control!$I$1:$P$234,3,0))</f>
        <v>Universal</v>
      </c>
      <c r="H89" s="2" t="s">
        <v>7</v>
      </c>
      <c r="I89" s="4"/>
      <c r="J89" s="4">
        <v>6</v>
      </c>
      <c r="K89" s="5">
        <v>3.125</v>
      </c>
      <c r="L89" s="4">
        <f t="shared" si="1"/>
        <v>18.75</v>
      </c>
    </row>
    <row r="90" spans="1:12" x14ac:dyDescent="0.25">
      <c r="A90" s="1">
        <v>44986</v>
      </c>
      <c r="B90" s="2" t="s">
        <v>0</v>
      </c>
      <c r="C90" s="3">
        <v>84079</v>
      </c>
      <c r="D90" s="2">
        <v>24</v>
      </c>
      <c r="E90" t="str">
        <f>IF(D90="","S/C",VLOOKUP(D90,[1]Control!$A$22:$B$57,2,0))</f>
        <v>Volante 3</v>
      </c>
      <c r="F90" t="str">
        <f>IF(H90="","S/C",VLOOKUP(H90,[2]Control!$I$1:$O$234,7,0))</f>
        <v>Reposteria</v>
      </c>
      <c r="G90" t="str">
        <f>IF(H90="","S/C",VLOOKUP(H90,[2]Control!$I$1:$P$234,3,0))</f>
        <v>Universal</v>
      </c>
      <c r="H90" s="2" t="s">
        <v>9</v>
      </c>
      <c r="I90" s="4"/>
      <c r="J90" s="4">
        <v>6</v>
      </c>
      <c r="K90" s="5">
        <v>3.125</v>
      </c>
      <c r="L90" s="4">
        <f t="shared" si="1"/>
        <v>18.75</v>
      </c>
    </row>
    <row r="91" spans="1:12" x14ac:dyDescent="0.25">
      <c r="A91" s="1">
        <v>44986</v>
      </c>
      <c r="B91" s="2" t="s">
        <v>0</v>
      </c>
      <c r="C91" s="3">
        <v>84080</v>
      </c>
      <c r="D91" s="2">
        <v>24</v>
      </c>
      <c r="E91" t="str">
        <f>IF(D91="","S/C",VLOOKUP(D91,[1]Control!$A$22:$B$57,2,0))</f>
        <v>Volante 3</v>
      </c>
      <c r="F91" t="str">
        <f>IF(H91="","S/C",VLOOKUP(H91,[2]Control!$I$1:$O$234,7,0))</f>
        <v>C. Pescado</v>
      </c>
      <c r="G91" t="str">
        <f>IF(H91="","S/C",VLOOKUP(H91,[2]Control!$I$1:$P$234,3,0))</f>
        <v>Gissela</v>
      </c>
      <c r="H91" s="2" t="s">
        <v>12</v>
      </c>
      <c r="I91" s="4">
        <v>1</v>
      </c>
      <c r="J91" s="4"/>
      <c r="K91" s="5">
        <v>156</v>
      </c>
      <c r="L91" s="4">
        <f t="shared" si="1"/>
        <v>156</v>
      </c>
    </row>
    <row r="92" spans="1:12" x14ac:dyDescent="0.25">
      <c r="A92" s="1">
        <v>44986</v>
      </c>
      <c r="B92" s="2" t="s">
        <v>3</v>
      </c>
      <c r="C92" s="3">
        <v>84081</v>
      </c>
      <c r="D92" s="2">
        <v>24</v>
      </c>
      <c r="E92" t="str">
        <f>IF(D92="","S/C",VLOOKUP(D92,[1]Control!$A$22:$B$57,2,0))</f>
        <v>Volante 3</v>
      </c>
      <c r="F92" t="str">
        <f>IF(H92="","S/C",VLOOKUP(H92,[2]Control!$I$1:$O$234,7,0))</f>
        <v>Condimento</v>
      </c>
      <c r="G92" t="str">
        <f>IF(H92="","S/C",VLOOKUP(H92,[2]Control!$I$1:$P$234,3,0))</f>
        <v>Sibarita</v>
      </c>
      <c r="H92" s="2" t="s">
        <v>44</v>
      </c>
      <c r="I92" s="4">
        <v>2</v>
      </c>
      <c r="J92" s="4"/>
      <c r="K92" s="5">
        <v>17.2</v>
      </c>
      <c r="L92" s="4">
        <f t="shared" si="1"/>
        <v>34.4</v>
      </c>
    </row>
    <row r="93" spans="1:12" x14ac:dyDescent="0.25">
      <c r="A93" s="1">
        <v>44986</v>
      </c>
      <c r="B93" s="2" t="s">
        <v>3</v>
      </c>
      <c r="C93" s="3">
        <v>84081</v>
      </c>
      <c r="D93" s="2">
        <v>24</v>
      </c>
      <c r="E93" t="str">
        <f>IF(D93="","S/C",VLOOKUP(D93,[1]Control!$A$22:$B$57,2,0))</f>
        <v>Volante 3</v>
      </c>
      <c r="F93" t="str">
        <f>IF(H93="","S/C",VLOOKUP(H93,[2]Control!$I$1:$O$234,7,0))</f>
        <v>Condimento</v>
      </c>
      <c r="G93" t="str">
        <f>IF(H93="","S/C",VLOOKUP(H93,[2]Control!$I$1:$P$234,3,0))</f>
        <v>Sibarita</v>
      </c>
      <c r="H93" s="2" t="s">
        <v>45</v>
      </c>
      <c r="I93" s="4">
        <v>2</v>
      </c>
      <c r="J93" s="4"/>
      <c r="K93" s="5">
        <v>17.2</v>
      </c>
      <c r="L93" s="4">
        <f t="shared" si="1"/>
        <v>34.4</v>
      </c>
    </row>
    <row r="94" spans="1:12" x14ac:dyDescent="0.25">
      <c r="A94" s="1">
        <v>44986</v>
      </c>
      <c r="B94" s="2" t="s">
        <v>0</v>
      </c>
      <c r="C94" s="3">
        <v>84082</v>
      </c>
      <c r="D94" s="2">
        <v>24</v>
      </c>
      <c r="E94" t="str">
        <f>IF(D94="","S/C",VLOOKUP(D94,[1]Control!$A$22:$B$57,2,0))</f>
        <v>Volante 3</v>
      </c>
      <c r="F94" t="str">
        <f>IF(H94="","S/C",VLOOKUP(H94,[2]Control!$I$1:$O$234,7,0))</f>
        <v>C. Pescado</v>
      </c>
      <c r="G94" t="str">
        <f>IF(H94="","S/C",VLOOKUP(H94,[2]Control!$I$1:$P$234,3,0))</f>
        <v>Gissela</v>
      </c>
      <c r="H94" s="2" t="s">
        <v>12</v>
      </c>
      <c r="I94" s="4">
        <v>1</v>
      </c>
      <c r="J94" s="4"/>
      <c r="K94" s="5">
        <v>156</v>
      </c>
      <c r="L94" s="4">
        <f t="shared" si="1"/>
        <v>156</v>
      </c>
    </row>
    <row r="95" spans="1:12" x14ac:dyDescent="0.25">
      <c r="A95" s="1">
        <v>44986</v>
      </c>
      <c r="B95" s="2" t="s">
        <v>0</v>
      </c>
      <c r="C95" s="3">
        <v>84083</v>
      </c>
      <c r="D95" s="2">
        <v>24</v>
      </c>
      <c r="E95" t="str">
        <f>IF(D95="","S/C",VLOOKUP(D95,[1]Control!$A$22:$B$57,2,0))</f>
        <v>Volante 3</v>
      </c>
      <c r="F95" t="str">
        <f>IF(H95="","S/C",VLOOKUP(H95,[2]Control!$I$1:$O$234,7,0))</f>
        <v>C. Pescado</v>
      </c>
      <c r="G95" t="str">
        <f>IF(H95="","S/C",VLOOKUP(H95,[2]Control!$I$1:$P$234,3,0))</f>
        <v>Gissela</v>
      </c>
      <c r="H95" s="2" t="s">
        <v>12</v>
      </c>
      <c r="I95" s="4">
        <v>3</v>
      </c>
      <c r="J95" s="4"/>
      <c r="K95" s="5">
        <v>156</v>
      </c>
      <c r="L95" s="4">
        <f t="shared" si="1"/>
        <v>468</v>
      </c>
    </row>
    <row r="96" spans="1:12" x14ac:dyDescent="0.25">
      <c r="A96" s="1">
        <v>44986</v>
      </c>
      <c r="B96" s="2" t="s">
        <v>0</v>
      </c>
      <c r="C96" s="3">
        <v>84084</v>
      </c>
      <c r="D96" s="2">
        <v>24</v>
      </c>
      <c r="E96" t="str">
        <f>IF(D96="","S/C",VLOOKUP(D96,[1]Control!$A$22:$B$57,2,0))</f>
        <v>Volante 3</v>
      </c>
      <c r="F96" t="str">
        <f>IF(H96="","S/C",VLOOKUP(H96,[2]Control!$I$1:$O$234,7,0))</f>
        <v>Fideos</v>
      </c>
      <c r="G96" t="str">
        <f>IF(H96="","S/C",VLOOKUP(H96,[2]Control!$I$1:$P$234,3,0))</f>
        <v>San Jorge</v>
      </c>
      <c r="H96" s="2" t="s">
        <v>46</v>
      </c>
      <c r="I96" s="4">
        <v>1</v>
      </c>
      <c r="J96" s="4"/>
      <c r="K96" s="5">
        <v>22.45</v>
      </c>
      <c r="L96" s="4">
        <f t="shared" si="1"/>
        <v>22.45</v>
      </c>
    </row>
    <row r="97" spans="1:12" x14ac:dyDescent="0.25">
      <c r="A97" s="1">
        <v>44986</v>
      </c>
      <c r="B97" s="2" t="s">
        <v>0</v>
      </c>
      <c r="C97" s="3">
        <v>84084</v>
      </c>
      <c r="D97" s="2">
        <v>24</v>
      </c>
      <c r="E97" t="str">
        <f>IF(D97="","S/C",VLOOKUP(D97,[1]Control!$A$22:$B$57,2,0))</f>
        <v>Volante 3</v>
      </c>
      <c r="F97" t="str">
        <f>IF(H97="","S/C",VLOOKUP(H97,[2]Control!$I$1:$O$234,7,0))</f>
        <v>Fideos</v>
      </c>
      <c r="G97" t="str">
        <f>IF(H97="","S/C",VLOOKUP(H97,[2]Control!$I$1:$P$234,3,0))</f>
        <v>San Jorge</v>
      </c>
      <c r="H97" s="2" t="s">
        <v>47</v>
      </c>
      <c r="I97" s="4">
        <v>1</v>
      </c>
      <c r="J97" s="4"/>
      <c r="K97" s="5">
        <v>22.45</v>
      </c>
      <c r="L97" s="4">
        <f t="shared" si="1"/>
        <v>22.45</v>
      </c>
    </row>
    <row r="98" spans="1:12" x14ac:dyDescent="0.25">
      <c r="A98" s="1">
        <v>44986</v>
      </c>
      <c r="B98" s="2" t="s">
        <v>0</v>
      </c>
      <c r="C98" s="3">
        <v>84084</v>
      </c>
      <c r="D98" s="2">
        <v>24</v>
      </c>
      <c r="E98" t="str">
        <f>IF(D98="","S/C",VLOOKUP(D98,[1]Control!$A$22:$B$57,2,0))</f>
        <v>Volante 3</v>
      </c>
      <c r="F98" t="str">
        <f>IF(H98="","S/C",VLOOKUP(H98,[2]Control!$I$1:$O$234,7,0))</f>
        <v>Galletas</v>
      </c>
      <c r="G98" t="str">
        <f>IF(H98="","S/C",VLOOKUP(H98,[2]Control!$I$1:$P$234,3,0))</f>
        <v>San Jorge</v>
      </c>
      <c r="H98" s="2" t="s">
        <v>23</v>
      </c>
      <c r="I98" s="4">
        <v>1</v>
      </c>
      <c r="J98" s="4"/>
      <c r="K98" s="5">
        <v>12.09</v>
      </c>
      <c r="L98" s="4">
        <f t="shared" si="1"/>
        <v>12.09</v>
      </c>
    </row>
    <row r="99" spans="1:12" x14ac:dyDescent="0.25">
      <c r="A99" s="1">
        <v>44986</v>
      </c>
      <c r="B99" s="2" t="s">
        <v>0</v>
      </c>
      <c r="C99" s="3">
        <v>84085</v>
      </c>
      <c r="D99" s="2">
        <v>24</v>
      </c>
      <c r="E99" t="str">
        <f>IF(D99="","S/C",VLOOKUP(D99,[1]Control!$A$22:$B$57,2,0))</f>
        <v>Volante 3</v>
      </c>
      <c r="F99" t="str">
        <f>IF(H99="","S/C",VLOOKUP(H99,[2]Control!$I$1:$O$234,7,0))</f>
        <v>C. Pescado</v>
      </c>
      <c r="G99" t="str">
        <f>IF(H99="","S/C",VLOOKUP(H99,[2]Control!$I$1:$P$234,3,0))</f>
        <v>Gissela</v>
      </c>
      <c r="H99" s="2" t="s">
        <v>29</v>
      </c>
      <c r="I99" s="4">
        <v>1</v>
      </c>
      <c r="J99" s="4"/>
      <c r="K99" s="5">
        <v>108</v>
      </c>
      <c r="L99" s="4">
        <f t="shared" si="1"/>
        <v>108</v>
      </c>
    </row>
    <row r="100" spans="1:12" x14ac:dyDescent="0.25">
      <c r="A100" s="1">
        <v>44986</v>
      </c>
      <c r="B100" s="2" t="s">
        <v>0</v>
      </c>
      <c r="C100" s="3">
        <v>84086</v>
      </c>
      <c r="D100" s="2">
        <v>24</v>
      </c>
      <c r="E100" t="str">
        <f>IF(D100="","S/C",VLOOKUP(D100,[1]Control!$A$22:$B$57,2,0))</f>
        <v>Volante 3</v>
      </c>
      <c r="F100" t="str">
        <f>IF(H100="","S/C",VLOOKUP(H100,[2]Control!$I$1:$O$234,7,0))</f>
        <v>Galletas</v>
      </c>
      <c r="G100" t="str">
        <f>IF(H100="","S/C",VLOOKUP(H100,[2]Control!$I$1:$P$234,3,0))</f>
        <v>San Jorge</v>
      </c>
      <c r="H100" s="2" t="s">
        <v>33</v>
      </c>
      <c r="I100" s="4">
        <v>1</v>
      </c>
      <c r="J100" s="4"/>
      <c r="K100" s="5">
        <v>36.53</v>
      </c>
      <c r="L100" s="4">
        <f t="shared" si="1"/>
        <v>36.53</v>
      </c>
    </row>
    <row r="101" spans="1:12" x14ac:dyDescent="0.25">
      <c r="A101" s="1">
        <v>44986</v>
      </c>
      <c r="B101" s="2" t="s">
        <v>0</v>
      </c>
      <c r="C101" s="3">
        <v>84086</v>
      </c>
      <c r="D101" s="2">
        <v>24</v>
      </c>
      <c r="E101" t="str">
        <f>IF(D101="","S/C",VLOOKUP(D101,[1]Control!$A$22:$B$57,2,0))</f>
        <v>Volante 3</v>
      </c>
      <c r="F101" t="str">
        <f>IF(H101="","S/C",VLOOKUP(H101,[2]Control!$I$1:$O$234,7,0))</f>
        <v>Galletas</v>
      </c>
      <c r="G101" t="str">
        <f>IF(H101="","S/C",VLOOKUP(H101,[2]Control!$I$1:$P$234,3,0))</f>
        <v>GN</v>
      </c>
      <c r="H101" s="2" t="s">
        <v>48</v>
      </c>
      <c r="I101" s="4">
        <v>1</v>
      </c>
      <c r="J101" s="4"/>
      <c r="K101" s="5">
        <v>26.11</v>
      </c>
      <c r="L101" s="4">
        <f t="shared" si="1"/>
        <v>26.11</v>
      </c>
    </row>
    <row r="102" spans="1:12" x14ac:dyDescent="0.25">
      <c r="A102" s="1">
        <v>44986</v>
      </c>
      <c r="B102" s="2" t="s">
        <v>0</v>
      </c>
      <c r="C102" s="3">
        <v>84087</v>
      </c>
      <c r="D102" s="2">
        <v>24</v>
      </c>
      <c r="E102" t="str">
        <f>IF(D102="","S/C",VLOOKUP(D102,[1]Control!$A$22:$B$57,2,0))</f>
        <v>Volante 3</v>
      </c>
      <c r="F102" t="str">
        <f>IF(H102="","S/C",VLOOKUP(H102,[2]Control!$I$1:$O$234,7,0))</f>
        <v>C. Pescado</v>
      </c>
      <c r="G102" t="str">
        <f>IF(H102="","S/C",VLOOKUP(H102,[2]Control!$I$1:$P$234,3,0))</f>
        <v>Gissela</v>
      </c>
      <c r="H102" s="2" t="s">
        <v>12</v>
      </c>
      <c r="I102" s="4">
        <v>5</v>
      </c>
      <c r="J102" s="4"/>
      <c r="K102" s="5">
        <v>154</v>
      </c>
      <c r="L102" s="4">
        <f t="shared" si="1"/>
        <v>770</v>
      </c>
    </row>
    <row r="103" spans="1:12" x14ac:dyDescent="0.25">
      <c r="A103" s="1">
        <v>44986</v>
      </c>
      <c r="B103" s="2" t="s">
        <v>0</v>
      </c>
      <c r="C103" s="3">
        <v>84088</v>
      </c>
      <c r="D103" s="2">
        <v>24</v>
      </c>
      <c r="E103" t="str">
        <f>IF(D103="","S/C",VLOOKUP(D103,[1]Control!$A$22:$B$57,2,0))</f>
        <v>Volante 3</v>
      </c>
      <c r="F103" t="str">
        <f>IF(H103="","S/C",VLOOKUP(H103,[2]Control!$I$1:$O$234,7,0))</f>
        <v>Condimento</v>
      </c>
      <c r="G103" t="str">
        <f>IF(H103="","S/C",VLOOKUP(H103,[2]Control!$I$1:$P$234,3,0))</f>
        <v>Sibarita</v>
      </c>
      <c r="H103" s="2" t="s">
        <v>49</v>
      </c>
      <c r="I103" s="4">
        <v>2</v>
      </c>
      <c r="J103" s="4"/>
      <c r="K103" s="5">
        <v>6.5</v>
      </c>
      <c r="L103" s="4">
        <f t="shared" si="1"/>
        <v>13</v>
      </c>
    </row>
    <row r="104" spans="1:12" x14ac:dyDescent="0.25">
      <c r="A104" s="1">
        <v>44986</v>
      </c>
      <c r="B104" s="2" t="s">
        <v>0</v>
      </c>
      <c r="C104" s="3">
        <v>84088</v>
      </c>
      <c r="D104" s="2">
        <v>24</v>
      </c>
      <c r="E104" t="str">
        <f>IF(D104="","S/C",VLOOKUP(D104,[1]Control!$A$22:$B$57,2,0))</f>
        <v>Volante 3</v>
      </c>
      <c r="F104" t="str">
        <f>IF(H104="","S/C",VLOOKUP(H104,[2]Control!$I$1:$O$234,7,0))</f>
        <v>C. Pescado</v>
      </c>
      <c r="G104" t="str">
        <f>IF(H104="","S/C",VLOOKUP(H104,[2]Control!$I$1:$P$234,3,0))</f>
        <v>Gissela</v>
      </c>
      <c r="H104" s="2" t="s">
        <v>12</v>
      </c>
      <c r="I104" s="4"/>
      <c r="J104" s="4">
        <v>12</v>
      </c>
      <c r="K104" s="5">
        <v>3.3330000000000002</v>
      </c>
      <c r="L104" s="4">
        <f t="shared" si="1"/>
        <v>39.996000000000002</v>
      </c>
    </row>
    <row r="105" spans="1:12" x14ac:dyDescent="0.25">
      <c r="A105" s="1">
        <v>44986</v>
      </c>
      <c r="B105" s="2" t="s">
        <v>3</v>
      </c>
      <c r="C105" s="3">
        <v>84088</v>
      </c>
      <c r="D105" s="2">
        <v>24</v>
      </c>
      <c r="E105" t="str">
        <f>IF(D105="","S/C",VLOOKUP(D105,[1]Control!$A$22:$B$57,2,0))</f>
        <v>Volante 3</v>
      </c>
      <c r="F105" t="str">
        <f>IF(H105="","S/C",VLOOKUP(H105,[2]Control!$I$1:$O$234,7,0))</f>
        <v>C. Pescado</v>
      </c>
      <c r="G105" t="str">
        <f>IF(H105="","S/C",VLOOKUP(H105,[2]Control!$I$1:$P$234,3,0))</f>
        <v>Gissela</v>
      </c>
      <c r="H105" s="2" t="s">
        <v>39</v>
      </c>
      <c r="I105" s="4"/>
      <c r="J105" s="4">
        <v>12</v>
      </c>
      <c r="K105" s="5">
        <v>4</v>
      </c>
      <c r="L105" s="4">
        <f t="shared" si="1"/>
        <v>48</v>
      </c>
    </row>
    <row r="106" spans="1:12" x14ac:dyDescent="0.25">
      <c r="A106" s="1">
        <v>44986</v>
      </c>
      <c r="B106" s="2" t="s">
        <v>3</v>
      </c>
      <c r="C106" s="3">
        <v>84088</v>
      </c>
      <c r="D106" s="2">
        <v>24</v>
      </c>
      <c r="E106" t="str">
        <f>IF(D106="","S/C",VLOOKUP(D106,[1]Control!$A$22:$B$57,2,0))</f>
        <v>Volante 3</v>
      </c>
      <c r="F106" t="str">
        <f>IF(H106="","S/C",VLOOKUP(H106,[2]Control!$I$1:$O$234,7,0))</f>
        <v>C. Pescado</v>
      </c>
      <c r="G106" t="str">
        <f>IF(H106="","S/C",VLOOKUP(H106,[2]Control!$I$1:$P$234,3,0))</f>
        <v>Gissela</v>
      </c>
      <c r="H106" s="2" t="s">
        <v>29</v>
      </c>
      <c r="I106" s="4"/>
      <c r="J106" s="4">
        <v>12</v>
      </c>
      <c r="K106" s="5">
        <v>2.375</v>
      </c>
      <c r="L106" s="4">
        <f t="shared" si="1"/>
        <v>28.5</v>
      </c>
    </row>
    <row r="107" spans="1:12" x14ac:dyDescent="0.25">
      <c r="A107" s="1">
        <v>44986</v>
      </c>
      <c r="B107" s="2" t="s">
        <v>0</v>
      </c>
      <c r="C107" s="3">
        <v>84089</v>
      </c>
      <c r="D107" s="2">
        <v>24</v>
      </c>
      <c r="E107" t="str">
        <f>IF(D107="","S/C",VLOOKUP(D107,[1]Control!$A$22:$B$57,2,0))</f>
        <v>Volante 3</v>
      </c>
      <c r="F107" t="str">
        <f>IF(H107="","S/C",VLOOKUP(H107,[2]Control!$I$1:$O$234,7,0))</f>
        <v>C. Pescado</v>
      </c>
      <c r="G107" t="str">
        <f>IF(H107="","S/C",VLOOKUP(H107,[2]Control!$I$1:$P$234,3,0))</f>
        <v>Gissela</v>
      </c>
      <c r="H107" s="2" t="s">
        <v>12</v>
      </c>
      <c r="I107" s="4">
        <v>1</v>
      </c>
      <c r="J107" s="4"/>
      <c r="K107" s="5">
        <v>156</v>
      </c>
      <c r="L107" s="4">
        <f t="shared" si="1"/>
        <v>156</v>
      </c>
    </row>
    <row r="108" spans="1:12" x14ac:dyDescent="0.25">
      <c r="A108" s="1">
        <v>44986</v>
      </c>
      <c r="B108" s="2" t="s">
        <v>0</v>
      </c>
      <c r="C108" s="3">
        <v>84089</v>
      </c>
      <c r="D108" s="2">
        <v>24</v>
      </c>
      <c r="E108" t="str">
        <f>IF(D108="","S/C",VLOOKUP(D108,[1]Control!$A$22:$B$57,2,0))</f>
        <v>Volante 3</v>
      </c>
      <c r="F108" t="str">
        <f>IF(H108="","S/C",VLOOKUP(H108,[2]Control!$I$1:$O$234,7,0))</f>
        <v>Condimento</v>
      </c>
      <c r="G108" t="str">
        <f>IF(H108="","S/C",VLOOKUP(H108,[2]Control!$I$1:$P$234,3,0))</f>
        <v>Sibarita</v>
      </c>
      <c r="H108" s="2" t="s">
        <v>50</v>
      </c>
      <c r="I108" s="4">
        <v>1</v>
      </c>
      <c r="J108" s="4"/>
      <c r="K108" s="5">
        <v>20</v>
      </c>
      <c r="L108" s="4">
        <f t="shared" si="1"/>
        <v>20</v>
      </c>
    </row>
    <row r="109" spans="1:12" x14ac:dyDescent="0.25">
      <c r="A109" s="1">
        <v>44986</v>
      </c>
      <c r="B109" s="2" t="s">
        <v>3</v>
      </c>
      <c r="C109" s="3">
        <v>84090</v>
      </c>
      <c r="D109" s="2">
        <v>24</v>
      </c>
      <c r="E109" t="str">
        <f>IF(D109="","S/C",VLOOKUP(D109,[1]Control!$A$22:$B$57,2,0))</f>
        <v>Volante 3</v>
      </c>
      <c r="F109" t="str">
        <f>IF(H109="","S/C",VLOOKUP(H109,[2]Control!$I$1:$O$234,7,0))</f>
        <v>Galletas</v>
      </c>
      <c r="G109" t="str">
        <f>IF(H109="","S/C",VLOOKUP(H109,[2]Control!$I$1:$P$234,3,0))</f>
        <v>GN</v>
      </c>
      <c r="H109" s="2" t="s">
        <v>24</v>
      </c>
      <c r="I109" s="4">
        <v>1</v>
      </c>
      <c r="J109" s="4"/>
      <c r="K109" s="5">
        <v>16.22</v>
      </c>
      <c r="L109" s="4">
        <f t="shared" si="1"/>
        <v>16.22</v>
      </c>
    </row>
    <row r="110" spans="1:12" x14ac:dyDescent="0.25">
      <c r="A110" s="1">
        <v>44986</v>
      </c>
      <c r="B110" s="2" t="s">
        <v>3</v>
      </c>
      <c r="C110" s="3">
        <v>84090</v>
      </c>
      <c r="D110" s="2">
        <v>24</v>
      </c>
      <c r="E110" t="str">
        <f>IF(D110="","S/C",VLOOKUP(D110,[1]Control!$A$22:$B$57,2,0))</f>
        <v>Volante 3</v>
      </c>
      <c r="F110" t="str">
        <f>IF(H110="","S/C",VLOOKUP(H110,[2]Control!$I$1:$O$234,7,0))</f>
        <v>Confiteria Nestle</v>
      </c>
      <c r="G110" t="str">
        <f>IF(H110="","S/C",VLOOKUP(H110,[2]Control!$I$1:$P$234,3,0))</f>
        <v>Nestle</v>
      </c>
      <c r="H110" s="2" t="s">
        <v>51</v>
      </c>
      <c r="I110" s="4">
        <v>1</v>
      </c>
      <c r="J110" s="4"/>
      <c r="K110" s="5">
        <v>32</v>
      </c>
      <c r="L110" s="4">
        <f t="shared" si="1"/>
        <v>32</v>
      </c>
    </row>
    <row r="111" spans="1:12" x14ac:dyDescent="0.25">
      <c r="A111" s="1">
        <v>44986</v>
      </c>
      <c r="B111" s="2" t="s">
        <v>3</v>
      </c>
      <c r="C111" s="3">
        <v>84090</v>
      </c>
      <c r="D111" s="2">
        <v>24</v>
      </c>
      <c r="E111" t="str">
        <f>IF(D111="","S/C",VLOOKUP(D111,[1]Control!$A$22:$B$57,2,0))</f>
        <v>Volante 3</v>
      </c>
      <c r="F111" t="str">
        <f>IF(H111="","S/C",VLOOKUP(H111,[2]Control!$I$1:$O$234,7,0))</f>
        <v>Confiteria Nestle</v>
      </c>
      <c r="G111" t="str">
        <f>IF(H111="","S/C",VLOOKUP(H111,[2]Control!$I$1:$P$234,3,0))</f>
        <v>Nestle</v>
      </c>
      <c r="H111" s="2" t="s">
        <v>52</v>
      </c>
      <c r="I111" s="4">
        <v>1</v>
      </c>
      <c r="J111" s="4"/>
      <c r="K111" s="5">
        <v>8.6999999999999993</v>
      </c>
      <c r="L111" s="4">
        <f t="shared" si="1"/>
        <v>8.6999999999999993</v>
      </c>
    </row>
    <row r="112" spans="1:12" x14ac:dyDescent="0.25">
      <c r="A112" s="1">
        <v>44986</v>
      </c>
      <c r="B112" s="2" t="s">
        <v>0</v>
      </c>
      <c r="C112" s="3">
        <v>84091</v>
      </c>
      <c r="D112" s="2">
        <v>24</v>
      </c>
      <c r="E112" t="str">
        <f>IF(D112="","S/C",VLOOKUP(D112,[1]Control!$A$22:$B$57,2,0))</f>
        <v>Volante 3</v>
      </c>
      <c r="F112" t="str">
        <f>IF(H112="","S/C",VLOOKUP(H112,[2]Control!$I$1:$O$234,7,0))</f>
        <v>Reposteria</v>
      </c>
      <c r="G112" t="str">
        <f>IF(H112="","S/C",VLOOKUP(H112,[2]Control!$I$1:$P$234,3,0))</f>
        <v>Universal</v>
      </c>
      <c r="H112" s="2" t="s">
        <v>7</v>
      </c>
      <c r="I112" s="4">
        <v>1</v>
      </c>
      <c r="J112" s="4"/>
      <c r="K112" s="5">
        <v>37.5</v>
      </c>
      <c r="L112" s="4">
        <f t="shared" si="1"/>
        <v>37.5</v>
      </c>
    </row>
    <row r="113" spans="1:12" x14ac:dyDescent="0.25">
      <c r="A113" s="1">
        <v>44986</v>
      </c>
      <c r="B113" s="2" t="s">
        <v>0</v>
      </c>
      <c r="C113" s="3">
        <v>84091</v>
      </c>
      <c r="D113" s="2">
        <v>24</v>
      </c>
      <c r="E113" t="str">
        <f>IF(D113="","S/C",VLOOKUP(D113,[1]Control!$A$22:$B$57,2,0))</f>
        <v>Volante 3</v>
      </c>
      <c r="F113" t="str">
        <f>IF(H113="","S/C",VLOOKUP(H113,[2]Control!$I$1:$O$234,7,0))</f>
        <v>Galletas</v>
      </c>
      <c r="G113" t="str">
        <f>IF(H113="","S/C",VLOOKUP(H113,[2]Control!$I$1:$P$234,3,0))</f>
        <v>San Jorge</v>
      </c>
      <c r="H113" s="2" t="s">
        <v>40</v>
      </c>
      <c r="I113" s="4">
        <v>1</v>
      </c>
      <c r="J113" s="4"/>
      <c r="K113" s="5">
        <v>23.98</v>
      </c>
      <c r="L113" s="4">
        <f t="shared" si="1"/>
        <v>23.98</v>
      </c>
    </row>
    <row r="114" spans="1:12" x14ac:dyDescent="0.25">
      <c r="A114" s="1">
        <v>44986</v>
      </c>
      <c r="B114" s="2" t="s">
        <v>0</v>
      </c>
      <c r="C114" s="3">
        <v>84091</v>
      </c>
      <c r="D114" s="2">
        <v>24</v>
      </c>
      <c r="E114" t="str">
        <f>IF(D114="","S/C",VLOOKUP(D114,[1]Control!$A$22:$B$57,2,0))</f>
        <v>Volante 3</v>
      </c>
      <c r="F114" t="str">
        <f>IF(H114="","S/C",VLOOKUP(H114,[2]Control!$I$1:$O$234,7,0))</f>
        <v>Galletas</v>
      </c>
      <c r="G114" t="str">
        <f>IF(H114="","S/C",VLOOKUP(H114,[2]Control!$I$1:$P$234,3,0))</f>
        <v>San Jorge</v>
      </c>
      <c r="H114" s="2" t="s">
        <v>2</v>
      </c>
      <c r="I114" s="4">
        <v>1</v>
      </c>
      <c r="J114" s="4"/>
      <c r="K114" s="5">
        <v>23.13</v>
      </c>
      <c r="L114" s="4">
        <f t="shared" si="1"/>
        <v>23.13</v>
      </c>
    </row>
    <row r="115" spans="1:12" x14ac:dyDescent="0.25">
      <c r="A115" s="1">
        <v>44986</v>
      </c>
      <c r="B115" s="2" t="s">
        <v>0</v>
      </c>
      <c r="C115" s="3">
        <v>84091</v>
      </c>
      <c r="D115" s="2">
        <v>24</v>
      </c>
      <c r="E115" t="str">
        <f>IF(D115="","S/C",VLOOKUP(D115,[1]Control!$A$22:$B$57,2,0))</f>
        <v>Volante 3</v>
      </c>
      <c r="F115" t="str">
        <f>IF(H115="","S/C",VLOOKUP(H115,[2]Control!$I$1:$O$234,7,0))</f>
        <v>Galletas</v>
      </c>
      <c r="G115" t="str">
        <f>IF(H115="","S/C",VLOOKUP(H115,[2]Control!$I$1:$P$234,3,0))</f>
        <v>San Jorge</v>
      </c>
      <c r="H115" s="2" t="s">
        <v>1</v>
      </c>
      <c r="I115" s="4">
        <v>1</v>
      </c>
      <c r="J115" s="4"/>
      <c r="K115" s="5">
        <v>23.98</v>
      </c>
      <c r="L115" s="4">
        <f t="shared" si="1"/>
        <v>23.98</v>
      </c>
    </row>
    <row r="116" spans="1:12" x14ac:dyDescent="0.25">
      <c r="A116" s="1">
        <v>44986</v>
      </c>
      <c r="B116" s="2" t="s">
        <v>0</v>
      </c>
      <c r="C116" s="3">
        <v>84091</v>
      </c>
      <c r="D116" s="2">
        <v>24</v>
      </c>
      <c r="E116" t="str">
        <f>IF(D116="","S/C",VLOOKUP(D116,[1]Control!$A$22:$B$57,2,0))</f>
        <v>Volante 3</v>
      </c>
      <c r="F116" t="str">
        <f>IF(H116="","S/C",VLOOKUP(H116,[2]Control!$I$1:$O$234,7,0))</f>
        <v>Galletas</v>
      </c>
      <c r="G116" t="str">
        <f>IF(H116="","S/C",VLOOKUP(H116,[2]Control!$I$1:$P$234,3,0))</f>
        <v>GN</v>
      </c>
      <c r="H116" s="2" t="s">
        <v>24</v>
      </c>
      <c r="I116" s="4">
        <v>1</v>
      </c>
      <c r="J116" s="4"/>
      <c r="K116" s="5">
        <v>16.22</v>
      </c>
      <c r="L116" s="4">
        <f t="shared" si="1"/>
        <v>16.22</v>
      </c>
    </row>
    <row r="117" spans="1:12" x14ac:dyDescent="0.25">
      <c r="A117" s="1">
        <v>44986</v>
      </c>
      <c r="B117" s="2" t="s">
        <v>0</v>
      </c>
      <c r="C117" s="3">
        <v>84092</v>
      </c>
      <c r="D117" s="2">
        <v>24</v>
      </c>
      <c r="E117" t="str">
        <f>IF(D117="","S/C",VLOOKUP(D117,[1]Control!$A$22:$B$57,2,0))</f>
        <v>Volante 3</v>
      </c>
      <c r="F117" t="str">
        <f>IF(H117="","S/C",VLOOKUP(H117,[2]Control!$I$1:$O$234,7,0))</f>
        <v>Galletas</v>
      </c>
      <c r="G117" t="str">
        <f>IF(H117="","S/C",VLOOKUP(H117,[2]Control!$I$1:$P$234,3,0))</f>
        <v>San Jorge</v>
      </c>
      <c r="H117" s="2" t="s">
        <v>31</v>
      </c>
      <c r="I117" s="4">
        <v>1</v>
      </c>
      <c r="J117" s="4"/>
      <c r="K117" s="5">
        <v>16.100000000000001</v>
      </c>
      <c r="L117" s="4">
        <f t="shared" si="1"/>
        <v>16.100000000000001</v>
      </c>
    </row>
    <row r="118" spans="1:12" x14ac:dyDescent="0.25">
      <c r="A118" s="1">
        <v>44986</v>
      </c>
      <c r="B118" s="2" t="s">
        <v>0</v>
      </c>
      <c r="C118" s="3">
        <v>84093</v>
      </c>
      <c r="D118" s="2">
        <v>24</v>
      </c>
      <c r="E118" t="str">
        <f>IF(D118="","S/C",VLOOKUP(D118,[1]Control!$A$22:$B$57,2,0))</f>
        <v>Volante 3</v>
      </c>
      <c r="F118" t="str">
        <f>IF(H118="","S/C",VLOOKUP(H118,[2]Control!$I$1:$O$234,7,0))</f>
        <v>C. Pescado</v>
      </c>
      <c r="G118" t="str">
        <f>IF(H118="","S/C",VLOOKUP(H118,[2]Control!$I$1:$P$234,3,0))</f>
        <v>La Señito</v>
      </c>
      <c r="H118" s="2" t="s">
        <v>11</v>
      </c>
      <c r="I118" s="4">
        <v>5</v>
      </c>
      <c r="J118" s="4"/>
      <c r="K118" s="5">
        <v>140</v>
      </c>
      <c r="L118" s="4">
        <f t="shared" si="1"/>
        <v>700</v>
      </c>
    </row>
    <row r="119" spans="1:12" x14ac:dyDescent="0.25">
      <c r="A119" s="1">
        <v>44986</v>
      </c>
      <c r="B119" s="2" t="s">
        <v>0</v>
      </c>
      <c r="C119" s="3">
        <v>84094</v>
      </c>
      <c r="D119" s="2">
        <v>24</v>
      </c>
      <c r="E119" t="str">
        <f>IF(D119="","S/C",VLOOKUP(D119,[1]Control!$A$22:$B$57,2,0))</f>
        <v>Volante 3</v>
      </c>
      <c r="F119" t="str">
        <f>IF(H119="","S/C",VLOOKUP(H119,[2]Control!$I$1:$O$234,7,0))</f>
        <v>Reposteria</v>
      </c>
      <c r="G119" t="str">
        <f>IF(H119="","S/C",VLOOKUP(H119,[2]Control!$I$1:$P$234,3,0))</f>
        <v>Universal</v>
      </c>
      <c r="H119" s="2" t="s">
        <v>8</v>
      </c>
      <c r="I119" s="4">
        <v>2</v>
      </c>
      <c r="J119" s="4"/>
      <c r="K119" s="5">
        <v>30</v>
      </c>
      <c r="L119" s="4">
        <f t="shared" si="1"/>
        <v>60</v>
      </c>
    </row>
    <row r="120" spans="1:12" x14ac:dyDescent="0.25">
      <c r="A120" s="1">
        <v>44986</v>
      </c>
      <c r="B120" s="2" t="s">
        <v>0</v>
      </c>
      <c r="C120" s="3">
        <v>84094</v>
      </c>
      <c r="D120" s="2">
        <v>24</v>
      </c>
      <c r="E120" t="str">
        <f>IF(D120="","S/C",VLOOKUP(D120,[1]Control!$A$22:$B$57,2,0))</f>
        <v>Volante 3</v>
      </c>
      <c r="F120" t="str">
        <f>IF(H120="","S/C",VLOOKUP(H120,[2]Control!$I$1:$O$234,7,0))</f>
        <v>Galletas</v>
      </c>
      <c r="G120" t="str">
        <f>IF(H120="","S/C",VLOOKUP(H120,[2]Control!$I$1:$P$234,3,0))</f>
        <v>San Jorge</v>
      </c>
      <c r="H120" s="2" t="s">
        <v>2</v>
      </c>
      <c r="I120" s="4">
        <v>50</v>
      </c>
      <c r="J120" s="4"/>
      <c r="K120" s="5">
        <v>20.95</v>
      </c>
      <c r="L120" s="4">
        <f t="shared" si="1"/>
        <v>1047.5</v>
      </c>
    </row>
    <row r="121" spans="1:12" x14ac:dyDescent="0.25">
      <c r="A121" s="1">
        <v>44986</v>
      </c>
      <c r="B121" s="2" t="s">
        <v>0</v>
      </c>
      <c r="C121" s="3">
        <v>84094</v>
      </c>
      <c r="D121" s="2">
        <v>24</v>
      </c>
      <c r="E121" t="str">
        <f>IF(D121="","S/C",VLOOKUP(D121,[1]Control!$A$22:$B$57,2,0))</f>
        <v>Volante 3</v>
      </c>
      <c r="F121" t="str">
        <f>IF(H121="","S/C",VLOOKUP(H121,[2]Control!$I$1:$O$234,7,0))</f>
        <v>Galletas</v>
      </c>
      <c r="G121" t="str">
        <f>IF(H121="","S/C",VLOOKUP(H121,[2]Control!$I$1:$P$234,3,0))</f>
        <v>GN</v>
      </c>
      <c r="H121" s="2" t="s">
        <v>53</v>
      </c>
      <c r="I121" s="4">
        <v>4</v>
      </c>
      <c r="J121" s="4"/>
      <c r="K121" s="5">
        <v>14.49</v>
      </c>
      <c r="L121" s="4">
        <f t="shared" si="1"/>
        <v>57.96</v>
      </c>
    </row>
    <row r="122" spans="1:12" x14ac:dyDescent="0.25">
      <c r="A122" s="1">
        <v>44986</v>
      </c>
      <c r="B122" s="2" t="s">
        <v>0</v>
      </c>
      <c r="C122" s="3">
        <v>84094</v>
      </c>
      <c r="D122" s="2">
        <v>24</v>
      </c>
      <c r="E122" t="str">
        <f>IF(D122="","S/C",VLOOKUP(D122,[1]Control!$A$22:$B$57,2,0))</f>
        <v>Volante 3</v>
      </c>
      <c r="F122" t="str">
        <f>IF(H122="","S/C",VLOOKUP(H122,[2]Control!$I$1:$O$234,7,0))</f>
        <v>Galletas</v>
      </c>
      <c r="G122" t="str">
        <f>IF(H122="","S/C",VLOOKUP(H122,[2]Control!$I$1:$P$234,3,0))</f>
        <v>GN</v>
      </c>
      <c r="H122" s="2" t="s">
        <v>54</v>
      </c>
      <c r="I122" s="4">
        <v>2</v>
      </c>
      <c r="J122" s="4"/>
      <c r="K122" s="5">
        <v>14.49</v>
      </c>
      <c r="L122" s="4">
        <f t="shared" si="1"/>
        <v>28.98</v>
      </c>
    </row>
    <row r="123" spans="1:12" x14ac:dyDescent="0.25">
      <c r="A123" s="1">
        <v>44986</v>
      </c>
      <c r="B123" s="2" t="s">
        <v>0</v>
      </c>
      <c r="C123" s="3">
        <v>84094</v>
      </c>
      <c r="D123" s="2">
        <v>24</v>
      </c>
      <c r="E123" t="str">
        <f>IF(D123="","S/C",VLOOKUP(D123,[1]Control!$A$22:$B$57,2,0))</f>
        <v>Volante 3</v>
      </c>
      <c r="F123" t="str">
        <f>IF(H123="","S/C",VLOOKUP(H123,[2]Control!$I$1:$O$234,7,0))</f>
        <v>Galletas</v>
      </c>
      <c r="G123" t="str">
        <f>IF(H123="","S/C",VLOOKUP(H123,[2]Control!$I$1:$P$234,3,0))</f>
        <v>GN</v>
      </c>
      <c r="H123" s="2" t="s">
        <v>55</v>
      </c>
      <c r="I123" s="4">
        <v>2</v>
      </c>
      <c r="J123" s="4"/>
      <c r="K123" s="5">
        <v>14.49</v>
      </c>
      <c r="L123" s="4">
        <f t="shared" si="1"/>
        <v>28.98</v>
      </c>
    </row>
    <row r="124" spans="1:12" x14ac:dyDescent="0.25">
      <c r="A124" s="1">
        <v>44986</v>
      </c>
      <c r="B124" s="2" t="s">
        <v>0</v>
      </c>
      <c r="C124" s="3">
        <v>84094</v>
      </c>
      <c r="D124" s="2">
        <v>24</v>
      </c>
      <c r="E124" t="str">
        <f>IF(D124="","S/C",VLOOKUP(D124,[1]Control!$A$22:$B$57,2,0))</f>
        <v>Volante 3</v>
      </c>
      <c r="F124" t="str">
        <f>IF(H124="","S/C",VLOOKUP(H124,[2]Control!$I$1:$O$234,7,0))</f>
        <v>Galletas</v>
      </c>
      <c r="G124" t="str">
        <f>IF(H124="","S/C",VLOOKUP(H124,[2]Control!$I$1:$P$234,3,0))</f>
        <v>GN</v>
      </c>
      <c r="H124" s="2" t="s">
        <v>56</v>
      </c>
      <c r="I124" s="4">
        <v>2</v>
      </c>
      <c r="J124" s="4"/>
      <c r="K124" s="5">
        <v>14.49</v>
      </c>
      <c r="L124" s="4">
        <f t="shared" si="1"/>
        <v>28.98</v>
      </c>
    </row>
    <row r="125" spans="1:12" x14ac:dyDescent="0.25">
      <c r="A125" s="1">
        <v>44986</v>
      </c>
      <c r="B125" s="2" t="s">
        <v>0</v>
      </c>
      <c r="C125" s="3">
        <v>84094</v>
      </c>
      <c r="D125" s="2">
        <v>24</v>
      </c>
      <c r="E125" t="str">
        <f>IF(D125="","S/C",VLOOKUP(D125,[1]Control!$A$22:$B$57,2,0))</f>
        <v>Volante 3</v>
      </c>
      <c r="F125" t="str">
        <f>IF(H125="","S/C",VLOOKUP(H125,[2]Control!$I$1:$O$234,7,0))</f>
        <v>Galletas</v>
      </c>
      <c r="G125" t="str">
        <f>IF(H125="","S/C",VLOOKUP(H125,[2]Control!$I$1:$P$234,3,0))</f>
        <v>GN</v>
      </c>
      <c r="H125" s="2" t="s">
        <v>57</v>
      </c>
      <c r="I125" s="4">
        <v>2</v>
      </c>
      <c r="J125" s="4"/>
      <c r="K125" s="5">
        <v>14.49</v>
      </c>
      <c r="L125" s="4">
        <f t="shared" si="1"/>
        <v>28.98</v>
      </c>
    </row>
    <row r="126" spans="1:12" x14ac:dyDescent="0.25">
      <c r="A126" s="1">
        <v>44986</v>
      </c>
      <c r="B126" s="2" t="s">
        <v>0</v>
      </c>
      <c r="C126" s="3">
        <v>84094</v>
      </c>
      <c r="D126" s="2">
        <v>24</v>
      </c>
      <c r="E126" t="str">
        <f>IF(D126="","S/C",VLOOKUP(D126,[1]Control!$A$22:$B$57,2,0))</f>
        <v>Volante 3</v>
      </c>
      <c r="F126" t="str">
        <f>IF(H126="","S/C",VLOOKUP(H126,[2]Control!$I$1:$O$234,7,0))</f>
        <v>Galletas</v>
      </c>
      <c r="G126" t="str">
        <f>IF(H126="","S/C",VLOOKUP(H126,[2]Control!$I$1:$P$234,3,0))</f>
        <v>GN</v>
      </c>
      <c r="H126" s="2" t="s">
        <v>58</v>
      </c>
      <c r="I126" s="4">
        <v>2</v>
      </c>
      <c r="J126" s="4"/>
      <c r="K126" s="5">
        <v>14.49</v>
      </c>
      <c r="L126" s="4">
        <f t="shared" si="1"/>
        <v>28.98</v>
      </c>
    </row>
    <row r="127" spans="1:12" x14ac:dyDescent="0.25">
      <c r="A127" s="1">
        <v>44986</v>
      </c>
      <c r="B127" s="2" t="s">
        <v>0</v>
      </c>
      <c r="C127" s="3">
        <v>84094</v>
      </c>
      <c r="D127" s="2">
        <v>24</v>
      </c>
      <c r="E127" t="str">
        <f>IF(D127="","S/C",VLOOKUP(D127,[1]Control!$A$22:$B$57,2,0))</f>
        <v>Volante 3</v>
      </c>
      <c r="F127" t="str">
        <f>IF(H127="","S/C",VLOOKUP(H127,[2]Control!$I$1:$O$234,7,0))</f>
        <v>Reposteria</v>
      </c>
      <c r="G127" t="str">
        <f>IF(H127="","S/C",VLOOKUP(H127,[2]Control!$I$1:$P$234,3,0))</f>
        <v>Universal</v>
      </c>
      <c r="H127" s="2" t="s">
        <v>59</v>
      </c>
      <c r="I127" s="4">
        <v>1</v>
      </c>
      <c r="J127" s="4"/>
      <c r="K127" s="5">
        <v>66</v>
      </c>
      <c r="L127" s="4">
        <f t="shared" si="1"/>
        <v>66</v>
      </c>
    </row>
    <row r="128" spans="1:12" x14ac:dyDescent="0.25">
      <c r="A128" s="1">
        <v>44986</v>
      </c>
      <c r="B128" s="2" t="s">
        <v>0</v>
      </c>
      <c r="C128" s="3">
        <v>84095</v>
      </c>
      <c r="D128" s="2">
        <v>16</v>
      </c>
      <c r="E128" t="str">
        <f>IF(D128="","S/C",VLOOKUP(D128,[1]Control!$A$22:$B$57,2,0))</f>
        <v>Julio</v>
      </c>
      <c r="F128" t="str">
        <f>IF(H128="","S/C",VLOOKUP(H128,[2]Control!$I$1:$O$234,7,0))</f>
        <v>Galletas</v>
      </c>
      <c r="G128" t="str">
        <f>IF(H128="","S/C",VLOOKUP(H128,[2]Control!$I$1:$P$234,3,0))</f>
        <v>San Jorge</v>
      </c>
      <c r="H128" s="2" t="s">
        <v>60</v>
      </c>
      <c r="I128" s="4">
        <v>2</v>
      </c>
      <c r="J128" s="4"/>
      <c r="K128" s="5">
        <v>14.25</v>
      </c>
      <c r="L128" s="4">
        <f t="shared" si="1"/>
        <v>28.5</v>
      </c>
    </row>
    <row r="129" spans="1:12" x14ac:dyDescent="0.25">
      <c r="A129" s="1">
        <v>44986</v>
      </c>
      <c r="B129" s="2" t="s">
        <v>0</v>
      </c>
      <c r="C129" s="3">
        <v>84095</v>
      </c>
      <c r="D129" s="2">
        <v>16</v>
      </c>
      <c r="E129" t="str">
        <f>IF(D129="","S/C",VLOOKUP(D129,[1]Control!$A$22:$B$57,2,0))</f>
        <v>Julio</v>
      </c>
      <c r="F129" t="str">
        <f>IF(H129="","S/C",VLOOKUP(H129,[2]Control!$I$1:$O$234,7,0))</f>
        <v>Galletas</v>
      </c>
      <c r="G129" t="str">
        <f>IF(H129="","S/C",VLOOKUP(H129,[2]Control!$I$1:$P$234,3,0))</f>
        <v>GN</v>
      </c>
      <c r="H129" s="2" t="s">
        <v>53</v>
      </c>
      <c r="I129" s="4">
        <v>2</v>
      </c>
      <c r="J129" s="4"/>
      <c r="K129" s="5">
        <v>14.49</v>
      </c>
      <c r="L129" s="4">
        <f t="shared" si="1"/>
        <v>28.98</v>
      </c>
    </row>
    <row r="130" spans="1:12" x14ac:dyDescent="0.25">
      <c r="A130" s="1">
        <v>44986</v>
      </c>
      <c r="B130" s="2" t="s">
        <v>0</v>
      </c>
      <c r="C130" s="3">
        <v>84095</v>
      </c>
      <c r="D130" s="2">
        <v>16</v>
      </c>
      <c r="E130" t="str">
        <f>IF(D130="","S/C",VLOOKUP(D130,[1]Control!$A$22:$B$57,2,0))</f>
        <v>Julio</v>
      </c>
      <c r="F130" t="str">
        <f>IF(H130="","S/C",VLOOKUP(H130,[2]Control!$I$1:$O$234,7,0))</f>
        <v>Galletas</v>
      </c>
      <c r="G130" t="str">
        <f>IF(H130="","S/C",VLOOKUP(H130,[2]Control!$I$1:$P$234,3,0))</f>
        <v>GN</v>
      </c>
      <c r="H130" s="2" t="s">
        <v>54</v>
      </c>
      <c r="I130" s="4">
        <v>2</v>
      </c>
      <c r="J130" s="4"/>
      <c r="K130" s="5">
        <v>14.49</v>
      </c>
      <c r="L130" s="4">
        <f t="shared" ref="L130:L195" si="2">+(I130*K130)+(J130*K130)</f>
        <v>28.98</v>
      </c>
    </row>
    <row r="131" spans="1:12" x14ac:dyDescent="0.25">
      <c r="A131" s="1">
        <v>44986</v>
      </c>
      <c r="B131" s="2" t="s">
        <v>0</v>
      </c>
      <c r="C131" s="3">
        <v>84095</v>
      </c>
      <c r="D131" s="2">
        <v>16</v>
      </c>
      <c r="E131" t="str">
        <f>IF(D131="","S/C",VLOOKUP(D131,[1]Control!$A$22:$B$57,2,0))</f>
        <v>Julio</v>
      </c>
      <c r="F131" t="str">
        <f>IF(H131="","S/C",VLOOKUP(H131,[2]Control!$I$1:$O$234,7,0))</f>
        <v>Galletas</v>
      </c>
      <c r="G131" t="str">
        <f>IF(H131="","S/C",VLOOKUP(H131,[2]Control!$I$1:$P$234,3,0))</f>
        <v>GN</v>
      </c>
      <c r="H131" s="2" t="s">
        <v>61</v>
      </c>
      <c r="I131" s="4">
        <v>1</v>
      </c>
      <c r="J131" s="4"/>
      <c r="K131" s="5">
        <v>14.49</v>
      </c>
      <c r="L131" s="4">
        <f t="shared" si="2"/>
        <v>14.49</v>
      </c>
    </row>
    <row r="132" spans="1:12" x14ac:dyDescent="0.25">
      <c r="A132" s="1">
        <v>44986</v>
      </c>
      <c r="B132" s="2" t="s">
        <v>0</v>
      </c>
      <c r="C132" s="3">
        <v>84096</v>
      </c>
      <c r="D132" s="2">
        <v>20</v>
      </c>
      <c r="E132" t="str">
        <f>IF(D132="","S/C",VLOOKUP(D132,[1]Control!$A$22:$B$57,2,0))</f>
        <v>Enrique</v>
      </c>
      <c r="F132" t="str">
        <f>IF(H132="","S/C",VLOOKUP(H132,[2]Control!$I$1:$O$234,7,0))</f>
        <v>Galletas</v>
      </c>
      <c r="G132" t="str">
        <f>IF(H132="","S/C",VLOOKUP(H132,[2]Control!$I$1:$P$234,3,0))</f>
        <v>San Jorge</v>
      </c>
      <c r="H132" s="2" t="s">
        <v>2</v>
      </c>
      <c r="I132" s="4">
        <v>10</v>
      </c>
      <c r="J132" s="4"/>
      <c r="K132" s="5">
        <v>20.95</v>
      </c>
      <c r="L132" s="4">
        <f t="shared" si="2"/>
        <v>209.5</v>
      </c>
    </row>
    <row r="133" spans="1:12" x14ac:dyDescent="0.25">
      <c r="A133" s="1">
        <v>44986</v>
      </c>
      <c r="B133" s="2" t="s">
        <v>0</v>
      </c>
      <c r="C133" s="3">
        <v>84097</v>
      </c>
      <c r="D133" s="2">
        <v>20</v>
      </c>
      <c r="E133" t="str">
        <f>IF(D133="","S/C",VLOOKUP(D133,[1]Control!$A$22:$B$57,2,0))</f>
        <v>Enrique</v>
      </c>
      <c r="F133" t="str">
        <f>IF(H133="","S/C",VLOOKUP(H133,[2]Control!$I$1:$O$234,7,0))</f>
        <v>C. Pescado</v>
      </c>
      <c r="G133" t="str">
        <f>IF(H133="","S/C",VLOOKUP(H133,[2]Control!$I$1:$P$234,3,0))</f>
        <v>Gissela</v>
      </c>
      <c r="H133" s="2" t="s">
        <v>12</v>
      </c>
      <c r="I133" s="4">
        <v>5</v>
      </c>
      <c r="J133" s="4"/>
      <c r="K133" s="5">
        <v>154</v>
      </c>
      <c r="L133" s="4">
        <f t="shared" si="2"/>
        <v>770</v>
      </c>
    </row>
    <row r="134" spans="1:12" x14ac:dyDescent="0.25">
      <c r="A134" s="1">
        <v>44986</v>
      </c>
      <c r="B134" s="2" t="s">
        <v>62</v>
      </c>
      <c r="C134" s="3">
        <v>84098</v>
      </c>
      <c r="D134" s="2">
        <v>20</v>
      </c>
      <c r="E134" t="str">
        <f>IF(D134="","S/C",VLOOKUP(D134,[1]Control!$A$22:$B$57,2,0))</f>
        <v>Enrique</v>
      </c>
      <c r="F134" t="str">
        <f>IF(H134="","S/C",VLOOKUP(H134,[2]Control!$I$1:$O$234,7,0))</f>
        <v>C. Pescado</v>
      </c>
      <c r="G134" t="str">
        <f>IF(H134="","S/C",VLOOKUP(H134,[2]Control!$I$1:$P$234,3,0))</f>
        <v>Gissela</v>
      </c>
      <c r="H134" s="2" t="s">
        <v>29</v>
      </c>
      <c r="I134" s="4">
        <v>5</v>
      </c>
      <c r="J134" s="4"/>
      <c r="K134" s="5">
        <v>106</v>
      </c>
      <c r="L134" s="4">
        <f t="shared" si="2"/>
        <v>530</v>
      </c>
    </row>
    <row r="135" spans="1:12" x14ac:dyDescent="0.25">
      <c r="A135" s="1">
        <v>44986</v>
      </c>
      <c r="B135" s="2" t="s">
        <v>0</v>
      </c>
      <c r="C135" s="3">
        <v>84099</v>
      </c>
      <c r="D135" s="2">
        <v>20</v>
      </c>
      <c r="E135" t="str">
        <f>IF(D135="","S/C",VLOOKUP(D135,[1]Control!$A$22:$B$57,2,0))</f>
        <v>Enrique</v>
      </c>
      <c r="F135" t="str">
        <f>IF(H135="","S/C",VLOOKUP(H135,[2]Control!$I$1:$O$234,7,0))</f>
        <v>Galletas</v>
      </c>
      <c r="G135" t="str">
        <f>IF(H135="","S/C",VLOOKUP(H135,[2]Control!$I$1:$P$234,3,0))</f>
        <v>San Jorge</v>
      </c>
      <c r="H135" s="2" t="s">
        <v>40</v>
      </c>
      <c r="I135" s="4">
        <v>30</v>
      </c>
      <c r="J135" s="4"/>
      <c r="K135" s="5">
        <v>20</v>
      </c>
      <c r="L135" s="4">
        <f t="shared" si="2"/>
        <v>600</v>
      </c>
    </row>
    <row r="136" spans="1:12" x14ac:dyDescent="0.25">
      <c r="A136" s="1">
        <v>44986</v>
      </c>
      <c r="B136" s="2" t="s">
        <v>0</v>
      </c>
      <c r="C136" s="3">
        <v>84100</v>
      </c>
      <c r="D136" s="2">
        <v>20</v>
      </c>
      <c r="E136" t="str">
        <f>IF(D136="","S/C",VLOOKUP(D136,[1]Control!$A$22:$B$57,2,0))</f>
        <v>Enrique</v>
      </c>
      <c r="F136" t="str">
        <f>IF(H136="","S/C",VLOOKUP(H136,[2]Control!$I$1:$O$234,7,0))</f>
        <v>C. Pescado</v>
      </c>
      <c r="G136" t="str">
        <f>IF(H136="","S/C",VLOOKUP(H136,[2]Control!$I$1:$P$234,3,0))</f>
        <v>Gissela</v>
      </c>
      <c r="H136" s="2" t="s">
        <v>12</v>
      </c>
      <c r="I136" s="4">
        <v>1</v>
      </c>
      <c r="J136" s="4"/>
      <c r="K136" s="5">
        <v>156</v>
      </c>
      <c r="L136" s="4">
        <f t="shared" si="2"/>
        <v>156</v>
      </c>
    </row>
    <row r="137" spans="1:12" x14ac:dyDescent="0.25">
      <c r="A137" s="1">
        <v>44986</v>
      </c>
      <c r="B137" s="2" t="s">
        <v>0</v>
      </c>
      <c r="C137" s="3">
        <v>84100</v>
      </c>
      <c r="D137" s="2">
        <v>20</v>
      </c>
      <c r="E137" t="str">
        <f>IF(D137="","S/C",VLOOKUP(D137,[1]Control!$A$22:$B$57,2,0))</f>
        <v>Enrique</v>
      </c>
      <c r="F137" t="str">
        <f>IF(H137="","S/C",VLOOKUP(H137,[2]Control!$I$1:$O$234,7,0))</f>
        <v>C. Pescado</v>
      </c>
      <c r="G137" t="str">
        <f>IF(H137="","S/C",VLOOKUP(H137,[2]Control!$I$1:$P$234,3,0))</f>
        <v>Gissela</v>
      </c>
      <c r="H137" s="2" t="s">
        <v>29</v>
      </c>
      <c r="I137" s="4">
        <v>1</v>
      </c>
      <c r="J137" s="4"/>
      <c r="K137" s="5">
        <v>108</v>
      </c>
      <c r="L137" s="4">
        <f t="shared" si="2"/>
        <v>108</v>
      </c>
    </row>
    <row r="138" spans="1:12" x14ac:dyDescent="0.25">
      <c r="A138" s="1">
        <v>44986</v>
      </c>
      <c r="B138" s="2" t="s">
        <v>0</v>
      </c>
      <c r="C138" s="3">
        <v>84101</v>
      </c>
      <c r="D138" s="2">
        <v>1</v>
      </c>
      <c r="E138" t="str">
        <f>IF(D138="","S/C",VLOOKUP(D138,[1]Control!$A$22:$B$57,2,0))</f>
        <v>Oficina</v>
      </c>
      <c r="F138" t="str">
        <f>IF(H138="","S/C",VLOOKUP(H138,[2]Control!$I$1:$O$234,7,0))</f>
        <v>C. Pescado</v>
      </c>
      <c r="G138" t="str">
        <f>IF(H138="","S/C",VLOOKUP(H138,[2]Control!$I$1:$P$234,3,0))</f>
        <v>La Señito</v>
      </c>
      <c r="H138" s="2" t="s">
        <v>11</v>
      </c>
      <c r="I138" s="4"/>
      <c r="J138" s="4">
        <v>6</v>
      </c>
      <c r="K138" s="5">
        <v>3</v>
      </c>
      <c r="L138" s="4">
        <f t="shared" si="2"/>
        <v>18</v>
      </c>
    </row>
    <row r="139" spans="1:12" x14ac:dyDescent="0.25">
      <c r="A139" s="1">
        <v>44986</v>
      </c>
      <c r="B139" s="2" t="s">
        <v>0</v>
      </c>
      <c r="C139" s="3">
        <v>84102</v>
      </c>
      <c r="D139" s="2">
        <v>13</v>
      </c>
      <c r="E139" t="str">
        <f>IF(D139="","S/C",VLOOKUP(D139,[1]Control!$A$22:$B$57,2,0))</f>
        <v>Edsel</v>
      </c>
      <c r="F139" t="str">
        <f>IF(H139="","S/C",VLOOKUP(H139,[2]Control!$I$1:$O$234,7,0))</f>
        <v>Reposteria</v>
      </c>
      <c r="G139" t="str">
        <f>IF(H139="","S/C",VLOOKUP(H139,[2]Control!$I$1:$P$234,3,0))</f>
        <v>Universal</v>
      </c>
      <c r="H139" s="2" t="s">
        <v>7</v>
      </c>
      <c r="I139" s="4"/>
      <c r="J139" s="4">
        <v>6</v>
      </c>
      <c r="K139" s="5">
        <v>3.125</v>
      </c>
      <c r="L139" s="4">
        <f t="shared" si="2"/>
        <v>18.75</v>
      </c>
    </row>
    <row r="140" spans="1:12" x14ac:dyDescent="0.25">
      <c r="A140" s="1">
        <v>44986</v>
      </c>
      <c r="B140" s="2" t="s">
        <v>0</v>
      </c>
      <c r="C140" s="3">
        <v>84102</v>
      </c>
      <c r="D140" s="2">
        <v>13</v>
      </c>
      <c r="E140" t="str">
        <f>IF(D140="","S/C",VLOOKUP(D140,[1]Control!$A$22:$B$57,2,0))</f>
        <v>Edsel</v>
      </c>
      <c r="F140" t="str">
        <f>IF(H140="","S/C",VLOOKUP(H140,[2]Control!$I$1:$O$234,7,0))</f>
        <v>Reposteria</v>
      </c>
      <c r="G140" t="str">
        <f>IF(H140="","S/C",VLOOKUP(H140,[2]Control!$I$1:$P$234,3,0))</f>
        <v>Universal</v>
      </c>
      <c r="H140" s="2" t="s">
        <v>9</v>
      </c>
      <c r="I140" s="4"/>
      <c r="J140" s="4">
        <v>6</v>
      </c>
      <c r="K140" s="5">
        <v>3.125</v>
      </c>
      <c r="L140" s="4">
        <f t="shared" si="2"/>
        <v>18.75</v>
      </c>
    </row>
    <row r="141" spans="1:12" x14ac:dyDescent="0.25">
      <c r="A141" s="1">
        <v>44986</v>
      </c>
      <c r="B141" s="2" t="s">
        <v>0</v>
      </c>
      <c r="C141" s="3">
        <v>84103</v>
      </c>
      <c r="D141" s="2">
        <v>13</v>
      </c>
      <c r="E141" t="str">
        <f>IF(D141="","S/C",VLOOKUP(D141,[1]Control!$A$22:$B$57,2,0))</f>
        <v>Edsel</v>
      </c>
      <c r="F141" t="str">
        <f>IF(H141="","S/C",VLOOKUP(H141,[2]Control!$I$1:$O$234,7,0))</f>
        <v>C. Pescado</v>
      </c>
      <c r="G141" t="str">
        <f>IF(H141="","S/C",VLOOKUP(H141,[2]Control!$I$1:$P$234,3,0))</f>
        <v>Gissela</v>
      </c>
      <c r="H141" s="2" t="s">
        <v>12</v>
      </c>
      <c r="I141" s="4">
        <v>1</v>
      </c>
      <c r="J141" s="4"/>
      <c r="K141" s="5">
        <v>156</v>
      </c>
      <c r="L141" s="4">
        <f t="shared" si="2"/>
        <v>156</v>
      </c>
    </row>
    <row r="142" spans="1:12" x14ac:dyDescent="0.25">
      <c r="A142" s="1">
        <v>44986</v>
      </c>
      <c r="B142" s="2" t="s">
        <v>0</v>
      </c>
      <c r="C142" s="3">
        <v>84103</v>
      </c>
      <c r="D142" s="2">
        <v>13</v>
      </c>
      <c r="E142" t="str">
        <f>IF(D142="","S/C",VLOOKUP(D142,[1]Control!$A$22:$B$57,2,0))</f>
        <v>Edsel</v>
      </c>
      <c r="F142" t="str">
        <f>IF(H142="","S/C",VLOOKUP(H142,[2]Control!$I$1:$O$234,7,0))</f>
        <v>Condimento</v>
      </c>
      <c r="G142" t="str">
        <f>IF(H142="","S/C",VLOOKUP(H142,[2]Control!$I$1:$P$234,3,0))</f>
        <v>Sibarita</v>
      </c>
      <c r="H142" s="2" t="s">
        <v>32</v>
      </c>
      <c r="I142" s="4"/>
      <c r="J142" s="4">
        <v>6</v>
      </c>
      <c r="K142" s="5">
        <v>2.9165999999999999</v>
      </c>
      <c r="L142" s="4">
        <f t="shared" si="2"/>
        <v>17.499600000000001</v>
      </c>
    </row>
    <row r="143" spans="1:12" x14ac:dyDescent="0.25">
      <c r="A143" s="1">
        <v>44986</v>
      </c>
      <c r="B143" s="2" t="s">
        <v>0</v>
      </c>
      <c r="C143" s="3">
        <v>84104</v>
      </c>
      <c r="D143" s="2">
        <v>13</v>
      </c>
      <c r="E143" t="str">
        <f>IF(D143="","S/C",VLOOKUP(D143,[1]Control!$A$22:$B$57,2,0))</f>
        <v>Edsel</v>
      </c>
      <c r="F143" t="str">
        <f>IF(H143="","S/C",VLOOKUP(H143,[2]Control!$I$1:$O$234,7,0))</f>
        <v>C. Pescado</v>
      </c>
      <c r="G143" t="str">
        <f>IF(H143="","S/C",VLOOKUP(H143,[2]Control!$I$1:$P$234,3,0))</f>
        <v>Gissela</v>
      </c>
      <c r="H143" s="2" t="s">
        <v>12</v>
      </c>
      <c r="I143" s="4">
        <v>1</v>
      </c>
      <c r="J143" s="4"/>
      <c r="K143" s="5">
        <v>156</v>
      </c>
      <c r="L143" s="4">
        <f t="shared" si="2"/>
        <v>156</v>
      </c>
    </row>
    <row r="144" spans="1:12" x14ac:dyDescent="0.25">
      <c r="A144" s="1">
        <v>44986</v>
      </c>
      <c r="B144" s="2" t="s">
        <v>0</v>
      </c>
      <c r="C144" s="3">
        <v>84105</v>
      </c>
      <c r="D144" s="2">
        <v>13</v>
      </c>
      <c r="E144" t="str">
        <f>IF(D144="","S/C",VLOOKUP(D144,[1]Control!$A$22:$B$57,2,0))</f>
        <v>Edsel</v>
      </c>
      <c r="F144" t="str">
        <f>IF(H144="","S/C",VLOOKUP(H144,[2]Control!$I$1:$O$234,7,0))</f>
        <v>Reposteria</v>
      </c>
      <c r="G144" t="str">
        <f>IF(H144="","S/C",VLOOKUP(H144,[2]Control!$I$1:$P$234,3,0))</f>
        <v>Universal</v>
      </c>
      <c r="H144" s="2" t="s">
        <v>7</v>
      </c>
      <c r="I144" s="4"/>
      <c r="J144" s="4">
        <v>6</v>
      </c>
      <c r="K144" s="5">
        <v>3.125</v>
      </c>
      <c r="L144" s="4">
        <f t="shared" si="2"/>
        <v>18.75</v>
      </c>
    </row>
    <row r="145" spans="1:12" x14ac:dyDescent="0.25">
      <c r="A145" s="1">
        <v>44986</v>
      </c>
      <c r="B145" s="2" t="s">
        <v>0</v>
      </c>
      <c r="C145" s="3">
        <v>84105</v>
      </c>
      <c r="D145" s="2">
        <v>13</v>
      </c>
      <c r="E145" t="str">
        <f>IF(D145="","S/C",VLOOKUP(D145,[1]Control!$A$22:$B$57,2,0))</f>
        <v>Edsel</v>
      </c>
      <c r="F145" t="str">
        <f>IF(H145="","S/C",VLOOKUP(H145,[2]Control!$I$1:$O$234,7,0))</f>
        <v>Reposteria</v>
      </c>
      <c r="G145" t="str">
        <f>IF(H145="","S/C",VLOOKUP(H145,[2]Control!$I$1:$P$234,3,0))</f>
        <v>Universal</v>
      </c>
      <c r="H145" s="2" t="s">
        <v>10</v>
      </c>
      <c r="I145" s="4"/>
      <c r="J145" s="4">
        <v>6</v>
      </c>
      <c r="K145" s="5">
        <v>3.125</v>
      </c>
      <c r="L145" s="4">
        <f t="shared" si="2"/>
        <v>18.75</v>
      </c>
    </row>
    <row r="146" spans="1:12" x14ac:dyDescent="0.25">
      <c r="A146" s="1">
        <v>44986</v>
      </c>
      <c r="B146" s="2" t="s">
        <v>0</v>
      </c>
      <c r="C146" s="3">
        <v>84106</v>
      </c>
      <c r="D146" s="2">
        <v>13</v>
      </c>
      <c r="E146" t="str">
        <f>IF(D146="","S/C",VLOOKUP(D146,[1]Control!$A$22:$B$57,2,0))</f>
        <v>Edsel</v>
      </c>
      <c r="F146" t="str">
        <f>IF(H146="","S/C",VLOOKUP(H146,[2]Control!$I$1:$O$234,7,0))</f>
        <v>C. Pescado</v>
      </c>
      <c r="G146" t="str">
        <f>IF(H146="","S/C",VLOOKUP(H146,[2]Control!$I$1:$P$234,3,0))</f>
        <v>Gissela</v>
      </c>
      <c r="H146" s="2" t="s">
        <v>12</v>
      </c>
      <c r="I146" s="4">
        <v>5</v>
      </c>
      <c r="J146" s="4"/>
      <c r="K146" s="5">
        <v>154</v>
      </c>
      <c r="L146" s="4">
        <f t="shared" si="2"/>
        <v>770</v>
      </c>
    </row>
    <row r="147" spans="1:12" x14ac:dyDescent="0.25">
      <c r="A147" s="1">
        <v>44986</v>
      </c>
      <c r="B147" s="2" t="s">
        <v>0</v>
      </c>
      <c r="C147" s="3">
        <v>84107</v>
      </c>
      <c r="D147" s="2">
        <v>13</v>
      </c>
      <c r="E147" t="str">
        <f>IF(D147="","S/C",VLOOKUP(D147,[1]Control!$A$22:$B$57,2,0))</f>
        <v>Edsel</v>
      </c>
      <c r="F147" t="str">
        <f>IF(H147="","S/C",VLOOKUP(H147,[2]Control!$I$1:$O$234,7,0))</f>
        <v>Galletas</v>
      </c>
      <c r="G147" t="str">
        <f>IF(H147="","S/C",VLOOKUP(H147,[2]Control!$I$1:$P$234,3,0))</f>
        <v>San Jorge</v>
      </c>
      <c r="H147" s="2" t="s">
        <v>2</v>
      </c>
      <c r="I147" s="4">
        <v>1</v>
      </c>
      <c r="J147" s="4"/>
      <c r="K147" s="5">
        <v>23.13</v>
      </c>
      <c r="L147" s="4">
        <f t="shared" si="2"/>
        <v>23.13</v>
      </c>
    </row>
    <row r="148" spans="1:12" x14ac:dyDescent="0.25">
      <c r="A148" s="1">
        <v>44986</v>
      </c>
      <c r="B148" s="2" t="s">
        <v>0</v>
      </c>
      <c r="C148" s="3">
        <v>84107</v>
      </c>
      <c r="D148" s="2">
        <v>13</v>
      </c>
      <c r="E148" t="str">
        <f>IF(D148="","S/C",VLOOKUP(D148,[1]Control!$A$22:$B$57,2,0))</f>
        <v>Edsel</v>
      </c>
      <c r="F148" t="str">
        <f>IF(H148="","S/C",VLOOKUP(H148,[2]Control!$I$1:$O$234,7,0))</f>
        <v>Galletas</v>
      </c>
      <c r="G148" t="str">
        <f>IF(H148="","S/C",VLOOKUP(H148,[2]Control!$I$1:$P$234,3,0))</f>
        <v>San Jorge</v>
      </c>
      <c r="H148" s="2" t="s">
        <v>1</v>
      </c>
      <c r="I148" s="4"/>
      <c r="J148" s="4">
        <v>10</v>
      </c>
      <c r="K148" s="5">
        <v>1.1990000000000001</v>
      </c>
      <c r="L148" s="4">
        <f t="shared" si="2"/>
        <v>11.99</v>
      </c>
    </row>
    <row r="149" spans="1:12" x14ac:dyDescent="0.25">
      <c r="A149" s="1">
        <v>44986</v>
      </c>
      <c r="B149" s="2" t="s">
        <v>0</v>
      </c>
      <c r="C149" s="3">
        <v>84108</v>
      </c>
      <c r="D149" s="2">
        <v>13</v>
      </c>
      <c r="E149" t="str">
        <f>IF(D149="","S/C",VLOOKUP(D149,[1]Control!$A$22:$B$57,2,0))</f>
        <v>Edsel</v>
      </c>
      <c r="F149" t="str">
        <f>IF(H149="","S/C",VLOOKUP(H149,[2]Control!$I$1:$O$234,7,0))</f>
        <v>Galletas</v>
      </c>
      <c r="G149" t="str">
        <f>IF(H149="","S/C",VLOOKUP(H149,[2]Control!$I$1:$P$234,3,0))</f>
        <v>San Jorge</v>
      </c>
      <c r="H149" s="2" t="s">
        <v>2</v>
      </c>
      <c r="I149" s="4">
        <v>1</v>
      </c>
      <c r="J149" s="4"/>
      <c r="K149" s="5">
        <v>23.13</v>
      </c>
      <c r="L149" s="4">
        <f t="shared" si="2"/>
        <v>23.13</v>
      </c>
    </row>
    <row r="150" spans="1:12" x14ac:dyDescent="0.25">
      <c r="A150" s="1">
        <v>44986</v>
      </c>
      <c r="B150" s="2" t="s">
        <v>3</v>
      </c>
      <c r="C150" s="3">
        <v>84108</v>
      </c>
      <c r="D150" s="2">
        <v>13</v>
      </c>
      <c r="E150" t="str">
        <f>IF(D150="","S/C",VLOOKUP(D150,[1]Control!$A$22:$B$57,2,0))</f>
        <v>Edsel</v>
      </c>
      <c r="F150" t="str">
        <f>IF(H150="","S/C",VLOOKUP(H150,[2]Control!$I$1:$O$234,7,0))</f>
        <v>Confiteria Nestle</v>
      </c>
      <c r="G150" t="str">
        <f>IF(H150="","S/C",VLOOKUP(H150,[2]Control!$I$1:$P$234,3,0))</f>
        <v>Nestle</v>
      </c>
      <c r="H150" s="2" t="s">
        <v>52</v>
      </c>
      <c r="I150" s="4">
        <v>1</v>
      </c>
      <c r="J150" s="4"/>
      <c r="K150" s="5">
        <v>8.6999999999999993</v>
      </c>
      <c r="L150" s="4">
        <f t="shared" si="2"/>
        <v>8.6999999999999993</v>
      </c>
    </row>
    <row r="151" spans="1:12" x14ac:dyDescent="0.25">
      <c r="A151" s="1">
        <v>44986</v>
      </c>
      <c r="B151" s="2" t="s">
        <v>0</v>
      </c>
      <c r="C151" s="3">
        <v>84109</v>
      </c>
      <c r="D151" s="2">
        <v>13</v>
      </c>
      <c r="E151" t="str">
        <f>IF(D151="","S/C",VLOOKUP(D151,[1]Control!$A$22:$B$57,2,0))</f>
        <v>Edsel</v>
      </c>
      <c r="F151" t="str">
        <f>IF(H151="","S/C",VLOOKUP(H151,[2]Control!$I$1:$O$234,7,0))</f>
        <v>C. Pescado</v>
      </c>
      <c r="G151" t="str">
        <f>IF(H151="","S/C",VLOOKUP(H151,[2]Control!$I$1:$P$234,3,0))</f>
        <v>Gissela</v>
      </c>
      <c r="H151" s="2" t="s">
        <v>39</v>
      </c>
      <c r="I151" s="4"/>
      <c r="J151" s="4">
        <v>24</v>
      </c>
      <c r="K151" s="5">
        <v>4</v>
      </c>
      <c r="L151" s="4">
        <f t="shared" si="2"/>
        <v>96</v>
      </c>
    </row>
    <row r="152" spans="1:12" x14ac:dyDescent="0.25">
      <c r="A152" s="1">
        <v>44986</v>
      </c>
      <c r="B152" s="2" t="s">
        <v>0</v>
      </c>
      <c r="C152" s="3">
        <v>84110</v>
      </c>
      <c r="D152" s="2">
        <v>13</v>
      </c>
      <c r="E152" t="str">
        <f>IF(D152="","S/C",VLOOKUP(D152,[1]Control!$A$22:$B$57,2,0))</f>
        <v>Edsel</v>
      </c>
      <c r="F152" t="str">
        <f>IF(H152="","S/C",VLOOKUP(H152,[2]Control!$I$1:$O$234,7,0))</f>
        <v>Galletas</v>
      </c>
      <c r="G152" t="str">
        <f>IF(H152="","S/C",VLOOKUP(H152,[2]Control!$I$1:$P$234,3,0))</f>
        <v>San Jorge</v>
      </c>
      <c r="H152" s="2" t="s">
        <v>2</v>
      </c>
      <c r="I152" s="4">
        <v>1</v>
      </c>
      <c r="J152" s="4"/>
      <c r="K152" s="5">
        <v>23.13</v>
      </c>
      <c r="L152" s="4">
        <f t="shared" si="2"/>
        <v>23.13</v>
      </c>
    </row>
    <row r="153" spans="1:12" x14ac:dyDescent="0.25">
      <c r="A153" s="1">
        <v>44986</v>
      </c>
      <c r="B153" s="2" t="s">
        <v>3</v>
      </c>
      <c r="C153" s="3">
        <v>84110</v>
      </c>
      <c r="D153" s="2">
        <v>13</v>
      </c>
      <c r="E153" t="str">
        <f>IF(D153="","S/C",VLOOKUP(D153,[1]Control!$A$22:$B$57,2,0))</f>
        <v>Edsel</v>
      </c>
      <c r="F153" t="str">
        <f>IF(H153="","S/C",VLOOKUP(H153,[2]Control!$I$1:$O$234,7,0))</f>
        <v>Confiteria Nestle</v>
      </c>
      <c r="G153" t="str">
        <f>IF(H153="","S/C",VLOOKUP(H153,[2]Control!$I$1:$P$234,3,0))</f>
        <v>Nestle</v>
      </c>
      <c r="H153" s="2" t="s">
        <v>30</v>
      </c>
      <c r="I153" s="4">
        <v>1</v>
      </c>
      <c r="J153" s="4"/>
      <c r="K153" s="5">
        <v>10.199999999999999</v>
      </c>
      <c r="L153" s="4">
        <f t="shared" si="2"/>
        <v>10.199999999999999</v>
      </c>
    </row>
    <row r="154" spans="1:12" x14ac:dyDescent="0.25">
      <c r="A154" s="1">
        <v>44986</v>
      </c>
      <c r="B154" s="2" t="s">
        <v>0</v>
      </c>
      <c r="C154" s="3">
        <v>84111</v>
      </c>
      <c r="D154" s="2">
        <v>13</v>
      </c>
      <c r="E154" t="str">
        <f>IF(D154="","S/C",VLOOKUP(D154,[1]Control!$A$22:$B$57,2,0))</f>
        <v>Edsel</v>
      </c>
      <c r="F154" t="str">
        <f>IF(H154="","S/C",VLOOKUP(H154,[2]Control!$I$1:$O$234,7,0))</f>
        <v>C. Pescado</v>
      </c>
      <c r="G154" t="str">
        <f>IF(H154="","S/C",VLOOKUP(H154,[2]Control!$I$1:$P$234,3,0))</f>
        <v>Gissela</v>
      </c>
      <c r="H154" s="2" t="s">
        <v>12</v>
      </c>
      <c r="I154" s="4"/>
      <c r="J154" s="4">
        <v>12</v>
      </c>
      <c r="K154" s="5">
        <v>3.3330000000000002</v>
      </c>
      <c r="L154" s="4">
        <f t="shared" si="2"/>
        <v>39.996000000000002</v>
      </c>
    </row>
    <row r="155" spans="1:12" x14ac:dyDescent="0.25">
      <c r="A155" s="1">
        <v>44987</v>
      </c>
      <c r="B155" s="2" t="s">
        <v>3</v>
      </c>
      <c r="C155" s="3">
        <v>84112</v>
      </c>
      <c r="D155" s="2">
        <v>16</v>
      </c>
      <c r="E155" t="str">
        <f>IF(D155="","S/C",VLOOKUP(D155,[1]Control!$A$22:$B$57,2,0))</f>
        <v>Julio</v>
      </c>
      <c r="F155" t="str">
        <f>IF(H155="","S/C",VLOOKUP(H155,[2]Control!$I$1:$O$234,7,0))</f>
        <v>C. Pescado</v>
      </c>
      <c r="G155" t="str">
        <f>IF(H155="","S/C",VLOOKUP(H155,[2]Control!$I$1:$P$234,3,0))</f>
        <v>Gissela</v>
      </c>
      <c r="H155" s="2" t="s">
        <v>29</v>
      </c>
      <c r="I155" s="4"/>
      <c r="J155" s="4">
        <v>6</v>
      </c>
      <c r="K155" s="5">
        <v>2.375</v>
      </c>
      <c r="L155" s="4">
        <f t="shared" si="2"/>
        <v>14.25</v>
      </c>
    </row>
    <row r="156" spans="1:12" x14ac:dyDescent="0.25">
      <c r="A156" s="1">
        <v>44987</v>
      </c>
      <c r="B156" s="2" t="s">
        <v>3</v>
      </c>
      <c r="C156" s="3">
        <v>84113</v>
      </c>
      <c r="D156" s="2">
        <v>16</v>
      </c>
      <c r="E156" t="str">
        <f>IF(D156="","S/C",VLOOKUP(D156,[1]Control!$A$22:$B$57,2,0))</f>
        <v>Julio</v>
      </c>
      <c r="F156" t="str">
        <f>IF(H156="","S/C",VLOOKUP(H156,[2]Control!$I$1:$O$234,7,0))</f>
        <v>Condimento</v>
      </c>
      <c r="G156" t="str">
        <f>IF(H156="","S/C",VLOOKUP(H156,[2]Control!$I$1:$P$234,3,0))</f>
        <v>Sibarita</v>
      </c>
      <c r="H156" s="2" t="s">
        <v>44</v>
      </c>
      <c r="I156" s="4">
        <v>1</v>
      </c>
      <c r="J156" s="4"/>
      <c r="K156" s="5">
        <v>17.2</v>
      </c>
      <c r="L156" s="4">
        <f t="shared" si="2"/>
        <v>17.2</v>
      </c>
    </row>
    <row r="157" spans="1:12" x14ac:dyDescent="0.25">
      <c r="A157" s="1">
        <v>44987</v>
      </c>
      <c r="B157" s="2" t="s">
        <v>3</v>
      </c>
      <c r="C157" s="3">
        <v>84113</v>
      </c>
      <c r="D157" s="2">
        <v>16</v>
      </c>
      <c r="E157" t="str">
        <f>IF(D157="","S/C",VLOOKUP(D157,[1]Control!$A$22:$B$57,2,0))</f>
        <v>Julio</v>
      </c>
      <c r="F157" t="str">
        <f>IF(H157="","S/C",VLOOKUP(H157,[2]Control!$I$1:$O$234,7,0))</f>
        <v>Condimento</v>
      </c>
      <c r="G157" t="str">
        <f>IF(H157="","S/C",VLOOKUP(H157,[2]Control!$I$1:$P$234,3,0))</f>
        <v>Sibarita</v>
      </c>
      <c r="H157" s="2" t="s">
        <v>45</v>
      </c>
      <c r="I157" s="4">
        <v>1</v>
      </c>
      <c r="J157" s="4"/>
      <c r="K157" s="5">
        <v>17.2</v>
      </c>
      <c r="L157" s="4">
        <f t="shared" si="2"/>
        <v>17.2</v>
      </c>
    </row>
    <row r="158" spans="1:12" x14ac:dyDescent="0.25">
      <c r="A158" s="1">
        <v>44987</v>
      </c>
      <c r="B158" s="2" t="s">
        <v>0</v>
      </c>
      <c r="C158" s="3">
        <v>84114</v>
      </c>
      <c r="D158" s="2">
        <v>16</v>
      </c>
      <c r="E158" t="str">
        <f>IF(D158="","S/C",VLOOKUP(D158,[1]Control!$A$22:$B$57,2,0))</f>
        <v>Julio</v>
      </c>
      <c r="F158" t="str">
        <f>IF(H158="","S/C",VLOOKUP(H158,[2]Control!$I$1:$O$234,7,0))</f>
        <v>Galletas</v>
      </c>
      <c r="G158" t="str">
        <f>IF(H158="","S/C",VLOOKUP(H158,[2]Control!$I$1:$P$234,3,0))</f>
        <v>San Jorge</v>
      </c>
      <c r="H158" s="2" t="s">
        <v>2</v>
      </c>
      <c r="I158" s="4">
        <v>10</v>
      </c>
      <c r="J158" s="4"/>
      <c r="K158" s="5">
        <v>21.39</v>
      </c>
      <c r="L158" s="4">
        <f t="shared" si="2"/>
        <v>213.9</v>
      </c>
    </row>
    <row r="159" spans="1:12" x14ac:dyDescent="0.25">
      <c r="A159" s="1">
        <v>44987</v>
      </c>
      <c r="B159" s="2" t="s">
        <v>0</v>
      </c>
      <c r="C159" s="3">
        <v>84115</v>
      </c>
      <c r="D159" s="2">
        <v>16</v>
      </c>
      <c r="E159" t="str">
        <f>IF(D159="","S/C",VLOOKUP(D159,[1]Control!$A$22:$B$57,2,0))</f>
        <v>Julio</v>
      </c>
      <c r="F159" t="str">
        <f>IF(H159="","S/C",VLOOKUP(H159,[2]Control!$I$1:$O$234,7,0))</f>
        <v>Galletas</v>
      </c>
      <c r="G159" t="str">
        <f>IF(H159="","S/C",VLOOKUP(H159,[2]Control!$I$1:$P$234,3,0))</f>
        <v>San Jorge</v>
      </c>
      <c r="H159" s="2" t="s">
        <v>63</v>
      </c>
      <c r="I159" s="4">
        <v>10</v>
      </c>
      <c r="J159" s="4"/>
      <c r="K159" s="5">
        <v>21</v>
      </c>
      <c r="L159" s="4">
        <f t="shared" si="2"/>
        <v>210</v>
      </c>
    </row>
    <row r="160" spans="1:12" x14ac:dyDescent="0.25">
      <c r="A160" s="1">
        <v>44987</v>
      </c>
      <c r="B160" s="2" t="s">
        <v>0</v>
      </c>
      <c r="C160" s="3">
        <v>84116</v>
      </c>
      <c r="D160" s="2">
        <v>16</v>
      </c>
      <c r="E160" t="str">
        <f>IF(D160="","S/C",VLOOKUP(D160,[1]Control!$A$22:$B$57,2,0))</f>
        <v>Julio</v>
      </c>
      <c r="F160" t="str">
        <f>IF(H160="","S/C",VLOOKUP(H160,[2]Control!$I$1:$O$234,7,0))</f>
        <v>Condimento</v>
      </c>
      <c r="G160" t="str">
        <f>IF(H160="","S/C",VLOOKUP(H160,[2]Control!$I$1:$P$234,3,0))</f>
        <v>Sibarita</v>
      </c>
      <c r="H160" s="2" t="s">
        <v>45</v>
      </c>
      <c r="I160" s="4">
        <v>1</v>
      </c>
      <c r="J160" s="4"/>
      <c r="K160" s="5">
        <v>17.2</v>
      </c>
      <c r="L160" s="4">
        <f t="shared" si="2"/>
        <v>17.2</v>
      </c>
    </row>
    <row r="161" spans="1:12" x14ac:dyDescent="0.25">
      <c r="A161" s="1">
        <v>44987</v>
      </c>
      <c r="B161" s="2" t="s">
        <v>0</v>
      </c>
      <c r="C161" s="3">
        <v>84117</v>
      </c>
      <c r="D161" s="2">
        <v>16</v>
      </c>
      <c r="E161" t="str">
        <f>IF(D161="","S/C",VLOOKUP(D161,[1]Control!$A$22:$B$57,2,0))</f>
        <v>Julio</v>
      </c>
      <c r="F161" t="str">
        <f>IF(H161="","S/C",VLOOKUP(H161,[2]Control!$I$1:$O$234,7,0))</f>
        <v>Reposteria</v>
      </c>
      <c r="G161" t="str">
        <f>IF(H161="","S/C",VLOOKUP(H161,[2]Control!$I$1:$P$234,3,0))</f>
        <v>Universal</v>
      </c>
      <c r="H161" s="2" t="s">
        <v>64</v>
      </c>
      <c r="I161" s="4">
        <v>1</v>
      </c>
      <c r="J161" s="4"/>
      <c r="K161" s="5">
        <v>30</v>
      </c>
      <c r="L161" s="4">
        <f t="shared" si="2"/>
        <v>30</v>
      </c>
    </row>
    <row r="162" spans="1:12" x14ac:dyDescent="0.25">
      <c r="A162" s="1">
        <v>44987</v>
      </c>
      <c r="B162" s="2" t="s">
        <v>0</v>
      </c>
      <c r="C162" s="3">
        <v>84117</v>
      </c>
      <c r="D162" s="2">
        <v>16</v>
      </c>
      <c r="E162" t="str">
        <f>IF(D162="","S/C",VLOOKUP(D162,[1]Control!$A$22:$B$57,2,0))</f>
        <v>Julio</v>
      </c>
      <c r="F162" t="str">
        <f>IF(H162="","S/C",VLOOKUP(H162,[2]Control!$I$1:$O$234,7,0))</f>
        <v>Reposteria</v>
      </c>
      <c r="G162" t="str">
        <f>IF(H162="","S/C",VLOOKUP(H162,[2]Control!$I$1:$P$234,3,0))</f>
        <v>Universal</v>
      </c>
      <c r="H162" s="2" t="s">
        <v>65</v>
      </c>
      <c r="I162" s="4"/>
      <c r="J162" s="4">
        <v>24</v>
      </c>
      <c r="K162" s="5">
        <v>1.375</v>
      </c>
      <c r="L162" s="4">
        <f t="shared" si="2"/>
        <v>33</v>
      </c>
    </row>
    <row r="163" spans="1:12" x14ac:dyDescent="0.25">
      <c r="A163" s="1">
        <v>44987</v>
      </c>
      <c r="B163" s="2" t="s">
        <v>0</v>
      </c>
      <c r="C163" s="3">
        <v>84117</v>
      </c>
      <c r="D163" s="2">
        <v>16</v>
      </c>
      <c r="E163" t="str">
        <f>IF(D163="","S/C",VLOOKUP(D163,[1]Control!$A$22:$B$57,2,0))</f>
        <v>Julio</v>
      </c>
      <c r="F163" t="str">
        <f>IF(H163="","S/C",VLOOKUP(H163,[2]Control!$I$1:$O$234,7,0))</f>
        <v>Condimento</v>
      </c>
      <c r="G163" t="str">
        <f>IF(H163="","S/C",VLOOKUP(H163,[2]Control!$I$1:$P$234,3,0))</f>
        <v>Sibarita</v>
      </c>
      <c r="H163" s="2" t="s">
        <v>45</v>
      </c>
      <c r="I163" s="4">
        <v>1</v>
      </c>
      <c r="J163" s="4"/>
      <c r="K163" s="5">
        <v>17.2</v>
      </c>
      <c r="L163" s="4">
        <f t="shared" si="2"/>
        <v>17.2</v>
      </c>
    </row>
    <row r="164" spans="1:12" x14ac:dyDescent="0.25">
      <c r="A164" s="1">
        <v>44987</v>
      </c>
      <c r="B164" s="2" t="s">
        <v>0</v>
      </c>
      <c r="C164" s="3">
        <v>84117</v>
      </c>
      <c r="D164" s="2">
        <v>16</v>
      </c>
      <c r="E164" t="str">
        <f>IF(D164="","S/C",VLOOKUP(D164,[1]Control!$A$22:$B$57,2,0))</f>
        <v>Julio</v>
      </c>
      <c r="F164" t="str">
        <f>IF(H164="","S/C",VLOOKUP(H164,[2]Control!$I$1:$O$234,7,0))</f>
        <v>Condimento</v>
      </c>
      <c r="G164" t="str">
        <f>IF(H164="","S/C",VLOOKUP(H164,[2]Control!$I$1:$P$234,3,0))</f>
        <v>Sibarita</v>
      </c>
      <c r="H164" s="2" t="s">
        <v>32</v>
      </c>
      <c r="I164" s="4">
        <v>1</v>
      </c>
      <c r="J164" s="4"/>
      <c r="K164" s="5">
        <v>33.64</v>
      </c>
      <c r="L164" s="4">
        <f t="shared" si="2"/>
        <v>33.64</v>
      </c>
    </row>
    <row r="165" spans="1:12" x14ac:dyDescent="0.25">
      <c r="A165" s="1">
        <v>44987</v>
      </c>
      <c r="B165" s="2" t="s">
        <v>0</v>
      </c>
      <c r="C165" s="3">
        <v>84118</v>
      </c>
      <c r="D165" s="2">
        <v>16</v>
      </c>
      <c r="E165" t="str">
        <f>IF(D165="","S/C",VLOOKUP(D165,[1]Control!$A$22:$B$57,2,0))</f>
        <v>Julio</v>
      </c>
      <c r="F165" t="str">
        <f>IF(H165="","S/C",VLOOKUP(H165,[2]Control!$I$1:$O$234,7,0))</f>
        <v>Pastas</v>
      </c>
      <c r="G165" t="str">
        <f>IF(H165="","S/C",VLOOKUP(H165,[2]Control!$I$1:$P$234,3,0))</f>
        <v>Grano de Oro</v>
      </c>
      <c r="H165" s="2" t="s">
        <v>66</v>
      </c>
      <c r="I165" s="4">
        <v>1</v>
      </c>
      <c r="J165" s="4"/>
      <c r="K165" s="5">
        <v>18.75</v>
      </c>
      <c r="L165" s="4">
        <f t="shared" si="2"/>
        <v>18.75</v>
      </c>
    </row>
    <row r="166" spans="1:12" x14ac:dyDescent="0.25">
      <c r="A166" s="1">
        <v>44987</v>
      </c>
      <c r="B166" s="2" t="s">
        <v>0</v>
      </c>
      <c r="C166" s="3">
        <v>84118</v>
      </c>
      <c r="D166" s="2">
        <v>16</v>
      </c>
      <c r="E166" t="str">
        <f>IF(D166="","S/C",VLOOKUP(D166,[1]Control!$A$22:$B$57,2,0))</f>
        <v>Julio</v>
      </c>
      <c r="F166" t="str">
        <f>IF(H166="","S/C",VLOOKUP(H166,[2]Control!$I$1:$O$234,7,0))</f>
        <v>Pastas</v>
      </c>
      <c r="G166" t="str">
        <f>IF(H166="","S/C",VLOOKUP(H166,[2]Control!$I$1:$P$234,3,0))</f>
        <v>Grano de Oro</v>
      </c>
      <c r="H166" s="2" t="s">
        <v>67</v>
      </c>
      <c r="I166" s="4">
        <v>1</v>
      </c>
      <c r="J166" s="4"/>
      <c r="K166" s="5">
        <v>18.75</v>
      </c>
      <c r="L166" s="4">
        <f t="shared" si="2"/>
        <v>18.75</v>
      </c>
    </row>
    <row r="167" spans="1:12" x14ac:dyDescent="0.25">
      <c r="A167" s="1">
        <v>44987</v>
      </c>
      <c r="B167" s="2" t="s">
        <v>0</v>
      </c>
      <c r="C167" s="3">
        <v>84118</v>
      </c>
      <c r="D167" s="2">
        <v>16</v>
      </c>
      <c r="E167" t="str">
        <f>IF(D167="","S/C",VLOOKUP(D167,[1]Control!$A$22:$B$57,2,0))</f>
        <v>Julio</v>
      </c>
      <c r="F167" t="str">
        <f>IF(H167="","S/C",VLOOKUP(H167,[2]Control!$I$1:$O$234,7,0))</f>
        <v>Pastas</v>
      </c>
      <c r="G167" t="str">
        <f>IF(H167="","S/C",VLOOKUP(H167,[2]Control!$I$1:$P$234,3,0))</f>
        <v>Grano de Oro</v>
      </c>
      <c r="H167" s="2" t="s">
        <v>68</v>
      </c>
      <c r="I167" s="4">
        <v>1</v>
      </c>
      <c r="J167" s="4"/>
      <c r="K167" s="5">
        <v>18.75</v>
      </c>
      <c r="L167" s="4">
        <f t="shared" si="2"/>
        <v>18.75</v>
      </c>
    </row>
    <row r="168" spans="1:12" x14ac:dyDescent="0.25">
      <c r="A168" s="1">
        <v>44987</v>
      </c>
      <c r="B168" s="2" t="s">
        <v>0</v>
      </c>
      <c r="C168" s="3">
        <v>84118</v>
      </c>
      <c r="D168" s="2">
        <v>16</v>
      </c>
      <c r="E168" t="str">
        <f>IF(D168="","S/C",VLOOKUP(D168,[1]Control!$A$22:$B$57,2,0))</f>
        <v>Julio</v>
      </c>
      <c r="F168" t="str">
        <f>IF(H168="","S/C",VLOOKUP(H168,[2]Control!$I$1:$O$234,7,0))</f>
        <v>Pastas</v>
      </c>
      <c r="G168" t="str">
        <f>IF(H168="","S/C",VLOOKUP(H168,[2]Control!$I$1:$P$234,3,0))</f>
        <v>Grano de Oro</v>
      </c>
      <c r="H168" s="2" t="s">
        <v>69</v>
      </c>
      <c r="I168" s="4">
        <v>1</v>
      </c>
      <c r="J168" s="4"/>
      <c r="K168" s="5">
        <v>18.75</v>
      </c>
      <c r="L168" s="4">
        <f t="shared" si="2"/>
        <v>18.75</v>
      </c>
    </row>
    <row r="169" spans="1:12" x14ac:dyDescent="0.25">
      <c r="A169" s="1">
        <v>44987</v>
      </c>
      <c r="B169" s="2" t="s">
        <v>0</v>
      </c>
      <c r="C169" s="3">
        <v>84118</v>
      </c>
      <c r="D169" s="2">
        <v>16</v>
      </c>
      <c r="E169" t="str">
        <f>IF(D169="","S/C",VLOOKUP(D169,[1]Control!$A$22:$B$57,2,0))</f>
        <v>Julio</v>
      </c>
      <c r="F169" t="str">
        <f>IF(H169="","S/C",VLOOKUP(H169,[2]Control!$I$1:$O$234,7,0))</f>
        <v>Pastas</v>
      </c>
      <c r="G169" t="str">
        <f>IF(H169="","S/C",VLOOKUP(H169,[2]Control!$I$1:$P$234,3,0))</f>
        <v>Grano de Oro</v>
      </c>
      <c r="H169" s="2" t="s">
        <v>19</v>
      </c>
      <c r="I169" s="4">
        <v>2</v>
      </c>
      <c r="J169" s="4"/>
      <c r="K169" s="5">
        <v>18.75</v>
      </c>
      <c r="L169" s="4">
        <f t="shared" si="2"/>
        <v>37.5</v>
      </c>
    </row>
    <row r="170" spans="1:12" x14ac:dyDescent="0.25">
      <c r="A170" s="1">
        <v>44987</v>
      </c>
      <c r="B170" s="2" t="s">
        <v>0</v>
      </c>
      <c r="C170" s="3">
        <v>84118</v>
      </c>
      <c r="D170" s="2">
        <v>16</v>
      </c>
      <c r="E170" t="str">
        <f>IF(D170="","S/C",VLOOKUP(D170,[1]Control!$A$22:$B$57,2,0))</f>
        <v>Julio</v>
      </c>
      <c r="F170" t="str">
        <f>IF(H170="","S/C",VLOOKUP(H170,[2]Control!$I$1:$O$234,7,0))</f>
        <v>Pastas</v>
      </c>
      <c r="G170" t="str">
        <f>IF(H170="","S/C",VLOOKUP(H170,[2]Control!$I$1:$P$234,3,0))</f>
        <v>Grano de Oro</v>
      </c>
      <c r="H170" s="2" t="s">
        <v>5</v>
      </c>
      <c r="I170" s="4">
        <v>7</v>
      </c>
      <c r="J170" s="4"/>
      <c r="K170" s="5">
        <v>37.5</v>
      </c>
      <c r="L170" s="4">
        <f t="shared" si="2"/>
        <v>262.5</v>
      </c>
    </row>
    <row r="171" spans="1:12" x14ac:dyDescent="0.25">
      <c r="A171" s="1">
        <v>44987</v>
      </c>
      <c r="B171" s="2" t="s">
        <v>0</v>
      </c>
      <c r="C171" s="3">
        <v>84118</v>
      </c>
      <c r="D171" s="2">
        <v>16</v>
      </c>
      <c r="E171" t="str">
        <f>IF(D171="","S/C",VLOOKUP(D171,[1]Control!$A$22:$B$57,2,0))</f>
        <v>Julio</v>
      </c>
      <c r="F171" t="str">
        <f>IF(H171="","S/C",VLOOKUP(H171,[2]Control!$I$1:$O$234,7,0))</f>
        <v>Pastas</v>
      </c>
      <c r="G171" t="str">
        <f>IF(H171="","S/C",VLOOKUP(H171,[2]Control!$I$1:$P$234,3,0))</f>
        <v>Grano de Oro</v>
      </c>
      <c r="H171" s="2" t="s">
        <v>22</v>
      </c>
      <c r="I171" s="4">
        <v>1</v>
      </c>
      <c r="J171" s="4"/>
      <c r="K171" s="5">
        <v>37.5</v>
      </c>
      <c r="L171" s="4">
        <f t="shared" si="2"/>
        <v>37.5</v>
      </c>
    </row>
    <row r="172" spans="1:12" x14ac:dyDescent="0.25">
      <c r="A172" s="1">
        <v>44987</v>
      </c>
      <c r="B172" s="2" t="s">
        <v>0</v>
      </c>
      <c r="C172" s="3">
        <v>84119</v>
      </c>
      <c r="D172" s="2">
        <v>16</v>
      </c>
      <c r="E172" t="str">
        <f>IF(D172="","S/C",VLOOKUP(D172,[1]Control!$A$22:$B$57,2,0))</f>
        <v>Julio</v>
      </c>
      <c r="F172" t="str">
        <f>IF(H172="","S/C",VLOOKUP(H172,[2]Control!$I$1:$O$234,7,0))</f>
        <v>Galletas</v>
      </c>
      <c r="G172" t="str">
        <f>IF(H172="","S/C",VLOOKUP(H172,[2]Control!$I$1:$P$234,3,0))</f>
        <v>San Jorge</v>
      </c>
      <c r="H172" s="2" t="s">
        <v>2</v>
      </c>
      <c r="I172" s="4">
        <v>1</v>
      </c>
      <c r="J172" s="4"/>
      <c r="K172" s="5">
        <v>22.5</v>
      </c>
      <c r="L172" s="4">
        <f t="shared" si="2"/>
        <v>22.5</v>
      </c>
    </row>
    <row r="173" spans="1:12" x14ac:dyDescent="0.25">
      <c r="A173" s="1">
        <v>44987</v>
      </c>
      <c r="B173" s="2" t="s">
        <v>0</v>
      </c>
      <c r="C173" s="3">
        <v>84120</v>
      </c>
      <c r="D173" s="2">
        <v>16</v>
      </c>
      <c r="E173" t="str">
        <f>IF(D173="","S/C",VLOOKUP(D173,[1]Control!$A$22:$B$57,2,0))</f>
        <v>Julio</v>
      </c>
      <c r="F173" t="str">
        <f>IF(H173="","S/C",VLOOKUP(H173,[2]Control!$I$1:$O$234,7,0))</f>
        <v>Condimento</v>
      </c>
      <c r="G173" t="str">
        <f>IF(H173="","S/C",VLOOKUP(H173,[2]Control!$I$1:$P$234,3,0))</f>
        <v>Sibarita</v>
      </c>
      <c r="H173" s="2" t="s">
        <v>32</v>
      </c>
      <c r="I173" s="4">
        <v>1</v>
      </c>
      <c r="J173" s="4"/>
      <c r="K173" s="5">
        <v>33.64</v>
      </c>
      <c r="L173" s="4">
        <f t="shared" si="2"/>
        <v>33.64</v>
      </c>
    </row>
    <row r="174" spans="1:12" x14ac:dyDescent="0.25">
      <c r="A174" s="1">
        <v>44987</v>
      </c>
      <c r="B174" s="2" t="s">
        <v>0</v>
      </c>
      <c r="C174" s="3">
        <v>84120</v>
      </c>
      <c r="D174" s="2">
        <v>16</v>
      </c>
      <c r="E174" t="str">
        <f>IF(D174="","S/C",VLOOKUP(D174,[1]Control!$A$22:$B$57,2,0))</f>
        <v>Julio</v>
      </c>
      <c r="F174" t="str">
        <f>IF(H174="","S/C",VLOOKUP(H174,[2]Control!$I$1:$O$234,7,0))</f>
        <v>Condimento</v>
      </c>
      <c r="G174" t="str">
        <f>IF(H174="","S/C",VLOOKUP(H174,[2]Control!$I$1:$P$234,3,0))</f>
        <v>Sibarita</v>
      </c>
      <c r="H174" s="2" t="s">
        <v>70</v>
      </c>
      <c r="I174" s="4">
        <v>1</v>
      </c>
      <c r="J174" s="4"/>
      <c r="K174" s="5">
        <v>33.64</v>
      </c>
      <c r="L174" s="4">
        <f t="shared" si="2"/>
        <v>33.64</v>
      </c>
    </row>
    <row r="175" spans="1:12" x14ac:dyDescent="0.25">
      <c r="A175" s="1">
        <v>44987</v>
      </c>
      <c r="B175" s="2" t="s">
        <v>0</v>
      </c>
      <c r="C175" s="3">
        <v>84120</v>
      </c>
      <c r="D175" s="2">
        <v>16</v>
      </c>
      <c r="E175" t="str">
        <f>IF(D175="","S/C",VLOOKUP(D175,[1]Control!$A$22:$B$57,2,0))</f>
        <v>Julio</v>
      </c>
      <c r="F175" t="str">
        <f>IF(H175="","S/C",VLOOKUP(H175,[2]Control!$I$1:$O$234,7,0))</f>
        <v>Condimento</v>
      </c>
      <c r="G175" t="str">
        <f>IF(H175="","S/C",VLOOKUP(H175,[2]Control!$I$1:$P$234,3,0))</f>
        <v>Sibarita</v>
      </c>
      <c r="H175" s="2" t="s">
        <v>35</v>
      </c>
      <c r="I175" s="4">
        <v>1</v>
      </c>
      <c r="J175" s="4"/>
      <c r="K175" s="5">
        <v>29.4</v>
      </c>
      <c r="L175" s="4">
        <f t="shared" si="2"/>
        <v>29.4</v>
      </c>
    </row>
    <row r="176" spans="1:12" x14ac:dyDescent="0.25">
      <c r="A176" s="1">
        <v>44987</v>
      </c>
      <c r="B176" s="2" t="s">
        <v>0</v>
      </c>
      <c r="C176" s="3">
        <v>84120</v>
      </c>
      <c r="D176" s="2">
        <v>16</v>
      </c>
      <c r="E176" t="str">
        <f>IF(D176="","S/C",VLOOKUP(D176,[1]Control!$A$22:$B$57,2,0))</f>
        <v>Julio</v>
      </c>
      <c r="F176" t="str">
        <f>IF(H176="","S/C",VLOOKUP(H176,[2]Control!$I$1:$O$234,7,0))</f>
        <v>Condimento</v>
      </c>
      <c r="G176" t="str">
        <f>IF(H176="","S/C",VLOOKUP(H176,[2]Control!$I$1:$P$234,3,0))</f>
        <v>Sibarita</v>
      </c>
      <c r="H176" s="2" t="s">
        <v>71</v>
      </c>
      <c r="I176" s="4">
        <v>1</v>
      </c>
      <c r="J176" s="4"/>
      <c r="K176" s="5">
        <v>20</v>
      </c>
      <c r="L176" s="4">
        <f t="shared" si="2"/>
        <v>20</v>
      </c>
    </row>
    <row r="177" spans="1:12" x14ac:dyDescent="0.25">
      <c r="A177" s="1">
        <v>44987</v>
      </c>
      <c r="B177" s="2" t="s">
        <v>0</v>
      </c>
      <c r="C177" s="3">
        <v>84121</v>
      </c>
      <c r="D177" s="2">
        <v>16</v>
      </c>
      <c r="E177" t="str">
        <f>IF(D177="","S/C",VLOOKUP(D177,[1]Control!$A$22:$B$57,2,0))</f>
        <v>Julio</v>
      </c>
      <c r="F177" t="str">
        <f>IF(H177="","S/C",VLOOKUP(H177,[2]Control!$I$1:$O$234,7,0))</f>
        <v>Galletas</v>
      </c>
      <c r="G177" t="str">
        <f>IF(H177="","S/C",VLOOKUP(H177,[2]Control!$I$1:$P$234,3,0))</f>
        <v>San Jorge</v>
      </c>
      <c r="H177" s="2" t="s">
        <v>2</v>
      </c>
      <c r="I177" s="4">
        <v>5</v>
      </c>
      <c r="J177" s="4"/>
      <c r="K177" s="5">
        <v>22.5</v>
      </c>
      <c r="L177" s="4">
        <f t="shared" si="2"/>
        <v>112.5</v>
      </c>
    </row>
    <row r="178" spans="1:12" x14ac:dyDescent="0.25">
      <c r="A178" s="1">
        <v>44987</v>
      </c>
      <c r="B178" s="2" t="s">
        <v>0</v>
      </c>
      <c r="C178" s="3">
        <v>84122</v>
      </c>
      <c r="D178" s="2">
        <v>16</v>
      </c>
      <c r="E178" t="str">
        <f>IF(D178="","S/C",VLOOKUP(D178,[1]Control!$A$22:$B$57,2,0))</f>
        <v>Julio</v>
      </c>
      <c r="F178" t="str">
        <f>IF(H178="","S/C",VLOOKUP(H178,[2]Control!$I$1:$O$234,7,0))</f>
        <v>Reposteria</v>
      </c>
      <c r="G178" t="str">
        <f>IF(H178="","S/C",VLOOKUP(H178,[2]Control!$I$1:$P$234,3,0))</f>
        <v>Universal</v>
      </c>
      <c r="H178" s="2" t="s">
        <v>7</v>
      </c>
      <c r="I178" s="4">
        <v>1</v>
      </c>
      <c r="J178" s="4"/>
      <c r="K178" s="5">
        <v>37.5</v>
      </c>
      <c r="L178" s="4">
        <f t="shared" si="2"/>
        <v>37.5</v>
      </c>
    </row>
    <row r="179" spans="1:12" x14ac:dyDescent="0.25">
      <c r="A179" s="1">
        <v>44987</v>
      </c>
      <c r="B179" s="2" t="s">
        <v>0</v>
      </c>
      <c r="C179" s="3">
        <v>84123</v>
      </c>
      <c r="D179" s="2">
        <v>16</v>
      </c>
      <c r="E179" t="str">
        <f>IF(D179="","S/C",VLOOKUP(D179,[1]Control!$A$22:$B$57,2,0))</f>
        <v>Julio</v>
      </c>
      <c r="F179" t="str">
        <f>IF(H179="","S/C",VLOOKUP(H179,[2]Control!$I$1:$O$234,7,0))</f>
        <v>Reposteria</v>
      </c>
      <c r="G179" t="str">
        <f>IF(H179="","S/C",VLOOKUP(H179,[2]Control!$I$1:$P$234,3,0))</f>
        <v>Universal</v>
      </c>
      <c r="H179" s="2" t="s">
        <v>7</v>
      </c>
      <c r="I179" s="4">
        <v>1</v>
      </c>
      <c r="J179" s="4"/>
      <c r="K179" s="5">
        <v>37.5</v>
      </c>
      <c r="L179" s="4">
        <f t="shared" si="2"/>
        <v>37.5</v>
      </c>
    </row>
    <row r="180" spans="1:12" x14ac:dyDescent="0.25">
      <c r="A180" s="1">
        <v>44987</v>
      </c>
      <c r="B180" s="2" t="s">
        <v>3</v>
      </c>
      <c r="C180" s="3">
        <v>84124</v>
      </c>
      <c r="D180" s="2">
        <v>16</v>
      </c>
      <c r="E180" t="str">
        <f>IF(D180="","S/C",VLOOKUP(D180,[1]Control!$A$22:$B$57,2,0))</f>
        <v>Julio</v>
      </c>
      <c r="F180" t="str">
        <f>IF(H180="","S/C",VLOOKUP(H180,[2]Control!$I$1:$O$234,7,0))</f>
        <v>Fideos</v>
      </c>
      <c r="G180" t="str">
        <f>IF(H180="","S/C",VLOOKUP(H180,[2]Control!$I$1:$P$234,3,0))</f>
        <v>San Jorge</v>
      </c>
      <c r="H180" s="2" t="s">
        <v>47</v>
      </c>
      <c r="I180" s="4">
        <v>1</v>
      </c>
      <c r="J180" s="4"/>
      <c r="K180" s="5">
        <v>22.45</v>
      </c>
      <c r="L180" s="4">
        <f t="shared" si="2"/>
        <v>22.45</v>
      </c>
    </row>
    <row r="181" spans="1:12" x14ac:dyDescent="0.25">
      <c r="A181" s="1">
        <v>44987</v>
      </c>
      <c r="B181" s="2" t="s">
        <v>3</v>
      </c>
      <c r="C181" s="3">
        <v>84124</v>
      </c>
      <c r="D181" s="2">
        <v>16</v>
      </c>
      <c r="E181" t="str">
        <f>IF(D181="","S/C",VLOOKUP(D181,[1]Control!$A$22:$B$57,2,0))</f>
        <v>Julio</v>
      </c>
      <c r="F181" t="str">
        <f>IF(H181="","S/C",VLOOKUP(H181,[2]Control!$I$1:$O$234,7,0))</f>
        <v>Fideos</v>
      </c>
      <c r="G181" t="str">
        <f>IF(H181="","S/C",VLOOKUP(H181,[2]Control!$I$1:$P$234,3,0))</f>
        <v>San Jorge</v>
      </c>
      <c r="H181" s="2" t="s">
        <v>72</v>
      </c>
      <c r="I181" s="4">
        <v>1</v>
      </c>
      <c r="J181" s="4"/>
      <c r="K181" s="5">
        <v>44.9</v>
      </c>
      <c r="L181" s="4">
        <f t="shared" si="2"/>
        <v>44.9</v>
      </c>
    </row>
    <row r="182" spans="1:12" x14ac:dyDescent="0.25">
      <c r="A182" s="1">
        <v>44987</v>
      </c>
      <c r="B182" s="2" t="s">
        <v>3</v>
      </c>
      <c r="C182" s="3">
        <v>84124</v>
      </c>
      <c r="D182" s="2">
        <v>16</v>
      </c>
      <c r="E182" t="str">
        <f>IF(D182="","S/C",VLOOKUP(D182,[1]Control!$A$22:$B$57,2,0))</f>
        <v>Julio</v>
      </c>
      <c r="F182" t="str">
        <f>IF(H182="","S/C",VLOOKUP(H182,[2]Control!$I$1:$O$234,7,0))</f>
        <v>Condimento</v>
      </c>
      <c r="G182" t="str">
        <f>IF(H182="","S/C",VLOOKUP(H182,[2]Control!$I$1:$P$234,3,0))</f>
        <v>Sibarita</v>
      </c>
      <c r="H182" s="2" t="s">
        <v>45</v>
      </c>
      <c r="I182" s="4">
        <v>1</v>
      </c>
      <c r="J182" s="4"/>
      <c r="K182" s="5">
        <v>17.2</v>
      </c>
      <c r="L182" s="4">
        <f t="shared" si="2"/>
        <v>17.2</v>
      </c>
    </row>
    <row r="183" spans="1:12" x14ac:dyDescent="0.25">
      <c r="A183" s="1">
        <v>44987</v>
      </c>
      <c r="B183" s="2" t="s">
        <v>3</v>
      </c>
      <c r="C183" s="3">
        <v>84124</v>
      </c>
      <c r="D183" s="2">
        <v>16</v>
      </c>
      <c r="E183" t="str">
        <f>IF(D183="","S/C",VLOOKUP(D183,[1]Control!$A$22:$B$57,2,0))</f>
        <v>Julio</v>
      </c>
      <c r="F183" t="str">
        <f>IF(H183="","S/C",VLOOKUP(H183,[2]Control!$I$1:$O$234,7,0))</f>
        <v>Condimento</v>
      </c>
      <c r="G183" t="str">
        <f>IF(H183="","S/C",VLOOKUP(H183,[2]Control!$I$1:$P$234,3,0))</f>
        <v>Sibarita</v>
      </c>
      <c r="H183" s="6" t="s">
        <v>73</v>
      </c>
      <c r="I183" s="4">
        <v>1</v>
      </c>
      <c r="J183" s="4"/>
      <c r="K183" s="5">
        <v>35.07</v>
      </c>
      <c r="L183" s="4">
        <f t="shared" si="2"/>
        <v>35.07</v>
      </c>
    </row>
    <row r="184" spans="1:12" x14ac:dyDescent="0.25">
      <c r="A184" s="1">
        <v>44987</v>
      </c>
      <c r="B184" s="2" t="s">
        <v>3</v>
      </c>
      <c r="C184" s="3">
        <v>84124</v>
      </c>
      <c r="D184" s="2">
        <v>16</v>
      </c>
      <c r="E184" t="str">
        <f>IF(D184="","S/C",VLOOKUP(D184,[1]Control!$A$22:$B$57,2,0))</f>
        <v>Julio</v>
      </c>
      <c r="F184" t="str">
        <f>IF(H184="","S/C",VLOOKUP(H184,[2]Control!$I$1:$O$234,7,0))</f>
        <v>Condimento</v>
      </c>
      <c r="G184" t="str">
        <f>IF(H184="","S/C",VLOOKUP(H184,[2]Control!$I$1:$P$234,3,0))</f>
        <v>Sibarita</v>
      </c>
      <c r="H184" s="6" t="s">
        <v>74</v>
      </c>
      <c r="I184" s="4">
        <v>1</v>
      </c>
      <c r="J184" s="4"/>
      <c r="K184" s="5">
        <v>35.07</v>
      </c>
      <c r="L184" s="4">
        <f t="shared" si="2"/>
        <v>35.07</v>
      </c>
    </row>
    <row r="185" spans="1:12" x14ac:dyDescent="0.25">
      <c r="A185" s="1">
        <v>44987</v>
      </c>
      <c r="B185" s="2" t="s">
        <v>0</v>
      </c>
      <c r="C185" s="3">
        <v>84125</v>
      </c>
      <c r="D185" s="2">
        <v>16</v>
      </c>
      <c r="E185" t="str">
        <f>IF(D185="","S/C",VLOOKUP(D185,[1]Control!$A$22:$B$57,2,0))</f>
        <v>Julio</v>
      </c>
      <c r="F185" t="str">
        <f>IF(H185="","S/C",VLOOKUP(H185,[2]Control!$I$1:$O$234,7,0))</f>
        <v>Condimento</v>
      </c>
      <c r="G185" t="str">
        <f>IF(H185="","S/C",VLOOKUP(H185,[2]Control!$I$1:$P$234,3,0))</f>
        <v>Sibarita</v>
      </c>
      <c r="H185" s="2" t="s">
        <v>50</v>
      </c>
      <c r="I185" s="4">
        <v>1</v>
      </c>
      <c r="J185" s="4"/>
      <c r="K185" s="5">
        <v>20</v>
      </c>
      <c r="L185" s="4">
        <f t="shared" si="2"/>
        <v>20</v>
      </c>
    </row>
    <row r="186" spans="1:12" x14ac:dyDescent="0.25">
      <c r="A186" s="1">
        <v>44987</v>
      </c>
      <c r="B186" s="2" t="s">
        <v>3</v>
      </c>
      <c r="C186" s="3">
        <v>84126</v>
      </c>
      <c r="D186" s="2">
        <v>16</v>
      </c>
      <c r="E186" t="str">
        <f>IF(D186="","S/C",VLOOKUP(D186,[1]Control!$A$22:$B$57,2,0))</f>
        <v>Julio</v>
      </c>
      <c r="F186" t="str">
        <f>IF(H186="","S/C",VLOOKUP(H186,[2]Control!$I$1:$O$234,7,0))</f>
        <v>Galletas</v>
      </c>
      <c r="G186" t="str">
        <f>IF(H186="","S/C",VLOOKUP(H186,[2]Control!$I$1:$P$234,3,0))</f>
        <v>San Jorge</v>
      </c>
      <c r="H186" s="2" t="s">
        <v>63</v>
      </c>
      <c r="I186" s="4">
        <v>2</v>
      </c>
      <c r="J186" s="4"/>
      <c r="K186" s="5">
        <v>45</v>
      </c>
      <c r="L186" s="4">
        <f t="shared" si="2"/>
        <v>90</v>
      </c>
    </row>
    <row r="187" spans="1:12" x14ac:dyDescent="0.25">
      <c r="A187" s="1">
        <v>44987</v>
      </c>
      <c r="B187" s="2" t="s">
        <v>0</v>
      </c>
      <c r="C187" s="3">
        <v>84127</v>
      </c>
      <c r="D187" s="2">
        <v>16</v>
      </c>
      <c r="E187" t="str">
        <f>IF(D187="","S/C",VLOOKUP(D187,[1]Control!$A$22:$B$57,2,0))</f>
        <v>Julio</v>
      </c>
      <c r="F187" t="str">
        <f>IF(H187="","S/C",VLOOKUP(H187,[2]Control!$I$1:$O$234,7,0))</f>
        <v>C. Pescado</v>
      </c>
      <c r="G187" t="str">
        <f>IF(H187="","S/C",VLOOKUP(H187,[2]Control!$I$1:$P$234,3,0))</f>
        <v>La Señito</v>
      </c>
      <c r="H187" s="2" t="s">
        <v>11</v>
      </c>
      <c r="I187" s="4"/>
      <c r="J187" s="4">
        <v>6</v>
      </c>
      <c r="K187" s="5">
        <v>3</v>
      </c>
      <c r="L187" s="4">
        <f t="shared" si="2"/>
        <v>18</v>
      </c>
    </row>
    <row r="188" spans="1:12" x14ac:dyDescent="0.25">
      <c r="A188" s="1">
        <v>44987</v>
      </c>
      <c r="B188" s="2" t="s">
        <v>0</v>
      </c>
      <c r="C188" s="3">
        <v>84128</v>
      </c>
      <c r="D188" s="2">
        <v>16</v>
      </c>
      <c r="E188" t="str">
        <f>IF(D188="","S/C",VLOOKUP(D188,[1]Control!$A$22:$B$57,2,0))</f>
        <v>Julio</v>
      </c>
      <c r="F188" t="str">
        <f>IF(H188="","S/C",VLOOKUP(H188,[2]Control!$I$1:$O$234,7,0))</f>
        <v>Galletas</v>
      </c>
      <c r="G188" t="str">
        <f>IF(H188="","S/C",VLOOKUP(H188,[2]Control!$I$1:$P$234,3,0))</f>
        <v>GN</v>
      </c>
      <c r="H188" s="2" t="s">
        <v>75</v>
      </c>
      <c r="I188" s="4">
        <v>3</v>
      </c>
      <c r="J188" s="4"/>
      <c r="K188" s="5">
        <v>58.65</v>
      </c>
      <c r="L188" s="4">
        <f t="shared" si="2"/>
        <v>175.95</v>
      </c>
    </row>
    <row r="189" spans="1:12" x14ac:dyDescent="0.25">
      <c r="A189" s="1">
        <v>44987</v>
      </c>
      <c r="B189" s="2" t="s">
        <v>0</v>
      </c>
      <c r="C189" s="3">
        <v>84128</v>
      </c>
      <c r="D189" s="2">
        <v>16</v>
      </c>
      <c r="E189" t="str">
        <f>IF(D189="","S/C",VLOOKUP(D189,[1]Control!$A$22:$B$57,2,0))</f>
        <v>Julio</v>
      </c>
      <c r="F189" t="str">
        <f>IF(H189="","S/C",VLOOKUP(H189,[2]Control!$I$1:$O$234,7,0))</f>
        <v>Galletas</v>
      </c>
      <c r="G189" t="str">
        <f>IF(H189="","S/C",VLOOKUP(H189,[2]Control!$I$1:$P$234,3,0))</f>
        <v>GN</v>
      </c>
      <c r="H189" s="2" t="s">
        <v>76</v>
      </c>
      <c r="I189" s="4">
        <v>1</v>
      </c>
      <c r="J189" s="4"/>
      <c r="K189" s="5">
        <v>58.65</v>
      </c>
      <c r="L189" s="4">
        <f t="shared" si="2"/>
        <v>58.65</v>
      </c>
    </row>
    <row r="190" spans="1:12" x14ac:dyDescent="0.25">
      <c r="A190" s="1">
        <v>44987</v>
      </c>
      <c r="B190" s="2" t="s">
        <v>0</v>
      </c>
      <c r="C190" s="3">
        <v>84128</v>
      </c>
      <c r="D190" s="2">
        <v>16</v>
      </c>
      <c r="E190" t="str">
        <f>IF(D190="","S/C",VLOOKUP(D190,[1]Control!$A$22:$B$57,2,0))</f>
        <v>Julio</v>
      </c>
      <c r="F190" t="str">
        <f>IF(H190="","S/C",VLOOKUP(H190,[2]Control!$I$1:$O$234,7,0))</f>
        <v>Galletas</v>
      </c>
      <c r="G190" t="str">
        <f>IF(H190="","S/C",VLOOKUP(H190,[2]Control!$I$1:$P$234,3,0))</f>
        <v>GN</v>
      </c>
      <c r="H190" s="2" t="s">
        <v>77</v>
      </c>
      <c r="I190" s="4">
        <v>1</v>
      </c>
      <c r="J190" s="4"/>
      <c r="K190" s="5">
        <v>58.65</v>
      </c>
      <c r="L190" s="4">
        <f t="shared" si="2"/>
        <v>58.65</v>
      </c>
    </row>
    <row r="191" spans="1:12" x14ac:dyDescent="0.25">
      <c r="A191" s="1">
        <v>44987</v>
      </c>
      <c r="B191" s="2" t="s">
        <v>0</v>
      </c>
      <c r="C191" s="3">
        <v>84129</v>
      </c>
      <c r="D191" s="2">
        <v>13</v>
      </c>
      <c r="E191" t="str">
        <f>IF(D191="","S/C",VLOOKUP(D191,[1]Control!$A$22:$B$57,2,0))</f>
        <v>Edsel</v>
      </c>
      <c r="F191" t="str">
        <f>IF(H191="","S/C",VLOOKUP(H191,[2]Control!$I$1:$O$234,7,0))</f>
        <v>Pastas</v>
      </c>
      <c r="G191" t="str">
        <f>IF(H191="","S/C",VLOOKUP(H191,[2]Control!$I$1:$P$234,3,0))</f>
        <v>Grano de Oro</v>
      </c>
      <c r="H191" s="2" t="s">
        <v>21</v>
      </c>
      <c r="I191" s="4">
        <v>1</v>
      </c>
      <c r="J191" s="4"/>
      <c r="K191" s="5">
        <v>20.5</v>
      </c>
      <c r="L191" s="4">
        <f t="shared" si="2"/>
        <v>20.5</v>
      </c>
    </row>
    <row r="192" spans="1:12" x14ac:dyDescent="0.25">
      <c r="A192" s="1">
        <v>44987</v>
      </c>
      <c r="B192" s="2" t="s">
        <v>0</v>
      </c>
      <c r="C192" s="3">
        <v>84129</v>
      </c>
      <c r="D192" s="2">
        <v>13</v>
      </c>
      <c r="E192" t="str">
        <f>IF(D192="","S/C",VLOOKUP(D192,[1]Control!$A$22:$B$57,2,0))</f>
        <v>Edsel</v>
      </c>
      <c r="F192" t="str">
        <f>IF(H192="","S/C",VLOOKUP(H192,[2]Control!$I$1:$O$234,7,0))</f>
        <v>Pastas</v>
      </c>
      <c r="G192" t="str">
        <f>IF(H192="","S/C",VLOOKUP(H192,[2]Control!$I$1:$P$234,3,0))</f>
        <v>Grano de Oro</v>
      </c>
      <c r="H192" s="2" t="s">
        <v>68</v>
      </c>
      <c r="I192" s="4">
        <v>1</v>
      </c>
      <c r="J192" s="4"/>
      <c r="K192" s="5">
        <v>19.5</v>
      </c>
      <c r="L192" s="4">
        <f t="shared" si="2"/>
        <v>19.5</v>
      </c>
    </row>
    <row r="193" spans="1:12" x14ac:dyDescent="0.25">
      <c r="A193" s="1">
        <v>44987</v>
      </c>
      <c r="B193" s="2" t="s">
        <v>0</v>
      </c>
      <c r="C193" s="3">
        <v>84129</v>
      </c>
      <c r="D193" s="2">
        <v>13</v>
      </c>
      <c r="E193" t="str">
        <f>IF(D193="","S/C",VLOOKUP(D193,[1]Control!$A$22:$B$57,2,0))</f>
        <v>Edsel</v>
      </c>
      <c r="F193" t="str">
        <f>IF(H193="","S/C",VLOOKUP(H193,[2]Control!$I$1:$O$234,7,0))</f>
        <v>Pastas</v>
      </c>
      <c r="G193" t="str">
        <f>IF(H193="","S/C",VLOOKUP(H193,[2]Control!$I$1:$P$234,3,0))</f>
        <v>Grano de Oro</v>
      </c>
      <c r="H193" s="2" t="s">
        <v>78</v>
      </c>
      <c r="I193" s="4">
        <v>1</v>
      </c>
      <c r="J193" s="4"/>
      <c r="K193" s="5">
        <v>19.5</v>
      </c>
      <c r="L193" s="4">
        <f t="shared" si="2"/>
        <v>19.5</v>
      </c>
    </row>
    <row r="194" spans="1:12" x14ac:dyDescent="0.25">
      <c r="A194" s="1">
        <v>44987</v>
      </c>
      <c r="B194" s="2" t="s">
        <v>0</v>
      </c>
      <c r="C194" s="3">
        <v>84129</v>
      </c>
      <c r="D194" s="2">
        <v>13</v>
      </c>
      <c r="E194" t="str">
        <f>IF(D194="","S/C",VLOOKUP(D194,[1]Control!$A$22:$B$57,2,0))</f>
        <v>Edsel</v>
      </c>
      <c r="F194" t="str">
        <f>IF(H194="","S/C",VLOOKUP(H194,[2]Control!$I$1:$O$234,7,0))</f>
        <v>Pastas</v>
      </c>
      <c r="G194" t="str">
        <f>IF(H194="","S/C",VLOOKUP(H194,[2]Control!$I$1:$P$234,3,0))</f>
        <v>Grano de Oro</v>
      </c>
      <c r="H194" s="2" t="s">
        <v>79</v>
      </c>
      <c r="I194" s="4">
        <v>1</v>
      </c>
      <c r="J194" s="4"/>
      <c r="K194" s="5">
        <v>19.5</v>
      </c>
      <c r="L194" s="4">
        <f t="shared" si="2"/>
        <v>19.5</v>
      </c>
    </row>
    <row r="195" spans="1:12" x14ac:dyDescent="0.25">
      <c r="A195" s="1">
        <v>44987</v>
      </c>
      <c r="B195" s="2" t="s">
        <v>0</v>
      </c>
      <c r="C195" s="3">
        <v>84129</v>
      </c>
      <c r="D195" s="2">
        <v>13</v>
      </c>
      <c r="E195" t="str">
        <f>IF(D195="","S/C",VLOOKUP(D195,[1]Control!$A$22:$B$57,2,0))</f>
        <v>Edsel</v>
      </c>
      <c r="F195" t="str">
        <f>IF(H195="","S/C",VLOOKUP(H195,[2]Control!$I$1:$O$234,7,0))</f>
        <v>Galletas</v>
      </c>
      <c r="G195" t="str">
        <f>IF(H195="","S/C",VLOOKUP(H195,[2]Control!$I$1:$P$234,3,0))</f>
        <v>San Jorge</v>
      </c>
      <c r="H195" s="2" t="s">
        <v>40</v>
      </c>
      <c r="I195" s="4"/>
      <c r="J195" s="4">
        <v>10</v>
      </c>
      <c r="K195" s="5">
        <v>1.1990000000000001</v>
      </c>
      <c r="L195" s="4">
        <f t="shared" si="2"/>
        <v>11.99</v>
      </c>
    </row>
    <row r="196" spans="1:12" x14ac:dyDescent="0.25">
      <c r="A196" s="1">
        <v>44987</v>
      </c>
      <c r="B196" s="2" t="s">
        <v>0</v>
      </c>
      <c r="C196" s="3">
        <v>84130</v>
      </c>
      <c r="D196" s="2">
        <v>13</v>
      </c>
      <c r="E196" t="str">
        <f>IF(D196="","S/C",VLOOKUP(D196,[1]Control!$A$22:$B$57,2,0))</f>
        <v>Edsel</v>
      </c>
      <c r="F196" t="str">
        <f>IF(H196="","S/C",VLOOKUP(H196,[2]Control!$I$1:$O$234,7,0))</f>
        <v>Reposteria</v>
      </c>
      <c r="G196" t="str">
        <f>IF(H196="","S/C",VLOOKUP(H196,[2]Control!$I$1:$P$234,3,0))</f>
        <v>Universal</v>
      </c>
      <c r="H196" s="2" t="s">
        <v>7</v>
      </c>
      <c r="I196" s="4">
        <v>1</v>
      </c>
      <c r="J196" s="4"/>
      <c r="K196" s="5">
        <v>37.5</v>
      </c>
      <c r="L196" s="4">
        <f t="shared" ref="L196:L260" si="3">+(I196*K196)+(J196*K196)</f>
        <v>37.5</v>
      </c>
    </row>
    <row r="197" spans="1:12" x14ac:dyDescent="0.25">
      <c r="A197" s="1">
        <v>44987</v>
      </c>
      <c r="B197" s="2" t="s">
        <v>0</v>
      </c>
      <c r="C197" s="3">
        <v>84130</v>
      </c>
      <c r="D197" s="2">
        <v>13</v>
      </c>
      <c r="E197" t="str">
        <f>IF(D197="","S/C",VLOOKUP(D197,[1]Control!$A$22:$B$57,2,0))</f>
        <v>Edsel</v>
      </c>
      <c r="F197" t="str">
        <f>IF(H197="","S/C",VLOOKUP(H197,[2]Control!$I$1:$O$234,7,0))</f>
        <v>Reposteria</v>
      </c>
      <c r="G197" t="str">
        <f>IF(H197="","S/C",VLOOKUP(H197,[2]Control!$I$1:$P$234,3,0))</f>
        <v>Universal</v>
      </c>
      <c r="H197" s="2" t="s">
        <v>10</v>
      </c>
      <c r="I197" s="4">
        <v>1</v>
      </c>
      <c r="J197" s="4"/>
      <c r="K197" s="5">
        <v>37.5</v>
      </c>
      <c r="L197" s="4">
        <f t="shared" si="3"/>
        <v>37.5</v>
      </c>
    </row>
    <row r="198" spans="1:12" x14ac:dyDescent="0.25">
      <c r="A198" s="1">
        <v>44987</v>
      </c>
      <c r="B198" s="2" t="s">
        <v>0</v>
      </c>
      <c r="C198" s="3">
        <v>84131</v>
      </c>
      <c r="D198" s="2">
        <v>13</v>
      </c>
      <c r="E198" t="str">
        <f>IF(D198="","S/C",VLOOKUP(D198,[1]Control!$A$22:$B$57,2,0))</f>
        <v>Edsel</v>
      </c>
      <c r="F198" t="str">
        <f>IF(H198="","S/C",VLOOKUP(H198,[2]Control!$I$1:$O$234,7,0))</f>
        <v>Galletas</v>
      </c>
      <c r="G198" t="str">
        <f>IF(H198="","S/C",VLOOKUP(H198,[2]Control!$I$1:$P$234,3,0))</f>
        <v>San Jorge</v>
      </c>
      <c r="H198" s="2" t="s">
        <v>80</v>
      </c>
      <c r="I198" s="4">
        <v>1</v>
      </c>
      <c r="J198" s="4"/>
      <c r="K198" s="5">
        <v>31.26</v>
      </c>
      <c r="L198" s="4">
        <f t="shared" si="3"/>
        <v>31.26</v>
      </c>
    </row>
    <row r="199" spans="1:12" x14ac:dyDescent="0.25">
      <c r="A199" s="1">
        <v>44987</v>
      </c>
      <c r="B199" s="2" t="s">
        <v>3</v>
      </c>
      <c r="C199" s="3">
        <v>84131</v>
      </c>
      <c r="D199" s="2">
        <v>13</v>
      </c>
      <c r="E199" t="str">
        <f>IF(D199="","S/C",VLOOKUP(D199,[1]Control!$A$22:$B$57,2,0))</f>
        <v>Edsel</v>
      </c>
      <c r="F199" t="str">
        <f>IF(H199="","S/C",VLOOKUP(H199,[2]Control!$I$1:$O$234,7,0))</f>
        <v>Galletas</v>
      </c>
      <c r="G199" t="str">
        <f>IF(H199="","S/C",VLOOKUP(H199,[2]Control!$I$1:$P$234,3,0))</f>
        <v>San Jorge</v>
      </c>
      <c r="H199" t="s">
        <v>81</v>
      </c>
      <c r="I199" s="4">
        <v>1</v>
      </c>
      <c r="J199" s="4"/>
      <c r="K199" s="5">
        <v>26.39</v>
      </c>
      <c r="L199" s="4">
        <f t="shared" si="3"/>
        <v>26.39</v>
      </c>
    </row>
    <row r="200" spans="1:12" x14ac:dyDescent="0.25">
      <c r="A200" s="1">
        <v>44987</v>
      </c>
      <c r="B200" s="2" t="s">
        <v>0</v>
      </c>
      <c r="C200" s="3">
        <v>84132</v>
      </c>
      <c r="D200" s="2">
        <v>13</v>
      </c>
      <c r="E200" t="str">
        <f>IF(D200="","S/C",VLOOKUP(D200,[1]Control!$A$22:$B$57,2,0))</f>
        <v>Edsel</v>
      </c>
      <c r="F200" t="str">
        <f>IF(H200="","S/C",VLOOKUP(H200,[2]Control!$I$1:$O$234,7,0))</f>
        <v>Galletas</v>
      </c>
      <c r="G200" t="str">
        <f>IF(H200="","S/C",VLOOKUP(H200,[2]Control!$I$1:$P$234,3,0))</f>
        <v>San Jorge</v>
      </c>
      <c r="H200" s="2" t="s">
        <v>25</v>
      </c>
      <c r="I200" s="4"/>
      <c r="J200" s="4">
        <v>10</v>
      </c>
      <c r="K200" s="5">
        <v>1.8265</v>
      </c>
      <c r="L200" s="4">
        <f t="shared" si="3"/>
        <v>18.265000000000001</v>
      </c>
    </row>
    <row r="201" spans="1:12" x14ac:dyDescent="0.25">
      <c r="A201" s="1">
        <v>44987</v>
      </c>
      <c r="B201" s="2" t="s">
        <v>0</v>
      </c>
      <c r="C201" s="3">
        <v>84132</v>
      </c>
      <c r="D201" s="2">
        <v>13</v>
      </c>
      <c r="E201" t="str">
        <f>IF(D201="","S/C",VLOOKUP(D201,[1]Control!$A$22:$B$57,2,0))</f>
        <v>Edsel</v>
      </c>
      <c r="F201" t="str">
        <f>IF(H201="","S/C",VLOOKUP(H201,[2]Control!$I$1:$O$234,7,0))</f>
        <v>Galletas</v>
      </c>
      <c r="G201" t="str">
        <f>IF(H201="","S/C",VLOOKUP(H201,[2]Control!$I$1:$P$234,3,0))</f>
        <v>GN</v>
      </c>
      <c r="H201" s="2" t="s">
        <v>48</v>
      </c>
      <c r="I201" s="4">
        <v>1</v>
      </c>
      <c r="J201" s="4"/>
      <c r="K201" s="5">
        <v>26.11</v>
      </c>
      <c r="L201" s="4">
        <f t="shared" si="3"/>
        <v>26.11</v>
      </c>
    </row>
    <row r="202" spans="1:12" x14ac:dyDescent="0.25">
      <c r="A202" s="1">
        <v>44987</v>
      </c>
      <c r="B202" s="2" t="s">
        <v>0</v>
      </c>
      <c r="C202" s="3">
        <v>84133</v>
      </c>
      <c r="D202" s="2">
        <v>13</v>
      </c>
      <c r="E202" t="str">
        <f>IF(D202="","S/C",VLOOKUP(D202,[1]Control!$A$22:$B$57,2,0))</f>
        <v>Edsel</v>
      </c>
      <c r="F202" t="str">
        <f>IF(H202="","S/C",VLOOKUP(H202,[2]Control!$I$1:$O$234,7,0))</f>
        <v>Fideos</v>
      </c>
      <c r="G202" t="str">
        <f>IF(H202="","S/C",VLOOKUP(H202,[2]Control!$I$1:$P$234,3,0))</f>
        <v>San Jorge</v>
      </c>
      <c r="H202" s="2" t="s">
        <v>41</v>
      </c>
      <c r="I202" s="4">
        <v>2</v>
      </c>
      <c r="J202" s="4"/>
      <c r="K202" s="5">
        <v>22.45</v>
      </c>
      <c r="L202" s="4">
        <f t="shared" si="3"/>
        <v>44.9</v>
      </c>
    </row>
    <row r="203" spans="1:12" x14ac:dyDescent="0.25">
      <c r="A203" s="1">
        <v>44987</v>
      </c>
      <c r="B203" s="2" t="s">
        <v>0</v>
      </c>
      <c r="C203" s="3">
        <v>84133</v>
      </c>
      <c r="D203" s="2">
        <v>13</v>
      </c>
      <c r="E203" t="str">
        <f>IF(D203="","S/C",VLOOKUP(D203,[1]Control!$A$22:$B$57,2,0))</f>
        <v>Edsel</v>
      </c>
      <c r="F203" t="str">
        <f>IF(H203="","S/C",VLOOKUP(H203,[2]Control!$I$1:$O$234,7,0))</f>
        <v>Fideos</v>
      </c>
      <c r="G203" t="str">
        <f>IF(H203="","S/C",VLOOKUP(H203,[2]Control!$I$1:$P$234,3,0))</f>
        <v>San Jorge</v>
      </c>
      <c r="H203" s="2" t="s">
        <v>82</v>
      </c>
      <c r="I203" s="4">
        <v>2</v>
      </c>
      <c r="J203" s="4"/>
      <c r="K203" s="5">
        <v>22.45</v>
      </c>
      <c r="L203" s="4">
        <f t="shared" si="3"/>
        <v>44.9</v>
      </c>
    </row>
    <row r="204" spans="1:12" x14ac:dyDescent="0.25">
      <c r="A204" s="1">
        <v>44987</v>
      </c>
      <c r="B204" s="2" t="s">
        <v>0</v>
      </c>
      <c r="C204" s="3">
        <v>84133</v>
      </c>
      <c r="D204" s="2">
        <v>13</v>
      </c>
      <c r="E204" t="str">
        <f>IF(D204="","S/C",VLOOKUP(D204,[1]Control!$A$22:$B$57,2,0))</f>
        <v>Edsel</v>
      </c>
      <c r="F204" t="str">
        <f>IF(H204="","S/C",VLOOKUP(H204,[2]Control!$I$1:$O$234,7,0))</f>
        <v>Pastas</v>
      </c>
      <c r="G204" t="str">
        <f>IF(H204="","S/C",VLOOKUP(H204,[2]Control!$I$1:$P$234,3,0))</f>
        <v>Grano de Oro</v>
      </c>
      <c r="H204" s="2" t="s">
        <v>19</v>
      </c>
      <c r="I204" s="4">
        <v>2</v>
      </c>
      <c r="J204" s="4"/>
      <c r="K204" s="5">
        <v>19.5</v>
      </c>
      <c r="L204" s="4">
        <f t="shared" si="3"/>
        <v>39</v>
      </c>
    </row>
    <row r="205" spans="1:12" x14ac:dyDescent="0.25">
      <c r="A205" s="1">
        <v>44987</v>
      </c>
      <c r="B205" s="2" t="s">
        <v>0</v>
      </c>
      <c r="C205" s="3">
        <v>84133</v>
      </c>
      <c r="D205" s="2">
        <v>13</v>
      </c>
      <c r="E205" t="str">
        <f>IF(D205="","S/C",VLOOKUP(D205,[1]Control!$A$22:$B$57,2,0))</f>
        <v>Edsel</v>
      </c>
      <c r="F205" t="str">
        <f>IF(H205="","S/C",VLOOKUP(H205,[2]Control!$I$1:$O$234,7,0))</f>
        <v>Pastas</v>
      </c>
      <c r="G205" t="str">
        <f>IF(H205="","S/C",VLOOKUP(H205,[2]Control!$I$1:$P$234,3,0))</f>
        <v>Grano de Oro</v>
      </c>
      <c r="H205" s="2" t="s">
        <v>79</v>
      </c>
      <c r="I205" s="4">
        <v>1</v>
      </c>
      <c r="J205" s="4"/>
      <c r="K205" s="5">
        <v>19.5</v>
      </c>
      <c r="L205" s="4">
        <f t="shared" si="3"/>
        <v>19.5</v>
      </c>
    </row>
    <row r="206" spans="1:12" x14ac:dyDescent="0.25">
      <c r="A206" s="1">
        <v>44987</v>
      </c>
      <c r="B206" s="2" t="s">
        <v>0</v>
      </c>
      <c r="C206" s="3">
        <v>84133</v>
      </c>
      <c r="D206" s="2">
        <v>13</v>
      </c>
      <c r="E206" t="str">
        <f>IF(D206="","S/C",VLOOKUP(D206,[1]Control!$A$22:$B$57,2,0))</f>
        <v>Edsel</v>
      </c>
      <c r="F206" t="str">
        <f>IF(H206="","S/C",VLOOKUP(H206,[2]Control!$I$1:$O$234,7,0))</f>
        <v>Pastas</v>
      </c>
      <c r="G206" t="str">
        <f>IF(H206="","S/C",VLOOKUP(H206,[2]Control!$I$1:$P$234,3,0))</f>
        <v>Grano de Oro</v>
      </c>
      <c r="H206" s="2" t="s">
        <v>69</v>
      </c>
      <c r="I206" s="4">
        <v>1</v>
      </c>
      <c r="J206" s="4"/>
      <c r="K206" s="5">
        <v>19.5</v>
      </c>
      <c r="L206" s="4">
        <f t="shared" si="3"/>
        <v>19.5</v>
      </c>
    </row>
    <row r="207" spans="1:12" x14ac:dyDescent="0.25">
      <c r="A207" s="1">
        <v>44987</v>
      </c>
      <c r="B207" s="2" t="s">
        <v>0</v>
      </c>
      <c r="C207" s="3">
        <v>84133</v>
      </c>
      <c r="D207" s="2">
        <v>13</v>
      </c>
      <c r="E207" t="str">
        <f>IF(D207="","S/C",VLOOKUP(D207,[1]Control!$A$22:$B$57,2,0))</f>
        <v>Edsel</v>
      </c>
      <c r="F207" t="str">
        <f>IF(H207="","S/C",VLOOKUP(H207,[2]Control!$I$1:$O$234,7,0))</f>
        <v>Pastas</v>
      </c>
      <c r="G207" t="str">
        <f>IF(H207="","S/C",VLOOKUP(H207,[2]Control!$I$1:$P$234,3,0))</f>
        <v>Grano de Oro</v>
      </c>
      <c r="H207" s="2" t="s">
        <v>67</v>
      </c>
      <c r="I207" s="4">
        <v>1</v>
      </c>
      <c r="J207" s="4"/>
      <c r="K207" s="5">
        <v>19.5</v>
      </c>
      <c r="L207" s="4">
        <f t="shared" si="3"/>
        <v>19.5</v>
      </c>
    </row>
    <row r="208" spans="1:12" x14ac:dyDescent="0.25">
      <c r="A208" s="1">
        <v>44987</v>
      </c>
      <c r="B208" s="2" t="s">
        <v>0</v>
      </c>
      <c r="C208" s="3">
        <v>84133</v>
      </c>
      <c r="D208" s="2">
        <v>13</v>
      </c>
      <c r="E208" t="str">
        <f>IF(D208="","S/C",VLOOKUP(D208,[1]Control!$A$22:$B$57,2,0))</f>
        <v>Edsel</v>
      </c>
      <c r="F208" t="str">
        <f>IF(H208="","S/C",VLOOKUP(H208,[2]Control!$I$1:$O$234,7,0))</f>
        <v>Galletas</v>
      </c>
      <c r="G208" t="str">
        <f>IF(H208="","S/C",VLOOKUP(H208,[2]Control!$I$1:$P$234,3,0))</f>
        <v>San Jorge</v>
      </c>
      <c r="H208" s="2" t="s">
        <v>2</v>
      </c>
      <c r="I208" s="4">
        <v>10</v>
      </c>
      <c r="J208" s="4"/>
      <c r="K208" s="5">
        <v>21.39</v>
      </c>
      <c r="L208" s="4">
        <f t="shared" si="3"/>
        <v>213.9</v>
      </c>
    </row>
    <row r="209" spans="1:12" x14ac:dyDescent="0.25">
      <c r="A209" s="1">
        <v>44987</v>
      </c>
      <c r="B209" s="2" t="s">
        <v>0</v>
      </c>
      <c r="C209" s="3">
        <v>84134</v>
      </c>
      <c r="D209" s="2">
        <v>13</v>
      </c>
      <c r="E209" t="str">
        <f>IF(D209="","S/C",VLOOKUP(D209,[1]Control!$A$22:$B$57,2,0))</f>
        <v>Edsel</v>
      </c>
      <c r="F209" t="str">
        <f>IF(H209="","S/C",VLOOKUP(H209,[2]Control!$I$1:$O$234,7,0))</f>
        <v>Galletas</v>
      </c>
      <c r="G209" t="str">
        <f>IF(H209="","S/C",VLOOKUP(H209,[2]Control!$I$1:$P$234,3,0))</f>
        <v>San Jorge</v>
      </c>
      <c r="H209" s="2" t="s">
        <v>2</v>
      </c>
      <c r="I209" s="4">
        <v>2</v>
      </c>
      <c r="J209" s="4"/>
      <c r="K209" s="5">
        <v>22.5</v>
      </c>
      <c r="L209" s="4">
        <f t="shared" si="3"/>
        <v>45</v>
      </c>
    </row>
    <row r="210" spans="1:12" x14ac:dyDescent="0.25">
      <c r="A210" s="1">
        <v>44987</v>
      </c>
      <c r="B210" s="2" t="s">
        <v>3</v>
      </c>
      <c r="C210" s="3">
        <v>84135</v>
      </c>
      <c r="D210" s="2">
        <v>13</v>
      </c>
      <c r="E210" t="str">
        <f>IF(D210="","S/C",VLOOKUP(D210,[1]Control!$A$22:$B$57,2,0))</f>
        <v>Edsel</v>
      </c>
      <c r="F210" t="str">
        <f>IF(H210="","S/C",VLOOKUP(H210,[2]Control!$I$1:$O$234,7,0))</f>
        <v>Reposteria</v>
      </c>
      <c r="G210" t="str">
        <f>IF(H210="","S/C",VLOOKUP(H210,[2]Control!$I$1:$P$234,3,0))</f>
        <v>Universal</v>
      </c>
      <c r="H210" s="2" t="s">
        <v>7</v>
      </c>
      <c r="I210" s="4">
        <v>1</v>
      </c>
      <c r="J210" s="4"/>
      <c r="K210" s="4">
        <v>37.5</v>
      </c>
      <c r="L210" s="4">
        <f t="shared" si="3"/>
        <v>37.5</v>
      </c>
    </row>
    <row r="211" spans="1:12" x14ac:dyDescent="0.25">
      <c r="A211" s="1">
        <v>44987</v>
      </c>
      <c r="B211" s="2" t="s">
        <v>0</v>
      </c>
      <c r="C211" s="3">
        <v>84135</v>
      </c>
      <c r="D211" s="2">
        <v>13</v>
      </c>
      <c r="E211" t="str">
        <f>IF(D211="","S/C",VLOOKUP(D211,[1]Control!$A$22:$B$57,2,0))</f>
        <v>Edsel</v>
      </c>
      <c r="F211" t="str">
        <f>IF(H211="","S/C",VLOOKUP(H211,[2]Control!$I$1:$O$234,7,0))</f>
        <v>Reposteria</v>
      </c>
      <c r="G211" t="str">
        <f>IF(H211="","S/C",VLOOKUP(H211,[2]Control!$I$1:$P$234,3,0))</f>
        <v>Universal</v>
      </c>
      <c r="H211" s="2" t="s">
        <v>83</v>
      </c>
      <c r="I211" s="4">
        <v>1</v>
      </c>
      <c r="J211" s="4"/>
      <c r="K211" s="4">
        <v>37.5</v>
      </c>
      <c r="L211" s="4">
        <f t="shared" si="3"/>
        <v>37.5</v>
      </c>
    </row>
    <row r="212" spans="1:12" x14ac:dyDescent="0.25">
      <c r="A212" s="1">
        <v>44987</v>
      </c>
      <c r="B212" s="2" t="s">
        <v>0</v>
      </c>
      <c r="C212" s="3">
        <v>84135</v>
      </c>
      <c r="D212" s="2">
        <v>13</v>
      </c>
      <c r="E212" t="str">
        <f>IF(D212="","S/C",VLOOKUP(D212,[1]Control!$A$22:$B$57,2,0))</f>
        <v>Edsel</v>
      </c>
      <c r="F212" t="str">
        <f>IF(H212="","S/C",VLOOKUP(H212,[2]Control!$I$1:$O$234,7,0))</f>
        <v>Reposteria</v>
      </c>
      <c r="G212" t="str">
        <f>IF(H212="","S/C",VLOOKUP(H212,[2]Control!$I$1:$P$234,3,0))</f>
        <v>Universal</v>
      </c>
      <c r="H212" s="2" t="s">
        <v>9</v>
      </c>
      <c r="I212" s="4">
        <v>1</v>
      </c>
      <c r="J212" s="4"/>
      <c r="K212" s="4">
        <v>37.5</v>
      </c>
      <c r="L212" s="4">
        <f t="shared" si="3"/>
        <v>37.5</v>
      </c>
    </row>
    <row r="213" spans="1:12" x14ac:dyDescent="0.25">
      <c r="A213" s="1">
        <v>44987</v>
      </c>
      <c r="B213" s="2" t="s">
        <v>0</v>
      </c>
      <c r="C213" s="3">
        <v>84135</v>
      </c>
      <c r="D213" s="2">
        <v>13</v>
      </c>
      <c r="E213" t="str">
        <f>IF(D213="","S/C",VLOOKUP(D213,[1]Control!$A$22:$B$57,2,0))</f>
        <v>Edsel</v>
      </c>
      <c r="F213" t="str">
        <f>IF(H213="","S/C",VLOOKUP(H213,[2]Control!$I$1:$O$234,7,0))</f>
        <v>Pastas</v>
      </c>
      <c r="G213" t="str">
        <f>IF(H213="","S/C",VLOOKUP(H213,[2]Control!$I$1:$P$234,3,0))</f>
        <v>Grano de Oro</v>
      </c>
      <c r="H213" s="2" t="s">
        <v>5</v>
      </c>
      <c r="I213" s="4">
        <v>1</v>
      </c>
      <c r="J213" s="4"/>
      <c r="K213" s="4">
        <v>39</v>
      </c>
      <c r="L213" s="4">
        <f t="shared" si="3"/>
        <v>39</v>
      </c>
    </row>
    <row r="214" spans="1:12" x14ac:dyDescent="0.25">
      <c r="A214" s="1">
        <v>44987</v>
      </c>
      <c r="B214" s="2" t="s">
        <v>0</v>
      </c>
      <c r="C214" s="3">
        <v>84136</v>
      </c>
      <c r="D214" s="2">
        <v>13</v>
      </c>
      <c r="E214" t="str">
        <f>IF(D214="","S/C",VLOOKUP(D214,[1]Control!$A$22:$B$57,2,0))</f>
        <v>Edsel</v>
      </c>
      <c r="F214" t="str">
        <f>IF(H214="","S/C",VLOOKUP(H214,[2]Control!$I$1:$O$234,7,0))</f>
        <v>Galletas</v>
      </c>
      <c r="G214" t="str">
        <f>IF(H214="","S/C",VLOOKUP(H214,[2]Control!$I$1:$P$234,3,0))</f>
        <v>San Jorge</v>
      </c>
      <c r="H214" s="2" t="s">
        <v>2</v>
      </c>
      <c r="I214" s="4">
        <v>10</v>
      </c>
      <c r="J214" s="4"/>
      <c r="K214" s="5">
        <v>21.39</v>
      </c>
      <c r="L214" s="4">
        <f t="shared" si="3"/>
        <v>213.9</v>
      </c>
    </row>
    <row r="215" spans="1:12" x14ac:dyDescent="0.25">
      <c r="A215" s="1">
        <v>44987</v>
      </c>
      <c r="B215" s="2" t="s">
        <v>3</v>
      </c>
      <c r="C215" s="3">
        <v>84137</v>
      </c>
      <c r="D215" s="2">
        <v>13</v>
      </c>
      <c r="E215" t="str">
        <f>IF(D215="","S/C",VLOOKUP(D215,[1]Control!$A$22:$B$57,2,0))</f>
        <v>Edsel</v>
      </c>
      <c r="F215" t="str">
        <f>IF(H215="","S/C",VLOOKUP(H215,[2]Control!$I$1:$O$234,7,0))</f>
        <v>Reposteria</v>
      </c>
      <c r="G215" t="str">
        <f>IF(H215="","S/C",VLOOKUP(H215,[2]Control!$I$1:$P$234,3,0))</f>
        <v>Universal</v>
      </c>
      <c r="H215" s="2" t="s">
        <v>7</v>
      </c>
      <c r="I215" s="4">
        <v>1</v>
      </c>
      <c r="J215" s="4"/>
      <c r="K215" s="5">
        <v>37.5</v>
      </c>
      <c r="L215" s="4">
        <f t="shared" si="3"/>
        <v>37.5</v>
      </c>
    </row>
    <row r="216" spans="1:12" x14ac:dyDescent="0.25">
      <c r="A216" s="1">
        <v>44987</v>
      </c>
      <c r="B216" s="2" t="s">
        <v>0</v>
      </c>
      <c r="C216" s="3">
        <v>84137</v>
      </c>
      <c r="D216" s="2">
        <v>13</v>
      </c>
      <c r="E216" t="str">
        <f>IF(D216="","S/C",VLOOKUP(D216,[1]Control!$A$22:$B$57,2,0))</f>
        <v>Edsel</v>
      </c>
      <c r="F216" t="str">
        <f>IF(H216="","S/C",VLOOKUP(H216,[2]Control!$I$1:$O$234,7,0))</f>
        <v>Confiteria Nestle</v>
      </c>
      <c r="G216" t="str">
        <f>IF(H216="","S/C",VLOOKUP(H216,[2]Control!$I$1:$P$234,3,0))</f>
        <v>Nestle</v>
      </c>
      <c r="H216" s="2" t="s">
        <v>52</v>
      </c>
      <c r="I216" s="4">
        <v>1</v>
      </c>
      <c r="J216" s="4"/>
      <c r="K216" s="5">
        <v>8.6999999999999993</v>
      </c>
      <c r="L216" s="4">
        <f t="shared" si="3"/>
        <v>8.6999999999999993</v>
      </c>
    </row>
    <row r="217" spans="1:12" x14ac:dyDescent="0.25">
      <c r="A217" s="1">
        <v>44987</v>
      </c>
      <c r="B217" s="2" t="s">
        <v>0</v>
      </c>
      <c r="C217" s="3">
        <v>84138</v>
      </c>
      <c r="D217" s="2">
        <v>13</v>
      </c>
      <c r="E217" t="str">
        <f>IF(D217="","S/C",VLOOKUP(D217,[1]Control!$A$22:$B$57,2,0))</f>
        <v>Edsel</v>
      </c>
      <c r="F217" t="str">
        <f>IF(H217="","S/C",VLOOKUP(H217,[2]Control!$I$1:$O$234,7,0))</f>
        <v>Galletas</v>
      </c>
      <c r="G217" t="str">
        <f>IF(H217="","S/C",VLOOKUP(H217,[2]Control!$I$1:$P$234,3,0))</f>
        <v>San Jorge</v>
      </c>
      <c r="H217" s="2" t="s">
        <v>2</v>
      </c>
      <c r="I217" s="4">
        <v>1</v>
      </c>
      <c r="J217" s="4"/>
      <c r="K217" s="5">
        <v>23.13</v>
      </c>
      <c r="L217" s="4">
        <f t="shared" si="3"/>
        <v>23.13</v>
      </c>
    </row>
    <row r="218" spans="1:12" x14ac:dyDescent="0.25">
      <c r="A218" s="1">
        <v>44987</v>
      </c>
      <c r="B218" s="2" t="s">
        <v>0</v>
      </c>
      <c r="C218" s="3">
        <v>84138</v>
      </c>
      <c r="D218" s="2">
        <v>13</v>
      </c>
      <c r="E218" t="str">
        <f>IF(D218="","S/C",VLOOKUP(D218,[1]Control!$A$22:$B$57,2,0))</f>
        <v>Edsel</v>
      </c>
      <c r="F218" t="str">
        <f>IF(H218="","S/C",VLOOKUP(H218,[2]Control!$I$1:$O$234,7,0))</f>
        <v>C. Pescado</v>
      </c>
      <c r="G218" t="str">
        <f>IF(H218="","S/C",VLOOKUP(H218,[2]Control!$I$1:$P$234,3,0))</f>
        <v>La Señito</v>
      </c>
      <c r="H218" s="2" t="s">
        <v>11</v>
      </c>
      <c r="I218" s="4"/>
      <c r="J218" s="4">
        <v>6</v>
      </c>
      <c r="K218" s="5">
        <v>3</v>
      </c>
      <c r="L218" s="4">
        <f t="shared" si="3"/>
        <v>18</v>
      </c>
    </row>
    <row r="219" spans="1:12" x14ac:dyDescent="0.25">
      <c r="A219" s="1">
        <v>44987</v>
      </c>
      <c r="B219" s="2" t="s">
        <v>0</v>
      </c>
      <c r="C219" s="3">
        <v>84139</v>
      </c>
      <c r="D219" s="2">
        <v>13</v>
      </c>
      <c r="E219" t="str">
        <f>IF(D219="","S/C",VLOOKUP(D219,[1]Control!$A$22:$B$57,2,0))</f>
        <v>Edsel</v>
      </c>
      <c r="F219" t="str">
        <f>IF(H219="","S/C",VLOOKUP(H219,[2]Control!$I$1:$O$234,7,0))</f>
        <v>Confiteria Nestle</v>
      </c>
      <c r="G219" t="str">
        <f>IF(H219="","S/C",VLOOKUP(H219,[2]Control!$I$1:$P$234,3,0))</f>
        <v>Nestle</v>
      </c>
      <c r="H219" s="2" t="s">
        <v>30</v>
      </c>
      <c r="I219" s="4">
        <v>4</v>
      </c>
      <c r="J219" s="4"/>
      <c r="K219" s="5">
        <v>10.199999999999999</v>
      </c>
      <c r="L219" s="4">
        <f t="shared" si="3"/>
        <v>40.799999999999997</v>
      </c>
    </row>
    <row r="220" spans="1:12" x14ac:dyDescent="0.25">
      <c r="A220" s="1">
        <v>44987</v>
      </c>
      <c r="B220" s="2" t="s">
        <v>0</v>
      </c>
      <c r="C220" s="3">
        <v>84139</v>
      </c>
      <c r="D220" s="2">
        <v>13</v>
      </c>
      <c r="E220" t="str">
        <f>IF(D220="","S/C",VLOOKUP(D220,[1]Control!$A$22:$B$57,2,0))</f>
        <v>Edsel</v>
      </c>
      <c r="F220" t="str">
        <f>IF(H220="","S/C",VLOOKUP(H220,[2]Control!$I$1:$O$234,7,0))</f>
        <v>Confiteria Nestle</v>
      </c>
      <c r="G220" t="str">
        <f>IF(H220="","S/C",VLOOKUP(H220,[2]Control!$I$1:$P$234,3,0))</f>
        <v>Nestle</v>
      </c>
      <c r="H220" s="2" t="s">
        <v>84</v>
      </c>
      <c r="I220" s="4">
        <v>1</v>
      </c>
      <c r="J220" s="4"/>
      <c r="K220" s="5">
        <v>27</v>
      </c>
      <c r="L220" s="4">
        <f t="shared" si="3"/>
        <v>27</v>
      </c>
    </row>
    <row r="221" spans="1:12" x14ac:dyDescent="0.25">
      <c r="A221" s="1">
        <v>44987</v>
      </c>
      <c r="B221" s="2" t="s">
        <v>0</v>
      </c>
      <c r="C221" s="3">
        <v>84139</v>
      </c>
      <c r="D221" s="2">
        <v>13</v>
      </c>
      <c r="E221" t="str">
        <f>IF(D221="","S/C",VLOOKUP(D221,[1]Control!$A$22:$B$57,2,0))</f>
        <v>Edsel</v>
      </c>
      <c r="F221" t="str">
        <f>IF(H221="","S/C",VLOOKUP(H221,[2]Control!$I$1:$O$234,7,0))</f>
        <v>Confiteria Nestle</v>
      </c>
      <c r="G221" t="str">
        <f>IF(H221="","S/C",VLOOKUP(H221,[2]Control!$I$1:$P$234,3,0))</f>
        <v>Nestle</v>
      </c>
      <c r="H221" s="2" t="s">
        <v>15</v>
      </c>
      <c r="I221" s="4">
        <v>1</v>
      </c>
      <c r="J221" s="4"/>
      <c r="K221" s="5">
        <v>32</v>
      </c>
      <c r="L221" s="4">
        <f t="shared" si="3"/>
        <v>32</v>
      </c>
    </row>
    <row r="222" spans="1:12" x14ac:dyDescent="0.25">
      <c r="A222" s="1">
        <v>44987</v>
      </c>
      <c r="B222" s="2" t="s">
        <v>0</v>
      </c>
      <c r="C222" s="3">
        <v>84139</v>
      </c>
      <c r="D222" s="2">
        <v>13</v>
      </c>
      <c r="E222" t="str">
        <f>IF(D222="","S/C",VLOOKUP(D222,[1]Control!$A$22:$B$57,2,0))</f>
        <v>Edsel</v>
      </c>
      <c r="F222" t="str">
        <f>IF(H222="","S/C",VLOOKUP(H222,[2]Control!$I$1:$O$234,7,0))</f>
        <v>Confiteria Nestle</v>
      </c>
      <c r="G222" t="str">
        <f>IF(H222="","S/C",VLOOKUP(H222,[2]Control!$I$1:$P$234,3,0))</f>
        <v>Nestle</v>
      </c>
      <c r="H222" s="2" t="s">
        <v>85</v>
      </c>
      <c r="I222" s="4">
        <v>1</v>
      </c>
      <c r="J222" s="4"/>
      <c r="K222" s="5">
        <v>33.200000000000003</v>
      </c>
      <c r="L222" s="4">
        <f t="shared" si="3"/>
        <v>33.200000000000003</v>
      </c>
    </row>
    <row r="223" spans="1:12" x14ac:dyDescent="0.25">
      <c r="A223" s="1">
        <v>44987</v>
      </c>
      <c r="B223" s="2" t="s">
        <v>3</v>
      </c>
      <c r="C223" s="3">
        <v>84140</v>
      </c>
      <c r="D223" s="2">
        <v>13</v>
      </c>
      <c r="E223" t="str">
        <f>IF(D223="","S/C",VLOOKUP(D223,[1]Control!$A$22:$B$57,2,0))</f>
        <v>Edsel</v>
      </c>
      <c r="F223" t="str">
        <f>IF(H223="","S/C",VLOOKUP(H223,[2]Control!$I$1:$O$234,7,0))</f>
        <v>Avenas</v>
      </c>
      <c r="G223" t="str">
        <f>IF(H223="","S/C",VLOOKUP(H223,[2]Control!$I$1:$P$234,3,0))</f>
        <v>Grano de Oro</v>
      </c>
      <c r="H223" s="2" t="s">
        <v>86</v>
      </c>
      <c r="I223" s="4">
        <v>1</v>
      </c>
      <c r="J223" s="4"/>
      <c r="K223" s="5">
        <v>46</v>
      </c>
      <c r="L223" s="4">
        <f t="shared" si="3"/>
        <v>46</v>
      </c>
    </row>
    <row r="224" spans="1:12" x14ac:dyDescent="0.25">
      <c r="A224" s="1">
        <v>44987</v>
      </c>
      <c r="B224" s="2" t="s">
        <v>0</v>
      </c>
      <c r="C224" s="3">
        <v>84141</v>
      </c>
      <c r="D224" s="2">
        <v>13</v>
      </c>
      <c r="E224" t="str">
        <f>IF(D224="","S/C",VLOOKUP(D224,[1]Control!$A$22:$B$57,2,0))</f>
        <v>Edsel</v>
      </c>
      <c r="F224" t="str">
        <f>IF(H224="","S/C",VLOOKUP(H224,[2]Control!$I$1:$O$234,7,0))</f>
        <v>Galletas</v>
      </c>
      <c r="G224" t="str">
        <f>IF(H224="","S/C",VLOOKUP(H224,[2]Control!$I$1:$P$234,3,0))</f>
        <v>San Jorge</v>
      </c>
      <c r="H224" s="2" t="s">
        <v>63</v>
      </c>
      <c r="I224" s="4">
        <v>10</v>
      </c>
      <c r="J224" s="4"/>
      <c r="K224" s="5">
        <v>21</v>
      </c>
      <c r="L224" s="4">
        <f t="shared" si="3"/>
        <v>210</v>
      </c>
    </row>
    <row r="225" spans="1:12" x14ac:dyDescent="0.25">
      <c r="A225" s="1">
        <v>44987</v>
      </c>
      <c r="B225" s="2" t="s">
        <v>0</v>
      </c>
      <c r="C225" s="3">
        <v>84142</v>
      </c>
      <c r="D225" s="2">
        <v>13</v>
      </c>
      <c r="E225" t="str">
        <f>IF(D225="","S/C",VLOOKUP(D225,[1]Control!$A$22:$B$57,2,0))</f>
        <v>Edsel</v>
      </c>
      <c r="F225" t="str">
        <f>IF(H225="","S/C",VLOOKUP(H225,[2]Control!$I$1:$O$234,7,0))</f>
        <v>Reposteria</v>
      </c>
      <c r="G225" t="str">
        <f>IF(H225="","S/C",VLOOKUP(H225,[2]Control!$I$1:$P$234,3,0))</f>
        <v>Universal</v>
      </c>
      <c r="H225" s="2" t="s">
        <v>14</v>
      </c>
      <c r="I225" s="4">
        <v>1</v>
      </c>
      <c r="J225" s="4"/>
      <c r="K225" s="5">
        <v>37.5</v>
      </c>
      <c r="L225" s="4">
        <f t="shared" si="3"/>
        <v>37.5</v>
      </c>
    </row>
    <row r="226" spans="1:12" x14ac:dyDescent="0.25">
      <c r="A226" s="1">
        <v>44987</v>
      </c>
      <c r="B226" s="2" t="s">
        <v>0</v>
      </c>
      <c r="C226" s="3">
        <v>84142</v>
      </c>
      <c r="D226" s="2">
        <v>13</v>
      </c>
      <c r="E226" t="str">
        <f>IF(D226="","S/C",VLOOKUP(D226,[1]Control!$A$22:$B$57,2,0))</f>
        <v>Edsel</v>
      </c>
      <c r="F226" t="str">
        <f>IF(H226="","S/C",VLOOKUP(H226,[2]Control!$I$1:$O$234,7,0))</f>
        <v>Galletas</v>
      </c>
      <c r="G226" t="str">
        <f>IF(H226="","S/C",VLOOKUP(H226,[2]Control!$I$1:$P$234,3,0))</f>
        <v>San Jorge</v>
      </c>
      <c r="H226" s="2" t="s">
        <v>63</v>
      </c>
      <c r="I226" s="4">
        <v>2</v>
      </c>
      <c r="J226" s="4"/>
      <c r="K226" s="5">
        <v>22.5</v>
      </c>
      <c r="L226" s="4">
        <f t="shared" si="3"/>
        <v>45</v>
      </c>
    </row>
    <row r="227" spans="1:12" x14ac:dyDescent="0.25">
      <c r="A227" s="1">
        <v>44987</v>
      </c>
      <c r="B227" s="2" t="s">
        <v>0</v>
      </c>
      <c r="C227" s="3">
        <v>84143</v>
      </c>
      <c r="D227" s="2">
        <v>13</v>
      </c>
      <c r="E227" t="str">
        <f>IF(D227="","S/C",VLOOKUP(D227,[1]Control!$A$22:$B$57,2,0))</f>
        <v>Edsel</v>
      </c>
      <c r="F227" t="str">
        <f>IF(H227="","S/C",VLOOKUP(H227,[2]Control!$I$1:$O$234,7,0))</f>
        <v>Condimento</v>
      </c>
      <c r="G227" t="str">
        <f>IF(H227="","S/C",VLOOKUP(H227,[2]Control!$I$1:$P$234,3,0))</f>
        <v>Sibarita</v>
      </c>
      <c r="H227" s="2" t="s">
        <v>45</v>
      </c>
      <c r="I227" s="4">
        <v>5</v>
      </c>
      <c r="J227" s="4"/>
      <c r="K227" s="5">
        <v>16.5</v>
      </c>
      <c r="L227" s="4">
        <f t="shared" si="3"/>
        <v>82.5</v>
      </c>
    </row>
    <row r="228" spans="1:12" x14ac:dyDescent="0.25">
      <c r="A228" s="1">
        <v>44987</v>
      </c>
      <c r="B228" s="2" t="s">
        <v>0</v>
      </c>
      <c r="C228" s="3">
        <v>84143</v>
      </c>
      <c r="D228" s="2">
        <v>13</v>
      </c>
      <c r="E228" t="str">
        <f>IF(D228="","S/C",VLOOKUP(D228,[1]Control!$A$22:$B$57,2,0))</f>
        <v>Edsel</v>
      </c>
      <c r="F228" t="str">
        <f>IF(H228="","S/C",VLOOKUP(H228,[2]Control!$I$1:$O$234,7,0))</f>
        <v>Condimento</v>
      </c>
      <c r="G228" t="str">
        <f>IF(H228="","S/C",VLOOKUP(H228,[2]Control!$I$1:$P$234,3,0))</f>
        <v>Sibarita</v>
      </c>
      <c r="H228" s="2" t="s">
        <v>44</v>
      </c>
      <c r="I228" s="4">
        <v>5</v>
      </c>
      <c r="J228" s="4"/>
      <c r="K228" s="5">
        <v>16.5</v>
      </c>
      <c r="L228" s="4">
        <f t="shared" si="3"/>
        <v>82.5</v>
      </c>
    </row>
    <row r="229" spans="1:12" x14ac:dyDescent="0.25">
      <c r="A229" s="1">
        <v>44987</v>
      </c>
      <c r="B229" s="2" t="s">
        <v>0</v>
      </c>
      <c r="C229" s="3">
        <v>84144</v>
      </c>
      <c r="D229" s="2">
        <v>13</v>
      </c>
      <c r="E229" t="str">
        <f>IF(D229="","S/C",VLOOKUP(D229,[1]Control!$A$22:$B$57,2,0))</f>
        <v>Edsel</v>
      </c>
      <c r="F229" t="str">
        <f>IF(H229="","S/C",VLOOKUP(H229,[2]Control!$I$1:$O$234,7,0))</f>
        <v>Condimento</v>
      </c>
      <c r="G229" t="str">
        <f>IF(H229="","S/C",VLOOKUP(H229,[2]Control!$I$1:$P$234,3,0))</f>
        <v>Sibarita</v>
      </c>
      <c r="H229" s="2" t="s">
        <v>50</v>
      </c>
      <c r="I229" s="4">
        <v>1</v>
      </c>
      <c r="J229" s="4"/>
      <c r="K229" s="5">
        <v>20</v>
      </c>
      <c r="L229" s="4">
        <f t="shared" si="3"/>
        <v>20</v>
      </c>
    </row>
    <row r="230" spans="1:12" x14ac:dyDescent="0.25">
      <c r="A230" s="1">
        <v>44987</v>
      </c>
      <c r="B230" s="2" t="s">
        <v>0</v>
      </c>
      <c r="C230" s="3">
        <v>84144</v>
      </c>
      <c r="D230" s="2">
        <v>13</v>
      </c>
      <c r="E230" t="str">
        <f>IF(D230="","S/C",VLOOKUP(D230,[1]Control!$A$22:$B$57,2,0))</f>
        <v>Edsel</v>
      </c>
      <c r="F230" t="str">
        <f>IF(H230="","S/C",VLOOKUP(H230,[2]Control!$I$1:$O$234,7,0))</f>
        <v>Condimento</v>
      </c>
      <c r="G230" t="str">
        <f>IF(H230="","S/C",VLOOKUP(H230,[2]Control!$I$1:$P$234,3,0))</f>
        <v>Sibarita</v>
      </c>
      <c r="H230" s="2" t="s">
        <v>35</v>
      </c>
      <c r="I230" s="4">
        <v>1</v>
      </c>
      <c r="J230" s="4"/>
      <c r="K230" s="5">
        <v>29.4</v>
      </c>
      <c r="L230" s="4">
        <f t="shared" si="3"/>
        <v>29.4</v>
      </c>
    </row>
    <row r="231" spans="1:12" x14ac:dyDescent="0.25">
      <c r="A231" s="1">
        <v>44987</v>
      </c>
      <c r="B231" s="2" t="s">
        <v>0</v>
      </c>
      <c r="C231" s="3">
        <v>84145</v>
      </c>
      <c r="D231" s="2">
        <v>16</v>
      </c>
      <c r="E231" t="str">
        <f>IF(D231="","S/C",VLOOKUP(D231,[1]Control!$A$22:$B$57,2,0))</f>
        <v>Julio</v>
      </c>
      <c r="F231" t="str">
        <f>IF(H231="","S/C",VLOOKUP(H231,[2]Control!$I$1:$O$234,7,0))</f>
        <v>Galletas</v>
      </c>
      <c r="G231" t="str">
        <f>IF(H231="","S/C",VLOOKUP(H231,[2]Control!$I$1:$P$234,3,0))</f>
        <v>GN</v>
      </c>
      <c r="H231" s="2" t="s">
        <v>24</v>
      </c>
      <c r="I231" s="4">
        <v>1</v>
      </c>
      <c r="J231" s="4"/>
      <c r="K231" s="5">
        <v>16.22</v>
      </c>
      <c r="L231" s="4">
        <f t="shared" si="3"/>
        <v>16.22</v>
      </c>
    </row>
    <row r="232" spans="1:12" x14ac:dyDescent="0.25">
      <c r="A232" s="1">
        <v>44987</v>
      </c>
      <c r="B232" s="2" t="s">
        <v>0</v>
      </c>
      <c r="C232" s="3">
        <v>84145</v>
      </c>
      <c r="D232" s="2">
        <v>16</v>
      </c>
      <c r="E232" t="str">
        <f>IF(D232="","S/C",VLOOKUP(D232,[1]Control!$A$22:$B$57,2,0))</f>
        <v>Julio</v>
      </c>
      <c r="F232" t="str">
        <f>IF(H232="","S/C",VLOOKUP(H232,[2]Control!$I$1:$O$234,7,0))</f>
        <v>Galletas</v>
      </c>
      <c r="G232" t="str">
        <f>IF(H232="","S/C",VLOOKUP(H232,[2]Control!$I$1:$P$234,3,0))</f>
        <v>San Jorge</v>
      </c>
      <c r="H232" s="2" t="s">
        <v>1</v>
      </c>
      <c r="I232" s="4">
        <v>1</v>
      </c>
      <c r="J232" s="4"/>
      <c r="K232" s="5">
        <v>23.98</v>
      </c>
      <c r="L232" s="4">
        <f t="shared" si="3"/>
        <v>23.98</v>
      </c>
    </row>
    <row r="233" spans="1:12" x14ac:dyDescent="0.25">
      <c r="A233" s="1">
        <v>44987</v>
      </c>
      <c r="B233" s="2" t="s">
        <v>0</v>
      </c>
      <c r="C233" s="3">
        <v>84145</v>
      </c>
      <c r="D233" s="2">
        <v>16</v>
      </c>
      <c r="E233" t="str">
        <f>IF(D233="","S/C",VLOOKUP(D233,[1]Control!$A$22:$B$57,2,0))</f>
        <v>Julio</v>
      </c>
      <c r="F233" t="str">
        <f>IF(H233="","S/C",VLOOKUP(H233,[2]Control!$I$1:$O$234,7,0))</f>
        <v>Galletas</v>
      </c>
      <c r="G233" t="str">
        <f>IF(H233="","S/C",VLOOKUP(H233,[2]Control!$I$1:$P$234,3,0))</f>
        <v>San Jorge</v>
      </c>
      <c r="H233" s="2" t="s">
        <v>31</v>
      </c>
      <c r="I233" s="4">
        <v>1</v>
      </c>
      <c r="J233" s="4"/>
      <c r="K233" s="5">
        <v>16.100000000000001</v>
      </c>
      <c r="L233" s="4">
        <f t="shared" si="3"/>
        <v>16.100000000000001</v>
      </c>
    </row>
    <row r="234" spans="1:12" x14ac:dyDescent="0.25">
      <c r="A234" s="1">
        <v>44987</v>
      </c>
      <c r="B234" s="2" t="s">
        <v>0</v>
      </c>
      <c r="C234" s="3">
        <v>84145</v>
      </c>
      <c r="D234" s="2">
        <v>16</v>
      </c>
      <c r="E234" t="str">
        <f>IF(D234="","S/C",VLOOKUP(D234,[1]Control!$A$22:$B$57,2,0))</f>
        <v>Julio</v>
      </c>
      <c r="F234" t="str">
        <f>IF(H234="","S/C",VLOOKUP(H234,[2]Control!$I$1:$O$234,7,0))</f>
        <v>Galletas</v>
      </c>
      <c r="G234" t="str">
        <f>IF(H234="","S/C",VLOOKUP(H234,[2]Control!$I$1:$P$234,3,0))</f>
        <v>San Jorge</v>
      </c>
      <c r="H234" s="2" t="s">
        <v>33</v>
      </c>
      <c r="I234" s="4">
        <v>1</v>
      </c>
      <c r="J234" s="4"/>
      <c r="K234" s="5">
        <v>36.53</v>
      </c>
      <c r="L234" s="4">
        <f t="shared" si="3"/>
        <v>36.53</v>
      </c>
    </row>
    <row r="235" spans="1:12" x14ac:dyDescent="0.25">
      <c r="A235" s="1">
        <v>44987</v>
      </c>
      <c r="B235" s="2" t="s">
        <v>0</v>
      </c>
      <c r="C235" s="3">
        <v>84145</v>
      </c>
      <c r="D235" s="2">
        <v>16</v>
      </c>
      <c r="E235" t="str">
        <f>IF(D235="","S/C",VLOOKUP(D235,[1]Control!$A$22:$B$57,2,0))</f>
        <v>Julio</v>
      </c>
      <c r="F235" t="str">
        <f>IF(H235="","S/C",VLOOKUP(H235,[2]Control!$I$1:$O$234,7,0))</f>
        <v>Confiteria Nestle</v>
      </c>
      <c r="G235" t="str">
        <f>IF(H235="","S/C",VLOOKUP(H235,[2]Control!$I$1:$P$234,3,0))</f>
        <v>Nestle</v>
      </c>
      <c r="H235" s="2" t="s">
        <v>85</v>
      </c>
      <c r="I235" s="4">
        <v>1</v>
      </c>
      <c r="J235" s="4"/>
      <c r="K235" s="5">
        <v>33.200000000000003</v>
      </c>
      <c r="L235" s="4">
        <f t="shared" si="3"/>
        <v>33.200000000000003</v>
      </c>
    </row>
    <row r="236" spans="1:12" x14ac:dyDescent="0.25">
      <c r="A236" s="1">
        <v>44987</v>
      </c>
      <c r="B236" s="2" t="s">
        <v>0</v>
      </c>
      <c r="C236" s="3">
        <v>84145</v>
      </c>
      <c r="D236" s="2">
        <v>16</v>
      </c>
      <c r="E236" t="str">
        <f>IF(D236="","S/C",VLOOKUP(D236,[1]Control!$A$22:$B$57,2,0))</f>
        <v>Julio</v>
      </c>
      <c r="F236" t="str">
        <f>IF(H236="","S/C",VLOOKUP(H236,[2]Control!$I$1:$O$234,7,0))</f>
        <v>Confiteria Nestle</v>
      </c>
      <c r="G236" t="str">
        <f>IF(H236="","S/C",VLOOKUP(H236,[2]Control!$I$1:$P$234,3,0))</f>
        <v>Nestle</v>
      </c>
      <c r="H236" s="2" t="s">
        <v>87</v>
      </c>
      <c r="I236" s="4">
        <v>1</v>
      </c>
      <c r="J236" s="4"/>
      <c r="K236" s="5">
        <v>33.200000000000003</v>
      </c>
      <c r="L236" s="4">
        <f t="shared" si="3"/>
        <v>33.200000000000003</v>
      </c>
    </row>
    <row r="237" spans="1:12" x14ac:dyDescent="0.25">
      <c r="A237" s="1">
        <v>44987</v>
      </c>
      <c r="B237" s="2" t="s">
        <v>0</v>
      </c>
      <c r="C237" s="3">
        <v>84145</v>
      </c>
      <c r="D237" s="2">
        <v>16</v>
      </c>
      <c r="E237" t="str">
        <f>IF(D237="","S/C",VLOOKUP(D237,[1]Control!$A$22:$B$57,2,0))</f>
        <v>Julio</v>
      </c>
      <c r="F237" t="str">
        <f>IF(H237="","S/C",VLOOKUP(H237,[2]Control!$I$1:$O$234,7,0))</f>
        <v>Confiteria Nestle</v>
      </c>
      <c r="G237" t="str">
        <f>IF(H237="","S/C",VLOOKUP(H237,[2]Control!$I$1:$P$234,3,0))</f>
        <v>Nestle</v>
      </c>
      <c r="H237" s="2" t="s">
        <v>30</v>
      </c>
      <c r="I237" s="4">
        <v>1</v>
      </c>
      <c r="J237" s="4"/>
      <c r="K237" s="5">
        <v>10.199999999999999</v>
      </c>
      <c r="L237" s="4">
        <f t="shared" si="3"/>
        <v>10.199999999999999</v>
      </c>
    </row>
    <row r="238" spans="1:12" x14ac:dyDescent="0.25">
      <c r="A238" s="1">
        <v>44987</v>
      </c>
      <c r="B238" s="2" t="s">
        <v>3</v>
      </c>
      <c r="C238" s="3">
        <v>84146</v>
      </c>
      <c r="D238" s="2">
        <v>16</v>
      </c>
      <c r="E238" t="str">
        <f>IF(D238="","S/C",VLOOKUP(D238,[1]Control!$A$22:$B$57,2,0))</f>
        <v>Julio</v>
      </c>
      <c r="F238" t="str">
        <f>IF(H238="","S/C",VLOOKUP(H238,[2]Control!$I$1:$O$234,7,0))</f>
        <v>Galletas</v>
      </c>
      <c r="G238" t="str">
        <f>IF(H238="","S/C",VLOOKUP(H238,[2]Control!$I$1:$P$234,3,0))</f>
        <v>San Jorge</v>
      </c>
      <c r="H238" s="2" t="s">
        <v>40</v>
      </c>
      <c r="I238" s="4">
        <v>1</v>
      </c>
      <c r="J238" s="4"/>
      <c r="K238" s="5">
        <v>23.98</v>
      </c>
      <c r="L238" s="4">
        <f t="shared" si="3"/>
        <v>23.98</v>
      </c>
    </row>
    <row r="239" spans="1:12" x14ac:dyDescent="0.25">
      <c r="A239" s="1">
        <v>44987</v>
      </c>
      <c r="B239" s="2" t="s">
        <v>3</v>
      </c>
      <c r="C239" s="3">
        <v>84146</v>
      </c>
      <c r="D239" s="2">
        <v>16</v>
      </c>
      <c r="E239" t="str">
        <f>IF(D239="","S/C",VLOOKUP(D239,[1]Control!$A$22:$B$57,2,0))</f>
        <v>Julio</v>
      </c>
      <c r="F239" t="str">
        <f>IF(H239="","S/C",VLOOKUP(H239,[2]Control!$I$1:$O$234,7,0))</f>
        <v>Galletas</v>
      </c>
      <c r="G239" t="str">
        <f>IF(H239="","S/C",VLOOKUP(H239,[2]Control!$I$1:$P$234,3,0))</f>
        <v>San Jorge</v>
      </c>
      <c r="H239" s="2" t="s">
        <v>31</v>
      </c>
      <c r="I239" s="4">
        <v>1</v>
      </c>
      <c r="J239" s="4"/>
      <c r="K239" s="5">
        <v>16.100000000000001</v>
      </c>
      <c r="L239" s="4">
        <f t="shared" si="3"/>
        <v>16.100000000000001</v>
      </c>
    </row>
    <row r="240" spans="1:12" x14ac:dyDescent="0.25">
      <c r="A240" s="1">
        <v>44987</v>
      </c>
      <c r="B240" s="2" t="s">
        <v>3</v>
      </c>
      <c r="C240" s="3">
        <v>84147</v>
      </c>
      <c r="D240" s="2">
        <v>16</v>
      </c>
      <c r="E240" t="str">
        <f>IF(D240="","S/C",VLOOKUP(D240,[1]Control!$A$22:$B$57,2,0))</f>
        <v>Julio</v>
      </c>
      <c r="F240" t="str">
        <f>IF(H240="","S/C",VLOOKUP(H240,[2]Control!$I$1:$O$234,7,0))</f>
        <v>Chocolates Imperial</v>
      </c>
      <c r="G240" t="str">
        <f>IF(H240="","S/C",VLOOKUP(H240,[2]Control!$I$1:$P$234,3,0))</f>
        <v>Estrella del Cusco</v>
      </c>
      <c r="H240" s="2" t="s">
        <v>88</v>
      </c>
      <c r="I240" s="4">
        <v>6</v>
      </c>
      <c r="J240" s="4"/>
      <c r="K240" s="5">
        <v>13.92</v>
      </c>
      <c r="L240" s="4">
        <f t="shared" si="3"/>
        <v>83.52</v>
      </c>
    </row>
    <row r="241" spans="1:12" x14ac:dyDescent="0.25">
      <c r="A241" s="1">
        <v>44987</v>
      </c>
      <c r="B241" s="2" t="s">
        <v>0</v>
      </c>
      <c r="C241" s="3">
        <v>84148</v>
      </c>
      <c r="D241" s="2">
        <v>16</v>
      </c>
      <c r="E241" t="str">
        <f>IF(D241="","S/C",VLOOKUP(D241,[1]Control!$A$22:$B$57,2,0))</f>
        <v>Julio</v>
      </c>
      <c r="F241" t="str">
        <f>IF(H241="","S/C",VLOOKUP(H241,[2]Control!$I$1:$O$234,7,0))</f>
        <v>Galletas</v>
      </c>
      <c r="G241" t="str">
        <f>IF(H241="","S/C",VLOOKUP(H241,[2]Control!$I$1:$P$234,3,0))</f>
        <v>San Jorge</v>
      </c>
      <c r="H241" s="2" t="s">
        <v>1</v>
      </c>
      <c r="I241" s="4">
        <v>3</v>
      </c>
      <c r="J241" s="4"/>
      <c r="K241" s="5">
        <v>22.45</v>
      </c>
      <c r="L241" s="4">
        <f t="shared" si="3"/>
        <v>67.349999999999994</v>
      </c>
    </row>
    <row r="242" spans="1:12" x14ac:dyDescent="0.25">
      <c r="A242" s="1">
        <v>44987</v>
      </c>
      <c r="B242" s="2" t="s">
        <v>0</v>
      </c>
      <c r="C242" s="3">
        <v>84148</v>
      </c>
      <c r="D242" s="2">
        <v>16</v>
      </c>
      <c r="E242" t="str">
        <f>IF(D242="","S/C",VLOOKUP(D242,[1]Control!$A$22:$B$57,2,0))</f>
        <v>Julio</v>
      </c>
      <c r="F242" t="str">
        <f>IF(H242="","S/C",VLOOKUP(H242,[2]Control!$I$1:$O$234,7,0))</f>
        <v>Galletas</v>
      </c>
      <c r="G242" t="str">
        <f>IF(H242="","S/C",VLOOKUP(H242,[2]Control!$I$1:$P$234,3,0))</f>
        <v>San Jorge</v>
      </c>
      <c r="H242" s="2" t="s">
        <v>40</v>
      </c>
      <c r="I242" s="4">
        <v>2</v>
      </c>
      <c r="J242" s="4"/>
      <c r="K242" s="5">
        <v>22.45</v>
      </c>
      <c r="L242" s="4">
        <f t="shared" si="3"/>
        <v>44.9</v>
      </c>
    </row>
    <row r="243" spans="1:12" x14ac:dyDescent="0.25">
      <c r="A243" s="1">
        <v>44987</v>
      </c>
      <c r="B243" s="2" t="s">
        <v>0</v>
      </c>
      <c r="C243" s="3">
        <v>84148</v>
      </c>
      <c r="D243" s="2">
        <v>16</v>
      </c>
      <c r="E243" t="str">
        <f>IF(D243="","S/C",VLOOKUP(D243,[1]Control!$A$22:$B$57,2,0))</f>
        <v>Julio</v>
      </c>
      <c r="F243" t="str">
        <f>IF(H243="","S/C",VLOOKUP(H243,[2]Control!$I$1:$O$234,7,0))</f>
        <v>Galletas</v>
      </c>
      <c r="G243" t="str">
        <f>IF(H243="","S/C",VLOOKUP(H243,[2]Control!$I$1:$P$234,3,0))</f>
        <v>San Jorge</v>
      </c>
      <c r="H243" s="2" t="s">
        <v>31</v>
      </c>
      <c r="I243" s="4">
        <v>2</v>
      </c>
      <c r="J243" s="4"/>
      <c r="K243" s="5">
        <v>16.100000000000001</v>
      </c>
      <c r="L243" s="4">
        <f t="shared" si="3"/>
        <v>32.200000000000003</v>
      </c>
    </row>
    <row r="244" spans="1:12" x14ac:dyDescent="0.25">
      <c r="A244" s="1">
        <v>44987</v>
      </c>
      <c r="B244" s="2" t="s">
        <v>3</v>
      </c>
      <c r="C244" s="3">
        <v>84149</v>
      </c>
      <c r="D244" s="2">
        <v>16</v>
      </c>
      <c r="E244" t="str">
        <f>IF(D244="","S/C",VLOOKUP(D244,[1]Control!$A$22:$B$57,2,0))</f>
        <v>Julio</v>
      </c>
      <c r="F244" t="str">
        <f>IF(H244="","S/C",VLOOKUP(H244,[2]Control!$I$1:$O$234,7,0))</f>
        <v>Galletas</v>
      </c>
      <c r="G244" t="str">
        <f>IF(H244="","S/C",VLOOKUP(H244,[2]Control!$I$1:$P$234,3,0))</f>
        <v>San Jorge</v>
      </c>
      <c r="H244" s="2" t="s">
        <v>31</v>
      </c>
      <c r="I244" s="4">
        <v>1</v>
      </c>
      <c r="J244" s="4"/>
      <c r="K244" s="5">
        <v>16.100000000000001</v>
      </c>
      <c r="L244" s="4">
        <f t="shared" si="3"/>
        <v>16.100000000000001</v>
      </c>
    </row>
    <row r="245" spans="1:12" x14ac:dyDescent="0.25">
      <c r="A245" s="1">
        <v>44987</v>
      </c>
      <c r="B245" s="2" t="s">
        <v>3</v>
      </c>
      <c r="C245" s="3">
        <v>84149</v>
      </c>
      <c r="D245" s="2">
        <v>16</v>
      </c>
      <c r="E245" t="str">
        <f>IF(D245="","S/C",VLOOKUP(D245,[1]Control!$A$22:$B$57,2,0))</f>
        <v>Julio</v>
      </c>
      <c r="F245" t="str">
        <f>IF(H245="","S/C",VLOOKUP(H245,[2]Control!$I$1:$O$234,7,0))</f>
        <v>Reposteria</v>
      </c>
      <c r="G245" t="str">
        <f>IF(H245="","S/C",VLOOKUP(H245,[2]Control!$I$1:$P$234,3,0))</f>
        <v>Universal</v>
      </c>
      <c r="H245" s="2" t="s">
        <v>7</v>
      </c>
      <c r="I245" s="4"/>
      <c r="J245" s="4">
        <v>6</v>
      </c>
      <c r="K245" s="5">
        <v>3.125</v>
      </c>
      <c r="L245" s="4">
        <f t="shared" si="3"/>
        <v>18.75</v>
      </c>
    </row>
    <row r="246" spans="1:12" x14ac:dyDescent="0.25">
      <c r="A246" s="1">
        <v>44987</v>
      </c>
      <c r="B246" s="2" t="s">
        <v>3</v>
      </c>
      <c r="C246" s="3">
        <v>84149</v>
      </c>
      <c r="D246" s="2">
        <v>16</v>
      </c>
      <c r="E246" t="str">
        <f>IF(D246="","S/C",VLOOKUP(D246,[1]Control!$A$22:$B$57,2,0))</f>
        <v>Julio</v>
      </c>
      <c r="F246" t="str">
        <f>IF(H246="","S/C",VLOOKUP(H246,[2]Control!$I$1:$O$234,7,0))</f>
        <v>Reposteria</v>
      </c>
      <c r="G246" t="str">
        <f>IF(H246="","S/C",VLOOKUP(H246,[2]Control!$I$1:$P$234,3,0))</f>
        <v>Universal</v>
      </c>
      <c r="H246" s="2" t="s">
        <v>14</v>
      </c>
      <c r="I246" s="4"/>
      <c r="J246" s="4">
        <v>6</v>
      </c>
      <c r="K246" s="5">
        <v>3.125</v>
      </c>
      <c r="L246" s="4">
        <f t="shared" si="3"/>
        <v>18.75</v>
      </c>
    </row>
    <row r="247" spans="1:12" x14ac:dyDescent="0.25">
      <c r="A247" s="1">
        <v>44987</v>
      </c>
      <c r="B247" s="2" t="s">
        <v>0</v>
      </c>
      <c r="C247" s="3">
        <v>84150</v>
      </c>
      <c r="D247" s="2">
        <v>16</v>
      </c>
      <c r="E247" t="str">
        <f>IF(D247="","S/C",VLOOKUP(D247,[1]Control!$A$22:$B$57,2,0))</f>
        <v>Julio</v>
      </c>
      <c r="F247" t="str">
        <f>IF(H247="","S/C",VLOOKUP(H247,[2]Control!$I$1:$O$234,7,0))</f>
        <v>Galletas</v>
      </c>
      <c r="G247" t="str">
        <f>IF(H247="","S/C",VLOOKUP(H247,[2]Control!$I$1:$P$234,3,0))</f>
        <v>San Jorge</v>
      </c>
      <c r="H247" s="2" t="s">
        <v>40</v>
      </c>
      <c r="I247" s="4">
        <v>50</v>
      </c>
      <c r="J247" s="4"/>
      <c r="K247" s="5">
        <v>20</v>
      </c>
      <c r="L247" s="4">
        <f t="shared" si="3"/>
        <v>1000</v>
      </c>
    </row>
    <row r="248" spans="1:12" x14ac:dyDescent="0.25">
      <c r="A248" s="1">
        <v>44987</v>
      </c>
      <c r="B248" s="2" t="s">
        <v>0</v>
      </c>
      <c r="C248" s="3">
        <v>84150</v>
      </c>
      <c r="D248" s="2">
        <v>16</v>
      </c>
      <c r="E248" t="str">
        <f>IF(D248="","S/C",VLOOKUP(D248,[1]Control!$A$22:$B$57,2,0))</f>
        <v>Julio</v>
      </c>
      <c r="F248" t="str">
        <f>IF(H248="","S/C",VLOOKUP(H248,[2]Control!$I$1:$O$234,7,0))</f>
        <v>Confiteria Nestle</v>
      </c>
      <c r="G248" t="str">
        <f>IF(H248="","S/C",VLOOKUP(H248,[2]Control!$I$1:$P$234,3,0))</f>
        <v>Nestle</v>
      </c>
      <c r="H248" s="2" t="s">
        <v>26</v>
      </c>
      <c r="I248" s="4">
        <v>15</v>
      </c>
      <c r="J248" s="4"/>
      <c r="K248" s="5">
        <v>14.135999999999999</v>
      </c>
      <c r="L248" s="4">
        <f t="shared" si="3"/>
        <v>212.04</v>
      </c>
    </row>
    <row r="249" spans="1:12" x14ac:dyDescent="0.25">
      <c r="A249" s="1">
        <v>44987</v>
      </c>
      <c r="B249" s="2" t="s">
        <v>0</v>
      </c>
      <c r="C249" s="3">
        <v>84151</v>
      </c>
      <c r="D249" s="2">
        <v>24</v>
      </c>
      <c r="E249" t="str">
        <f>IF(D249="","S/C",VLOOKUP(D249,[1]Control!$A$22:$B$57,2,0))</f>
        <v>Volante 3</v>
      </c>
      <c r="F249" t="str">
        <f>IF(H249="","S/C",VLOOKUP(H249,[2]Control!$I$1:$O$234,7,0))</f>
        <v>Galletas</v>
      </c>
      <c r="G249" t="str">
        <f>IF(H249="","S/C",VLOOKUP(H249,[2]Control!$I$1:$P$234,3,0))</f>
        <v>San Jorge</v>
      </c>
      <c r="H249" s="2" t="s">
        <v>25</v>
      </c>
      <c r="I249" s="4">
        <v>1</v>
      </c>
      <c r="J249" s="4"/>
      <c r="K249" s="5">
        <v>36.53</v>
      </c>
      <c r="L249" s="4">
        <f t="shared" si="3"/>
        <v>36.53</v>
      </c>
    </row>
    <row r="250" spans="1:12" x14ac:dyDescent="0.25">
      <c r="A250" s="1">
        <v>44987</v>
      </c>
      <c r="B250" s="2" t="s">
        <v>0</v>
      </c>
      <c r="C250" s="3">
        <v>84151</v>
      </c>
      <c r="D250" s="2">
        <v>24</v>
      </c>
      <c r="E250" t="str">
        <f>IF(D250="","S/C",VLOOKUP(D250,[1]Control!$A$22:$B$57,2,0))</f>
        <v>Volante 3</v>
      </c>
      <c r="F250" t="str">
        <f>IF(H250="","S/C",VLOOKUP(H250,[2]Control!$I$1:$O$234,7,0))</f>
        <v>Galletas</v>
      </c>
      <c r="G250" t="str">
        <f>IF(H250="","S/C",VLOOKUP(H250,[2]Control!$I$1:$P$234,3,0))</f>
        <v>San Jorge</v>
      </c>
      <c r="H250" s="2" t="s">
        <v>63</v>
      </c>
      <c r="I250" s="4">
        <v>1</v>
      </c>
      <c r="J250" s="4"/>
      <c r="K250" s="5">
        <v>22.5</v>
      </c>
      <c r="L250" s="4">
        <f t="shared" si="3"/>
        <v>22.5</v>
      </c>
    </row>
    <row r="251" spans="1:12" x14ac:dyDescent="0.25">
      <c r="A251" s="1">
        <v>44987</v>
      </c>
      <c r="B251" s="2" t="s">
        <v>0</v>
      </c>
      <c r="C251" s="3">
        <v>84151</v>
      </c>
      <c r="D251" s="2">
        <v>24</v>
      </c>
      <c r="E251" t="str">
        <f>IF(D251="","S/C",VLOOKUP(D251,[1]Control!$A$22:$B$57,2,0))</f>
        <v>Volante 3</v>
      </c>
      <c r="F251" t="str">
        <f>IF(H251="","S/C",VLOOKUP(H251,[2]Control!$I$1:$O$234,7,0))</f>
        <v>Galletas</v>
      </c>
      <c r="G251" t="str">
        <f>IF(H251="","S/C",VLOOKUP(H251,[2]Control!$I$1:$P$234,3,0))</f>
        <v>San Jorge</v>
      </c>
      <c r="H251" s="2" t="s">
        <v>40</v>
      </c>
      <c r="I251" s="4">
        <v>1</v>
      </c>
      <c r="J251" s="4"/>
      <c r="K251" s="5">
        <v>23.98</v>
      </c>
      <c r="L251" s="4">
        <f t="shared" si="3"/>
        <v>23.98</v>
      </c>
    </row>
    <row r="252" spans="1:12" x14ac:dyDescent="0.25">
      <c r="A252" s="1">
        <v>44987</v>
      </c>
      <c r="B252" s="2" t="s">
        <v>3</v>
      </c>
      <c r="C252" s="3">
        <v>84152</v>
      </c>
      <c r="D252" s="2">
        <v>24</v>
      </c>
      <c r="E252" t="str">
        <f>IF(D252="","S/C",VLOOKUP(D252,[1]Control!$A$22:$B$57,2,0))</f>
        <v>Volante 3</v>
      </c>
      <c r="F252" t="str">
        <f>IF(H252="","S/C",VLOOKUP(H252,[2]Control!$I$1:$O$234,7,0))</f>
        <v>C. Pescado</v>
      </c>
      <c r="G252" t="str">
        <f>IF(H252="","S/C",VLOOKUP(H252,[2]Control!$I$1:$P$234,3,0))</f>
        <v>Gissela</v>
      </c>
      <c r="H252" s="2" t="s">
        <v>29</v>
      </c>
      <c r="I252" s="4"/>
      <c r="J252" s="4">
        <v>12</v>
      </c>
      <c r="K252" s="5">
        <v>2.375</v>
      </c>
      <c r="L252" s="4">
        <f t="shared" si="3"/>
        <v>28.5</v>
      </c>
    </row>
    <row r="253" spans="1:12" x14ac:dyDescent="0.25">
      <c r="A253" s="1">
        <v>44987</v>
      </c>
      <c r="B253" s="2" t="s">
        <v>3</v>
      </c>
      <c r="C253" s="3">
        <v>84152</v>
      </c>
      <c r="D253" s="2">
        <v>24</v>
      </c>
      <c r="E253" t="str">
        <f>IF(D253="","S/C",VLOOKUP(D253,[1]Control!$A$22:$B$57,2,0))</f>
        <v>Volante 3</v>
      </c>
      <c r="F253" t="str">
        <f>IF(H253="","S/C",VLOOKUP(H253,[2]Control!$I$1:$O$234,7,0))</f>
        <v>Galletas</v>
      </c>
      <c r="G253" t="str">
        <f>IF(H253="","S/C",VLOOKUP(H253,[2]Control!$I$1:$P$234,3,0))</f>
        <v>San Jorge</v>
      </c>
      <c r="H253" s="2" t="s">
        <v>25</v>
      </c>
      <c r="I253" s="4"/>
      <c r="J253" s="4">
        <v>10</v>
      </c>
      <c r="K253" s="5">
        <v>1.827</v>
      </c>
      <c r="L253" s="4">
        <f t="shared" si="3"/>
        <v>18.27</v>
      </c>
    </row>
    <row r="254" spans="1:12" x14ac:dyDescent="0.25">
      <c r="A254" s="1">
        <v>44987</v>
      </c>
      <c r="B254" s="2" t="s">
        <v>3</v>
      </c>
      <c r="C254" s="3">
        <v>84152</v>
      </c>
      <c r="D254" s="2">
        <v>24</v>
      </c>
      <c r="E254" t="str">
        <f>IF(D254="","S/C",VLOOKUP(D254,[1]Control!$A$22:$B$57,2,0))</f>
        <v>Volante 3</v>
      </c>
      <c r="F254" t="str">
        <f>IF(H254="","S/C",VLOOKUP(H254,[2]Control!$I$1:$O$234,7,0))</f>
        <v>Galletas</v>
      </c>
      <c r="G254" t="str">
        <f>IF(H254="","S/C",VLOOKUP(H254,[2]Control!$I$1:$P$234,3,0))</f>
        <v>San Jorge</v>
      </c>
      <c r="H254" s="2" t="s">
        <v>33</v>
      </c>
      <c r="I254" s="4"/>
      <c r="J254" s="4">
        <v>10</v>
      </c>
      <c r="K254" s="5">
        <v>1.827</v>
      </c>
      <c r="L254" s="4">
        <f t="shared" si="3"/>
        <v>18.27</v>
      </c>
    </row>
    <row r="255" spans="1:12" x14ac:dyDescent="0.25">
      <c r="A255" s="1">
        <v>44987</v>
      </c>
      <c r="B255" s="2" t="s">
        <v>3</v>
      </c>
      <c r="C255" s="3">
        <v>84153</v>
      </c>
      <c r="D255" s="2">
        <v>24</v>
      </c>
      <c r="E255" t="str">
        <f>IF(D255="","S/C",VLOOKUP(D255,[1]Control!$A$22:$B$57,2,0))</f>
        <v>Volante 3</v>
      </c>
      <c r="F255" t="str">
        <f>IF(H255="","S/C",VLOOKUP(H255,[2]Control!$I$1:$O$234,7,0))</f>
        <v>C. Pescado</v>
      </c>
      <c r="G255" t="str">
        <f>IF(H255="","S/C",VLOOKUP(H255,[2]Control!$I$1:$P$234,3,0))</f>
        <v>Gissela</v>
      </c>
      <c r="H255" s="2" t="s">
        <v>39</v>
      </c>
      <c r="I255" s="4"/>
      <c r="J255" s="4">
        <v>12</v>
      </c>
      <c r="K255" s="5">
        <v>4</v>
      </c>
      <c r="L255" s="4">
        <f t="shared" si="3"/>
        <v>48</v>
      </c>
    </row>
    <row r="256" spans="1:12" x14ac:dyDescent="0.25">
      <c r="A256" s="1">
        <v>44987</v>
      </c>
      <c r="B256" s="2" t="s">
        <v>0</v>
      </c>
      <c r="C256" s="3">
        <v>84154</v>
      </c>
      <c r="D256" s="2">
        <v>24</v>
      </c>
      <c r="E256" t="str">
        <f>IF(D256="","S/C",VLOOKUP(D256,[1]Control!$A$22:$B$57,2,0))</f>
        <v>Volante 3</v>
      </c>
      <c r="F256" t="str">
        <f>IF(H256="","S/C",VLOOKUP(H256,[2]Control!$I$1:$O$234,7,0))</f>
        <v>Reposteria</v>
      </c>
      <c r="G256" t="str">
        <f>IF(H256="","S/C",VLOOKUP(H256,[2]Control!$I$1:$P$234,3,0))</f>
        <v>Universal</v>
      </c>
      <c r="H256" s="2" t="s">
        <v>9</v>
      </c>
      <c r="I256" s="4">
        <v>1</v>
      </c>
      <c r="J256" s="4"/>
      <c r="K256" s="5">
        <v>37.5</v>
      </c>
      <c r="L256" s="4">
        <f t="shared" si="3"/>
        <v>37.5</v>
      </c>
    </row>
    <row r="257" spans="1:12" x14ac:dyDescent="0.25">
      <c r="A257" s="1">
        <v>44987</v>
      </c>
      <c r="B257" s="2" t="s">
        <v>0</v>
      </c>
      <c r="C257" s="3">
        <v>84154</v>
      </c>
      <c r="D257" s="2">
        <v>24</v>
      </c>
      <c r="E257" t="str">
        <f>IF(D257="","S/C",VLOOKUP(D257,[1]Control!$A$22:$B$57,2,0))</f>
        <v>Volante 3</v>
      </c>
      <c r="F257" t="str">
        <f>IF(H257="","S/C",VLOOKUP(H257,[2]Control!$I$1:$O$234,7,0))</f>
        <v>Reposteria</v>
      </c>
      <c r="G257" t="str">
        <f>IF(H257="","S/C",VLOOKUP(H257,[2]Control!$I$1:$P$234,3,0))</f>
        <v>Universal</v>
      </c>
      <c r="H257" s="2" t="s">
        <v>83</v>
      </c>
      <c r="I257" s="4">
        <v>1</v>
      </c>
      <c r="J257" s="4"/>
      <c r="K257" s="5">
        <v>37.5</v>
      </c>
      <c r="L257" s="4">
        <f t="shared" si="3"/>
        <v>37.5</v>
      </c>
    </row>
    <row r="258" spans="1:12" x14ac:dyDescent="0.25">
      <c r="A258" s="1">
        <v>44987</v>
      </c>
      <c r="B258" s="2" t="s">
        <v>0</v>
      </c>
      <c r="C258" s="3">
        <v>84155</v>
      </c>
      <c r="D258" s="2">
        <v>24</v>
      </c>
      <c r="E258" t="str">
        <f>IF(D258="","S/C",VLOOKUP(D258,[1]Control!$A$22:$B$57,2,0))</f>
        <v>Volante 3</v>
      </c>
      <c r="F258" t="str">
        <f>IF(H258="","S/C",VLOOKUP(H258,[2]Control!$I$1:$O$234,7,0))</f>
        <v>Confiteria Nestle</v>
      </c>
      <c r="G258" t="str">
        <f>IF(H258="","S/C",VLOOKUP(H258,[2]Control!$I$1:$P$234,3,0))</f>
        <v>Nestle</v>
      </c>
      <c r="H258" s="2" t="s">
        <v>15</v>
      </c>
      <c r="I258" s="4">
        <v>6</v>
      </c>
      <c r="J258" s="4"/>
      <c r="K258" s="5">
        <v>32</v>
      </c>
      <c r="L258" s="4">
        <f t="shared" si="3"/>
        <v>192</v>
      </c>
    </row>
    <row r="259" spans="1:12" x14ac:dyDescent="0.25">
      <c r="A259" s="1">
        <v>44987</v>
      </c>
      <c r="B259" s="2" t="s">
        <v>0</v>
      </c>
      <c r="C259" s="3">
        <v>84156</v>
      </c>
      <c r="D259" s="2">
        <v>24</v>
      </c>
      <c r="E259" t="str">
        <f>IF(D259="","S/C",VLOOKUP(D259,[1]Control!$A$22:$B$57,2,0))</f>
        <v>Volante 3</v>
      </c>
      <c r="F259" t="str">
        <f>IF(H259="","S/C",VLOOKUP(H259,[2]Control!$I$1:$O$234,7,0))</f>
        <v>Galletas</v>
      </c>
      <c r="G259" t="str">
        <f>IF(H259="","S/C",VLOOKUP(H259,[2]Control!$I$1:$P$234,3,0))</f>
        <v>San Jorge</v>
      </c>
      <c r="H259" s="2" t="s">
        <v>25</v>
      </c>
      <c r="I259" s="4"/>
      <c r="J259" s="4">
        <v>10</v>
      </c>
      <c r="K259" s="5">
        <v>1.827</v>
      </c>
      <c r="L259" s="4">
        <f t="shared" si="3"/>
        <v>18.27</v>
      </c>
    </row>
    <row r="260" spans="1:12" x14ac:dyDescent="0.25">
      <c r="A260" s="1">
        <v>44987</v>
      </c>
      <c r="B260" s="2" t="s">
        <v>0</v>
      </c>
      <c r="C260" s="3">
        <v>84156</v>
      </c>
      <c r="D260" s="2">
        <v>24</v>
      </c>
      <c r="E260" t="str">
        <f>IF(D260="","S/C",VLOOKUP(D260,[1]Control!$A$22:$B$57,2,0))</f>
        <v>Volante 3</v>
      </c>
      <c r="F260" t="str">
        <f>IF(H260="","S/C",VLOOKUP(H260,[2]Control!$I$1:$O$234,7,0))</f>
        <v>Galletas</v>
      </c>
      <c r="G260" t="str">
        <f>IF(H260="","S/C",VLOOKUP(H260,[2]Control!$I$1:$P$234,3,0))</f>
        <v>San Jorge</v>
      </c>
      <c r="H260" s="2" t="s">
        <v>23</v>
      </c>
      <c r="I260" s="4">
        <v>1</v>
      </c>
      <c r="J260" s="4"/>
      <c r="K260" s="5">
        <v>12.09</v>
      </c>
      <c r="L260" s="4">
        <f t="shared" si="3"/>
        <v>12.09</v>
      </c>
    </row>
    <row r="261" spans="1:12" x14ac:dyDescent="0.25">
      <c r="A261" s="1">
        <v>44987</v>
      </c>
      <c r="B261" s="2" t="s">
        <v>0</v>
      </c>
      <c r="C261" s="3">
        <v>84157</v>
      </c>
      <c r="D261" s="2">
        <v>24</v>
      </c>
      <c r="E261" t="str">
        <f>IF(D261="","S/C",VLOOKUP(D261,[1]Control!$A$22:$B$57,2,0))</f>
        <v>Volante 3</v>
      </c>
      <c r="F261" t="str">
        <f>IF(H261="","S/C",VLOOKUP(H261,[2]Control!$I$1:$O$234,7,0))</f>
        <v>Pastas</v>
      </c>
      <c r="G261" t="str">
        <f>IF(H261="","S/C",VLOOKUP(H261,[2]Control!$I$1:$P$234,3,0))</f>
        <v>Grano de Oro</v>
      </c>
      <c r="H261" s="2" t="s">
        <v>5</v>
      </c>
      <c r="I261" s="4">
        <v>1</v>
      </c>
      <c r="J261" s="4"/>
      <c r="K261" s="5">
        <v>39</v>
      </c>
      <c r="L261" s="4">
        <f t="shared" ref="L261:L324" si="4">+(I261*K261)+(J261*K261)</f>
        <v>39</v>
      </c>
    </row>
    <row r="262" spans="1:12" x14ac:dyDescent="0.25">
      <c r="A262" s="1">
        <v>44987</v>
      </c>
      <c r="B262" s="2" t="s">
        <v>0</v>
      </c>
      <c r="C262" s="3">
        <v>84158</v>
      </c>
      <c r="D262" s="2">
        <v>24</v>
      </c>
      <c r="E262" t="str">
        <f>IF(D262="","S/C",VLOOKUP(D262,[1]Control!$A$22:$B$57,2,0))</f>
        <v>Volante 3</v>
      </c>
      <c r="F262" t="str">
        <f>IF(H262="","S/C",VLOOKUP(H262,[2]Control!$I$1:$O$234,7,0))</f>
        <v>C. Pescado</v>
      </c>
      <c r="G262" t="str">
        <f>IF(H262="","S/C",VLOOKUP(H262,[2]Control!$I$1:$P$234,3,0))</f>
        <v>Gissela</v>
      </c>
      <c r="H262" s="2" t="s">
        <v>39</v>
      </c>
      <c r="I262" s="4"/>
      <c r="J262" s="4">
        <v>6</v>
      </c>
      <c r="K262" s="5">
        <v>4</v>
      </c>
      <c r="L262" s="4">
        <f t="shared" si="4"/>
        <v>24</v>
      </c>
    </row>
    <row r="263" spans="1:12" x14ac:dyDescent="0.25">
      <c r="A263" s="1">
        <v>44987</v>
      </c>
      <c r="B263" s="2" t="s">
        <v>3</v>
      </c>
      <c r="C263" s="3">
        <v>84159</v>
      </c>
      <c r="D263" s="2">
        <v>24</v>
      </c>
      <c r="E263" t="str">
        <f>IF(D263="","S/C",VLOOKUP(D263,[1]Control!$A$22:$B$57,2,0))</f>
        <v>Volante 3</v>
      </c>
      <c r="F263" t="str">
        <f>IF(H263="","S/C",VLOOKUP(H263,[2]Control!$I$1:$O$234,7,0))</f>
        <v>Reposteria</v>
      </c>
      <c r="G263" t="str">
        <f>IF(H263="","S/C",VLOOKUP(H263,[2]Control!$I$1:$P$234,3,0))</f>
        <v>Universal</v>
      </c>
      <c r="H263" s="2" t="s">
        <v>7</v>
      </c>
      <c r="I263" s="4"/>
      <c r="J263" s="4">
        <v>6</v>
      </c>
      <c r="K263" s="5">
        <v>3.125</v>
      </c>
      <c r="L263" s="4">
        <f t="shared" si="4"/>
        <v>18.75</v>
      </c>
    </row>
    <row r="264" spans="1:12" x14ac:dyDescent="0.25">
      <c r="A264" s="1">
        <v>44987</v>
      </c>
      <c r="B264" s="2" t="s">
        <v>0</v>
      </c>
      <c r="C264" s="3">
        <v>84160</v>
      </c>
      <c r="D264" s="2">
        <v>24</v>
      </c>
      <c r="E264" t="str">
        <f>IF(D264="","S/C",VLOOKUP(D264,[1]Control!$A$22:$B$57,2,0))</f>
        <v>Volante 3</v>
      </c>
      <c r="F264" t="str">
        <f>IF(H264="","S/C",VLOOKUP(H264,[2]Control!$I$1:$O$234,7,0))</f>
        <v>Reposteria</v>
      </c>
      <c r="G264" t="str">
        <f>IF(H264="","S/C",VLOOKUP(H264,[2]Control!$I$1:$P$234,3,0))</f>
        <v>Universal</v>
      </c>
      <c r="H264" s="2" t="s">
        <v>7</v>
      </c>
      <c r="I264" s="4"/>
      <c r="J264" s="4">
        <v>6</v>
      </c>
      <c r="K264" s="5">
        <v>3.125</v>
      </c>
      <c r="L264" s="4">
        <f t="shared" si="4"/>
        <v>18.75</v>
      </c>
    </row>
    <row r="265" spans="1:12" x14ac:dyDescent="0.25">
      <c r="A265" s="1">
        <v>44987</v>
      </c>
      <c r="B265" s="2" t="s">
        <v>0</v>
      </c>
      <c r="C265" s="3">
        <v>84160</v>
      </c>
      <c r="D265" s="2">
        <v>24</v>
      </c>
      <c r="E265" t="str">
        <f>IF(D265="","S/C",VLOOKUP(D265,[1]Control!$A$22:$B$57,2,0))</f>
        <v>Volante 3</v>
      </c>
      <c r="F265" t="str">
        <f>IF(H265="","S/C",VLOOKUP(H265,[2]Control!$I$1:$O$234,7,0))</f>
        <v>Reposteria</v>
      </c>
      <c r="G265" t="str">
        <f>IF(H265="","S/C",VLOOKUP(H265,[2]Control!$I$1:$P$234,3,0))</f>
        <v>Universal</v>
      </c>
      <c r="H265" s="2" t="s">
        <v>9</v>
      </c>
      <c r="I265" s="4"/>
      <c r="J265" s="4">
        <v>6</v>
      </c>
      <c r="K265" s="5">
        <v>3.125</v>
      </c>
      <c r="L265" s="4">
        <f t="shared" si="4"/>
        <v>18.75</v>
      </c>
    </row>
    <row r="266" spans="1:12" x14ac:dyDescent="0.25">
      <c r="A266" s="1">
        <v>44987</v>
      </c>
      <c r="B266" s="2" t="s">
        <v>0</v>
      </c>
      <c r="C266" s="3">
        <v>84161</v>
      </c>
      <c r="D266" s="2">
        <v>24</v>
      </c>
      <c r="E266" t="str">
        <f>IF(D266="","S/C",VLOOKUP(D266,[1]Control!$A$22:$B$57,2,0))</f>
        <v>Volante 3</v>
      </c>
      <c r="F266" t="str">
        <f>IF(H266="","S/C",VLOOKUP(H266,[2]Control!$I$1:$O$234,7,0))</f>
        <v>Galletas</v>
      </c>
      <c r="G266" t="str">
        <f>IF(H266="","S/C",VLOOKUP(H266,[2]Control!$I$1:$P$234,3,0))</f>
        <v>San Jorge</v>
      </c>
      <c r="H266" s="2" t="s">
        <v>31</v>
      </c>
      <c r="I266" s="4">
        <v>1</v>
      </c>
      <c r="J266" s="4"/>
      <c r="K266" s="5">
        <v>16.100000000000001</v>
      </c>
      <c r="L266" s="4">
        <f t="shared" si="4"/>
        <v>16.100000000000001</v>
      </c>
    </row>
    <row r="267" spans="1:12" x14ac:dyDescent="0.25">
      <c r="A267" s="1">
        <v>44987</v>
      </c>
      <c r="B267" s="2" t="s">
        <v>0</v>
      </c>
      <c r="C267" s="3">
        <v>84161</v>
      </c>
      <c r="D267" s="2">
        <v>24</v>
      </c>
      <c r="E267" t="str">
        <f>IF(D267="","S/C",VLOOKUP(D267,[1]Control!$A$22:$B$57,2,0))</f>
        <v>Volante 3</v>
      </c>
      <c r="F267" t="str">
        <f>IF(H267="","S/C",VLOOKUP(H267,[2]Control!$I$1:$O$234,7,0))</f>
        <v>Galletas</v>
      </c>
      <c r="G267" t="str">
        <f>IF(H267="","S/C",VLOOKUP(H267,[2]Control!$I$1:$P$234,3,0))</f>
        <v>San Jorge</v>
      </c>
      <c r="H267" s="2" t="s">
        <v>2</v>
      </c>
      <c r="I267" s="4">
        <v>1</v>
      </c>
      <c r="J267" s="4"/>
      <c r="K267" s="5">
        <v>22.5</v>
      </c>
      <c r="L267" s="4">
        <f t="shared" si="4"/>
        <v>22.5</v>
      </c>
    </row>
    <row r="268" spans="1:12" x14ac:dyDescent="0.25">
      <c r="A268" s="1">
        <v>44987</v>
      </c>
      <c r="B268" s="2" t="s">
        <v>3</v>
      </c>
      <c r="C268" s="3">
        <v>84162</v>
      </c>
      <c r="D268" s="2">
        <v>24</v>
      </c>
      <c r="E268" t="str">
        <f>IF(D268="","S/C",VLOOKUP(D268,[1]Control!$A$22:$B$57,2,0))</f>
        <v>Volante 3</v>
      </c>
      <c r="F268" t="str">
        <f>IF(H268="","S/C",VLOOKUP(H268,[2]Control!$I$1:$O$234,7,0))</f>
        <v>C. Pescado</v>
      </c>
      <c r="G268" t="str">
        <f>IF(H268="","S/C",VLOOKUP(H268,[2]Control!$I$1:$P$234,3,0))</f>
        <v>La Señito</v>
      </c>
      <c r="H268" s="2" t="s">
        <v>89</v>
      </c>
      <c r="I268" s="4"/>
      <c r="J268" s="4">
        <v>6</v>
      </c>
      <c r="K268" s="5">
        <v>2.125</v>
      </c>
      <c r="L268" s="4">
        <f t="shared" si="4"/>
        <v>12.75</v>
      </c>
    </row>
    <row r="269" spans="1:12" x14ac:dyDescent="0.25">
      <c r="A269" s="1">
        <v>44987</v>
      </c>
      <c r="B269" s="2" t="s">
        <v>3</v>
      </c>
      <c r="C269" s="3">
        <v>84162</v>
      </c>
      <c r="D269" s="2">
        <v>24</v>
      </c>
      <c r="E269" t="str">
        <f>IF(D269="","S/C",VLOOKUP(D269,[1]Control!$A$22:$B$57,2,0))</f>
        <v>Volante 3</v>
      </c>
      <c r="F269" t="str">
        <f>IF(H269="","S/C",VLOOKUP(H269,[2]Control!$I$1:$O$234,7,0))</f>
        <v>C. Pescado</v>
      </c>
      <c r="G269" t="str">
        <f>IF(H269="","S/C",VLOOKUP(H269,[2]Control!$I$1:$P$234,3,0))</f>
        <v>La Señito</v>
      </c>
      <c r="H269" s="2" t="s">
        <v>11</v>
      </c>
      <c r="I269" s="4"/>
      <c r="J269" s="4">
        <v>6</v>
      </c>
      <c r="K269" s="5">
        <v>3</v>
      </c>
      <c r="L269" s="4">
        <f t="shared" si="4"/>
        <v>18</v>
      </c>
    </row>
    <row r="270" spans="1:12" x14ac:dyDescent="0.25">
      <c r="A270" s="1">
        <v>44987</v>
      </c>
      <c r="B270" s="2" t="s">
        <v>0</v>
      </c>
      <c r="C270" s="3">
        <v>84163</v>
      </c>
      <c r="D270" s="2">
        <v>24</v>
      </c>
      <c r="E270" t="str">
        <f>IF(D270="","S/C",VLOOKUP(D270,[1]Control!$A$22:$B$57,2,0))</f>
        <v>Volante 3</v>
      </c>
      <c r="F270" t="str">
        <f>IF(H270="","S/C",VLOOKUP(H270,[2]Control!$I$1:$O$234,7,0))</f>
        <v>Confiteria Nestle</v>
      </c>
      <c r="G270" t="str">
        <f>IF(H270="","S/C",VLOOKUP(H270,[2]Control!$I$1:$P$234,3,0))</f>
        <v>Nestle</v>
      </c>
      <c r="H270" s="2" t="s">
        <v>16</v>
      </c>
      <c r="I270" s="4">
        <v>1</v>
      </c>
      <c r="J270" s="4"/>
      <c r="K270" s="5">
        <v>25.8</v>
      </c>
      <c r="L270" s="4">
        <f t="shared" si="4"/>
        <v>25.8</v>
      </c>
    </row>
    <row r="271" spans="1:12" x14ac:dyDescent="0.25">
      <c r="A271" s="1">
        <v>44987</v>
      </c>
      <c r="B271" s="2" t="s">
        <v>0</v>
      </c>
      <c r="C271" s="3">
        <v>84164</v>
      </c>
      <c r="D271" s="2">
        <v>24</v>
      </c>
      <c r="E271" t="str">
        <f>IF(D271="","S/C",VLOOKUP(D271,[1]Control!$A$22:$B$57,2,0))</f>
        <v>Volante 3</v>
      </c>
      <c r="F271" t="str">
        <f>IF(H271="","S/C",VLOOKUP(H271,[2]Control!$I$1:$O$234,7,0))</f>
        <v>Pastas</v>
      </c>
      <c r="G271" t="str">
        <f>IF(H271="","S/C",VLOOKUP(H271,[2]Control!$I$1:$P$234,3,0))</f>
        <v>Grano de Oro</v>
      </c>
      <c r="H271" s="2" t="s">
        <v>5</v>
      </c>
      <c r="I271" s="4">
        <v>1</v>
      </c>
      <c r="J271" s="4"/>
      <c r="K271" s="5">
        <v>39</v>
      </c>
      <c r="L271" s="4">
        <f t="shared" si="4"/>
        <v>39</v>
      </c>
    </row>
    <row r="272" spans="1:12" x14ac:dyDescent="0.25">
      <c r="A272" s="1">
        <v>44987</v>
      </c>
      <c r="B272" s="2" t="s">
        <v>0</v>
      </c>
      <c r="C272" s="3">
        <v>84165</v>
      </c>
      <c r="D272" s="2">
        <v>22</v>
      </c>
      <c r="E272" t="str">
        <f>IF(D272="","S/C",VLOOKUP(D272,[1]Control!$A$22:$B$57,2,0))</f>
        <v>Volante 2</v>
      </c>
      <c r="F272" t="str">
        <f>IF(H272="","S/C",VLOOKUP(H272,[2]Control!$I$1:$O$234,7,0))</f>
        <v>Condimento</v>
      </c>
      <c r="G272" t="str">
        <f>IF(H272="","S/C",VLOOKUP(H272,[2]Control!$I$1:$P$234,3,0))</f>
        <v>Sibarita</v>
      </c>
      <c r="H272" s="2" t="s">
        <v>45</v>
      </c>
      <c r="I272" s="4">
        <v>1</v>
      </c>
      <c r="J272" s="4"/>
      <c r="K272" s="5">
        <v>17.2</v>
      </c>
      <c r="L272" s="4">
        <f t="shared" si="4"/>
        <v>17.2</v>
      </c>
    </row>
    <row r="273" spans="1:12" x14ac:dyDescent="0.25">
      <c r="A273" s="1">
        <v>44987</v>
      </c>
      <c r="B273" s="2" t="s">
        <v>0</v>
      </c>
      <c r="C273" s="3">
        <v>84165</v>
      </c>
      <c r="D273" s="2">
        <v>22</v>
      </c>
      <c r="E273" t="str">
        <f>IF(D273="","S/C",VLOOKUP(D273,[1]Control!$A$22:$B$57,2,0))</f>
        <v>Volante 2</v>
      </c>
      <c r="F273" t="str">
        <f>IF(H273="","S/C",VLOOKUP(H273,[2]Control!$I$1:$O$234,7,0))</f>
        <v>Condimento</v>
      </c>
      <c r="G273" t="str">
        <f>IF(H273="","S/C",VLOOKUP(H273,[2]Control!$I$1:$P$234,3,0))</f>
        <v>Sibarita</v>
      </c>
      <c r="H273" s="2" t="s">
        <v>50</v>
      </c>
      <c r="I273" s="4">
        <v>2</v>
      </c>
      <c r="J273" s="4"/>
      <c r="K273" s="5">
        <v>20</v>
      </c>
      <c r="L273" s="4">
        <f t="shared" si="4"/>
        <v>40</v>
      </c>
    </row>
    <row r="274" spans="1:12" x14ac:dyDescent="0.25">
      <c r="A274" s="1">
        <v>44987</v>
      </c>
      <c r="B274" s="2" t="s">
        <v>0</v>
      </c>
      <c r="C274" s="3">
        <v>84166</v>
      </c>
      <c r="D274" s="2">
        <v>22</v>
      </c>
      <c r="E274" t="str">
        <f>IF(D274="","S/C",VLOOKUP(D274,[1]Control!$A$22:$B$57,2,0))</f>
        <v>Volante 2</v>
      </c>
      <c r="F274" t="str">
        <f>IF(H274="","S/C",VLOOKUP(H274,[2]Control!$I$1:$O$234,7,0))</f>
        <v>Galletas</v>
      </c>
      <c r="G274" t="str">
        <f>IF(H274="","S/C",VLOOKUP(H274,[2]Control!$I$1:$P$234,3,0))</f>
        <v>San Jorge</v>
      </c>
      <c r="H274" s="2" t="s">
        <v>2</v>
      </c>
      <c r="I274" s="4">
        <v>10</v>
      </c>
      <c r="J274" s="4"/>
      <c r="K274" s="5">
        <v>21.39</v>
      </c>
      <c r="L274" s="4">
        <f t="shared" si="4"/>
        <v>213.9</v>
      </c>
    </row>
    <row r="275" spans="1:12" x14ac:dyDescent="0.25">
      <c r="A275" s="1">
        <v>44987</v>
      </c>
      <c r="B275" s="2" t="s">
        <v>0</v>
      </c>
      <c r="C275" s="3">
        <v>84167</v>
      </c>
      <c r="D275" s="2">
        <v>22</v>
      </c>
      <c r="E275" t="str">
        <f>IF(D275="","S/C",VLOOKUP(D275,[1]Control!$A$22:$B$57,2,0))</f>
        <v>Volante 2</v>
      </c>
      <c r="F275" t="str">
        <f>IF(H275="","S/C",VLOOKUP(H275,[2]Control!$I$1:$O$234,7,0))</f>
        <v>Galletas</v>
      </c>
      <c r="G275" t="str">
        <f>IF(H275="","S/C",VLOOKUP(H275,[2]Control!$I$1:$P$234,3,0))</f>
        <v>San Jorge</v>
      </c>
      <c r="H275" s="2" t="s">
        <v>2</v>
      </c>
      <c r="I275" s="4">
        <v>10</v>
      </c>
      <c r="J275" s="4"/>
      <c r="K275" s="5">
        <v>21.39</v>
      </c>
      <c r="L275" s="4">
        <f t="shared" si="4"/>
        <v>213.9</v>
      </c>
    </row>
    <row r="276" spans="1:12" x14ac:dyDescent="0.25">
      <c r="A276" s="1">
        <v>44987</v>
      </c>
      <c r="B276" s="2" t="s">
        <v>0</v>
      </c>
      <c r="C276" s="3">
        <v>84168</v>
      </c>
      <c r="D276" s="2">
        <v>22</v>
      </c>
      <c r="E276" t="str">
        <f>IF(D276="","S/C",VLOOKUP(D276,[1]Control!$A$22:$B$57,2,0))</f>
        <v>Volante 2</v>
      </c>
      <c r="F276" t="str">
        <f>IF(H276="","S/C",VLOOKUP(H276,[2]Control!$I$1:$O$234,7,0))</f>
        <v>Condimento</v>
      </c>
      <c r="G276" t="str">
        <f>IF(H276="","S/C",VLOOKUP(H276,[2]Control!$I$1:$P$234,3,0))</f>
        <v>Sibarita</v>
      </c>
      <c r="H276" s="2" t="s">
        <v>50</v>
      </c>
      <c r="I276" s="4">
        <v>1</v>
      </c>
      <c r="J276" s="4"/>
      <c r="K276" s="5">
        <v>20</v>
      </c>
      <c r="L276" s="4">
        <f t="shared" si="4"/>
        <v>20</v>
      </c>
    </row>
    <row r="277" spans="1:12" x14ac:dyDescent="0.25">
      <c r="A277" s="1">
        <v>44987</v>
      </c>
      <c r="B277" s="2" t="s">
        <v>0</v>
      </c>
      <c r="C277" s="3">
        <v>84169</v>
      </c>
      <c r="D277" s="2">
        <v>22</v>
      </c>
      <c r="E277" t="str">
        <f>IF(D277="","S/C",VLOOKUP(D277,[1]Control!$A$22:$B$57,2,0))</f>
        <v>Volante 2</v>
      </c>
      <c r="F277" t="str">
        <f>IF(H277="","S/C",VLOOKUP(H277,[2]Control!$I$1:$O$234,7,0))</f>
        <v>Galletas</v>
      </c>
      <c r="G277" t="str">
        <f>IF(H277="","S/C",VLOOKUP(H277,[2]Control!$I$1:$P$234,3,0))</f>
        <v>San Jorge</v>
      </c>
      <c r="H277" s="2" t="s">
        <v>2</v>
      </c>
      <c r="I277" s="4">
        <v>1</v>
      </c>
      <c r="J277" s="4"/>
      <c r="K277" s="5">
        <v>22.5</v>
      </c>
      <c r="L277" s="4">
        <f t="shared" si="4"/>
        <v>22.5</v>
      </c>
    </row>
    <row r="278" spans="1:12" x14ac:dyDescent="0.25">
      <c r="A278" s="1">
        <v>44987</v>
      </c>
      <c r="B278" s="2" t="s">
        <v>3</v>
      </c>
      <c r="C278" s="3">
        <v>84170</v>
      </c>
      <c r="D278" s="2">
        <v>22</v>
      </c>
      <c r="E278" t="str">
        <f>IF(D278="","S/C",VLOOKUP(D278,[1]Control!$A$22:$B$57,2,0))</f>
        <v>Volante 2</v>
      </c>
      <c r="F278" t="str">
        <f>IF(H278="","S/C",VLOOKUP(H278,[2]Control!$I$1:$O$234,7,0))</f>
        <v>Condimento</v>
      </c>
      <c r="G278" t="str">
        <f>IF(H278="","S/C",VLOOKUP(H278,[2]Control!$I$1:$P$234,3,0))</f>
        <v>Sibarita</v>
      </c>
      <c r="H278" s="2" t="s">
        <v>90</v>
      </c>
      <c r="I278" s="4">
        <v>1</v>
      </c>
      <c r="J278" s="4"/>
      <c r="K278" s="5">
        <v>20.5</v>
      </c>
      <c r="L278" s="4">
        <f t="shared" si="4"/>
        <v>20.5</v>
      </c>
    </row>
    <row r="279" spans="1:12" x14ac:dyDescent="0.25">
      <c r="A279" s="1">
        <v>44987</v>
      </c>
      <c r="B279" s="2" t="s">
        <v>0</v>
      </c>
      <c r="C279" s="3">
        <v>84170</v>
      </c>
      <c r="D279" s="2">
        <v>22</v>
      </c>
      <c r="E279" t="str">
        <f>IF(D279="","S/C",VLOOKUP(D279,[1]Control!$A$22:$B$57,2,0))</f>
        <v>Volante 2</v>
      </c>
      <c r="F279" t="str">
        <f>IF(H279="","S/C",VLOOKUP(H279,[2]Control!$I$1:$O$234,7,0))</f>
        <v>Condimento</v>
      </c>
      <c r="G279" t="str">
        <f>IF(H279="","S/C",VLOOKUP(H279,[2]Control!$I$1:$P$234,3,0))</f>
        <v>Sibarita</v>
      </c>
      <c r="H279" s="2" t="s">
        <v>36</v>
      </c>
      <c r="I279" s="4">
        <v>1</v>
      </c>
      <c r="J279" s="4"/>
      <c r="K279" s="5">
        <v>31</v>
      </c>
      <c r="L279" s="4">
        <f t="shared" si="4"/>
        <v>31</v>
      </c>
    </row>
    <row r="280" spans="1:12" x14ac:dyDescent="0.25">
      <c r="A280" s="1">
        <v>44987</v>
      </c>
      <c r="B280" s="2" t="s">
        <v>0</v>
      </c>
      <c r="C280" s="3">
        <v>84171</v>
      </c>
      <c r="D280" s="2">
        <v>4</v>
      </c>
      <c r="E280" t="str">
        <f>IF(D280="","S/C",VLOOKUP(D280,[1]Control!$A$22:$B$57,2,0))</f>
        <v>Reynaldo</v>
      </c>
      <c r="F280" t="str">
        <f>IF(H280="","S/C",VLOOKUP(H280,[2]Control!$I$1:$O$234,7,0))</f>
        <v>Galletas</v>
      </c>
      <c r="G280" t="str">
        <f>IF(H280="","S/C",VLOOKUP(H280,[2]Control!$I$1:$P$234,3,0))</f>
        <v>San Jorge</v>
      </c>
      <c r="H280" s="2" t="s">
        <v>13</v>
      </c>
      <c r="I280" s="4">
        <v>1</v>
      </c>
      <c r="J280" s="4"/>
      <c r="K280" s="5">
        <v>22.27</v>
      </c>
      <c r="L280" s="4">
        <f t="shared" si="4"/>
        <v>22.27</v>
      </c>
    </row>
    <row r="281" spans="1:12" x14ac:dyDescent="0.25">
      <c r="A281" s="1">
        <v>44987</v>
      </c>
      <c r="B281" s="2" t="s">
        <v>0</v>
      </c>
      <c r="C281" s="3">
        <v>84172</v>
      </c>
      <c r="D281" s="2">
        <v>4</v>
      </c>
      <c r="E281" t="str">
        <f>IF(D281="","S/C",VLOOKUP(D281,[1]Control!$A$22:$B$57,2,0))</f>
        <v>Reynaldo</v>
      </c>
      <c r="F281" t="str">
        <f>IF(H281="","S/C",VLOOKUP(H281,[2]Control!$I$1:$O$234,7,0))</f>
        <v>Condimento</v>
      </c>
      <c r="G281" t="str">
        <f>IF(H281="","S/C",VLOOKUP(H281,[2]Control!$I$1:$P$234,3,0))</f>
        <v>Sibarita</v>
      </c>
      <c r="H281" s="2" t="s">
        <v>91</v>
      </c>
      <c r="I281" s="4">
        <v>1</v>
      </c>
      <c r="J281" s="4"/>
      <c r="K281" s="5">
        <v>18.5</v>
      </c>
      <c r="L281" s="4">
        <f t="shared" si="4"/>
        <v>18.5</v>
      </c>
    </row>
    <row r="282" spans="1:12" x14ac:dyDescent="0.25">
      <c r="A282" s="1">
        <v>44987</v>
      </c>
      <c r="B282" s="2" t="s">
        <v>0</v>
      </c>
      <c r="C282" s="3">
        <v>84173</v>
      </c>
      <c r="D282" s="2">
        <v>4</v>
      </c>
      <c r="E282" t="str">
        <f>IF(D282="","S/C",VLOOKUP(D282,[1]Control!$A$22:$B$57,2,0))</f>
        <v>Reynaldo</v>
      </c>
      <c r="F282" t="str">
        <f>IF(H282="","S/C",VLOOKUP(H282,[2]Control!$I$1:$O$234,7,0))</f>
        <v>Condimento</v>
      </c>
      <c r="G282" t="str">
        <f>IF(H282="","S/C",VLOOKUP(H282,[2]Control!$I$1:$P$234,3,0))</f>
        <v>Sibarita</v>
      </c>
      <c r="H282" s="2" t="s">
        <v>36</v>
      </c>
      <c r="I282" s="4">
        <v>1</v>
      </c>
      <c r="J282" s="4"/>
      <c r="K282" s="5">
        <v>31</v>
      </c>
      <c r="L282" s="4">
        <f t="shared" si="4"/>
        <v>31</v>
      </c>
    </row>
    <row r="283" spans="1:12" x14ac:dyDescent="0.25">
      <c r="A283" s="1">
        <v>44987</v>
      </c>
      <c r="B283" s="2" t="s">
        <v>0</v>
      </c>
      <c r="C283" s="3">
        <v>84173</v>
      </c>
      <c r="D283" s="2">
        <v>4</v>
      </c>
      <c r="E283" t="str">
        <f>IF(D283="","S/C",VLOOKUP(D283,[1]Control!$A$22:$B$57,2,0))</f>
        <v>Reynaldo</v>
      </c>
      <c r="F283" t="str">
        <f>IF(H283="","S/C",VLOOKUP(H283,[2]Control!$I$1:$O$234,7,0))</f>
        <v>Condimento</v>
      </c>
      <c r="G283" t="str">
        <f>IF(H283="","S/C",VLOOKUP(H283,[2]Control!$I$1:$P$234,3,0))</f>
        <v>Sibarita</v>
      </c>
      <c r="H283" s="2" t="s">
        <v>32</v>
      </c>
      <c r="I283" s="4">
        <v>1</v>
      </c>
      <c r="J283" s="4"/>
      <c r="K283" s="5">
        <v>33.64</v>
      </c>
      <c r="L283" s="4">
        <f t="shared" si="4"/>
        <v>33.64</v>
      </c>
    </row>
    <row r="284" spans="1:12" x14ac:dyDescent="0.25">
      <c r="A284" s="1">
        <v>44987</v>
      </c>
      <c r="B284" s="2" t="s">
        <v>0</v>
      </c>
      <c r="C284" s="3">
        <v>84174</v>
      </c>
      <c r="D284" s="2">
        <v>4</v>
      </c>
      <c r="E284" t="str">
        <f>IF(D284="","S/C",VLOOKUP(D284,[1]Control!$A$22:$B$57,2,0))</f>
        <v>Reynaldo</v>
      </c>
      <c r="F284" t="str">
        <f>IF(H284="","S/C",VLOOKUP(H284,[2]Control!$I$1:$O$234,7,0))</f>
        <v>Galletas</v>
      </c>
      <c r="G284" t="str">
        <f>IF(H284="","S/C",VLOOKUP(H284,[2]Control!$I$1:$P$234,3,0))</f>
        <v>San Jorge</v>
      </c>
      <c r="H284" s="2" t="s">
        <v>2</v>
      </c>
      <c r="I284" s="4">
        <v>13</v>
      </c>
      <c r="J284" s="4"/>
      <c r="K284" s="5">
        <v>21.39</v>
      </c>
      <c r="L284" s="4">
        <f t="shared" si="4"/>
        <v>278.07</v>
      </c>
    </row>
    <row r="285" spans="1:12" x14ac:dyDescent="0.25">
      <c r="A285" s="1">
        <v>44987</v>
      </c>
      <c r="B285" s="2" t="s">
        <v>0</v>
      </c>
      <c r="C285" s="3">
        <v>84175</v>
      </c>
      <c r="D285" s="2">
        <v>4</v>
      </c>
      <c r="E285" t="str">
        <f>IF(D285="","S/C",VLOOKUP(D285,[1]Control!$A$22:$B$57,2,0))</f>
        <v>Reynaldo</v>
      </c>
      <c r="F285" t="str">
        <f>IF(H285="","S/C",VLOOKUP(H285,[2]Control!$I$1:$O$234,7,0))</f>
        <v>Condimento</v>
      </c>
      <c r="G285" t="str">
        <f>IF(H285="","S/C",VLOOKUP(H285,[2]Control!$I$1:$P$234,3,0))</f>
        <v>Sibarita</v>
      </c>
      <c r="H285" s="2" t="s">
        <v>71</v>
      </c>
      <c r="I285" s="4">
        <v>1</v>
      </c>
      <c r="J285" s="4"/>
      <c r="K285" s="5">
        <v>20</v>
      </c>
      <c r="L285" s="4">
        <f t="shared" si="4"/>
        <v>20</v>
      </c>
    </row>
    <row r="286" spans="1:12" x14ac:dyDescent="0.25">
      <c r="A286" s="1">
        <v>44987</v>
      </c>
      <c r="B286" s="2" t="s">
        <v>0</v>
      </c>
      <c r="C286" s="3">
        <v>84175</v>
      </c>
      <c r="D286" s="2">
        <v>4</v>
      </c>
      <c r="E286" t="str">
        <f>IF(D286="","S/C",VLOOKUP(D286,[1]Control!$A$22:$B$57,2,0))</f>
        <v>Reynaldo</v>
      </c>
      <c r="F286" t="str">
        <f>IF(H286="","S/C",VLOOKUP(H286,[2]Control!$I$1:$O$234,7,0))</f>
        <v>Galletas</v>
      </c>
      <c r="G286" t="str">
        <f>IF(H286="","S/C",VLOOKUP(H286,[2]Control!$I$1:$P$234,3,0))</f>
        <v>GN</v>
      </c>
      <c r="H286" s="2" t="s">
        <v>24</v>
      </c>
      <c r="I286" s="4">
        <v>1</v>
      </c>
      <c r="J286" s="4"/>
      <c r="K286" s="5">
        <v>16.22</v>
      </c>
      <c r="L286" s="4">
        <f t="shared" si="4"/>
        <v>16.22</v>
      </c>
    </row>
    <row r="287" spans="1:12" x14ac:dyDescent="0.25">
      <c r="A287" s="1">
        <v>44987</v>
      </c>
      <c r="B287" s="2" t="s">
        <v>0</v>
      </c>
      <c r="C287" s="3">
        <v>84175</v>
      </c>
      <c r="D287" s="2">
        <v>4</v>
      </c>
      <c r="E287" t="str">
        <f>IF(D287="","S/C",VLOOKUP(D287,[1]Control!$A$22:$B$57,2,0))</f>
        <v>Reynaldo</v>
      </c>
      <c r="F287" t="str">
        <f>IF(H287="","S/C",VLOOKUP(H287,[2]Control!$I$1:$O$234,7,0))</f>
        <v>Pastas</v>
      </c>
      <c r="G287" t="str">
        <f>IF(H287="","S/C",VLOOKUP(H287,[2]Control!$I$1:$P$234,3,0))</f>
        <v>Grano de Oro</v>
      </c>
      <c r="H287" s="2" t="s">
        <v>79</v>
      </c>
      <c r="I287" s="4">
        <v>1</v>
      </c>
      <c r="J287" s="4"/>
      <c r="K287" s="5">
        <v>19.5</v>
      </c>
      <c r="L287" s="4">
        <f t="shared" si="4"/>
        <v>19.5</v>
      </c>
    </row>
    <row r="288" spans="1:12" x14ac:dyDescent="0.25">
      <c r="A288" s="1">
        <v>44987</v>
      </c>
      <c r="B288" s="2" t="s">
        <v>0</v>
      </c>
      <c r="C288" s="3">
        <v>84175</v>
      </c>
      <c r="D288" s="2">
        <v>4</v>
      </c>
      <c r="E288" t="str">
        <f>IF(D288="","S/C",VLOOKUP(D288,[1]Control!$A$22:$B$57,2,0))</f>
        <v>Reynaldo</v>
      </c>
      <c r="F288" t="str">
        <f>IF(H288="","S/C",VLOOKUP(H288,[2]Control!$I$1:$O$234,7,0))</f>
        <v>Avenas</v>
      </c>
      <c r="G288" t="str">
        <f>IF(H288="","S/C",VLOOKUP(H288,[2]Control!$I$1:$P$234,3,0))</f>
        <v>Grano de Oro</v>
      </c>
      <c r="H288" s="2" t="s">
        <v>86</v>
      </c>
      <c r="I288" s="4">
        <v>1</v>
      </c>
      <c r="J288" s="4"/>
      <c r="K288" s="5">
        <v>46</v>
      </c>
      <c r="L288" s="4">
        <f t="shared" si="4"/>
        <v>46</v>
      </c>
    </row>
    <row r="289" spans="1:12" x14ac:dyDescent="0.25">
      <c r="A289" s="1">
        <v>44987</v>
      </c>
      <c r="B289" s="2" t="s">
        <v>0</v>
      </c>
      <c r="C289" s="3">
        <v>84176</v>
      </c>
      <c r="D289" s="2">
        <v>4</v>
      </c>
      <c r="E289" t="str">
        <f>IF(D289="","S/C",VLOOKUP(D289,[1]Control!$A$22:$B$57,2,0))</f>
        <v>Reynaldo</v>
      </c>
      <c r="F289" t="str">
        <f>IF(H289="","S/C",VLOOKUP(H289,[2]Control!$I$1:$O$234,7,0))</f>
        <v>C. Pescado</v>
      </c>
      <c r="G289" t="str">
        <f>IF(H289="","S/C",VLOOKUP(H289,[2]Control!$I$1:$P$234,3,0))</f>
        <v>La Señito</v>
      </c>
      <c r="H289" s="2" t="s">
        <v>11</v>
      </c>
      <c r="I289" s="4"/>
      <c r="J289" s="4">
        <v>12</v>
      </c>
      <c r="K289" s="5">
        <v>3</v>
      </c>
      <c r="L289" s="4">
        <f t="shared" si="4"/>
        <v>36</v>
      </c>
    </row>
    <row r="290" spans="1:12" x14ac:dyDescent="0.25">
      <c r="A290" s="1">
        <v>44987</v>
      </c>
      <c r="B290" s="2" t="s">
        <v>0</v>
      </c>
      <c r="C290" s="3">
        <v>84176</v>
      </c>
      <c r="D290" s="2">
        <v>4</v>
      </c>
      <c r="E290" t="str">
        <f>IF(D290="","S/C",VLOOKUP(D290,[1]Control!$A$22:$B$57,2,0))</f>
        <v>Reynaldo</v>
      </c>
      <c r="F290" t="str">
        <f>IF(H290="","S/C",VLOOKUP(H290,[2]Control!$I$1:$O$234,7,0))</f>
        <v>C. Pescado</v>
      </c>
      <c r="G290" t="str">
        <f>IF(H290="","S/C",VLOOKUP(H290,[2]Control!$I$1:$P$234,3,0))</f>
        <v>Gissela</v>
      </c>
      <c r="H290" s="2" t="s">
        <v>29</v>
      </c>
      <c r="I290" s="4"/>
      <c r="J290" s="4">
        <v>6</v>
      </c>
      <c r="K290" s="5">
        <v>2.375</v>
      </c>
      <c r="L290" s="4">
        <f t="shared" si="4"/>
        <v>14.25</v>
      </c>
    </row>
    <row r="291" spans="1:12" x14ac:dyDescent="0.25">
      <c r="A291" s="1">
        <v>44987</v>
      </c>
      <c r="B291" s="2" t="s">
        <v>0</v>
      </c>
      <c r="C291" s="3">
        <v>84177</v>
      </c>
      <c r="D291" s="2">
        <v>4</v>
      </c>
      <c r="E291" t="str">
        <f>IF(D291="","S/C",VLOOKUP(D291,[1]Control!$A$22:$B$57,2,0))</f>
        <v>Reynaldo</v>
      </c>
      <c r="F291" t="str">
        <f>IF(H291="","S/C",VLOOKUP(H291,[2]Control!$I$1:$O$234,7,0))</f>
        <v>Reposteria</v>
      </c>
      <c r="G291" t="str">
        <f>IF(H291="","S/C",VLOOKUP(H291,[2]Control!$I$1:$P$234,3,0))</f>
        <v>Universal</v>
      </c>
      <c r="H291" s="2" t="s">
        <v>7</v>
      </c>
      <c r="I291" s="4">
        <v>1</v>
      </c>
      <c r="J291" s="4"/>
      <c r="K291" s="5">
        <v>37.5</v>
      </c>
      <c r="L291" s="4">
        <f t="shared" si="4"/>
        <v>37.5</v>
      </c>
    </row>
    <row r="292" spans="1:12" x14ac:dyDescent="0.25">
      <c r="A292" s="1">
        <v>44987</v>
      </c>
      <c r="B292" s="2" t="s">
        <v>0</v>
      </c>
      <c r="C292" s="3">
        <v>84178</v>
      </c>
      <c r="D292" s="2">
        <v>4</v>
      </c>
      <c r="E292" t="str">
        <f>IF(D292="","S/C",VLOOKUP(D292,[1]Control!$A$22:$B$57,2,0))</f>
        <v>Reynaldo</v>
      </c>
      <c r="F292" t="str">
        <f>IF(H292="","S/C",VLOOKUP(H292,[2]Control!$I$1:$O$234,7,0))</f>
        <v>C. Pescado</v>
      </c>
      <c r="G292" t="str">
        <f>IF(H292="","S/C",VLOOKUP(H292,[2]Control!$I$1:$P$234,3,0))</f>
        <v>La Señito</v>
      </c>
      <c r="H292" s="2" t="s">
        <v>11</v>
      </c>
      <c r="I292" s="4">
        <v>1</v>
      </c>
      <c r="J292" s="4"/>
      <c r="K292" s="5">
        <v>142</v>
      </c>
      <c r="L292" s="4">
        <f t="shared" si="4"/>
        <v>142</v>
      </c>
    </row>
    <row r="293" spans="1:12" x14ac:dyDescent="0.25">
      <c r="A293" s="1">
        <v>44987</v>
      </c>
      <c r="B293" s="2" t="s">
        <v>0</v>
      </c>
      <c r="C293" s="3">
        <v>84179</v>
      </c>
      <c r="D293" s="2">
        <v>4</v>
      </c>
      <c r="E293" t="str">
        <f>IF(D293="","S/C",VLOOKUP(D293,[1]Control!$A$22:$B$57,2,0))</f>
        <v>Reynaldo</v>
      </c>
      <c r="F293" t="str">
        <f>IF(H293="","S/C",VLOOKUP(H293,[2]Control!$I$1:$O$234,7,0))</f>
        <v>C. Pescado</v>
      </c>
      <c r="G293" t="str">
        <f>IF(H293="","S/C",VLOOKUP(H293,[2]Control!$I$1:$P$234,3,0))</f>
        <v>Gissela</v>
      </c>
      <c r="H293" s="2" t="s">
        <v>12</v>
      </c>
      <c r="I293" s="4"/>
      <c r="J293" s="4">
        <v>6</v>
      </c>
      <c r="K293" s="5">
        <v>3.3332999999999999</v>
      </c>
      <c r="L293" s="4">
        <f t="shared" si="4"/>
        <v>19.9998</v>
      </c>
    </row>
    <row r="294" spans="1:12" x14ac:dyDescent="0.25">
      <c r="A294" s="1">
        <v>44987</v>
      </c>
      <c r="B294" s="2" t="s">
        <v>0</v>
      </c>
      <c r="C294" s="3">
        <v>84179</v>
      </c>
      <c r="D294" s="2">
        <v>4</v>
      </c>
      <c r="E294" t="str">
        <f>IF(D294="","S/C",VLOOKUP(D294,[1]Control!$A$22:$B$57,2,0))</f>
        <v>Reynaldo</v>
      </c>
      <c r="F294" t="str">
        <f>IF(H294="","S/C",VLOOKUP(H294,[2]Control!$I$1:$O$234,7,0))</f>
        <v>C. Pescado</v>
      </c>
      <c r="G294" t="str">
        <f>IF(H294="","S/C",VLOOKUP(H294,[2]Control!$I$1:$P$234,3,0))</f>
        <v>Gissela</v>
      </c>
      <c r="H294" s="2" t="s">
        <v>39</v>
      </c>
      <c r="I294" s="4"/>
      <c r="J294" s="4">
        <v>6</v>
      </c>
      <c r="K294" s="5">
        <v>4</v>
      </c>
      <c r="L294" s="4">
        <f t="shared" si="4"/>
        <v>24</v>
      </c>
    </row>
    <row r="295" spans="1:12" x14ac:dyDescent="0.25">
      <c r="A295" s="1">
        <v>44987</v>
      </c>
      <c r="B295" s="2" t="s">
        <v>0</v>
      </c>
      <c r="C295" s="3">
        <v>84179</v>
      </c>
      <c r="D295" s="2">
        <v>4</v>
      </c>
      <c r="E295" t="str">
        <f>IF(D295="","S/C",VLOOKUP(D295,[1]Control!$A$22:$B$57,2,0))</f>
        <v>Reynaldo</v>
      </c>
      <c r="F295" t="str">
        <f>IF(H295="","S/C",VLOOKUP(H295,[2]Control!$I$1:$O$234,7,0))</f>
        <v>Galletas</v>
      </c>
      <c r="G295" t="str">
        <f>IF(H295="","S/C",VLOOKUP(H295,[2]Control!$I$1:$P$234,3,0))</f>
        <v>San Jorge</v>
      </c>
      <c r="H295" s="2" t="s">
        <v>23</v>
      </c>
      <c r="I295" s="4">
        <v>1</v>
      </c>
      <c r="J295" s="4"/>
      <c r="K295" s="5">
        <v>12.09</v>
      </c>
      <c r="L295" s="4">
        <f t="shared" si="4"/>
        <v>12.09</v>
      </c>
    </row>
    <row r="296" spans="1:12" x14ac:dyDescent="0.25">
      <c r="A296" s="1">
        <v>44987</v>
      </c>
      <c r="B296" s="2" t="s">
        <v>0</v>
      </c>
      <c r="C296" s="3">
        <v>84179</v>
      </c>
      <c r="D296" s="2">
        <v>4</v>
      </c>
      <c r="E296" t="str">
        <f>IF(D296="","S/C",VLOOKUP(D296,[1]Control!$A$22:$B$57,2,0))</f>
        <v>Reynaldo</v>
      </c>
      <c r="F296" t="str">
        <f>IF(H296="","S/C",VLOOKUP(H296,[2]Control!$I$1:$O$234,7,0))</f>
        <v>Confiteria Nestle</v>
      </c>
      <c r="G296" t="str">
        <f>IF(H296="","S/C",VLOOKUP(H296,[2]Control!$I$1:$P$234,3,0))</f>
        <v>Nestle</v>
      </c>
      <c r="H296" s="2" t="s">
        <v>20</v>
      </c>
      <c r="I296" s="4">
        <v>1</v>
      </c>
      <c r="J296" s="4"/>
      <c r="K296" s="5">
        <v>10.9</v>
      </c>
      <c r="L296" s="4">
        <f t="shared" si="4"/>
        <v>10.9</v>
      </c>
    </row>
    <row r="297" spans="1:12" x14ac:dyDescent="0.25">
      <c r="A297" s="1">
        <v>44987</v>
      </c>
      <c r="B297" s="2" t="s">
        <v>0</v>
      </c>
      <c r="C297" s="3">
        <v>84179</v>
      </c>
      <c r="D297" s="2">
        <v>4</v>
      </c>
      <c r="E297" t="str">
        <f>IF(D297="","S/C",VLOOKUP(D297,[1]Control!$A$22:$B$57,2,0))</f>
        <v>Reynaldo</v>
      </c>
      <c r="F297" t="str">
        <f>IF(H297="","S/C",VLOOKUP(H297,[2]Control!$I$1:$O$234,7,0))</f>
        <v>Galletas</v>
      </c>
      <c r="G297" t="str">
        <f>IF(H297="","S/C",VLOOKUP(H297,[2]Control!$I$1:$P$234,3,0))</f>
        <v>GN</v>
      </c>
      <c r="H297" s="2" t="s">
        <v>24</v>
      </c>
      <c r="I297" s="4">
        <v>1</v>
      </c>
      <c r="J297" s="4"/>
      <c r="K297" s="5">
        <v>16.22</v>
      </c>
      <c r="L297" s="4">
        <f t="shared" si="4"/>
        <v>16.22</v>
      </c>
    </row>
    <row r="298" spans="1:12" x14ac:dyDescent="0.25">
      <c r="A298" s="1">
        <v>44987</v>
      </c>
      <c r="B298" s="2" t="s">
        <v>0</v>
      </c>
      <c r="C298" s="3">
        <v>84180</v>
      </c>
      <c r="D298" s="2">
        <v>4</v>
      </c>
      <c r="E298" t="str">
        <f>IF(D298="","S/C",VLOOKUP(D298,[1]Control!$A$22:$B$57,2,0))</f>
        <v>Reynaldo</v>
      </c>
      <c r="F298" t="str">
        <f>IF(H298="","S/C",VLOOKUP(H298,[2]Control!$I$1:$O$234,7,0))</f>
        <v>Galletas</v>
      </c>
      <c r="G298" t="str">
        <f>IF(H298="","S/C",VLOOKUP(H298,[2]Control!$I$1:$P$234,3,0))</f>
        <v>San Jorge</v>
      </c>
      <c r="H298" s="2" t="s">
        <v>92</v>
      </c>
      <c r="I298" s="4">
        <v>1</v>
      </c>
      <c r="J298" s="4"/>
      <c r="K298" s="5">
        <v>17.190000000000001</v>
      </c>
      <c r="L298" s="4">
        <f t="shared" si="4"/>
        <v>17.190000000000001</v>
      </c>
    </row>
    <row r="299" spans="1:12" x14ac:dyDescent="0.25">
      <c r="A299" s="1">
        <v>44987</v>
      </c>
      <c r="B299" s="2" t="s">
        <v>0</v>
      </c>
      <c r="C299" s="3">
        <v>84180</v>
      </c>
      <c r="D299" s="2">
        <v>4</v>
      </c>
      <c r="E299" t="str">
        <f>IF(D299="","S/C",VLOOKUP(D299,[1]Control!$A$22:$B$57,2,0))</f>
        <v>Reynaldo</v>
      </c>
      <c r="F299" t="str">
        <f>IF(H299="","S/C",VLOOKUP(H299,[2]Control!$I$1:$O$234,7,0))</f>
        <v>Galletas</v>
      </c>
      <c r="G299" t="str">
        <f>IF(H299="","S/C",VLOOKUP(H299,[2]Control!$I$1:$P$234,3,0))</f>
        <v>San Jorge</v>
      </c>
      <c r="H299" s="2" t="s">
        <v>93</v>
      </c>
      <c r="I299" s="4">
        <v>1</v>
      </c>
      <c r="J299" s="4"/>
      <c r="K299" s="5">
        <v>17.190000000000001</v>
      </c>
      <c r="L299" s="4">
        <f t="shared" si="4"/>
        <v>17.190000000000001</v>
      </c>
    </row>
    <row r="300" spans="1:12" x14ac:dyDescent="0.25">
      <c r="A300" s="1">
        <v>44987</v>
      </c>
      <c r="B300" s="2" t="s">
        <v>0</v>
      </c>
      <c r="C300" s="3">
        <v>84180</v>
      </c>
      <c r="D300" s="2">
        <v>4</v>
      </c>
      <c r="E300" t="str">
        <f>IF(D300="","S/C",VLOOKUP(D300,[1]Control!$A$22:$B$57,2,0))</f>
        <v>Reynaldo</v>
      </c>
      <c r="F300" t="str">
        <f>IF(H300="","S/C",VLOOKUP(H300,[2]Control!$I$1:$O$234,7,0))</f>
        <v>Galletas</v>
      </c>
      <c r="G300" t="str">
        <f>IF(H300="","S/C",VLOOKUP(H300,[2]Control!$I$1:$P$234,3,0))</f>
        <v>San Jorge</v>
      </c>
      <c r="H300" s="2" t="s">
        <v>31</v>
      </c>
      <c r="I300" s="4">
        <v>1</v>
      </c>
      <c r="J300" s="4"/>
      <c r="K300" s="5">
        <v>16.100000000000001</v>
      </c>
      <c r="L300" s="4">
        <f t="shared" si="4"/>
        <v>16.100000000000001</v>
      </c>
    </row>
    <row r="301" spans="1:12" x14ac:dyDescent="0.25">
      <c r="A301" s="1">
        <v>44987</v>
      </c>
      <c r="B301" s="2" t="s">
        <v>0</v>
      </c>
      <c r="C301" s="3">
        <v>84181</v>
      </c>
      <c r="D301" s="2">
        <v>4</v>
      </c>
      <c r="E301" t="str">
        <f>IF(D301="","S/C",VLOOKUP(D301,[1]Control!$A$22:$B$57,2,0))</f>
        <v>Reynaldo</v>
      </c>
      <c r="F301" t="str">
        <f>IF(H301="","S/C",VLOOKUP(H301,[2]Control!$I$1:$O$234,7,0))</f>
        <v>Galletas</v>
      </c>
      <c r="G301" t="str">
        <f>IF(H301="","S/C",VLOOKUP(H301,[2]Control!$I$1:$P$234,3,0))</f>
        <v>San Jorge</v>
      </c>
      <c r="H301" s="2" t="s">
        <v>63</v>
      </c>
      <c r="I301" s="4">
        <v>10</v>
      </c>
      <c r="J301" s="4"/>
      <c r="K301" s="5">
        <v>20.5</v>
      </c>
      <c r="L301" s="4">
        <f t="shared" si="4"/>
        <v>205</v>
      </c>
    </row>
    <row r="302" spans="1:12" x14ac:dyDescent="0.25">
      <c r="A302" s="1">
        <v>44987</v>
      </c>
      <c r="B302" s="2" t="s">
        <v>0</v>
      </c>
      <c r="C302" s="3">
        <v>84182</v>
      </c>
      <c r="D302" s="2">
        <v>4</v>
      </c>
      <c r="E302" t="str">
        <f>IF(D302="","S/C",VLOOKUP(D302,[1]Control!$A$22:$B$57,2,0))</f>
        <v>Reynaldo</v>
      </c>
      <c r="F302" t="str">
        <f>IF(H302="","S/C",VLOOKUP(H302,[2]Control!$I$1:$O$234,7,0))</f>
        <v>Galletas</v>
      </c>
      <c r="G302" t="str">
        <f>IF(H302="","S/C",VLOOKUP(H302,[2]Control!$I$1:$P$234,3,0))</f>
        <v>San Jorge</v>
      </c>
      <c r="H302" t="s">
        <v>94</v>
      </c>
      <c r="I302" s="4">
        <v>1</v>
      </c>
      <c r="J302" s="4"/>
      <c r="K302" s="5">
        <v>15.2</v>
      </c>
      <c r="L302" s="4">
        <f t="shared" si="4"/>
        <v>15.2</v>
      </c>
    </row>
    <row r="303" spans="1:12" x14ac:dyDescent="0.25">
      <c r="A303" s="1">
        <v>44987</v>
      </c>
      <c r="B303" s="2" t="s">
        <v>0</v>
      </c>
      <c r="C303" s="3">
        <v>84183</v>
      </c>
      <c r="D303" s="2">
        <v>4</v>
      </c>
      <c r="E303" t="str">
        <f>IF(D303="","S/C",VLOOKUP(D303,[1]Control!$A$22:$B$57,2,0))</f>
        <v>Reynaldo</v>
      </c>
      <c r="F303" t="str">
        <f>IF(H303="","S/C",VLOOKUP(H303,[2]Control!$I$1:$O$234,7,0))</f>
        <v>Galletas</v>
      </c>
      <c r="G303" t="str">
        <f>IF(H303="","S/C",VLOOKUP(H303,[2]Control!$I$1:$P$234,3,0))</f>
        <v>San Jorge</v>
      </c>
      <c r="H303" s="2" t="s">
        <v>1</v>
      </c>
      <c r="I303" s="4"/>
      <c r="J303" s="4">
        <v>10</v>
      </c>
      <c r="K303" s="5">
        <v>1.1990000000000001</v>
      </c>
      <c r="L303" s="4">
        <f t="shared" si="4"/>
        <v>11.99</v>
      </c>
    </row>
    <row r="304" spans="1:12" x14ac:dyDescent="0.25">
      <c r="A304" s="1">
        <v>44987</v>
      </c>
      <c r="B304" s="2" t="s">
        <v>0</v>
      </c>
      <c r="C304" s="3">
        <v>84183</v>
      </c>
      <c r="D304" s="2">
        <v>4</v>
      </c>
      <c r="E304" t="str">
        <f>IF(D304="","S/C",VLOOKUP(D304,[1]Control!$A$22:$B$57,2,0))</f>
        <v>Reynaldo</v>
      </c>
      <c r="F304" t="str">
        <f>IF(H304="","S/C",VLOOKUP(H304,[2]Control!$I$1:$O$234,7,0))</f>
        <v>Galletas</v>
      </c>
      <c r="G304" t="str">
        <f>IF(H304="","S/C",VLOOKUP(H304,[2]Control!$I$1:$P$234,3,0))</f>
        <v>San Jorge</v>
      </c>
      <c r="H304" s="2" t="s">
        <v>40</v>
      </c>
      <c r="I304" s="4"/>
      <c r="J304" s="4">
        <v>10</v>
      </c>
      <c r="K304" s="5">
        <v>1.1990000000000001</v>
      </c>
      <c r="L304" s="4">
        <f t="shared" si="4"/>
        <v>11.99</v>
      </c>
    </row>
    <row r="305" spans="1:12" x14ac:dyDescent="0.25">
      <c r="A305" s="1">
        <v>44987</v>
      </c>
      <c r="B305" s="2" t="s">
        <v>3</v>
      </c>
      <c r="C305" s="3">
        <v>84184</v>
      </c>
      <c r="D305" s="2">
        <v>4</v>
      </c>
      <c r="E305" t="str">
        <f>IF(D305="","S/C",VLOOKUP(D305,[1]Control!$A$22:$B$57,2,0))</f>
        <v>Reynaldo</v>
      </c>
      <c r="F305" t="str">
        <f>IF(H305="","S/C",VLOOKUP(H305,[2]Control!$I$1:$O$234,7,0))</f>
        <v>Galletas</v>
      </c>
      <c r="G305" t="str">
        <f>IF(H305="","S/C",VLOOKUP(H305,[2]Control!$I$1:$P$234,3,0))</f>
        <v>San Jorge</v>
      </c>
      <c r="H305" s="2" t="s">
        <v>31</v>
      </c>
      <c r="I305" s="4">
        <v>1</v>
      </c>
      <c r="J305" s="4"/>
      <c r="K305" s="5">
        <v>16.100000000000001</v>
      </c>
      <c r="L305" s="4">
        <f t="shared" si="4"/>
        <v>16.100000000000001</v>
      </c>
    </row>
    <row r="306" spans="1:12" x14ac:dyDescent="0.25">
      <c r="A306" s="1">
        <v>44987</v>
      </c>
      <c r="B306" s="2" t="s">
        <v>3</v>
      </c>
      <c r="C306" s="3">
        <v>84184</v>
      </c>
      <c r="D306" s="2">
        <v>4</v>
      </c>
      <c r="E306" t="str">
        <f>IF(D306="","S/C",VLOOKUP(D306,[1]Control!$A$22:$B$57,2,0))</f>
        <v>Reynaldo</v>
      </c>
      <c r="F306" t="str">
        <f>IF(H306="","S/C",VLOOKUP(H306,[2]Control!$I$1:$O$234,7,0))</f>
        <v>Galletas</v>
      </c>
      <c r="G306" t="str">
        <f>IF(H306="","S/C",VLOOKUP(H306,[2]Control!$I$1:$P$234,3,0))</f>
        <v>San Jorge</v>
      </c>
      <c r="H306" s="2" t="s">
        <v>40</v>
      </c>
      <c r="I306" s="4">
        <v>1</v>
      </c>
      <c r="J306" s="4"/>
      <c r="K306" s="5">
        <v>23.98</v>
      </c>
      <c r="L306" s="4">
        <f t="shared" si="4"/>
        <v>23.98</v>
      </c>
    </row>
    <row r="307" spans="1:12" x14ac:dyDescent="0.25">
      <c r="A307" s="1">
        <v>44987</v>
      </c>
      <c r="B307" s="2" t="s">
        <v>3</v>
      </c>
      <c r="C307" s="3">
        <v>84184</v>
      </c>
      <c r="D307" s="2">
        <v>4</v>
      </c>
      <c r="E307" t="str">
        <f>IF(D307="","S/C",VLOOKUP(D307,[1]Control!$A$22:$B$57,2,0))</f>
        <v>Reynaldo</v>
      </c>
      <c r="F307" t="str">
        <f>IF(H307="","S/C",VLOOKUP(H307,[2]Control!$I$1:$O$234,7,0))</f>
        <v>Galletas</v>
      </c>
      <c r="G307" t="str">
        <f>IF(H307="","S/C",VLOOKUP(H307,[2]Control!$I$1:$P$234,3,0))</f>
        <v>San Jorge</v>
      </c>
      <c r="H307" s="2" t="s">
        <v>33</v>
      </c>
      <c r="I307" s="4">
        <v>1</v>
      </c>
      <c r="J307" s="4"/>
      <c r="K307" s="5">
        <v>36.53</v>
      </c>
      <c r="L307" s="4">
        <f t="shared" si="4"/>
        <v>36.53</v>
      </c>
    </row>
    <row r="308" spans="1:12" x14ac:dyDescent="0.25">
      <c r="A308" s="1">
        <v>44987</v>
      </c>
      <c r="B308" s="2" t="s">
        <v>3</v>
      </c>
      <c r="C308" s="3">
        <v>84184</v>
      </c>
      <c r="D308" s="2">
        <v>4</v>
      </c>
      <c r="E308" t="str">
        <f>IF(D308="","S/C",VLOOKUP(D308,[1]Control!$A$22:$B$57,2,0))</f>
        <v>Reynaldo</v>
      </c>
      <c r="F308" t="str">
        <f>IF(H308="","S/C",VLOOKUP(H308,[2]Control!$I$1:$O$234,7,0))</f>
        <v>Galletas</v>
      </c>
      <c r="G308" t="str">
        <f>IF(H308="","S/C",VLOOKUP(H308,[2]Control!$I$1:$P$234,3,0))</f>
        <v>San Jorge</v>
      </c>
      <c r="H308" s="2" t="s">
        <v>25</v>
      </c>
      <c r="I308" s="4">
        <v>1</v>
      </c>
      <c r="J308" s="4"/>
      <c r="K308" s="5">
        <v>36.53</v>
      </c>
      <c r="L308" s="4">
        <f t="shared" si="4"/>
        <v>36.53</v>
      </c>
    </row>
    <row r="309" spans="1:12" x14ac:dyDescent="0.25">
      <c r="A309" s="1">
        <v>44987</v>
      </c>
      <c r="B309" s="2" t="s">
        <v>3</v>
      </c>
      <c r="C309" s="3">
        <v>84185</v>
      </c>
      <c r="D309" s="2">
        <v>4</v>
      </c>
      <c r="E309" t="str">
        <f>IF(D309="","S/C",VLOOKUP(D309,[1]Control!$A$22:$B$57,2,0))</f>
        <v>Reynaldo</v>
      </c>
      <c r="F309" t="str">
        <f>IF(H309="","S/C",VLOOKUP(H309,[2]Control!$I$1:$O$234,7,0))</f>
        <v>Galletas</v>
      </c>
      <c r="G309" t="str">
        <f>IF(H309="","S/C",VLOOKUP(H309,[2]Control!$I$1:$P$234,3,0))</f>
        <v>San Jorge</v>
      </c>
      <c r="H309" s="2" t="s">
        <v>40</v>
      </c>
      <c r="I309" s="4">
        <v>1</v>
      </c>
      <c r="J309" s="4"/>
      <c r="K309" s="5">
        <v>23.98</v>
      </c>
      <c r="L309" s="4">
        <f t="shared" si="4"/>
        <v>23.98</v>
      </c>
    </row>
    <row r="310" spans="1:12" x14ac:dyDescent="0.25">
      <c r="A310" s="1">
        <v>44987</v>
      </c>
      <c r="B310" s="2" t="s">
        <v>0</v>
      </c>
      <c r="C310" s="3">
        <v>84185</v>
      </c>
      <c r="D310" s="2">
        <v>4</v>
      </c>
      <c r="E310" t="str">
        <f>IF(D310="","S/C",VLOOKUP(D310,[1]Control!$A$22:$B$57,2,0))</f>
        <v>Reynaldo</v>
      </c>
      <c r="F310" t="str">
        <f>IF(H310="","S/C",VLOOKUP(H310,[2]Control!$I$1:$O$234,7,0))</f>
        <v>Galletas</v>
      </c>
      <c r="G310" t="str">
        <f>IF(H310="","S/C",VLOOKUP(H310,[2]Control!$I$1:$P$234,3,0))</f>
        <v>GN</v>
      </c>
      <c r="H310" s="2" t="s">
        <v>57</v>
      </c>
      <c r="I310" s="4">
        <v>1</v>
      </c>
      <c r="J310" s="4"/>
      <c r="K310" s="5">
        <v>14.49</v>
      </c>
      <c r="L310" s="4">
        <f t="shared" si="4"/>
        <v>14.49</v>
      </c>
    </row>
    <row r="311" spans="1:12" x14ac:dyDescent="0.25">
      <c r="A311" s="1">
        <v>44987</v>
      </c>
      <c r="B311" s="2" t="s">
        <v>0</v>
      </c>
      <c r="C311" s="3">
        <v>84185</v>
      </c>
      <c r="D311" s="2">
        <v>4</v>
      </c>
      <c r="E311" t="str">
        <f>IF(D311="","S/C",VLOOKUP(D311,[1]Control!$A$22:$B$57,2,0))</f>
        <v>Reynaldo</v>
      </c>
      <c r="F311" t="str">
        <f>IF(H311="","S/C",VLOOKUP(H311,[2]Control!$I$1:$O$234,7,0))</f>
        <v>Galletas</v>
      </c>
      <c r="G311" t="str">
        <f>IF(H311="","S/C",VLOOKUP(H311,[2]Control!$I$1:$P$234,3,0))</f>
        <v>San Jorge</v>
      </c>
      <c r="H311" s="2" t="s">
        <v>25</v>
      </c>
      <c r="I311" s="4"/>
      <c r="J311" s="4">
        <v>10</v>
      </c>
      <c r="K311" s="5">
        <v>1.8265</v>
      </c>
      <c r="L311" s="4">
        <f t="shared" si="4"/>
        <v>18.265000000000001</v>
      </c>
    </row>
    <row r="312" spans="1:12" x14ac:dyDescent="0.25">
      <c r="A312" s="1">
        <v>44987</v>
      </c>
      <c r="B312" s="2" t="s">
        <v>0</v>
      </c>
      <c r="C312" s="3">
        <v>84185</v>
      </c>
      <c r="D312" s="2">
        <v>4</v>
      </c>
      <c r="E312" t="str">
        <f>IF(D312="","S/C",VLOOKUP(D312,[1]Control!$A$22:$B$57,2,0))</f>
        <v>Reynaldo</v>
      </c>
      <c r="F312" t="str">
        <f>IF(H312="","S/C",VLOOKUP(H312,[2]Control!$I$1:$O$234,7,0))</f>
        <v>Galletas</v>
      </c>
      <c r="G312" t="str">
        <f>IF(H312="","S/C",VLOOKUP(H312,[2]Control!$I$1:$P$234,3,0))</f>
        <v>San Jorge</v>
      </c>
      <c r="H312" s="2" t="s">
        <v>33</v>
      </c>
      <c r="I312" s="4"/>
      <c r="J312" s="4">
        <v>10</v>
      </c>
      <c r="K312" s="5">
        <v>1.8265</v>
      </c>
      <c r="L312" s="4">
        <f t="shared" si="4"/>
        <v>18.265000000000001</v>
      </c>
    </row>
    <row r="313" spans="1:12" x14ac:dyDescent="0.25">
      <c r="A313" s="1">
        <v>44987</v>
      </c>
      <c r="B313" s="2" t="s">
        <v>0</v>
      </c>
      <c r="C313" s="3">
        <v>84185</v>
      </c>
      <c r="D313" s="2">
        <v>4</v>
      </c>
      <c r="E313" t="str">
        <f>IF(D313="","S/C",VLOOKUP(D313,[1]Control!$A$22:$B$57,2,0))</f>
        <v>Reynaldo</v>
      </c>
      <c r="F313" t="str">
        <f>IF(H313="","S/C",VLOOKUP(H313,[2]Control!$I$1:$O$234,7,0))</f>
        <v>Galletas</v>
      </c>
      <c r="G313" t="str">
        <f>IF(H313="","S/C",VLOOKUP(H313,[2]Control!$I$1:$P$234,3,0))</f>
        <v>GN</v>
      </c>
      <c r="H313" s="2" t="s">
        <v>56</v>
      </c>
      <c r="I313" s="4">
        <v>1</v>
      </c>
      <c r="J313" s="4"/>
      <c r="K313" s="5">
        <v>14.49</v>
      </c>
      <c r="L313" s="4">
        <f t="shared" si="4"/>
        <v>14.49</v>
      </c>
    </row>
    <row r="314" spans="1:12" x14ac:dyDescent="0.25">
      <c r="A314" s="1">
        <v>44987</v>
      </c>
      <c r="B314" s="2" t="s">
        <v>0</v>
      </c>
      <c r="C314" s="3">
        <v>84185</v>
      </c>
      <c r="D314" s="2">
        <v>4</v>
      </c>
      <c r="E314" t="str">
        <f>IF(D314="","S/C",VLOOKUP(D314,[1]Control!$A$22:$B$57,2,0))</f>
        <v>Reynaldo</v>
      </c>
      <c r="F314" t="str">
        <f>IF(H314="","S/C",VLOOKUP(H314,[2]Control!$I$1:$O$234,7,0))</f>
        <v>Galletas</v>
      </c>
      <c r="G314" t="str">
        <f>IF(H314="","S/C",VLOOKUP(H314,[2]Control!$I$1:$P$234,3,0))</f>
        <v>GN</v>
      </c>
      <c r="H314" s="2" t="s">
        <v>53</v>
      </c>
      <c r="I314" s="4">
        <v>1</v>
      </c>
      <c r="J314" s="4"/>
      <c r="K314" s="5">
        <v>14.49</v>
      </c>
      <c r="L314" s="4">
        <f t="shared" si="4"/>
        <v>14.49</v>
      </c>
    </row>
    <row r="315" spans="1:12" x14ac:dyDescent="0.25">
      <c r="A315" s="1">
        <v>44987</v>
      </c>
      <c r="B315" s="2" t="s">
        <v>0</v>
      </c>
      <c r="C315" s="3">
        <v>84185</v>
      </c>
      <c r="D315" s="2">
        <v>4</v>
      </c>
      <c r="E315" t="str">
        <f>IF(D315="","S/C",VLOOKUP(D315,[1]Control!$A$22:$B$57,2,0))</f>
        <v>Reynaldo</v>
      </c>
      <c r="F315" t="str">
        <f>IF(H315="","S/C",VLOOKUP(H315,[2]Control!$I$1:$O$234,7,0))</f>
        <v>Galletas</v>
      </c>
      <c r="G315" t="str">
        <f>IF(H315="","S/C",VLOOKUP(H315,[2]Control!$I$1:$P$234,3,0))</f>
        <v>GN</v>
      </c>
      <c r="H315" s="2" t="s">
        <v>54</v>
      </c>
      <c r="I315" s="4">
        <v>1</v>
      </c>
      <c r="J315" s="4"/>
      <c r="K315" s="5">
        <v>14.49</v>
      </c>
      <c r="L315" s="4">
        <f t="shared" si="4"/>
        <v>14.49</v>
      </c>
    </row>
    <row r="316" spans="1:12" x14ac:dyDescent="0.25">
      <c r="A316" s="1">
        <v>44987</v>
      </c>
      <c r="B316" s="2" t="s">
        <v>0</v>
      </c>
      <c r="C316" s="3">
        <v>84185</v>
      </c>
      <c r="D316" s="2">
        <v>4</v>
      </c>
      <c r="E316" t="str">
        <f>IF(D316="","S/C",VLOOKUP(D316,[1]Control!$A$22:$B$57,2,0))</f>
        <v>Reynaldo</v>
      </c>
      <c r="F316" t="str">
        <f>IF(H316="","S/C",VLOOKUP(H316,[2]Control!$I$1:$O$234,7,0))</f>
        <v>Galletas</v>
      </c>
      <c r="G316" t="str">
        <f>IF(H316="","S/C",VLOOKUP(H316,[2]Control!$I$1:$P$234,3,0))</f>
        <v>GN</v>
      </c>
      <c r="H316" s="2" t="s">
        <v>61</v>
      </c>
      <c r="I316" s="4">
        <v>1</v>
      </c>
      <c r="J316" s="4"/>
      <c r="K316" s="5">
        <v>14.49</v>
      </c>
      <c r="L316" s="4">
        <f t="shared" si="4"/>
        <v>14.49</v>
      </c>
    </row>
    <row r="317" spans="1:12" x14ac:dyDescent="0.25">
      <c r="A317" s="1">
        <v>44987</v>
      </c>
      <c r="B317" s="2" t="s">
        <v>0</v>
      </c>
      <c r="C317" s="3">
        <v>84185</v>
      </c>
      <c r="D317" s="2">
        <v>4</v>
      </c>
      <c r="E317" t="str">
        <f>IF(D317="","S/C",VLOOKUP(D317,[1]Control!$A$22:$B$57,2,0))</f>
        <v>Reynaldo</v>
      </c>
      <c r="F317" t="str">
        <f>IF(H317="","S/C",VLOOKUP(H317,[2]Control!$I$1:$O$234,7,0))</f>
        <v>Confiteria Nestle</v>
      </c>
      <c r="G317" t="str">
        <f>IF(H317="","S/C",VLOOKUP(H317,[2]Control!$I$1:$P$234,3,0))</f>
        <v>Nestle</v>
      </c>
      <c r="H317" s="2" t="s">
        <v>84</v>
      </c>
      <c r="I317" s="4">
        <v>1</v>
      </c>
      <c r="J317" s="4"/>
      <c r="K317" s="5">
        <v>27</v>
      </c>
      <c r="L317" s="4">
        <f t="shared" si="4"/>
        <v>27</v>
      </c>
    </row>
    <row r="318" spans="1:12" x14ac:dyDescent="0.25">
      <c r="A318" s="1">
        <v>44987</v>
      </c>
      <c r="B318" s="2" t="s">
        <v>0</v>
      </c>
      <c r="C318" s="3">
        <v>84186</v>
      </c>
      <c r="D318" s="2">
        <v>4</v>
      </c>
      <c r="E318" t="str">
        <f>IF(D318="","S/C",VLOOKUP(D318,[1]Control!$A$22:$B$57,2,0))</f>
        <v>Reynaldo</v>
      </c>
      <c r="F318" t="str">
        <f>IF(H318="","S/C",VLOOKUP(H318,[2]Control!$I$1:$O$234,7,0))</f>
        <v>C. Pescado</v>
      </c>
      <c r="G318" t="str">
        <f>IF(H318="","S/C",VLOOKUP(H318,[2]Control!$I$1:$P$234,3,0))</f>
        <v>La Señito</v>
      </c>
      <c r="H318" s="2" t="s">
        <v>11</v>
      </c>
      <c r="I318" s="4"/>
      <c r="J318" s="4">
        <v>24</v>
      </c>
      <c r="K318" s="5">
        <v>3</v>
      </c>
      <c r="L318" s="4">
        <f t="shared" si="4"/>
        <v>72</v>
      </c>
    </row>
    <row r="319" spans="1:12" x14ac:dyDescent="0.25">
      <c r="A319" s="1">
        <v>44987</v>
      </c>
      <c r="B319" s="2" t="s">
        <v>0</v>
      </c>
      <c r="C319" s="3">
        <v>84187</v>
      </c>
      <c r="D319" s="2">
        <v>4</v>
      </c>
      <c r="E319" t="str">
        <f>IF(D319="","S/C",VLOOKUP(D319,[1]Control!$A$22:$B$57,2,0))</f>
        <v>Reynaldo</v>
      </c>
      <c r="F319" t="str">
        <f>IF(H319="","S/C",VLOOKUP(H319,[2]Control!$I$1:$O$234,7,0))</f>
        <v>C. Pescado</v>
      </c>
      <c r="G319" t="str">
        <f>IF(H319="","S/C",VLOOKUP(H319,[2]Control!$I$1:$P$234,3,0))</f>
        <v>Gissela</v>
      </c>
      <c r="H319" s="2" t="s">
        <v>12</v>
      </c>
      <c r="I319" s="4">
        <v>1</v>
      </c>
      <c r="J319" s="4"/>
      <c r="K319" s="5">
        <v>156</v>
      </c>
      <c r="L319" s="4">
        <f t="shared" si="4"/>
        <v>156</v>
      </c>
    </row>
    <row r="320" spans="1:12" x14ac:dyDescent="0.25">
      <c r="A320" s="1">
        <v>44987</v>
      </c>
      <c r="B320" s="2" t="s">
        <v>0</v>
      </c>
      <c r="C320" s="3">
        <v>84188</v>
      </c>
      <c r="D320" s="2">
        <v>4</v>
      </c>
      <c r="E320" t="str">
        <f>IF(D320="","S/C",VLOOKUP(D320,[1]Control!$A$22:$B$57,2,0))</f>
        <v>Reynaldo</v>
      </c>
      <c r="F320" t="str">
        <f>IF(H320="","S/C",VLOOKUP(H320,[2]Control!$I$1:$O$234,7,0))</f>
        <v>Reposteria</v>
      </c>
      <c r="G320" t="str">
        <f>IF(H320="","S/C",VLOOKUP(H320,[2]Control!$I$1:$P$234,3,0))</f>
        <v>Universal</v>
      </c>
      <c r="H320" s="2" t="s">
        <v>7</v>
      </c>
      <c r="I320" s="4">
        <v>1</v>
      </c>
      <c r="J320" s="4"/>
      <c r="K320" s="5">
        <v>37.5</v>
      </c>
      <c r="L320" s="4">
        <f t="shared" si="4"/>
        <v>37.5</v>
      </c>
    </row>
    <row r="321" spans="1:12" x14ac:dyDescent="0.25">
      <c r="A321" s="1">
        <v>44987</v>
      </c>
      <c r="B321" s="2" t="s">
        <v>0</v>
      </c>
      <c r="C321" s="3">
        <v>84189</v>
      </c>
      <c r="D321" s="2">
        <v>4</v>
      </c>
      <c r="E321" t="str">
        <f>IF(D321="","S/C",VLOOKUP(D321,[1]Control!$A$22:$B$57,2,0))</f>
        <v>Reynaldo</v>
      </c>
      <c r="F321" t="str">
        <f>IF(H321="","S/C",VLOOKUP(H321,[2]Control!$I$1:$O$234,7,0))</f>
        <v>Reposteria</v>
      </c>
      <c r="G321" t="str">
        <f>IF(H321="","S/C",VLOOKUP(H321,[2]Control!$I$1:$P$234,3,0))</f>
        <v>Universal</v>
      </c>
      <c r="H321" s="2" t="s">
        <v>7</v>
      </c>
      <c r="I321" s="4">
        <v>1</v>
      </c>
      <c r="J321" s="4"/>
      <c r="K321" s="5">
        <v>37.5</v>
      </c>
      <c r="L321" s="4">
        <f t="shared" si="4"/>
        <v>37.5</v>
      </c>
    </row>
    <row r="322" spans="1:12" ht="30" x14ac:dyDescent="0.25">
      <c r="A322" s="1">
        <v>44987</v>
      </c>
      <c r="B322" s="2" t="s">
        <v>0</v>
      </c>
      <c r="C322" s="3">
        <v>84189</v>
      </c>
      <c r="D322" s="2">
        <v>4</v>
      </c>
      <c r="E322" t="str">
        <f>IF(D322="","S/C",VLOOKUP(D322,[1]Control!$A$22:$B$57,2,0))</f>
        <v>Reynaldo</v>
      </c>
      <c r="F322" t="str">
        <f>IF(H322="","S/C",VLOOKUP(H322,[2]Control!$I$1:$O$234,7,0))</f>
        <v>Condimento</v>
      </c>
      <c r="G322" t="str">
        <f>IF(H322="","S/C",VLOOKUP(H322,[2]Control!$I$1:$P$234,3,0))</f>
        <v>Sibarita</v>
      </c>
      <c r="H322" s="6" t="s">
        <v>95</v>
      </c>
      <c r="I322" s="4">
        <v>1</v>
      </c>
      <c r="J322" s="4"/>
      <c r="K322" s="5">
        <v>7.8</v>
      </c>
      <c r="L322" s="4">
        <f t="shared" si="4"/>
        <v>7.8</v>
      </c>
    </row>
    <row r="323" spans="1:12" x14ac:dyDescent="0.25">
      <c r="A323" s="1">
        <v>44987</v>
      </c>
      <c r="B323" s="2" t="s">
        <v>0</v>
      </c>
      <c r="C323" s="3">
        <v>84190</v>
      </c>
      <c r="D323" s="2">
        <v>4</v>
      </c>
      <c r="E323" t="str">
        <f>IF(D323="","S/C",VLOOKUP(D323,[1]Control!$A$22:$B$57,2,0))</f>
        <v>Reynaldo</v>
      </c>
      <c r="F323" t="str">
        <f>IF(H323="","S/C",VLOOKUP(H323,[2]Control!$I$1:$O$234,7,0))</f>
        <v>Galletas</v>
      </c>
      <c r="G323" t="str">
        <f>IF(H323="","S/C",VLOOKUP(H323,[2]Control!$I$1:$P$234,3,0))</f>
        <v>San Jorge</v>
      </c>
      <c r="H323" s="2" t="s">
        <v>25</v>
      </c>
      <c r="I323" s="4">
        <v>1</v>
      </c>
      <c r="J323" s="4"/>
      <c r="K323" s="5">
        <v>36.53</v>
      </c>
      <c r="L323" s="4">
        <f t="shared" si="4"/>
        <v>36.53</v>
      </c>
    </row>
    <row r="324" spans="1:12" x14ac:dyDescent="0.25">
      <c r="A324" s="1">
        <v>44987</v>
      </c>
      <c r="B324" s="2" t="s">
        <v>0</v>
      </c>
      <c r="C324" s="3">
        <v>84190</v>
      </c>
      <c r="D324" s="2">
        <v>4</v>
      </c>
      <c r="E324" t="str">
        <f>IF(D324="","S/C",VLOOKUP(D324,[1]Control!$A$22:$B$57,2,0))</f>
        <v>Reynaldo</v>
      </c>
      <c r="F324" t="str">
        <f>IF(H324="","S/C",VLOOKUP(H324,[2]Control!$I$1:$O$234,7,0))</f>
        <v>Galletas</v>
      </c>
      <c r="G324" t="str">
        <f>IF(H324="","S/C",VLOOKUP(H324,[2]Control!$I$1:$P$234,3,0))</f>
        <v>San Jorge</v>
      </c>
      <c r="H324" s="2" t="s">
        <v>63</v>
      </c>
      <c r="I324" s="4">
        <v>1</v>
      </c>
      <c r="J324" s="4"/>
      <c r="K324" s="5">
        <v>22.5</v>
      </c>
      <c r="L324" s="4">
        <f t="shared" si="4"/>
        <v>22.5</v>
      </c>
    </row>
    <row r="325" spans="1:12" x14ac:dyDescent="0.25">
      <c r="A325" s="1">
        <v>44987</v>
      </c>
      <c r="B325" s="2" t="s">
        <v>0</v>
      </c>
      <c r="C325" s="3">
        <v>84190</v>
      </c>
      <c r="D325" s="2">
        <v>4</v>
      </c>
      <c r="E325" t="str">
        <f>IF(D325="","S/C",VLOOKUP(D325,[1]Control!$A$22:$B$57,2,0))</f>
        <v>Reynaldo</v>
      </c>
      <c r="F325" t="str">
        <f>IF(H325="","S/C",VLOOKUP(H325,[2]Control!$I$1:$O$234,7,0))</f>
        <v>Galletas</v>
      </c>
      <c r="G325" t="str">
        <f>IF(H325="","S/C",VLOOKUP(H325,[2]Control!$I$1:$P$234,3,0))</f>
        <v>San Jorge</v>
      </c>
      <c r="H325" s="2" t="s">
        <v>1</v>
      </c>
      <c r="I325" s="4">
        <v>1</v>
      </c>
      <c r="J325" s="4"/>
      <c r="K325" s="5">
        <v>23.98</v>
      </c>
      <c r="L325" s="4">
        <f t="shared" ref="L325:L388" si="5">+(I325*K325)+(J325*K325)</f>
        <v>23.98</v>
      </c>
    </row>
    <row r="326" spans="1:12" x14ac:dyDescent="0.25">
      <c r="A326" s="1">
        <v>44987</v>
      </c>
      <c r="B326" s="2" t="s">
        <v>0</v>
      </c>
      <c r="C326" s="3">
        <v>84190</v>
      </c>
      <c r="D326" s="2">
        <v>4</v>
      </c>
      <c r="E326" t="str">
        <f>IF(D326="","S/C",VLOOKUP(D326,[1]Control!$A$22:$B$57,2,0))</f>
        <v>Reynaldo</v>
      </c>
      <c r="F326" t="str">
        <f>IF(H326="","S/C",VLOOKUP(H326,[2]Control!$I$1:$O$234,7,0))</f>
        <v>Galletas</v>
      </c>
      <c r="G326" t="str">
        <f>IF(H326="","S/C",VLOOKUP(H326,[2]Control!$I$1:$P$234,3,0))</f>
        <v>San Jorge</v>
      </c>
      <c r="H326" t="s">
        <v>94</v>
      </c>
      <c r="I326" s="4">
        <v>1</v>
      </c>
      <c r="J326" s="4"/>
      <c r="K326" s="5">
        <v>15.2</v>
      </c>
      <c r="L326" s="4">
        <f t="shared" si="5"/>
        <v>15.2</v>
      </c>
    </row>
    <row r="327" spans="1:12" x14ac:dyDescent="0.25">
      <c r="A327" s="1">
        <v>44987</v>
      </c>
      <c r="B327" s="2" t="s">
        <v>3</v>
      </c>
      <c r="C327" s="3">
        <v>84190</v>
      </c>
      <c r="D327" s="2">
        <v>4</v>
      </c>
      <c r="E327" t="str">
        <f>IF(D327="","S/C",VLOOKUP(D327,[1]Control!$A$22:$B$57,2,0))</f>
        <v>Reynaldo</v>
      </c>
      <c r="F327" t="str">
        <f>IF(H327="","S/C",VLOOKUP(H327,[2]Control!$I$1:$O$234,7,0))</f>
        <v>Galletas</v>
      </c>
      <c r="G327" t="str">
        <f>IF(H327="","S/C",VLOOKUP(H327,[2]Control!$I$1:$P$234,3,0))</f>
        <v>GN</v>
      </c>
      <c r="H327" s="2" t="s">
        <v>48</v>
      </c>
      <c r="I327" s="4">
        <v>1</v>
      </c>
      <c r="J327" s="4"/>
      <c r="K327" s="5">
        <v>26.11</v>
      </c>
      <c r="L327" s="4">
        <f t="shared" si="5"/>
        <v>26.11</v>
      </c>
    </row>
    <row r="328" spans="1:12" x14ac:dyDescent="0.25">
      <c r="A328" s="1">
        <v>44987</v>
      </c>
      <c r="B328" s="2" t="s">
        <v>0</v>
      </c>
      <c r="C328" s="3">
        <v>84191</v>
      </c>
      <c r="D328" s="2">
        <v>13</v>
      </c>
      <c r="E328" t="str">
        <f>IF(D328="","S/C",VLOOKUP(D328,[1]Control!$A$22:$B$57,2,0))</f>
        <v>Edsel</v>
      </c>
      <c r="F328" t="str">
        <f>IF(H328="","S/C",VLOOKUP(H328,[2]Control!$I$1:$O$234,7,0))</f>
        <v>Pastas</v>
      </c>
      <c r="G328" t="str">
        <f>IF(H328="","S/C",VLOOKUP(H328,[2]Control!$I$1:$P$234,3,0))</f>
        <v>Grano de Oro</v>
      </c>
      <c r="H328" s="2" t="s">
        <v>6</v>
      </c>
      <c r="I328" s="4">
        <v>1</v>
      </c>
      <c r="J328" s="4"/>
      <c r="K328" s="5">
        <v>39</v>
      </c>
      <c r="L328" s="4">
        <f t="shared" si="5"/>
        <v>39</v>
      </c>
    </row>
    <row r="329" spans="1:12" x14ac:dyDescent="0.25">
      <c r="A329" s="1">
        <v>44987</v>
      </c>
      <c r="B329" s="2" t="s">
        <v>0</v>
      </c>
      <c r="C329" s="3">
        <v>84191</v>
      </c>
      <c r="D329" s="2">
        <v>13</v>
      </c>
      <c r="E329" t="str">
        <f>IF(D329="","S/C",VLOOKUP(D329,[1]Control!$A$22:$B$57,2,0))</f>
        <v>Edsel</v>
      </c>
      <c r="F329" t="str">
        <f>IF(H329="","S/C",VLOOKUP(H329,[2]Control!$I$1:$O$234,7,0))</f>
        <v>Pastas</v>
      </c>
      <c r="G329" t="str">
        <f>IF(H329="","S/C",VLOOKUP(H329,[2]Control!$I$1:$P$234,3,0))</f>
        <v>Grano de Oro</v>
      </c>
      <c r="H329" s="2" t="s">
        <v>21</v>
      </c>
      <c r="I329" s="4">
        <v>1</v>
      </c>
      <c r="J329" s="4"/>
      <c r="K329" s="5">
        <v>20.5</v>
      </c>
      <c r="L329" s="4">
        <f t="shared" si="5"/>
        <v>20.5</v>
      </c>
    </row>
    <row r="330" spans="1:12" x14ac:dyDescent="0.25">
      <c r="A330" s="1">
        <v>44987</v>
      </c>
      <c r="B330" s="2" t="s">
        <v>0</v>
      </c>
      <c r="C330" s="3">
        <v>84192</v>
      </c>
      <c r="D330" s="2">
        <v>13</v>
      </c>
      <c r="E330" t="str">
        <f>IF(D330="","S/C",VLOOKUP(D330,[1]Control!$A$22:$B$57,2,0))</f>
        <v>Edsel</v>
      </c>
      <c r="F330" t="str">
        <f>IF(H330="","S/C",VLOOKUP(H330,[2]Control!$I$1:$O$234,7,0))</f>
        <v>Galletas</v>
      </c>
      <c r="G330" t="str">
        <f>IF(H330="","S/C",VLOOKUP(H330,[2]Control!$I$1:$P$234,3,0))</f>
        <v>San Jorge</v>
      </c>
      <c r="H330" s="2" t="s">
        <v>40</v>
      </c>
      <c r="I330" s="4"/>
      <c r="J330" s="4">
        <v>10</v>
      </c>
      <c r="K330" s="5">
        <v>1.1990000000000001</v>
      </c>
      <c r="L330" s="4">
        <f t="shared" si="5"/>
        <v>11.99</v>
      </c>
    </row>
    <row r="331" spans="1:12" x14ac:dyDescent="0.25">
      <c r="A331" s="1">
        <v>44987</v>
      </c>
      <c r="B331" s="2" t="s">
        <v>0</v>
      </c>
      <c r="C331" s="3">
        <v>84192</v>
      </c>
      <c r="D331" s="2">
        <v>13</v>
      </c>
      <c r="E331" t="str">
        <f>IF(D331="","S/C",VLOOKUP(D331,[1]Control!$A$22:$B$57,2,0))</f>
        <v>Edsel</v>
      </c>
      <c r="F331" t="str">
        <f>IF(H331="","S/C",VLOOKUP(H331,[2]Control!$I$1:$O$234,7,0))</f>
        <v>Galletas</v>
      </c>
      <c r="G331" t="str">
        <f>IF(H331="","S/C",VLOOKUP(H331,[2]Control!$I$1:$P$234,3,0))</f>
        <v>San Jorge</v>
      </c>
      <c r="H331" s="2" t="s">
        <v>1</v>
      </c>
      <c r="I331" s="4"/>
      <c r="J331" s="4">
        <v>10</v>
      </c>
      <c r="K331" s="5">
        <v>1.1990000000000001</v>
      </c>
      <c r="L331" s="4">
        <f t="shared" si="5"/>
        <v>11.99</v>
      </c>
    </row>
    <row r="332" spans="1:12" x14ac:dyDescent="0.25">
      <c r="A332" s="1">
        <v>44987</v>
      </c>
      <c r="B332" s="2" t="s">
        <v>0</v>
      </c>
      <c r="C332" s="3">
        <v>84193</v>
      </c>
      <c r="D332" s="2">
        <v>13</v>
      </c>
      <c r="E332" t="str">
        <f>IF(D332="","S/C",VLOOKUP(D332,[1]Control!$A$22:$B$57,2,0))</f>
        <v>Edsel</v>
      </c>
      <c r="F332" t="str">
        <f>IF(H332="","S/C",VLOOKUP(H332,[2]Control!$I$1:$O$234,7,0))</f>
        <v>Galletas</v>
      </c>
      <c r="G332" t="str">
        <f>IF(H332="","S/C",VLOOKUP(H332,[2]Control!$I$1:$P$234,3,0))</f>
        <v>San Jorge</v>
      </c>
      <c r="H332" s="2" t="s">
        <v>33</v>
      </c>
      <c r="I332" s="4"/>
      <c r="J332" s="4">
        <v>10</v>
      </c>
      <c r="K332" s="5">
        <v>1.8265</v>
      </c>
      <c r="L332" s="4">
        <f t="shared" si="5"/>
        <v>18.265000000000001</v>
      </c>
    </row>
    <row r="333" spans="1:12" x14ac:dyDescent="0.25">
      <c r="A333" s="1">
        <v>44987</v>
      </c>
      <c r="B333" s="2" t="s">
        <v>0</v>
      </c>
      <c r="C333" s="3">
        <v>84193</v>
      </c>
      <c r="D333" s="2">
        <v>13</v>
      </c>
      <c r="E333" t="str">
        <f>IF(D333="","S/C",VLOOKUP(D333,[1]Control!$A$22:$B$57,2,0))</f>
        <v>Edsel</v>
      </c>
      <c r="F333" t="str">
        <f>IF(H333="","S/C",VLOOKUP(H333,[2]Control!$I$1:$O$234,7,0))</f>
        <v>Confiteria Nestle</v>
      </c>
      <c r="G333" t="str">
        <f>IF(H333="","S/C",VLOOKUP(H333,[2]Control!$I$1:$P$234,3,0))</f>
        <v>Nestle</v>
      </c>
      <c r="H333" s="2" t="s">
        <v>30</v>
      </c>
      <c r="I333" s="4">
        <v>1</v>
      </c>
      <c r="J333" s="4"/>
      <c r="K333" s="5">
        <v>10.199999999999999</v>
      </c>
      <c r="L333" s="4">
        <f t="shared" si="5"/>
        <v>10.199999999999999</v>
      </c>
    </row>
    <row r="334" spans="1:12" x14ac:dyDescent="0.25">
      <c r="A334" s="1">
        <v>44987</v>
      </c>
      <c r="B334" s="2" t="s">
        <v>0</v>
      </c>
      <c r="C334" s="3">
        <v>84194</v>
      </c>
      <c r="D334" s="2">
        <v>13</v>
      </c>
      <c r="E334" t="str">
        <f>IF(D334="","S/C",VLOOKUP(D334,[1]Control!$A$22:$B$57,2,0))</f>
        <v>Edsel</v>
      </c>
      <c r="F334" t="str">
        <f>IF(H334="","S/C",VLOOKUP(H334,[2]Control!$I$1:$O$234,7,0))</f>
        <v>Galletas</v>
      </c>
      <c r="G334" t="str">
        <f>IF(H334="","S/C",VLOOKUP(H334,[2]Control!$I$1:$P$234,3,0))</f>
        <v>San Jorge</v>
      </c>
      <c r="H334" s="2" t="s">
        <v>2</v>
      </c>
      <c r="I334" s="4">
        <v>1</v>
      </c>
      <c r="J334" s="4"/>
      <c r="K334" s="5">
        <v>22.5</v>
      </c>
      <c r="L334" s="4">
        <f t="shared" si="5"/>
        <v>22.5</v>
      </c>
    </row>
    <row r="335" spans="1:12" x14ac:dyDescent="0.25">
      <c r="A335" s="1">
        <v>44987</v>
      </c>
      <c r="B335" s="2" t="s">
        <v>0</v>
      </c>
      <c r="C335" s="3">
        <v>84195</v>
      </c>
      <c r="D335" s="2">
        <v>13</v>
      </c>
      <c r="E335" t="str">
        <f>IF(D335="","S/C",VLOOKUP(D335,[1]Control!$A$22:$B$57,2,0))</f>
        <v>Edsel</v>
      </c>
      <c r="F335" t="str">
        <f>IF(H335="","S/C",VLOOKUP(H335,[2]Control!$I$1:$O$234,7,0))</f>
        <v>Galletas</v>
      </c>
      <c r="G335" t="str">
        <f>IF(H335="","S/C",VLOOKUP(H335,[2]Control!$I$1:$P$234,3,0))</f>
        <v>San Jorge</v>
      </c>
      <c r="H335" s="2" t="s">
        <v>2</v>
      </c>
      <c r="I335" s="4">
        <v>10</v>
      </c>
      <c r="J335" s="4"/>
      <c r="K335" s="5">
        <v>21.39</v>
      </c>
      <c r="L335" s="4">
        <f t="shared" si="5"/>
        <v>213.9</v>
      </c>
    </row>
    <row r="336" spans="1:12" x14ac:dyDescent="0.25">
      <c r="A336" s="1">
        <v>44987</v>
      </c>
      <c r="B336" s="2" t="s">
        <v>3</v>
      </c>
      <c r="C336" s="3">
        <v>84196</v>
      </c>
      <c r="D336" s="2">
        <v>13</v>
      </c>
      <c r="E336" t="str">
        <f>IF(D336="","S/C",VLOOKUP(D336,[1]Control!$A$22:$B$57,2,0))</f>
        <v>Edsel</v>
      </c>
      <c r="F336" t="str">
        <f>IF(H336="","S/C",VLOOKUP(H336,[2]Control!$I$1:$O$234,7,0))</f>
        <v>Reposteria</v>
      </c>
      <c r="G336" t="str">
        <f>IF(H336="","S/C",VLOOKUP(H336,[2]Control!$I$1:$P$234,3,0))</f>
        <v>Universal</v>
      </c>
      <c r="H336" s="2" t="s">
        <v>7</v>
      </c>
      <c r="I336" s="4">
        <v>1</v>
      </c>
      <c r="J336" s="4"/>
      <c r="K336" s="5">
        <v>37.5</v>
      </c>
      <c r="L336" s="4">
        <f t="shared" si="5"/>
        <v>37.5</v>
      </c>
    </row>
    <row r="337" spans="1:12" x14ac:dyDescent="0.25">
      <c r="A337" s="1">
        <v>44987</v>
      </c>
      <c r="B337" s="2" t="s">
        <v>0</v>
      </c>
      <c r="C337" s="3">
        <v>84196</v>
      </c>
      <c r="D337" s="2">
        <v>13</v>
      </c>
      <c r="E337" t="str">
        <f>IF(D337="","S/C",VLOOKUP(D337,[1]Control!$A$22:$B$57,2,0))</f>
        <v>Edsel</v>
      </c>
      <c r="F337" t="str">
        <f>IF(H337="","S/C",VLOOKUP(H337,[2]Control!$I$1:$O$234,7,0))</f>
        <v>Reposteria</v>
      </c>
      <c r="G337" t="str">
        <f>IF(H337="","S/C",VLOOKUP(H337,[2]Control!$I$1:$P$234,3,0))</f>
        <v>Universal</v>
      </c>
      <c r="H337" s="2" t="s">
        <v>14</v>
      </c>
      <c r="I337" s="4">
        <v>1</v>
      </c>
      <c r="J337" s="4"/>
      <c r="K337" s="5">
        <v>37.5</v>
      </c>
      <c r="L337" s="4">
        <f t="shared" si="5"/>
        <v>37.5</v>
      </c>
    </row>
    <row r="338" spans="1:12" x14ac:dyDescent="0.25">
      <c r="A338" s="1">
        <v>44987</v>
      </c>
      <c r="B338" s="2" t="s">
        <v>0</v>
      </c>
      <c r="C338" s="3">
        <v>84196</v>
      </c>
      <c r="D338" s="2">
        <v>13</v>
      </c>
      <c r="E338" t="str">
        <f>IF(D338="","S/C",VLOOKUP(D338,[1]Control!$A$22:$B$57,2,0))</f>
        <v>Edsel</v>
      </c>
      <c r="F338" t="str">
        <f>IF(H338="","S/C",VLOOKUP(H338,[2]Control!$I$1:$O$234,7,0))</f>
        <v>Reposteria</v>
      </c>
      <c r="G338" t="str">
        <f>IF(H338="","S/C",VLOOKUP(H338,[2]Control!$I$1:$P$234,3,0))</f>
        <v>Universal</v>
      </c>
      <c r="H338" s="2" t="s">
        <v>10</v>
      </c>
      <c r="I338" s="4"/>
      <c r="J338" s="4">
        <v>6</v>
      </c>
      <c r="K338" s="5">
        <v>3.125</v>
      </c>
      <c r="L338" s="4">
        <f t="shared" si="5"/>
        <v>18.75</v>
      </c>
    </row>
    <row r="339" spans="1:12" x14ac:dyDescent="0.25">
      <c r="A339" s="1">
        <v>44987</v>
      </c>
      <c r="B339" s="2" t="s">
        <v>0</v>
      </c>
      <c r="C339" s="3">
        <v>84196</v>
      </c>
      <c r="D339" s="2">
        <v>13</v>
      </c>
      <c r="E339" t="str">
        <f>IF(D339="","S/C",VLOOKUP(D339,[1]Control!$A$22:$B$57,2,0))</f>
        <v>Edsel</v>
      </c>
      <c r="F339" t="str">
        <f>IF(H339="","S/C",VLOOKUP(H339,[2]Control!$I$1:$O$234,7,0))</f>
        <v>Reposteria</v>
      </c>
      <c r="G339" t="str">
        <f>IF(H339="","S/C",VLOOKUP(H339,[2]Control!$I$1:$P$234,3,0))</f>
        <v>Universal</v>
      </c>
      <c r="H339" s="2" t="s">
        <v>8</v>
      </c>
      <c r="I339" s="4">
        <v>1</v>
      </c>
      <c r="J339" s="4"/>
      <c r="K339" s="5">
        <v>30</v>
      </c>
      <c r="L339" s="4">
        <f t="shared" si="5"/>
        <v>30</v>
      </c>
    </row>
    <row r="340" spans="1:12" x14ac:dyDescent="0.25">
      <c r="A340" s="1">
        <v>44987</v>
      </c>
      <c r="B340" s="2" t="s">
        <v>0</v>
      </c>
      <c r="C340" s="3">
        <v>84197</v>
      </c>
      <c r="D340" s="2">
        <v>13</v>
      </c>
      <c r="E340" t="str">
        <f>IF(D340="","S/C",VLOOKUP(D340,[1]Control!$A$22:$B$57,2,0))</f>
        <v>Edsel</v>
      </c>
      <c r="F340" t="str">
        <f>IF(H340="","S/C",VLOOKUP(H340,[2]Control!$I$1:$O$234,7,0))</f>
        <v>Pastas</v>
      </c>
      <c r="G340" t="str">
        <f>IF(H340="","S/C",VLOOKUP(H340,[2]Control!$I$1:$P$234,3,0))</f>
        <v>Grano de Oro</v>
      </c>
      <c r="H340" s="2" t="s">
        <v>5</v>
      </c>
      <c r="I340" s="4">
        <v>1</v>
      </c>
      <c r="J340" s="4"/>
      <c r="K340" s="5">
        <v>39</v>
      </c>
      <c r="L340" s="4">
        <f t="shared" si="5"/>
        <v>39</v>
      </c>
    </row>
    <row r="341" spans="1:12" x14ac:dyDescent="0.25">
      <c r="A341" s="1">
        <v>44987</v>
      </c>
      <c r="B341" s="2" t="s">
        <v>0</v>
      </c>
      <c r="C341" s="3">
        <v>84198</v>
      </c>
      <c r="D341" s="2">
        <v>13</v>
      </c>
      <c r="E341" t="str">
        <f>IF(D341="","S/C",VLOOKUP(D341,[1]Control!$A$22:$B$57,2,0))</f>
        <v>Edsel</v>
      </c>
      <c r="F341" t="str">
        <f>IF(H341="","S/C",VLOOKUP(H341,[2]Control!$I$1:$O$234,7,0))</f>
        <v>Galletas</v>
      </c>
      <c r="G341" t="str">
        <f>IF(H341="","S/C",VLOOKUP(H341,[2]Control!$I$1:$P$234,3,0))</f>
        <v>San Jorge</v>
      </c>
      <c r="H341" s="2" t="s">
        <v>31</v>
      </c>
      <c r="I341" s="4">
        <v>1</v>
      </c>
      <c r="J341" s="4"/>
      <c r="K341" s="5">
        <v>16.100000000000001</v>
      </c>
      <c r="L341" s="4">
        <f t="shared" si="5"/>
        <v>16.100000000000001</v>
      </c>
    </row>
    <row r="342" spans="1:12" x14ac:dyDescent="0.25">
      <c r="A342" s="1">
        <v>44987</v>
      </c>
      <c r="B342" s="2" t="s">
        <v>0</v>
      </c>
      <c r="C342" s="3">
        <v>84198</v>
      </c>
      <c r="D342" s="2">
        <v>13</v>
      </c>
      <c r="E342" t="str">
        <f>IF(D342="","S/C",VLOOKUP(D342,[1]Control!$A$22:$B$57,2,0))</f>
        <v>Edsel</v>
      </c>
      <c r="F342" t="str">
        <f>IF(H342="","S/C",VLOOKUP(H342,[2]Control!$I$1:$O$234,7,0))</f>
        <v>Galletas</v>
      </c>
      <c r="G342" t="str">
        <f>IF(H342="","S/C",VLOOKUP(H342,[2]Control!$I$1:$P$234,3,0))</f>
        <v>San Jorge</v>
      </c>
      <c r="H342" s="2" t="s">
        <v>2</v>
      </c>
      <c r="I342" s="4">
        <v>1</v>
      </c>
      <c r="J342" s="4"/>
      <c r="K342" s="5">
        <v>23.13</v>
      </c>
      <c r="L342" s="4">
        <f t="shared" si="5"/>
        <v>23.13</v>
      </c>
    </row>
    <row r="343" spans="1:12" ht="30" x14ac:dyDescent="0.25">
      <c r="A343" s="1">
        <v>44987</v>
      </c>
      <c r="B343" s="2" t="s">
        <v>0</v>
      </c>
      <c r="C343" s="3">
        <v>84199</v>
      </c>
      <c r="D343" s="2">
        <v>20</v>
      </c>
      <c r="E343" t="str">
        <f>IF(D343="","S/C",VLOOKUP(D343,[1]Control!$A$22:$B$57,2,0))</f>
        <v>Enrique</v>
      </c>
      <c r="F343" t="str">
        <f>IF(H343="","S/C",VLOOKUP(H343,[2]Control!$I$1:$O$234,7,0))</f>
        <v>Condimento</v>
      </c>
      <c r="G343" t="str">
        <f>IF(H343="","S/C",VLOOKUP(H343,[2]Control!$I$1:$P$234,3,0))</f>
        <v>Sibarita</v>
      </c>
      <c r="H343" s="6" t="s">
        <v>70</v>
      </c>
      <c r="I343" s="4">
        <v>1</v>
      </c>
      <c r="J343" s="4"/>
      <c r="K343" s="5">
        <v>33.64</v>
      </c>
      <c r="L343" s="4">
        <f t="shared" si="5"/>
        <v>33.64</v>
      </c>
    </row>
    <row r="344" spans="1:12" ht="30" x14ac:dyDescent="0.25">
      <c r="A344" s="1">
        <v>44987</v>
      </c>
      <c r="B344" s="2" t="s">
        <v>0</v>
      </c>
      <c r="C344" s="3">
        <v>84199</v>
      </c>
      <c r="D344" s="2">
        <v>20</v>
      </c>
      <c r="E344" t="str">
        <f>IF(D344="","S/C",VLOOKUP(D344,[1]Control!$A$22:$B$57,2,0))</f>
        <v>Enrique</v>
      </c>
      <c r="F344" t="str">
        <f>IF(H344="","S/C",VLOOKUP(H344,[2]Control!$I$1:$O$234,7,0))</f>
        <v>Condimento</v>
      </c>
      <c r="G344" t="str">
        <f>IF(H344="","S/C",VLOOKUP(H344,[2]Control!$I$1:$P$234,3,0))</f>
        <v>Sibarita</v>
      </c>
      <c r="H344" s="6" t="s">
        <v>32</v>
      </c>
      <c r="I344" s="4">
        <v>1</v>
      </c>
      <c r="J344" s="4"/>
      <c r="K344" s="5">
        <v>33.64</v>
      </c>
      <c r="L344" s="4">
        <f t="shared" si="5"/>
        <v>33.64</v>
      </c>
    </row>
    <row r="345" spans="1:12" ht="30" x14ac:dyDescent="0.25">
      <c r="A345" s="1">
        <v>44987</v>
      </c>
      <c r="B345" s="2" t="s">
        <v>3</v>
      </c>
      <c r="C345" s="3">
        <v>84200</v>
      </c>
      <c r="D345" s="2">
        <v>20</v>
      </c>
      <c r="E345" t="str">
        <f>IF(D345="","S/C",VLOOKUP(D345,[1]Control!$A$22:$B$57,2,0))</f>
        <v>Enrique</v>
      </c>
      <c r="F345" t="str">
        <f>IF(H345="","S/C",VLOOKUP(H345,[2]Control!$I$1:$O$234,7,0))</f>
        <v>Pastas</v>
      </c>
      <c r="G345" t="str">
        <f>IF(H345="","S/C",VLOOKUP(H345,[2]Control!$I$1:$P$234,3,0))</f>
        <v>Grano de Oro</v>
      </c>
      <c r="H345" s="6" t="s">
        <v>5</v>
      </c>
      <c r="I345" s="4">
        <v>30</v>
      </c>
      <c r="J345" s="4"/>
      <c r="K345" s="5">
        <v>37.5</v>
      </c>
      <c r="L345" s="4">
        <f t="shared" si="5"/>
        <v>1125</v>
      </c>
    </row>
    <row r="346" spans="1:12" x14ac:dyDescent="0.25">
      <c r="A346" s="1">
        <v>44987</v>
      </c>
      <c r="B346" s="2" t="s">
        <v>0</v>
      </c>
      <c r="C346" s="3">
        <v>84200</v>
      </c>
      <c r="D346" s="2">
        <v>20</v>
      </c>
      <c r="E346" t="str">
        <f>IF(D346="","S/C",VLOOKUP(D346,[1]Control!$A$22:$B$57,2,0))</f>
        <v>Enrique</v>
      </c>
      <c r="F346" t="str">
        <f>IF(H346="","S/C",VLOOKUP(H346,[2]Control!$I$1:$O$234,7,0))</f>
        <v>Galletas</v>
      </c>
      <c r="G346" t="str">
        <f>IF(H346="","S/C",VLOOKUP(H346,[2]Control!$I$1:$P$234,3,0))</f>
        <v>San Jorge</v>
      </c>
      <c r="H346" s="2" t="s">
        <v>2</v>
      </c>
      <c r="I346" s="4">
        <v>100</v>
      </c>
      <c r="J346" s="4"/>
      <c r="K346" s="5">
        <v>20.95</v>
      </c>
      <c r="L346" s="4">
        <f t="shared" si="5"/>
        <v>2095</v>
      </c>
    </row>
    <row r="347" spans="1:12" x14ac:dyDescent="0.25">
      <c r="A347" s="1">
        <v>44987</v>
      </c>
      <c r="B347" s="2" t="s">
        <v>3</v>
      </c>
      <c r="C347" s="3">
        <v>84201</v>
      </c>
      <c r="D347" s="2">
        <v>20</v>
      </c>
      <c r="E347" t="str">
        <f>IF(D347="","S/C",VLOOKUP(D347,[1]Control!$A$22:$B$57,2,0))</f>
        <v>Enrique</v>
      </c>
      <c r="F347" t="str">
        <f>IF(H347="","S/C",VLOOKUP(H347,[2]Control!$I$1:$O$234,7,0))</f>
        <v>Reposteria</v>
      </c>
      <c r="G347" t="str">
        <f>IF(H347="","S/C",VLOOKUP(H347,[2]Control!$I$1:$P$234,3,0))</f>
        <v>Universal</v>
      </c>
      <c r="H347" s="2" t="s">
        <v>7</v>
      </c>
      <c r="I347" s="4">
        <v>12</v>
      </c>
      <c r="J347" s="4"/>
      <c r="K347" s="5">
        <v>35.5</v>
      </c>
      <c r="L347" s="4">
        <f t="shared" si="5"/>
        <v>426</v>
      </c>
    </row>
    <row r="348" spans="1:12" x14ac:dyDescent="0.25">
      <c r="A348" s="1">
        <v>44987</v>
      </c>
      <c r="B348" s="2" t="s">
        <v>3</v>
      </c>
      <c r="C348" s="3">
        <v>84201</v>
      </c>
      <c r="D348" s="2">
        <v>20</v>
      </c>
      <c r="E348" t="str">
        <f>IF(D348="","S/C",VLOOKUP(D348,[1]Control!$A$22:$B$57,2,0))</f>
        <v>Enrique</v>
      </c>
      <c r="F348" t="str">
        <f>IF(H348="","S/C",VLOOKUP(H348,[2]Control!$I$1:$O$234,7,0))</f>
        <v>Reposteria</v>
      </c>
      <c r="G348" t="str">
        <f>IF(H348="","S/C",VLOOKUP(H348,[2]Control!$I$1:$P$234,3,0))</f>
        <v>Universal</v>
      </c>
      <c r="H348" s="2" t="s">
        <v>9</v>
      </c>
      <c r="I348" s="4">
        <v>4</v>
      </c>
      <c r="J348" s="4"/>
      <c r="K348" s="5">
        <v>35.5</v>
      </c>
      <c r="L348" s="4">
        <f t="shared" si="5"/>
        <v>142</v>
      </c>
    </row>
    <row r="349" spans="1:12" x14ac:dyDescent="0.25">
      <c r="A349" s="1">
        <v>44987</v>
      </c>
      <c r="B349" s="2" t="s">
        <v>3</v>
      </c>
      <c r="C349" s="3">
        <v>84201</v>
      </c>
      <c r="D349" s="2">
        <v>20</v>
      </c>
      <c r="E349" t="str">
        <f>IF(D349="","S/C",VLOOKUP(D349,[1]Control!$A$22:$B$57,2,0))</f>
        <v>Enrique</v>
      </c>
      <c r="F349" t="str">
        <f>IF(H349="","S/C",VLOOKUP(H349,[2]Control!$I$1:$O$234,7,0))</f>
        <v>Reposteria</v>
      </c>
      <c r="G349" t="str">
        <f>IF(H349="","S/C",VLOOKUP(H349,[2]Control!$I$1:$P$234,3,0))</f>
        <v>Universal</v>
      </c>
      <c r="H349" s="2" t="s">
        <v>10</v>
      </c>
      <c r="I349" s="4">
        <v>2</v>
      </c>
      <c r="J349" s="4"/>
      <c r="K349" s="5">
        <v>35.5</v>
      </c>
      <c r="L349" s="4">
        <f t="shared" si="5"/>
        <v>71</v>
      </c>
    </row>
    <row r="350" spans="1:12" x14ac:dyDescent="0.25">
      <c r="A350" s="1">
        <v>44987</v>
      </c>
      <c r="B350" s="2" t="s">
        <v>3</v>
      </c>
      <c r="C350" s="3">
        <v>84201</v>
      </c>
      <c r="D350" s="2">
        <v>20</v>
      </c>
      <c r="E350" t="str">
        <f>IF(D350="","S/C",VLOOKUP(D350,[1]Control!$A$22:$B$57,2,0))</f>
        <v>Enrique</v>
      </c>
      <c r="F350" t="str">
        <f>IF(H350="","S/C",VLOOKUP(H350,[2]Control!$I$1:$O$234,7,0))</f>
        <v>Reposteria</v>
      </c>
      <c r="G350" t="str">
        <f>IF(H350="","S/C",VLOOKUP(H350,[2]Control!$I$1:$P$234,3,0))</f>
        <v>Universal</v>
      </c>
      <c r="H350" s="2" t="s">
        <v>96</v>
      </c>
      <c r="I350" s="4">
        <v>2</v>
      </c>
      <c r="J350" s="4"/>
      <c r="K350" s="5">
        <v>35.5</v>
      </c>
      <c r="L350" s="4">
        <f t="shared" si="5"/>
        <v>71</v>
      </c>
    </row>
    <row r="351" spans="1:12" ht="30" x14ac:dyDescent="0.25">
      <c r="A351" s="1">
        <v>44987</v>
      </c>
      <c r="B351" s="2" t="s">
        <v>0</v>
      </c>
      <c r="C351" s="3">
        <v>84202</v>
      </c>
      <c r="D351" s="2">
        <v>20</v>
      </c>
      <c r="E351" t="str">
        <f>IF(D351="","S/C",VLOOKUP(D351,[1]Control!$A$22:$B$57,2,0))</f>
        <v>Enrique</v>
      </c>
      <c r="F351" t="str">
        <f>IF(H351="","S/C",VLOOKUP(H351,[2]Control!$I$1:$O$234,7,0))</f>
        <v>Condimento</v>
      </c>
      <c r="G351" t="str">
        <f>IF(H351="","S/C",VLOOKUP(H351,[2]Control!$I$1:$P$234,3,0))</f>
        <v>Sibarita</v>
      </c>
      <c r="H351" s="6" t="s">
        <v>97</v>
      </c>
      <c r="I351" s="4">
        <v>4</v>
      </c>
      <c r="J351" s="4"/>
      <c r="K351" s="5">
        <v>33.35</v>
      </c>
      <c r="L351" s="4">
        <f t="shared" si="5"/>
        <v>133.4</v>
      </c>
    </row>
    <row r="352" spans="1:12" ht="30" x14ac:dyDescent="0.25">
      <c r="A352" s="1">
        <v>44987</v>
      </c>
      <c r="B352" s="2" t="s">
        <v>0</v>
      </c>
      <c r="C352" s="3">
        <v>84202</v>
      </c>
      <c r="D352" s="2">
        <v>20</v>
      </c>
      <c r="E352" t="str">
        <f>IF(D352="","S/C",VLOOKUP(D352,[1]Control!$A$22:$B$57,2,0))</f>
        <v>Enrique</v>
      </c>
      <c r="F352" t="str">
        <f>IF(H352="","S/C",VLOOKUP(H352,[2]Control!$I$1:$O$234,7,0))</f>
        <v>Condimento</v>
      </c>
      <c r="G352" t="str">
        <f>IF(H352="","S/C",VLOOKUP(H352,[2]Control!$I$1:$P$234,3,0))</f>
        <v>Sibarita</v>
      </c>
      <c r="H352" s="6" t="s">
        <v>98</v>
      </c>
      <c r="I352" s="4">
        <v>1</v>
      </c>
      <c r="J352" s="4"/>
      <c r="K352" s="5">
        <v>33.35</v>
      </c>
      <c r="L352" s="4">
        <f t="shared" si="5"/>
        <v>33.35</v>
      </c>
    </row>
    <row r="353" spans="1:12" x14ac:dyDescent="0.25">
      <c r="A353" s="1">
        <v>44987</v>
      </c>
      <c r="B353" s="2" t="s">
        <v>0</v>
      </c>
      <c r="C353" s="3">
        <v>84203</v>
      </c>
      <c r="D353" s="2">
        <v>8</v>
      </c>
      <c r="E353" t="str">
        <f>IF(D353="","S/C",VLOOKUP(D353,[1]Control!$A$22:$B$57,2,0))</f>
        <v>Wilfredo</v>
      </c>
      <c r="F353" t="str">
        <f>IF(H353="","S/C",VLOOKUP(H353,[2]Control!$I$1:$O$234,7,0))</f>
        <v>Galletas</v>
      </c>
      <c r="G353" t="str">
        <f>IF(H353="","S/C",VLOOKUP(H353,[2]Control!$I$1:$P$234,3,0))</f>
        <v>San Jorge</v>
      </c>
      <c r="H353" s="2" t="s">
        <v>1</v>
      </c>
      <c r="I353" s="4">
        <v>1</v>
      </c>
      <c r="J353" s="4"/>
      <c r="K353" s="5">
        <v>23.98</v>
      </c>
      <c r="L353" s="4">
        <f t="shared" si="5"/>
        <v>23.98</v>
      </c>
    </row>
    <row r="354" spans="1:12" x14ac:dyDescent="0.25">
      <c r="A354" s="1">
        <v>44987</v>
      </c>
      <c r="B354" s="2" t="s">
        <v>0</v>
      </c>
      <c r="C354" s="3">
        <v>84204</v>
      </c>
      <c r="D354" s="2">
        <v>8</v>
      </c>
      <c r="E354" t="str">
        <f>IF(D354="","S/C",VLOOKUP(D354,[1]Control!$A$22:$B$57,2,0))</f>
        <v>Wilfredo</v>
      </c>
      <c r="F354" t="str">
        <f>IF(H354="","S/C",VLOOKUP(H354,[2]Control!$I$1:$O$234,7,0))</f>
        <v>Reposteria</v>
      </c>
      <c r="G354" t="str">
        <f>IF(H354="","S/C",VLOOKUP(H354,[2]Control!$I$1:$P$234,3,0))</f>
        <v>Universal</v>
      </c>
      <c r="H354" s="2" t="s">
        <v>8</v>
      </c>
      <c r="I354" s="4">
        <v>4</v>
      </c>
      <c r="J354" s="4"/>
      <c r="K354" s="5">
        <v>28</v>
      </c>
      <c r="L354" s="4">
        <f t="shared" si="5"/>
        <v>112</v>
      </c>
    </row>
    <row r="355" spans="1:12" x14ac:dyDescent="0.25">
      <c r="A355" s="1">
        <v>44987</v>
      </c>
      <c r="B355" s="2" t="s">
        <v>0</v>
      </c>
      <c r="C355" s="3">
        <v>84204</v>
      </c>
      <c r="D355" s="2">
        <v>8</v>
      </c>
      <c r="E355" t="str">
        <f>IF(D355="","S/C",VLOOKUP(D355,[1]Control!$A$22:$B$57,2,0))</f>
        <v>Wilfredo</v>
      </c>
      <c r="F355" t="str">
        <f>IF(H355="","S/C",VLOOKUP(H355,[2]Control!$I$1:$O$234,7,0))</f>
        <v>Reposteria</v>
      </c>
      <c r="G355" t="str">
        <f>IF(H355="","S/C",VLOOKUP(H355,[2]Control!$I$1:$P$234,3,0))</f>
        <v>Universal</v>
      </c>
      <c r="H355" s="2" t="s">
        <v>7</v>
      </c>
      <c r="I355" s="4">
        <v>11</v>
      </c>
      <c r="J355" s="4"/>
      <c r="K355" s="5">
        <v>35</v>
      </c>
      <c r="L355" s="4">
        <f t="shared" si="5"/>
        <v>385</v>
      </c>
    </row>
    <row r="356" spans="1:12" x14ac:dyDescent="0.25">
      <c r="A356" s="1">
        <v>44987</v>
      </c>
      <c r="B356" s="2" t="s">
        <v>0</v>
      </c>
      <c r="C356" s="3">
        <v>84204</v>
      </c>
      <c r="D356" s="2">
        <v>8</v>
      </c>
      <c r="E356" t="str">
        <f>IF(D356="","S/C",VLOOKUP(D356,[1]Control!$A$22:$B$57,2,0))</f>
        <v>Wilfredo</v>
      </c>
      <c r="F356" t="str">
        <f>IF(H356="","S/C",VLOOKUP(H356,[2]Control!$I$1:$O$234,7,0))</f>
        <v>Reposteria</v>
      </c>
      <c r="G356" t="str">
        <f>IF(H356="","S/C",VLOOKUP(H356,[2]Control!$I$1:$P$234,3,0))</f>
        <v>Universal</v>
      </c>
      <c r="H356" s="2" t="s">
        <v>9</v>
      </c>
      <c r="I356" s="4">
        <v>2</v>
      </c>
      <c r="J356" s="4"/>
      <c r="K356" s="5">
        <v>35</v>
      </c>
      <c r="L356" s="4">
        <f t="shared" si="5"/>
        <v>70</v>
      </c>
    </row>
    <row r="357" spans="1:12" x14ac:dyDescent="0.25">
      <c r="A357" s="1">
        <v>44987</v>
      </c>
      <c r="B357" s="2" t="s">
        <v>0</v>
      </c>
      <c r="C357" s="3">
        <v>84204</v>
      </c>
      <c r="D357" s="2">
        <v>8</v>
      </c>
      <c r="E357" t="str">
        <f>IF(D357="","S/C",VLOOKUP(D357,[1]Control!$A$22:$B$57,2,0))</f>
        <v>Wilfredo</v>
      </c>
      <c r="F357" t="str">
        <f>IF(H357="","S/C",VLOOKUP(H357,[2]Control!$I$1:$O$234,7,0))</f>
        <v>Reposteria</v>
      </c>
      <c r="G357" t="str">
        <f>IF(H357="","S/C",VLOOKUP(H357,[2]Control!$I$1:$P$234,3,0))</f>
        <v>Universal</v>
      </c>
      <c r="H357" s="2" t="s">
        <v>10</v>
      </c>
      <c r="I357" s="4">
        <v>5</v>
      </c>
      <c r="J357" s="4"/>
      <c r="K357" s="5">
        <v>35</v>
      </c>
      <c r="L357" s="4">
        <f t="shared" si="5"/>
        <v>175</v>
      </c>
    </row>
    <row r="358" spans="1:12" x14ac:dyDescent="0.25">
      <c r="A358" s="1">
        <v>44987</v>
      </c>
      <c r="B358" s="2" t="s">
        <v>0</v>
      </c>
      <c r="C358" s="3">
        <v>84204</v>
      </c>
      <c r="D358" s="2">
        <v>8</v>
      </c>
      <c r="E358" t="str">
        <f>IF(D358="","S/C",VLOOKUP(D358,[1]Control!$A$22:$B$57,2,0))</f>
        <v>Wilfredo</v>
      </c>
      <c r="F358" t="str">
        <f>IF(H358="","S/C",VLOOKUP(H358,[2]Control!$I$1:$O$234,7,0))</f>
        <v>Reposteria</v>
      </c>
      <c r="G358" t="str">
        <f>IF(H358="","S/C",VLOOKUP(H358,[2]Control!$I$1:$P$234,3,0))</f>
        <v>Universal</v>
      </c>
      <c r="H358" s="2" t="s">
        <v>83</v>
      </c>
      <c r="I358" s="4">
        <v>1</v>
      </c>
      <c r="J358" s="4"/>
      <c r="K358" s="5">
        <v>35</v>
      </c>
      <c r="L358" s="4">
        <f t="shared" si="5"/>
        <v>35</v>
      </c>
    </row>
    <row r="359" spans="1:12" x14ac:dyDescent="0.25">
      <c r="A359" s="1">
        <v>44987</v>
      </c>
      <c r="B359" s="2" t="s">
        <v>0</v>
      </c>
      <c r="C359" s="3">
        <v>84204</v>
      </c>
      <c r="D359" s="2">
        <v>8</v>
      </c>
      <c r="E359" t="str">
        <f>IF(D359="","S/C",VLOOKUP(D359,[1]Control!$A$22:$B$57,2,0))</f>
        <v>Wilfredo</v>
      </c>
      <c r="F359" t="str">
        <f>IF(H359="","S/C",VLOOKUP(H359,[2]Control!$I$1:$O$234,7,0))</f>
        <v>Reposteria</v>
      </c>
      <c r="G359" t="str">
        <f>IF(H359="","S/C",VLOOKUP(H359,[2]Control!$I$1:$P$234,3,0))</f>
        <v>Universal</v>
      </c>
      <c r="H359" s="2" t="s">
        <v>83</v>
      </c>
      <c r="I359" s="4"/>
      <c r="J359" s="4">
        <v>6</v>
      </c>
      <c r="K359" s="5">
        <v>2.9165999999999999</v>
      </c>
      <c r="L359" s="4">
        <f t="shared" si="5"/>
        <v>17.499600000000001</v>
      </c>
    </row>
    <row r="360" spans="1:12" x14ac:dyDescent="0.25">
      <c r="A360" s="1">
        <v>44987</v>
      </c>
      <c r="B360" s="2" t="s">
        <v>0</v>
      </c>
      <c r="C360" s="3">
        <v>84204</v>
      </c>
      <c r="D360" s="2">
        <v>8</v>
      </c>
      <c r="E360" t="str">
        <f>IF(D360="","S/C",VLOOKUP(D360,[1]Control!$A$22:$B$57,2,0))</f>
        <v>Wilfredo</v>
      </c>
      <c r="F360" t="str">
        <f>IF(H360="","S/C",VLOOKUP(H360,[2]Control!$I$1:$O$234,7,0))</f>
        <v>Reposteria</v>
      </c>
      <c r="G360" t="str">
        <f>IF(H360="","S/C",VLOOKUP(H360,[2]Control!$I$1:$P$234,3,0))</f>
        <v>Universal</v>
      </c>
      <c r="H360" s="2" t="s">
        <v>96</v>
      </c>
      <c r="I360" s="4"/>
      <c r="J360" s="4">
        <v>6</v>
      </c>
      <c r="K360" s="5">
        <v>2.9165999999999999</v>
      </c>
      <c r="L360" s="4">
        <f t="shared" si="5"/>
        <v>17.499600000000001</v>
      </c>
    </row>
    <row r="361" spans="1:12" x14ac:dyDescent="0.25">
      <c r="A361" s="1">
        <v>44987</v>
      </c>
      <c r="B361" s="2" t="s">
        <v>0</v>
      </c>
      <c r="C361" s="3">
        <v>84204</v>
      </c>
      <c r="D361" s="2">
        <v>8</v>
      </c>
      <c r="E361" t="str">
        <f>IF(D361="","S/C",VLOOKUP(D361,[1]Control!$A$22:$B$57,2,0))</f>
        <v>Wilfredo</v>
      </c>
      <c r="F361" t="str">
        <f>IF(H361="","S/C",VLOOKUP(H361,[2]Control!$I$1:$O$234,7,0))</f>
        <v>Reposteria</v>
      </c>
      <c r="G361" t="str">
        <f>IF(H361="","S/C",VLOOKUP(H361,[2]Control!$I$1:$P$234,3,0))</f>
        <v>Universal</v>
      </c>
      <c r="H361" s="2" t="s">
        <v>14</v>
      </c>
      <c r="I361" s="4">
        <v>3</v>
      </c>
      <c r="J361" s="4"/>
      <c r="K361" s="5">
        <v>35</v>
      </c>
      <c r="L361" s="4">
        <f t="shared" si="5"/>
        <v>105</v>
      </c>
    </row>
    <row r="362" spans="1:12" x14ac:dyDescent="0.25">
      <c r="A362" s="1">
        <v>44987</v>
      </c>
      <c r="B362" s="2" t="s">
        <v>0</v>
      </c>
      <c r="C362" s="3">
        <v>84205</v>
      </c>
      <c r="D362" s="2">
        <v>8</v>
      </c>
      <c r="E362" t="str">
        <f>IF(D362="","S/C",VLOOKUP(D362,[1]Control!$A$22:$B$57,2,0))</f>
        <v>Wilfredo</v>
      </c>
      <c r="F362" t="str">
        <f>IF(H362="","S/C",VLOOKUP(H362,[2]Control!$I$1:$O$234,7,0))</f>
        <v>Reposteria</v>
      </c>
      <c r="G362" t="str">
        <f>IF(H362="","S/C",VLOOKUP(H362,[2]Control!$I$1:$P$234,3,0))</f>
        <v>Universal</v>
      </c>
      <c r="H362" s="2" t="s">
        <v>64</v>
      </c>
      <c r="I362" s="4">
        <v>7</v>
      </c>
      <c r="J362" s="4"/>
      <c r="K362" s="5">
        <v>28</v>
      </c>
      <c r="L362" s="4">
        <f t="shared" si="5"/>
        <v>196</v>
      </c>
    </row>
    <row r="363" spans="1:12" x14ac:dyDescent="0.25">
      <c r="A363" s="1">
        <v>44987</v>
      </c>
      <c r="B363" s="2" t="s">
        <v>0</v>
      </c>
      <c r="C363" s="3">
        <v>84205</v>
      </c>
      <c r="D363" s="2">
        <v>8</v>
      </c>
      <c r="E363" t="str">
        <f>IF(D363="","S/C",VLOOKUP(D363,[1]Control!$A$22:$B$57,2,0))</f>
        <v>Wilfredo</v>
      </c>
      <c r="F363" t="str">
        <f>IF(H363="","S/C",VLOOKUP(H363,[2]Control!$I$1:$O$234,7,0))</f>
        <v>Reposteria</v>
      </c>
      <c r="G363" t="str">
        <f>IF(H363="","S/C",VLOOKUP(H363,[2]Control!$I$1:$P$234,3,0))</f>
        <v>Universal</v>
      </c>
      <c r="H363" s="2" t="s">
        <v>99</v>
      </c>
      <c r="I363" s="4">
        <v>4</v>
      </c>
      <c r="J363" s="4"/>
      <c r="K363" s="5">
        <v>24</v>
      </c>
      <c r="L363" s="4">
        <f t="shared" si="5"/>
        <v>96</v>
      </c>
    </row>
    <row r="364" spans="1:12" x14ac:dyDescent="0.25">
      <c r="A364" s="1">
        <v>44987</v>
      </c>
      <c r="B364" s="2" t="s">
        <v>0</v>
      </c>
      <c r="C364" s="3">
        <v>84205</v>
      </c>
      <c r="D364" s="2">
        <v>8</v>
      </c>
      <c r="E364" t="str">
        <f>IF(D364="","S/C",VLOOKUP(D364,[1]Control!$A$22:$B$57,2,0))</f>
        <v>Wilfredo</v>
      </c>
      <c r="F364" t="str">
        <f>IF(H364="","S/C",VLOOKUP(H364,[2]Control!$I$1:$O$234,7,0))</f>
        <v>Reposteria</v>
      </c>
      <c r="G364" t="str">
        <f>IF(H364="","S/C",VLOOKUP(H364,[2]Control!$I$1:$P$234,3,0))</f>
        <v>Universal</v>
      </c>
      <c r="H364" s="2" t="s">
        <v>100</v>
      </c>
      <c r="I364" s="4">
        <v>1</v>
      </c>
      <c r="J364" s="4"/>
      <c r="K364" s="5">
        <v>26</v>
      </c>
      <c r="L364" s="4">
        <f t="shared" si="5"/>
        <v>26</v>
      </c>
    </row>
    <row r="365" spans="1:12" x14ac:dyDescent="0.25">
      <c r="A365" s="1">
        <v>44987</v>
      </c>
      <c r="B365" s="2" t="s">
        <v>0</v>
      </c>
      <c r="C365" s="3">
        <v>84205</v>
      </c>
      <c r="D365" s="2">
        <v>8</v>
      </c>
      <c r="E365" t="str">
        <f>IF(D365="","S/C",VLOOKUP(D365,[1]Control!$A$22:$B$57,2,0))</f>
        <v>Wilfredo</v>
      </c>
      <c r="F365" t="str">
        <f>IF(H365="","S/C",VLOOKUP(H365,[2]Control!$I$1:$O$234,7,0))</f>
        <v>Reposteria</v>
      </c>
      <c r="G365" t="str">
        <f>IF(H365="","S/C",VLOOKUP(H365,[2]Control!$I$1:$P$234,3,0))</f>
        <v>Universal</v>
      </c>
      <c r="H365" s="2" t="s">
        <v>101</v>
      </c>
      <c r="I365" s="4">
        <v>4</v>
      </c>
      <c r="J365" s="4"/>
      <c r="K365" s="5">
        <v>25</v>
      </c>
      <c r="L365" s="4">
        <f t="shared" si="5"/>
        <v>100</v>
      </c>
    </row>
    <row r="366" spans="1:12" x14ac:dyDescent="0.25">
      <c r="A366" s="1">
        <v>44987</v>
      </c>
      <c r="B366" s="2" t="s">
        <v>0</v>
      </c>
      <c r="C366" s="3">
        <v>84205</v>
      </c>
      <c r="D366" s="2">
        <v>8</v>
      </c>
      <c r="E366" t="str">
        <f>IF(D366="","S/C",VLOOKUP(D366,[1]Control!$A$22:$B$57,2,0))</f>
        <v>Wilfredo</v>
      </c>
      <c r="F366" t="str">
        <f>IF(H366="","S/C",VLOOKUP(H366,[2]Control!$I$1:$O$234,7,0))</f>
        <v>Reposteria</v>
      </c>
      <c r="G366" t="str">
        <f>IF(H366="","S/C",VLOOKUP(H366,[2]Control!$I$1:$P$234,3,0))</f>
        <v>Universal</v>
      </c>
      <c r="H366" s="2" t="s">
        <v>102</v>
      </c>
      <c r="I366" s="4">
        <v>1</v>
      </c>
      <c r="J366" s="4"/>
      <c r="K366" s="5">
        <v>25</v>
      </c>
      <c r="L366" s="4">
        <f t="shared" si="5"/>
        <v>25</v>
      </c>
    </row>
    <row r="367" spans="1:12" ht="30" x14ac:dyDescent="0.25">
      <c r="A367" s="1">
        <v>44987</v>
      </c>
      <c r="B367" s="2" t="s">
        <v>0</v>
      </c>
      <c r="C367" s="3">
        <v>84206</v>
      </c>
      <c r="D367" s="2">
        <v>13</v>
      </c>
      <c r="E367" t="str">
        <f>IF(D367="","S/C",VLOOKUP(D367,[1]Control!$A$22:$B$57,2,0))</f>
        <v>Edsel</v>
      </c>
      <c r="F367" t="str">
        <f>IF(H367="","S/C",VLOOKUP(H367,[2]Control!$I$1:$O$234,7,0))</f>
        <v>Condimento</v>
      </c>
      <c r="G367" t="str">
        <f>IF(H367="","S/C",VLOOKUP(H367,[2]Control!$I$1:$P$234,3,0))</f>
        <v>Sibarita</v>
      </c>
      <c r="H367" s="6" t="s">
        <v>95</v>
      </c>
      <c r="I367" s="4">
        <v>1</v>
      </c>
      <c r="J367" s="4"/>
      <c r="K367" s="5">
        <v>8.5</v>
      </c>
      <c r="L367" s="4">
        <f t="shared" si="5"/>
        <v>8.5</v>
      </c>
    </row>
    <row r="368" spans="1:12" x14ac:dyDescent="0.25">
      <c r="A368" s="1">
        <v>44987</v>
      </c>
      <c r="B368" s="2" t="s">
        <v>3</v>
      </c>
      <c r="C368" s="3">
        <v>84206</v>
      </c>
      <c r="D368" s="2">
        <v>13</v>
      </c>
      <c r="E368" t="str">
        <f>IF(D368="","S/C",VLOOKUP(D368,[1]Control!$A$22:$B$57,2,0))</f>
        <v>Edsel</v>
      </c>
      <c r="F368" t="str">
        <f>IF(H368="","S/C",VLOOKUP(H368,[2]Control!$I$1:$O$234,7,0))</f>
        <v>Confiteria Nestle</v>
      </c>
      <c r="G368" t="str">
        <f>IF(H368="","S/C",VLOOKUP(H368,[2]Control!$I$1:$P$234,3,0))</f>
        <v>Nestle</v>
      </c>
      <c r="H368" s="2" t="s">
        <v>15</v>
      </c>
      <c r="I368" s="4">
        <v>1</v>
      </c>
      <c r="J368" s="4"/>
      <c r="K368" s="5">
        <v>32</v>
      </c>
      <c r="L368" s="4">
        <f t="shared" si="5"/>
        <v>32</v>
      </c>
    </row>
    <row r="369" spans="1:12" x14ac:dyDescent="0.25">
      <c r="A369" s="1">
        <v>44987</v>
      </c>
      <c r="B369" s="2" t="s">
        <v>0</v>
      </c>
      <c r="C369" s="3">
        <v>84206</v>
      </c>
      <c r="D369" s="2">
        <v>13</v>
      </c>
      <c r="E369" t="str">
        <f>IF(D369="","S/C",VLOOKUP(D369,[1]Control!$A$22:$B$57,2,0))</f>
        <v>Edsel</v>
      </c>
      <c r="F369" t="str">
        <f>IF(H369="","S/C",VLOOKUP(H369,[2]Control!$I$1:$O$234,7,0))</f>
        <v>Confiteria Nestle</v>
      </c>
      <c r="G369" t="str">
        <f>IF(H369="","S/C",VLOOKUP(H369,[2]Control!$I$1:$P$234,3,0))</f>
        <v>Nestle</v>
      </c>
      <c r="H369" s="2" t="s">
        <v>103</v>
      </c>
      <c r="I369" s="4">
        <v>1</v>
      </c>
      <c r="J369" s="4"/>
      <c r="K369" s="5">
        <v>32.18</v>
      </c>
      <c r="L369" s="4">
        <f t="shared" si="5"/>
        <v>32.18</v>
      </c>
    </row>
    <row r="370" spans="1:12" x14ac:dyDescent="0.25">
      <c r="A370" s="1">
        <v>44987</v>
      </c>
      <c r="B370" s="2" t="s">
        <v>0</v>
      </c>
      <c r="C370" s="3">
        <v>84206</v>
      </c>
      <c r="D370" s="2">
        <v>13</v>
      </c>
      <c r="E370" t="str">
        <f>IF(D370="","S/C",VLOOKUP(D370,[1]Control!$A$22:$B$57,2,0))</f>
        <v>Edsel</v>
      </c>
      <c r="F370" t="str">
        <f>IF(H370="","S/C",VLOOKUP(H370,[2]Control!$I$1:$O$234,7,0))</f>
        <v>Confiteria Nestle</v>
      </c>
      <c r="G370" t="str">
        <f>IF(H370="","S/C",VLOOKUP(H370,[2]Control!$I$1:$P$234,3,0))</f>
        <v>Nestle</v>
      </c>
      <c r="H370" s="2" t="s">
        <v>104</v>
      </c>
      <c r="I370" s="4">
        <v>1</v>
      </c>
      <c r="J370" s="4"/>
      <c r="K370" s="5">
        <v>32</v>
      </c>
      <c r="L370" s="4">
        <f t="shared" si="5"/>
        <v>32</v>
      </c>
    </row>
    <row r="371" spans="1:12" x14ac:dyDescent="0.25">
      <c r="A371" s="1">
        <v>44987</v>
      </c>
      <c r="B371" s="2" t="s">
        <v>0</v>
      </c>
      <c r="C371" s="3">
        <v>84206</v>
      </c>
      <c r="D371" s="2">
        <v>13</v>
      </c>
      <c r="E371" t="str">
        <f>IF(D371="","S/C",VLOOKUP(D371,[1]Control!$A$22:$B$57,2,0))</f>
        <v>Edsel</v>
      </c>
      <c r="F371" t="str">
        <f>IF(H371="","S/C",VLOOKUP(H371,[2]Control!$I$1:$O$234,7,0))</f>
        <v>Confiteria Nestle</v>
      </c>
      <c r="G371" t="str">
        <f>IF(H371="","S/C",VLOOKUP(H371,[2]Control!$I$1:$P$234,3,0))</f>
        <v>Nestle</v>
      </c>
      <c r="H371" s="2" t="s">
        <v>16</v>
      </c>
      <c r="I371" s="4">
        <v>1</v>
      </c>
      <c r="J371" s="4"/>
      <c r="K371" s="5">
        <v>25.8</v>
      </c>
      <c r="L371" s="4">
        <f t="shared" si="5"/>
        <v>25.8</v>
      </c>
    </row>
    <row r="372" spans="1:12" x14ac:dyDescent="0.25">
      <c r="A372" s="1">
        <v>44987</v>
      </c>
      <c r="B372" s="2" t="s">
        <v>0</v>
      </c>
      <c r="C372" s="3">
        <v>84206</v>
      </c>
      <c r="D372" s="2">
        <v>13</v>
      </c>
      <c r="E372" t="str">
        <f>IF(D372="","S/C",VLOOKUP(D372,[1]Control!$A$22:$B$57,2,0))</f>
        <v>Edsel</v>
      </c>
      <c r="F372" t="str">
        <f>IF(H372="","S/C",VLOOKUP(H372,[2]Control!$I$1:$O$234,7,0))</f>
        <v>Confiteria Nestle</v>
      </c>
      <c r="G372" t="str">
        <f>IF(H372="","S/C",VLOOKUP(H372,[2]Control!$I$1:$P$234,3,0))</f>
        <v>Nestle</v>
      </c>
      <c r="H372" s="2" t="s">
        <v>85</v>
      </c>
      <c r="I372" s="4">
        <v>1</v>
      </c>
      <c r="J372" s="4"/>
      <c r="K372" s="5">
        <v>33.200000000000003</v>
      </c>
      <c r="L372" s="4">
        <f t="shared" si="5"/>
        <v>33.200000000000003</v>
      </c>
    </row>
    <row r="373" spans="1:12" x14ac:dyDescent="0.25">
      <c r="A373" s="1">
        <v>44987</v>
      </c>
      <c r="B373" s="2" t="s">
        <v>0</v>
      </c>
      <c r="C373" s="3">
        <v>84206</v>
      </c>
      <c r="D373" s="2">
        <v>13</v>
      </c>
      <c r="E373" t="str">
        <f>IF(D373="","S/C",VLOOKUP(D373,[1]Control!$A$22:$B$57,2,0))</f>
        <v>Edsel</v>
      </c>
      <c r="F373" t="str">
        <f>IF(H373="","S/C",VLOOKUP(H373,[2]Control!$I$1:$O$234,7,0))</f>
        <v>Confiteria Nestle</v>
      </c>
      <c r="G373" t="str">
        <f>IF(H373="","S/C",VLOOKUP(H373,[2]Control!$I$1:$P$234,3,0))</f>
        <v>Nestle</v>
      </c>
      <c r="H373" s="2" t="s">
        <v>20</v>
      </c>
      <c r="I373" s="4">
        <v>1</v>
      </c>
      <c r="J373" s="4"/>
      <c r="K373" s="5">
        <v>10.9</v>
      </c>
      <c r="L373" s="4">
        <f t="shared" si="5"/>
        <v>10.9</v>
      </c>
    </row>
    <row r="374" spans="1:12" x14ac:dyDescent="0.25">
      <c r="A374" s="1">
        <v>44987</v>
      </c>
      <c r="B374" s="2" t="s">
        <v>0</v>
      </c>
      <c r="C374" s="3">
        <v>84207</v>
      </c>
      <c r="D374" s="2">
        <v>13</v>
      </c>
      <c r="E374" t="str">
        <f>IF(D374="","S/C",VLOOKUP(D374,[1]Control!$A$22:$B$57,2,0))</f>
        <v>Edsel</v>
      </c>
      <c r="F374" t="str">
        <f>IF(H374="","S/C",VLOOKUP(H374,[2]Control!$I$1:$O$234,7,0))</f>
        <v>Galletas</v>
      </c>
      <c r="G374" t="str">
        <f>IF(H374="","S/C",VLOOKUP(H374,[2]Control!$I$1:$P$234,3,0))</f>
        <v>San Jorge</v>
      </c>
      <c r="H374" s="2" t="s">
        <v>1</v>
      </c>
      <c r="I374" s="4">
        <v>1</v>
      </c>
      <c r="J374" s="4"/>
      <c r="K374" s="5">
        <v>23.98</v>
      </c>
      <c r="L374" s="4">
        <f t="shared" si="5"/>
        <v>23.98</v>
      </c>
    </row>
    <row r="375" spans="1:12" x14ac:dyDescent="0.25">
      <c r="A375" s="1">
        <v>44987</v>
      </c>
      <c r="B375" s="2" t="s">
        <v>0</v>
      </c>
      <c r="C375" s="3">
        <v>84207</v>
      </c>
      <c r="D375" s="2">
        <v>13</v>
      </c>
      <c r="E375" t="str">
        <f>IF(D375="","S/C",VLOOKUP(D375,[1]Control!$A$22:$B$57,2,0))</f>
        <v>Edsel</v>
      </c>
      <c r="F375" t="str">
        <f>IF(H375="","S/C",VLOOKUP(H375,[2]Control!$I$1:$O$234,7,0))</f>
        <v>Condimento</v>
      </c>
      <c r="G375" t="str">
        <f>IF(H375="","S/C",VLOOKUP(H375,[2]Control!$I$1:$P$234,3,0))</f>
        <v>Sibarita</v>
      </c>
      <c r="H375" s="2" t="s">
        <v>105</v>
      </c>
      <c r="I375" s="4">
        <v>1</v>
      </c>
      <c r="J375" s="4"/>
      <c r="K375" s="5">
        <v>31</v>
      </c>
      <c r="L375" s="4">
        <f t="shared" si="5"/>
        <v>31</v>
      </c>
    </row>
    <row r="376" spans="1:12" x14ac:dyDescent="0.25">
      <c r="A376" s="1">
        <v>44987</v>
      </c>
      <c r="B376" s="2" t="s">
        <v>0</v>
      </c>
      <c r="C376" s="3">
        <v>84207</v>
      </c>
      <c r="D376" s="2">
        <v>13</v>
      </c>
      <c r="E376" t="str">
        <f>IF(D376="","S/C",VLOOKUP(D376,[1]Control!$A$22:$B$57,2,0))</f>
        <v>Edsel</v>
      </c>
      <c r="F376" t="str">
        <f>IF(H376="","S/C",VLOOKUP(H376,[2]Control!$I$1:$O$234,7,0))</f>
        <v>Condimento</v>
      </c>
      <c r="G376" t="str">
        <f>IF(H376="","S/C",VLOOKUP(H376,[2]Control!$I$1:$P$234,3,0))</f>
        <v>Sibarita</v>
      </c>
      <c r="H376" s="2" t="s">
        <v>38</v>
      </c>
      <c r="I376" s="4">
        <v>1</v>
      </c>
      <c r="J376" s="4"/>
      <c r="K376" s="5">
        <v>32.15</v>
      </c>
      <c r="L376" s="4">
        <f t="shared" si="5"/>
        <v>32.15</v>
      </c>
    </row>
    <row r="377" spans="1:12" x14ac:dyDescent="0.25">
      <c r="A377" s="1">
        <v>44988</v>
      </c>
      <c r="B377" s="2" t="s">
        <v>0</v>
      </c>
      <c r="C377" s="3">
        <v>84208</v>
      </c>
      <c r="D377" s="2">
        <v>16</v>
      </c>
      <c r="E377" t="str">
        <f>IF(D377="","S/C",VLOOKUP(D377,[1]Control!$A$22:$B$57,2,0))</f>
        <v>Julio</v>
      </c>
      <c r="F377" t="str">
        <f>IF(H377="","S/C",VLOOKUP(H377,[2]Control!$I$1:$O$234,7,0))</f>
        <v>Condimento</v>
      </c>
      <c r="G377" t="str">
        <f>IF(H377="","S/C",VLOOKUP(H377,[2]Control!$I$1:$P$234,3,0))</f>
        <v>Sibarita</v>
      </c>
      <c r="H377" s="2" t="s">
        <v>44</v>
      </c>
      <c r="I377" s="4">
        <v>1</v>
      </c>
      <c r="J377" s="4"/>
      <c r="K377" s="5">
        <v>17.2</v>
      </c>
      <c r="L377" s="4">
        <f t="shared" si="5"/>
        <v>17.2</v>
      </c>
    </row>
    <row r="378" spans="1:12" x14ac:dyDescent="0.25">
      <c r="A378" s="1">
        <v>44988</v>
      </c>
      <c r="B378" s="2" t="s">
        <v>0</v>
      </c>
      <c r="C378" s="3">
        <v>84208</v>
      </c>
      <c r="D378" s="2">
        <v>16</v>
      </c>
      <c r="E378" t="str">
        <f>IF(D378="","S/C",VLOOKUP(D378,[1]Control!$A$22:$B$57,2,0))</f>
        <v>Julio</v>
      </c>
      <c r="F378" t="str">
        <f>IF(H378="","S/C",VLOOKUP(H378,[2]Control!$I$1:$O$234,7,0))</f>
        <v>Pastas</v>
      </c>
      <c r="G378" t="str">
        <f>IF(H378="","S/C",VLOOKUP(H378,[2]Control!$I$1:$P$234,3,0))</f>
        <v>Grano de Oro</v>
      </c>
      <c r="H378" s="2" t="s">
        <v>5</v>
      </c>
      <c r="I378" s="4">
        <v>1</v>
      </c>
      <c r="J378" s="4"/>
      <c r="K378" s="5">
        <v>39</v>
      </c>
      <c r="L378" s="4">
        <f t="shared" si="5"/>
        <v>39</v>
      </c>
    </row>
    <row r="379" spans="1:12" x14ac:dyDescent="0.25">
      <c r="A379" s="1">
        <v>44988</v>
      </c>
      <c r="B379" s="2" t="s">
        <v>0</v>
      </c>
      <c r="C379" s="3">
        <v>84208</v>
      </c>
      <c r="D379" s="2">
        <v>16</v>
      </c>
      <c r="E379" t="str">
        <f>IF(D379="","S/C",VLOOKUP(D379,[1]Control!$A$22:$B$57,2,0))</f>
        <v>Julio</v>
      </c>
      <c r="F379" t="str">
        <f>IF(H379="","S/C",VLOOKUP(H379,[2]Control!$I$1:$O$234,7,0))</f>
        <v>Pastas</v>
      </c>
      <c r="G379" t="str">
        <f>IF(H379="","S/C",VLOOKUP(H379,[2]Control!$I$1:$P$234,3,0))</f>
        <v>Grano de Oro</v>
      </c>
      <c r="H379" s="2" t="s">
        <v>6</v>
      </c>
      <c r="I379" s="4">
        <v>1</v>
      </c>
      <c r="J379" s="4"/>
      <c r="K379" s="5">
        <v>39</v>
      </c>
      <c r="L379" s="4">
        <f t="shared" si="5"/>
        <v>39</v>
      </c>
    </row>
    <row r="380" spans="1:12" x14ac:dyDescent="0.25">
      <c r="A380" s="1">
        <v>44988</v>
      </c>
      <c r="B380" s="2" t="s">
        <v>0</v>
      </c>
      <c r="C380" s="3">
        <v>84209</v>
      </c>
      <c r="D380" s="2">
        <v>16</v>
      </c>
      <c r="E380" t="str">
        <f>IF(D380="","S/C",VLOOKUP(D380,[1]Control!$A$22:$B$57,2,0))</f>
        <v>Julio</v>
      </c>
      <c r="F380" t="str">
        <f>IF(H380="","S/C",VLOOKUP(H380,[2]Control!$I$1:$O$234,7,0))</f>
        <v>Condimento</v>
      </c>
      <c r="G380" t="str">
        <f>IF(H380="","S/C",VLOOKUP(H380,[2]Control!$I$1:$P$234,3,0))</f>
        <v>Sibarita</v>
      </c>
      <c r="H380" t="s">
        <v>106</v>
      </c>
      <c r="I380" s="4"/>
      <c r="J380" s="4">
        <v>6</v>
      </c>
      <c r="K380" s="5">
        <v>1.2082999999999999</v>
      </c>
      <c r="L380" s="4">
        <f t="shared" si="5"/>
        <v>7.2497999999999996</v>
      </c>
    </row>
    <row r="381" spans="1:12" x14ac:dyDescent="0.25">
      <c r="A381" s="1">
        <v>44988</v>
      </c>
      <c r="B381" s="2" t="s">
        <v>0</v>
      </c>
      <c r="C381" s="3">
        <v>84209</v>
      </c>
      <c r="D381" s="2">
        <v>16</v>
      </c>
      <c r="E381" t="str">
        <f>IF(D381="","S/C",VLOOKUP(D381,[1]Control!$A$22:$B$57,2,0))</f>
        <v>Julio</v>
      </c>
      <c r="F381" t="str">
        <f>IF(H381="","S/C",VLOOKUP(H381,[2]Control!$I$1:$O$234,7,0))</f>
        <v>Condimento</v>
      </c>
      <c r="G381" t="str">
        <f>IF(H381="","S/C",VLOOKUP(H381,[2]Control!$I$1:$P$234,3,0))</f>
        <v>Sibarita</v>
      </c>
      <c r="H381" t="s">
        <v>107</v>
      </c>
      <c r="I381" s="4"/>
      <c r="J381" s="4">
        <v>6</v>
      </c>
      <c r="K381" s="5">
        <v>1.2082999999999999</v>
      </c>
      <c r="L381" s="4">
        <f t="shared" si="5"/>
        <v>7.2497999999999996</v>
      </c>
    </row>
    <row r="382" spans="1:12" x14ac:dyDescent="0.25">
      <c r="A382" s="1">
        <v>44988</v>
      </c>
      <c r="B382" s="2" t="s">
        <v>0</v>
      </c>
      <c r="C382" s="3">
        <v>84209</v>
      </c>
      <c r="D382" s="2">
        <v>16</v>
      </c>
      <c r="E382" t="str">
        <f>IF(D382="","S/C",VLOOKUP(D382,[1]Control!$A$22:$B$57,2,0))</f>
        <v>Julio</v>
      </c>
      <c r="F382" t="str">
        <f>IF(H382="","S/C",VLOOKUP(H382,[2]Control!$I$1:$O$234,7,0))</f>
        <v>Galletas</v>
      </c>
      <c r="G382" t="str">
        <f>IF(H382="","S/C",VLOOKUP(H382,[2]Control!$I$1:$P$234,3,0))</f>
        <v>San Jorge</v>
      </c>
      <c r="H382" s="2" t="s">
        <v>94</v>
      </c>
      <c r="I382" s="4">
        <v>1</v>
      </c>
      <c r="J382" s="4"/>
      <c r="K382" s="5">
        <v>15.2</v>
      </c>
      <c r="L382" s="4">
        <f t="shared" si="5"/>
        <v>15.2</v>
      </c>
    </row>
    <row r="383" spans="1:12" x14ac:dyDescent="0.25">
      <c r="A383" s="1">
        <v>44988</v>
      </c>
      <c r="B383" s="2" t="s">
        <v>0</v>
      </c>
      <c r="C383" s="3">
        <v>84210</v>
      </c>
      <c r="D383" s="2">
        <v>16</v>
      </c>
      <c r="E383" t="str">
        <f>IF(D383="","S/C",VLOOKUP(D383,[1]Control!$A$22:$B$57,2,0))</f>
        <v>Julio</v>
      </c>
      <c r="F383" t="str">
        <f>IF(H383="","S/C",VLOOKUP(H383,[2]Control!$I$1:$O$234,7,0))</f>
        <v>Reposteria</v>
      </c>
      <c r="G383" t="str">
        <f>IF(H383="","S/C",VLOOKUP(H383,[2]Control!$I$1:$P$234,3,0))</f>
        <v>Universal</v>
      </c>
      <c r="H383" s="2" t="s">
        <v>10</v>
      </c>
      <c r="I383" s="4">
        <v>1</v>
      </c>
      <c r="J383" s="4"/>
      <c r="K383" s="5">
        <v>37.5</v>
      </c>
      <c r="L383" s="4">
        <f t="shared" si="5"/>
        <v>37.5</v>
      </c>
    </row>
    <row r="384" spans="1:12" x14ac:dyDescent="0.25">
      <c r="A384" s="1">
        <v>44988</v>
      </c>
      <c r="B384" s="2" t="s">
        <v>0</v>
      </c>
      <c r="C384" s="3">
        <v>84211</v>
      </c>
      <c r="D384" s="2">
        <v>16</v>
      </c>
      <c r="E384" t="str">
        <f>IF(D384="","S/C",VLOOKUP(D384,[1]Control!$A$22:$B$57,2,0))</f>
        <v>Julio</v>
      </c>
      <c r="F384" t="str">
        <f>IF(H384="","S/C",VLOOKUP(H384,[2]Control!$I$1:$O$234,7,0))</f>
        <v>Confiteria Nestle</v>
      </c>
      <c r="G384" t="str">
        <f>IF(H384="","S/C",VLOOKUP(H384,[2]Control!$I$1:$P$234,3,0))</f>
        <v>Nestle</v>
      </c>
      <c r="H384" s="2" t="s">
        <v>15</v>
      </c>
      <c r="I384" s="4">
        <v>1</v>
      </c>
      <c r="J384" s="4"/>
      <c r="K384" s="5">
        <v>32</v>
      </c>
      <c r="L384" s="4">
        <f t="shared" si="5"/>
        <v>32</v>
      </c>
    </row>
    <row r="385" spans="1:12" x14ac:dyDescent="0.25">
      <c r="A385" s="1">
        <v>44988</v>
      </c>
      <c r="B385" s="2" t="s">
        <v>0</v>
      </c>
      <c r="C385" s="3">
        <v>84211</v>
      </c>
      <c r="D385" s="2">
        <v>16</v>
      </c>
      <c r="E385" t="str">
        <f>IF(D385="","S/C",VLOOKUP(D385,[1]Control!$A$22:$B$57,2,0))</f>
        <v>Julio</v>
      </c>
      <c r="F385" t="str">
        <f>IF(H385="","S/C",VLOOKUP(H385,[2]Control!$I$1:$O$234,7,0))</f>
        <v>Confiteria Nestle</v>
      </c>
      <c r="G385" t="str">
        <f>IF(H385="","S/C",VLOOKUP(H385,[2]Control!$I$1:$P$234,3,0))</f>
        <v>Nestle</v>
      </c>
      <c r="H385" s="2" t="s">
        <v>84</v>
      </c>
      <c r="I385" s="4">
        <v>1</v>
      </c>
      <c r="J385" s="4"/>
      <c r="K385" s="5">
        <v>27</v>
      </c>
      <c r="L385" s="4">
        <f t="shared" si="5"/>
        <v>27</v>
      </c>
    </row>
    <row r="386" spans="1:12" x14ac:dyDescent="0.25">
      <c r="A386" s="1">
        <v>44988</v>
      </c>
      <c r="B386" s="2" t="s">
        <v>0</v>
      </c>
      <c r="C386" s="3">
        <v>84212</v>
      </c>
      <c r="D386" s="2">
        <v>16</v>
      </c>
      <c r="E386" t="str">
        <f>IF(D386="","S/C",VLOOKUP(D386,[1]Control!$A$22:$B$57,2,0))</f>
        <v>Julio</v>
      </c>
      <c r="F386" t="str">
        <f>IF(H386="","S/C",VLOOKUP(H386,[2]Control!$I$1:$O$234,7,0))</f>
        <v>Reposteria</v>
      </c>
      <c r="G386" t="str">
        <f>IF(H386="","S/C",VLOOKUP(H386,[2]Control!$I$1:$P$234,3,0))</f>
        <v>Universal</v>
      </c>
      <c r="H386" s="2" t="s">
        <v>10</v>
      </c>
      <c r="I386" s="4">
        <v>8</v>
      </c>
      <c r="J386" s="4"/>
      <c r="K386" s="5">
        <v>35.5</v>
      </c>
      <c r="L386" s="4">
        <f t="shared" si="5"/>
        <v>284</v>
      </c>
    </row>
    <row r="387" spans="1:12" x14ac:dyDescent="0.25">
      <c r="A387" s="1">
        <v>44988</v>
      </c>
      <c r="B387" s="2" t="s">
        <v>0</v>
      </c>
      <c r="C387" s="3">
        <v>84212</v>
      </c>
      <c r="D387" s="2">
        <v>16</v>
      </c>
      <c r="E387" t="str">
        <f>IF(D387="","S/C",VLOOKUP(D387,[1]Control!$A$22:$B$57,2,0))</f>
        <v>Julio</v>
      </c>
      <c r="F387" t="str">
        <f>IF(H387="","S/C",VLOOKUP(H387,[2]Control!$I$1:$O$234,7,0))</f>
        <v>Reposteria</v>
      </c>
      <c r="G387" t="str">
        <f>IF(H387="","S/C",VLOOKUP(H387,[2]Control!$I$1:$P$234,3,0))</f>
        <v>Universal</v>
      </c>
      <c r="H387" s="2" t="s">
        <v>9</v>
      </c>
      <c r="I387" s="4">
        <v>8</v>
      </c>
      <c r="J387" s="4"/>
      <c r="K387" s="5">
        <v>35.5</v>
      </c>
      <c r="L387" s="4">
        <f t="shared" si="5"/>
        <v>284</v>
      </c>
    </row>
    <row r="388" spans="1:12" x14ac:dyDescent="0.25">
      <c r="A388" s="1">
        <v>44988</v>
      </c>
      <c r="B388" s="2" t="s">
        <v>0</v>
      </c>
      <c r="C388" s="3">
        <v>84212</v>
      </c>
      <c r="D388" s="2">
        <v>16</v>
      </c>
      <c r="E388" t="str">
        <f>IF(D388="","S/C",VLOOKUP(D388,[1]Control!$A$22:$B$57,2,0))</f>
        <v>Julio</v>
      </c>
      <c r="F388" t="str">
        <f>IF(H388="","S/C",VLOOKUP(H388,[2]Control!$I$1:$O$234,7,0))</f>
        <v>Reposteria</v>
      </c>
      <c r="G388" t="str">
        <f>IF(H388="","S/C",VLOOKUP(H388,[2]Control!$I$1:$P$234,3,0))</f>
        <v>Universal</v>
      </c>
      <c r="H388" s="2" t="s">
        <v>7</v>
      </c>
      <c r="I388" s="4">
        <v>6</v>
      </c>
      <c r="J388" s="4"/>
      <c r="K388" s="5">
        <v>35.5</v>
      </c>
      <c r="L388" s="4">
        <f t="shared" si="5"/>
        <v>213</v>
      </c>
    </row>
    <row r="389" spans="1:12" x14ac:dyDescent="0.25">
      <c r="A389" s="1">
        <v>44988</v>
      </c>
      <c r="B389" s="2" t="s">
        <v>0</v>
      </c>
      <c r="C389" s="3">
        <v>84212</v>
      </c>
      <c r="D389" s="2">
        <v>16</v>
      </c>
      <c r="E389" t="str">
        <f>IF(D389="","S/C",VLOOKUP(D389,[1]Control!$A$22:$B$57,2,0))</f>
        <v>Julio</v>
      </c>
      <c r="F389" t="str">
        <f>IF(H389="","S/C",VLOOKUP(H389,[2]Control!$I$1:$O$234,7,0))</f>
        <v>Reposteria</v>
      </c>
      <c r="G389" t="str">
        <f>IF(H389="","S/C",VLOOKUP(H389,[2]Control!$I$1:$P$234,3,0))</f>
        <v>Universal</v>
      </c>
      <c r="H389" s="2" t="s">
        <v>14</v>
      </c>
      <c r="I389" s="4">
        <v>2</v>
      </c>
      <c r="J389" s="4"/>
      <c r="K389" s="5">
        <v>35.5</v>
      </c>
      <c r="L389" s="4">
        <f t="shared" ref="L389:L453" si="6">+(I389*K389)+(J389*K389)</f>
        <v>71</v>
      </c>
    </row>
    <row r="390" spans="1:12" x14ac:dyDescent="0.25">
      <c r="A390" s="1">
        <v>44988</v>
      </c>
      <c r="B390" s="2" t="s">
        <v>0</v>
      </c>
      <c r="C390" s="3">
        <v>84213</v>
      </c>
      <c r="D390" s="2">
        <v>16</v>
      </c>
      <c r="E390" t="str">
        <f>IF(D390="","S/C",VLOOKUP(D390,[1]Control!$A$22:$B$57,2,0))</f>
        <v>Julio</v>
      </c>
      <c r="F390" t="str">
        <f>IF(H390="","S/C",VLOOKUP(H390,[2]Control!$I$1:$O$234,7,0))</f>
        <v>Avenas</v>
      </c>
      <c r="G390" t="str">
        <f>IF(H390="","S/C",VLOOKUP(H390,[2]Control!$I$1:$P$234,3,0))</f>
        <v>Grano de Oro</v>
      </c>
      <c r="H390" s="2" t="s">
        <v>108</v>
      </c>
      <c r="I390" s="4">
        <v>2</v>
      </c>
      <c r="J390" s="4"/>
      <c r="K390" s="5">
        <v>23.5</v>
      </c>
      <c r="L390" s="4">
        <f t="shared" si="6"/>
        <v>47</v>
      </c>
    </row>
    <row r="391" spans="1:12" x14ac:dyDescent="0.25">
      <c r="A391" s="1">
        <v>44988</v>
      </c>
      <c r="B391" s="2" t="s">
        <v>0</v>
      </c>
      <c r="C391" s="3">
        <v>84213</v>
      </c>
      <c r="D391" s="2">
        <v>16</v>
      </c>
      <c r="E391" t="str">
        <f>IF(D391="","S/C",VLOOKUP(D391,[1]Control!$A$22:$B$57,2,0))</f>
        <v>Julio</v>
      </c>
      <c r="F391" t="str">
        <f>IF(H391="","S/C",VLOOKUP(H391,[2]Control!$I$1:$O$234,7,0))</f>
        <v>Galletas</v>
      </c>
      <c r="G391" t="str">
        <f>IF(H391="","S/C",VLOOKUP(H391,[2]Control!$I$1:$P$234,3,0))</f>
        <v>San Jorge</v>
      </c>
      <c r="H391" s="2" t="s">
        <v>23</v>
      </c>
      <c r="I391" s="4">
        <v>2</v>
      </c>
      <c r="J391" s="4"/>
      <c r="K391" s="5">
        <v>12.09</v>
      </c>
      <c r="L391" s="4">
        <f t="shared" si="6"/>
        <v>24.18</v>
      </c>
    </row>
    <row r="392" spans="1:12" x14ac:dyDescent="0.25">
      <c r="A392" s="1">
        <v>44988</v>
      </c>
      <c r="B392" s="2" t="s">
        <v>0</v>
      </c>
      <c r="C392" s="3">
        <v>84214</v>
      </c>
      <c r="D392" s="2">
        <v>16</v>
      </c>
      <c r="E392" t="str">
        <f>IF(D392="","S/C",VLOOKUP(D392,[1]Control!$A$22:$B$57,2,0))</f>
        <v>Julio</v>
      </c>
      <c r="F392" t="str">
        <f>IF(H392="","S/C",VLOOKUP(H392,[2]Control!$I$1:$O$234,7,0))</f>
        <v>C. Pescado</v>
      </c>
      <c r="G392" t="str">
        <f>IF(H392="","S/C",VLOOKUP(H392,[2]Control!$I$1:$P$234,3,0))</f>
        <v>La Señito</v>
      </c>
      <c r="H392" s="2" t="s">
        <v>11</v>
      </c>
      <c r="I392" s="4"/>
      <c r="J392" s="4">
        <v>12</v>
      </c>
      <c r="K392" s="5">
        <v>3</v>
      </c>
      <c r="L392" s="4">
        <f t="shared" si="6"/>
        <v>36</v>
      </c>
    </row>
    <row r="393" spans="1:12" x14ac:dyDescent="0.25">
      <c r="A393" s="1">
        <v>44988</v>
      </c>
      <c r="B393" s="2" t="s">
        <v>0</v>
      </c>
      <c r="C393" s="3">
        <v>84215</v>
      </c>
      <c r="D393" s="2">
        <v>16</v>
      </c>
      <c r="E393" t="str">
        <f>IF(D393="","S/C",VLOOKUP(D393,[1]Control!$A$22:$B$57,2,0))</f>
        <v>Julio</v>
      </c>
      <c r="F393" t="str">
        <f>IF(H393="","S/C",VLOOKUP(H393,[2]Control!$I$1:$O$234,7,0))</f>
        <v>Condimento</v>
      </c>
      <c r="G393" t="str">
        <f>IF(H393="","S/C",VLOOKUP(H393,[2]Control!$I$1:$P$234,3,0))</f>
        <v>Sibarita</v>
      </c>
      <c r="H393" s="2" t="s">
        <v>97</v>
      </c>
      <c r="I393" s="4"/>
      <c r="J393" s="4">
        <v>3</v>
      </c>
      <c r="K393" s="5">
        <v>2.9582999999999999</v>
      </c>
      <c r="L393" s="4">
        <f t="shared" si="6"/>
        <v>8.8749000000000002</v>
      </c>
    </row>
    <row r="394" spans="1:12" ht="30" x14ac:dyDescent="0.25">
      <c r="A394" s="1">
        <v>44988</v>
      </c>
      <c r="B394" s="2" t="s">
        <v>0</v>
      </c>
      <c r="C394" s="3">
        <v>84215</v>
      </c>
      <c r="D394" s="2">
        <v>16</v>
      </c>
      <c r="E394" t="str">
        <f>IF(D394="","S/C",VLOOKUP(D394,[1]Control!$A$22:$B$57,2,0))</f>
        <v>Julio</v>
      </c>
      <c r="F394" t="str">
        <f>IF(H394="","S/C",VLOOKUP(H394,[2]Control!$I$1:$O$234,7,0))</f>
        <v>Condimento</v>
      </c>
      <c r="G394" t="str">
        <f>IF(H394="","S/C",VLOOKUP(H394,[2]Control!$I$1:$P$234,3,0))</f>
        <v>Sibarita</v>
      </c>
      <c r="H394" s="6" t="s">
        <v>98</v>
      </c>
      <c r="I394" s="4"/>
      <c r="J394" s="4">
        <v>3</v>
      </c>
      <c r="K394" s="5">
        <v>2.9582999999999999</v>
      </c>
      <c r="L394" s="4">
        <f t="shared" si="6"/>
        <v>8.8749000000000002</v>
      </c>
    </row>
    <row r="395" spans="1:12" x14ac:dyDescent="0.25">
      <c r="A395" s="1">
        <v>44988</v>
      </c>
      <c r="B395" s="2" t="s">
        <v>0</v>
      </c>
      <c r="C395" s="3">
        <v>84215</v>
      </c>
      <c r="D395" s="2">
        <v>16</v>
      </c>
      <c r="E395" t="str">
        <f>IF(D395="","S/C",VLOOKUP(D395,[1]Control!$A$22:$B$57,2,0))</f>
        <v>Julio</v>
      </c>
      <c r="F395" t="str">
        <f>IF(H395="","S/C",VLOOKUP(H395,[2]Control!$I$1:$O$234,7,0))</f>
        <v>Condimento</v>
      </c>
      <c r="G395" t="str">
        <f>IF(H395="","S/C",VLOOKUP(H395,[2]Control!$I$1:$P$234,3,0))</f>
        <v>Sibarita</v>
      </c>
      <c r="H395" s="2" t="s">
        <v>34</v>
      </c>
      <c r="I395" s="4">
        <v>1</v>
      </c>
      <c r="J395" s="4"/>
      <c r="K395" s="5">
        <v>29.4</v>
      </c>
      <c r="L395" s="4">
        <f t="shared" si="6"/>
        <v>29.4</v>
      </c>
    </row>
    <row r="396" spans="1:12" x14ac:dyDescent="0.25">
      <c r="A396" s="1">
        <v>44988</v>
      </c>
      <c r="B396" s="2" t="s">
        <v>0</v>
      </c>
      <c r="C396" s="3">
        <v>84216</v>
      </c>
      <c r="D396" s="2">
        <v>16</v>
      </c>
      <c r="E396" t="str">
        <f>IF(D396="","S/C",VLOOKUP(D396,[1]Control!$A$22:$B$57,2,0))</f>
        <v>Julio</v>
      </c>
      <c r="F396" t="str">
        <f>IF(H396="","S/C",VLOOKUP(H396,[2]Control!$I$1:$O$234,7,0))</f>
        <v>Condimento</v>
      </c>
      <c r="G396" t="str">
        <f>IF(H396="","S/C",VLOOKUP(H396,[2]Control!$I$1:$P$234,3,0))</f>
        <v>Sibarita</v>
      </c>
      <c r="H396" s="2" t="s">
        <v>32</v>
      </c>
      <c r="I396" s="4"/>
      <c r="J396" s="4">
        <v>3</v>
      </c>
      <c r="K396" s="5">
        <v>2.9165999999999999</v>
      </c>
      <c r="L396" s="4">
        <f t="shared" si="6"/>
        <v>8.7498000000000005</v>
      </c>
    </row>
    <row r="397" spans="1:12" x14ac:dyDescent="0.25">
      <c r="A397" s="1">
        <v>44988</v>
      </c>
      <c r="B397" s="2" t="s">
        <v>0</v>
      </c>
      <c r="C397" s="3">
        <v>84216</v>
      </c>
      <c r="D397" s="2">
        <v>16</v>
      </c>
      <c r="E397" t="str">
        <f>IF(D397="","S/C",VLOOKUP(D397,[1]Control!$A$22:$B$57,2,0))</f>
        <v>Julio</v>
      </c>
      <c r="F397" t="str">
        <f>IF(H397="","S/C",VLOOKUP(H397,[2]Control!$I$1:$O$234,7,0))</f>
        <v>Condimento</v>
      </c>
      <c r="G397" t="str">
        <f>IF(H397="","S/C",VLOOKUP(H397,[2]Control!$I$1:$P$234,3,0))</f>
        <v>Sibarita</v>
      </c>
      <c r="H397" s="2" t="s">
        <v>70</v>
      </c>
      <c r="I397" s="4"/>
      <c r="J397" s="4">
        <v>3</v>
      </c>
      <c r="K397" s="5">
        <v>2.9165999999999999</v>
      </c>
      <c r="L397" s="4">
        <f t="shared" si="6"/>
        <v>8.7498000000000005</v>
      </c>
    </row>
    <row r="398" spans="1:12" x14ac:dyDescent="0.25">
      <c r="A398" s="1">
        <v>44988</v>
      </c>
      <c r="B398" s="2" t="s">
        <v>0</v>
      </c>
      <c r="C398" s="3">
        <v>84216</v>
      </c>
      <c r="D398" s="2">
        <v>16</v>
      </c>
      <c r="E398" t="str">
        <f>IF(D398="","S/C",VLOOKUP(D398,[1]Control!$A$22:$B$57,2,0))</f>
        <v>Julio</v>
      </c>
      <c r="F398" t="str">
        <f>IF(H398="","S/C",VLOOKUP(H398,[2]Control!$I$1:$O$234,7,0))</f>
        <v>Condimento</v>
      </c>
      <c r="G398" t="str">
        <f>IF(H398="","S/C",VLOOKUP(H398,[2]Control!$I$1:$P$234,3,0))</f>
        <v>Sibarita</v>
      </c>
      <c r="H398" s="2" t="s">
        <v>17</v>
      </c>
      <c r="I398" s="4">
        <v>1</v>
      </c>
      <c r="J398" s="4"/>
      <c r="K398" s="5">
        <v>10.199999999999999</v>
      </c>
      <c r="L398" s="4">
        <f t="shared" si="6"/>
        <v>10.199999999999999</v>
      </c>
    </row>
    <row r="399" spans="1:12" x14ac:dyDescent="0.25">
      <c r="A399" s="1">
        <v>44988</v>
      </c>
      <c r="B399" s="2" t="s">
        <v>0</v>
      </c>
      <c r="C399" s="3">
        <v>84216</v>
      </c>
      <c r="D399" s="2">
        <v>16</v>
      </c>
      <c r="E399" t="str">
        <f>IF(D399="","S/C",VLOOKUP(D399,[1]Control!$A$22:$B$57,2,0))</f>
        <v>Julio</v>
      </c>
      <c r="F399" t="str">
        <f>IF(H399="","S/C",VLOOKUP(H399,[2]Control!$I$1:$O$234,7,0))</f>
        <v>Condimento</v>
      </c>
      <c r="G399" t="str">
        <f>IF(H399="","S/C",VLOOKUP(H399,[2]Control!$I$1:$P$234,3,0))</f>
        <v>Sibarita</v>
      </c>
      <c r="H399" s="2" t="s">
        <v>18</v>
      </c>
      <c r="I399" s="4">
        <v>1</v>
      </c>
      <c r="J399" s="4"/>
      <c r="K399" s="5">
        <v>10.199999999999999</v>
      </c>
      <c r="L399" s="4">
        <f t="shared" si="6"/>
        <v>10.199999999999999</v>
      </c>
    </row>
    <row r="400" spans="1:12" x14ac:dyDescent="0.25">
      <c r="A400" s="1">
        <v>44988</v>
      </c>
      <c r="B400" s="2" t="s">
        <v>0</v>
      </c>
      <c r="C400" s="3">
        <v>84216</v>
      </c>
      <c r="D400" s="2">
        <v>16</v>
      </c>
      <c r="E400" t="str">
        <f>IF(D400="","S/C",VLOOKUP(D400,[1]Control!$A$22:$B$57,2,0))</f>
        <v>Julio</v>
      </c>
      <c r="F400" t="str">
        <f>IF(H400="","S/C",VLOOKUP(H400,[2]Control!$I$1:$O$234,7,0))</f>
        <v>Condimento</v>
      </c>
      <c r="G400" t="str">
        <f>IF(H400="","S/C",VLOOKUP(H400,[2]Control!$I$1:$P$234,3,0))</f>
        <v>Sibarita</v>
      </c>
      <c r="H400" s="2" t="s">
        <v>109</v>
      </c>
      <c r="I400" s="4">
        <v>1</v>
      </c>
      <c r="J400" s="4"/>
      <c r="K400" s="5">
        <v>13</v>
      </c>
      <c r="L400" s="4">
        <f t="shared" si="6"/>
        <v>13</v>
      </c>
    </row>
    <row r="401" spans="1:12" x14ac:dyDescent="0.25">
      <c r="A401" s="1">
        <v>44988</v>
      </c>
      <c r="B401" s="2" t="s">
        <v>0</v>
      </c>
      <c r="C401" s="3">
        <v>84216</v>
      </c>
      <c r="D401" s="2">
        <v>16</v>
      </c>
      <c r="E401" t="str">
        <f>IF(D401="","S/C",VLOOKUP(D401,[1]Control!$A$22:$B$57,2,0))</f>
        <v>Julio</v>
      </c>
      <c r="F401" t="str">
        <f>IF(H401="","S/C",VLOOKUP(H401,[2]Control!$I$1:$O$234,7,0))</f>
        <v>Confiteria Nestle</v>
      </c>
      <c r="G401" t="str">
        <f>IF(H401="","S/C",VLOOKUP(H401,[2]Control!$I$1:$P$234,3,0))</f>
        <v>Nestle</v>
      </c>
      <c r="H401" s="2" t="s">
        <v>84</v>
      </c>
      <c r="I401" s="4">
        <v>1</v>
      </c>
      <c r="J401" s="4"/>
      <c r="K401" s="5">
        <v>27</v>
      </c>
      <c r="L401" s="4">
        <f t="shared" si="6"/>
        <v>27</v>
      </c>
    </row>
    <row r="402" spans="1:12" x14ac:dyDescent="0.25">
      <c r="A402" s="1">
        <v>44988</v>
      </c>
      <c r="B402" s="2" t="s">
        <v>0</v>
      </c>
      <c r="C402" s="3">
        <v>84217</v>
      </c>
      <c r="D402" s="2">
        <v>16</v>
      </c>
      <c r="E402" t="str">
        <f>IF(D402="","S/C",VLOOKUP(D402,[1]Control!$A$22:$B$57,2,0))</f>
        <v>Julio</v>
      </c>
      <c r="F402" t="str">
        <f>IF(H402="","S/C",VLOOKUP(H402,[2]Control!$I$1:$O$234,7,0))</f>
        <v>Condimento</v>
      </c>
      <c r="G402" t="str">
        <f>IF(H402="","S/C",VLOOKUP(H402,[2]Control!$I$1:$P$234,3,0))</f>
        <v>Sibarita</v>
      </c>
      <c r="H402" s="2" t="s">
        <v>110</v>
      </c>
      <c r="I402" s="4"/>
      <c r="J402" s="4">
        <v>6</v>
      </c>
      <c r="K402" s="5">
        <v>4.2915999999999999</v>
      </c>
      <c r="L402" s="4">
        <f t="shared" si="6"/>
        <v>25.749600000000001</v>
      </c>
    </row>
    <row r="403" spans="1:12" x14ac:dyDescent="0.25">
      <c r="A403" s="1">
        <v>44988</v>
      </c>
      <c r="B403" s="2" t="s">
        <v>0</v>
      </c>
      <c r="C403" s="3">
        <v>84217</v>
      </c>
      <c r="D403" s="2">
        <v>16</v>
      </c>
      <c r="E403" t="str">
        <f>IF(D403="","S/C",VLOOKUP(D403,[1]Control!$A$22:$B$57,2,0))</f>
        <v>Julio</v>
      </c>
      <c r="F403" t="str">
        <f>IF(H403="","S/C",VLOOKUP(H403,[2]Control!$I$1:$O$234,7,0))</f>
        <v>Condimento</v>
      </c>
      <c r="G403" t="str">
        <f>IF(H403="","S/C",VLOOKUP(H403,[2]Control!$I$1:$P$234,3,0))</f>
        <v>Sibarita</v>
      </c>
      <c r="H403" s="2" t="s">
        <v>111</v>
      </c>
      <c r="I403" s="4"/>
      <c r="J403" s="4">
        <v>6</v>
      </c>
      <c r="K403" s="5">
        <v>4.2915999999999999</v>
      </c>
      <c r="L403" s="4">
        <f t="shared" si="6"/>
        <v>25.749600000000001</v>
      </c>
    </row>
    <row r="404" spans="1:12" x14ac:dyDescent="0.25">
      <c r="A404" s="1">
        <v>44988</v>
      </c>
      <c r="B404" s="2" t="s">
        <v>3</v>
      </c>
      <c r="C404" s="3">
        <v>84218</v>
      </c>
      <c r="D404" s="2">
        <v>16</v>
      </c>
      <c r="E404" t="str">
        <f>IF(D404="","S/C",VLOOKUP(D404,[1]Control!$A$22:$B$57,2,0))</f>
        <v>Julio</v>
      </c>
      <c r="F404" t="str">
        <f>IF(H404="","S/C",VLOOKUP(H404,[2]Control!$I$1:$O$234,7,0))</f>
        <v>Condimento</v>
      </c>
      <c r="G404" t="str">
        <f>IF(H404="","S/C",VLOOKUP(H404,[2]Control!$I$1:$P$234,3,0))</f>
        <v>Sibarita</v>
      </c>
      <c r="H404" t="s">
        <v>106</v>
      </c>
      <c r="I404" s="4">
        <v>1</v>
      </c>
      <c r="J404" s="4"/>
      <c r="K404" s="5">
        <v>13.5</v>
      </c>
      <c r="L404" s="4">
        <f t="shared" si="6"/>
        <v>13.5</v>
      </c>
    </row>
    <row r="405" spans="1:12" x14ac:dyDescent="0.25">
      <c r="A405" s="1">
        <v>44988</v>
      </c>
      <c r="B405" s="2" t="s">
        <v>0</v>
      </c>
      <c r="C405" s="3">
        <v>84219</v>
      </c>
      <c r="D405" s="2">
        <v>16</v>
      </c>
      <c r="E405" t="str">
        <f>IF(D405="","S/C",VLOOKUP(D405,[1]Control!$A$22:$B$57,2,0))</f>
        <v>Julio</v>
      </c>
      <c r="F405" t="str">
        <f>IF(H405="","S/C",VLOOKUP(H405,[2]Control!$I$1:$O$234,7,0))</f>
        <v>C. Pescado</v>
      </c>
      <c r="G405" t="str">
        <f>IF(H405="","S/C",VLOOKUP(H405,[2]Control!$I$1:$P$234,3,0))</f>
        <v>Gissela</v>
      </c>
      <c r="H405" s="2" t="s">
        <v>39</v>
      </c>
      <c r="I405" s="4"/>
      <c r="J405" s="4">
        <v>12</v>
      </c>
      <c r="K405" s="5">
        <v>4</v>
      </c>
      <c r="L405" s="4">
        <f t="shared" si="6"/>
        <v>48</v>
      </c>
    </row>
    <row r="406" spans="1:12" x14ac:dyDescent="0.25">
      <c r="A406" s="1">
        <v>44988</v>
      </c>
      <c r="B406" s="2" t="s">
        <v>3</v>
      </c>
      <c r="C406" s="3">
        <v>84220</v>
      </c>
      <c r="D406" s="2">
        <v>16</v>
      </c>
      <c r="E406" t="str">
        <f>IF(D406="","S/C",VLOOKUP(D406,[1]Control!$A$22:$B$57,2,0))</f>
        <v>Julio</v>
      </c>
      <c r="F406" t="str">
        <f>IF(H406="","S/C",VLOOKUP(H406,[2]Control!$I$1:$O$234,7,0))</f>
        <v>Confiteria Nestle</v>
      </c>
      <c r="G406" t="str">
        <f>IF(H406="","S/C",VLOOKUP(H406,[2]Control!$I$1:$P$234,3,0))</f>
        <v>Nestle</v>
      </c>
      <c r="H406" s="2" t="s">
        <v>30</v>
      </c>
      <c r="I406" s="4">
        <v>1</v>
      </c>
      <c r="J406" s="4"/>
      <c r="K406" s="5">
        <v>10.199999999999999</v>
      </c>
      <c r="L406" s="4">
        <f t="shared" si="6"/>
        <v>10.199999999999999</v>
      </c>
    </row>
    <row r="407" spans="1:12" x14ac:dyDescent="0.25">
      <c r="A407" s="1">
        <v>44988</v>
      </c>
      <c r="B407" s="2" t="s">
        <v>3</v>
      </c>
      <c r="C407" s="3">
        <v>84220</v>
      </c>
      <c r="D407" s="2">
        <v>16</v>
      </c>
      <c r="E407" t="str">
        <f>IF(D407="","S/C",VLOOKUP(D407,[1]Control!$A$22:$B$57,2,0))</f>
        <v>Julio</v>
      </c>
      <c r="F407" t="str">
        <f>IF(H407="","S/C",VLOOKUP(H407,[2]Control!$I$1:$O$234,7,0))</f>
        <v>Galletas</v>
      </c>
      <c r="G407" t="str">
        <f>IF(H407="","S/C",VLOOKUP(H407,[2]Control!$I$1:$P$234,3,0))</f>
        <v>San Jorge</v>
      </c>
      <c r="H407" s="2" t="s">
        <v>2</v>
      </c>
      <c r="I407" s="4">
        <v>1</v>
      </c>
      <c r="J407" s="4"/>
      <c r="K407" s="5">
        <v>23.13</v>
      </c>
      <c r="L407" s="4">
        <f t="shared" si="6"/>
        <v>23.13</v>
      </c>
    </row>
    <row r="408" spans="1:12" x14ac:dyDescent="0.25">
      <c r="A408" s="1">
        <v>44988</v>
      </c>
      <c r="B408" s="2" t="s">
        <v>3</v>
      </c>
      <c r="C408" s="3">
        <v>84220</v>
      </c>
      <c r="D408" s="2">
        <v>16</v>
      </c>
      <c r="E408" t="str">
        <f>IF(D408="","S/C",VLOOKUP(D408,[1]Control!$A$22:$B$57,2,0))</f>
        <v>Julio</v>
      </c>
      <c r="F408" t="str">
        <f>IF(H408="","S/C",VLOOKUP(H408,[2]Control!$I$1:$O$234,7,0))</f>
        <v>Galletas</v>
      </c>
      <c r="G408" t="str">
        <f>IF(H408="","S/C",VLOOKUP(H408,[2]Control!$I$1:$P$234,3,0))</f>
        <v>San Jorge</v>
      </c>
      <c r="H408" s="2" t="s">
        <v>1</v>
      </c>
      <c r="I408" s="4"/>
      <c r="J408" s="4">
        <v>10</v>
      </c>
      <c r="K408" s="5">
        <v>1.1990000000000001</v>
      </c>
      <c r="L408" s="4">
        <f t="shared" si="6"/>
        <v>11.99</v>
      </c>
    </row>
    <row r="409" spans="1:12" x14ac:dyDescent="0.25">
      <c r="A409" s="1">
        <v>44988</v>
      </c>
      <c r="B409" s="2" t="s">
        <v>0</v>
      </c>
      <c r="C409" s="3">
        <v>84221</v>
      </c>
      <c r="D409" s="2">
        <v>16</v>
      </c>
      <c r="E409" t="str">
        <f>IF(D409="","S/C",VLOOKUP(D409,[1]Control!$A$22:$B$57,2,0))</f>
        <v>Julio</v>
      </c>
      <c r="F409" t="str">
        <f>IF(H409="","S/C",VLOOKUP(H409,[2]Control!$I$1:$O$234,7,0))</f>
        <v>C. Pescado</v>
      </c>
      <c r="G409" t="str">
        <f>IF(H409="","S/C",VLOOKUP(H409,[2]Control!$I$1:$P$234,3,0))</f>
        <v>La Señito</v>
      </c>
      <c r="H409" s="2" t="s">
        <v>11</v>
      </c>
      <c r="I409" s="4"/>
      <c r="J409" s="4">
        <v>12</v>
      </c>
      <c r="K409" s="5">
        <v>3</v>
      </c>
      <c r="L409" s="4">
        <f t="shared" si="6"/>
        <v>36</v>
      </c>
    </row>
    <row r="410" spans="1:12" x14ac:dyDescent="0.25">
      <c r="A410" s="1">
        <v>44988</v>
      </c>
      <c r="B410" s="2" t="s">
        <v>0</v>
      </c>
      <c r="C410" s="3">
        <v>84222</v>
      </c>
      <c r="D410" s="2">
        <v>16</v>
      </c>
      <c r="E410" t="str">
        <f>IF(D410="","S/C",VLOOKUP(D410,[1]Control!$A$22:$B$57,2,0))</f>
        <v>Julio</v>
      </c>
      <c r="F410" t="str">
        <f>IF(H410="","S/C",VLOOKUP(H410,[2]Control!$I$1:$O$234,7,0))</f>
        <v>Avenas</v>
      </c>
      <c r="G410" t="str">
        <f>IF(H410="","S/C",VLOOKUP(H410,[2]Control!$I$1:$P$234,3,0))</f>
        <v>Grano de Oro</v>
      </c>
      <c r="H410" s="2" t="s">
        <v>112</v>
      </c>
      <c r="I410" s="4">
        <v>1</v>
      </c>
      <c r="J410" s="4"/>
      <c r="K410" s="5">
        <v>53</v>
      </c>
      <c r="L410" s="4">
        <f t="shared" si="6"/>
        <v>53</v>
      </c>
    </row>
    <row r="411" spans="1:12" x14ac:dyDescent="0.25">
      <c r="A411" s="1">
        <v>44988</v>
      </c>
      <c r="B411" s="2" t="s">
        <v>0</v>
      </c>
      <c r="C411" s="3">
        <v>84222</v>
      </c>
      <c r="D411" s="2">
        <v>16</v>
      </c>
      <c r="E411" t="str">
        <f>IF(D411="","S/C",VLOOKUP(D411,[1]Control!$A$22:$B$57,2,0))</f>
        <v>Julio</v>
      </c>
      <c r="F411" t="str">
        <f>IF(H411="","S/C",VLOOKUP(H411,[2]Control!$I$1:$O$234,7,0))</f>
        <v>Galletas</v>
      </c>
      <c r="G411" t="str">
        <f>IF(H411="","S/C",VLOOKUP(H411,[2]Control!$I$1:$P$234,3,0))</f>
        <v>San Jorge</v>
      </c>
      <c r="H411" s="2" t="s">
        <v>2</v>
      </c>
      <c r="I411" s="4">
        <v>1</v>
      </c>
      <c r="J411" s="4"/>
      <c r="K411" s="5">
        <v>22.5</v>
      </c>
      <c r="L411" s="4">
        <f t="shared" si="6"/>
        <v>22.5</v>
      </c>
    </row>
    <row r="412" spans="1:12" x14ac:dyDescent="0.25">
      <c r="A412" s="1">
        <v>44988</v>
      </c>
      <c r="B412" s="2" t="s">
        <v>0</v>
      </c>
      <c r="C412" s="3">
        <v>84223</v>
      </c>
      <c r="D412" s="2">
        <v>16</v>
      </c>
      <c r="E412" t="str">
        <f>IF(D412="","S/C",VLOOKUP(D412,[1]Control!$A$22:$B$57,2,0))</f>
        <v>Julio</v>
      </c>
      <c r="F412" t="str">
        <f>IF(H412="","S/C",VLOOKUP(H412,[2]Control!$I$1:$O$234,7,0))</f>
        <v>Galletas</v>
      </c>
      <c r="G412" t="str">
        <f>IF(H412="","S/C",VLOOKUP(H412,[2]Control!$I$1:$P$234,3,0))</f>
        <v>San Jorge</v>
      </c>
      <c r="H412" s="2" t="s">
        <v>31</v>
      </c>
      <c r="I412" s="4">
        <v>5</v>
      </c>
      <c r="J412" s="4"/>
      <c r="K412" s="5">
        <v>15.31</v>
      </c>
      <c r="L412" s="4">
        <f t="shared" si="6"/>
        <v>76.55</v>
      </c>
    </row>
    <row r="413" spans="1:12" x14ac:dyDescent="0.25">
      <c r="A413" s="1">
        <v>44988</v>
      </c>
      <c r="B413" s="2" t="s">
        <v>0</v>
      </c>
      <c r="C413" s="3">
        <v>84224</v>
      </c>
      <c r="D413" s="2">
        <v>16</v>
      </c>
      <c r="E413" t="str">
        <f>IF(D413="","S/C",VLOOKUP(D413,[1]Control!$A$22:$B$57,2,0))</f>
        <v>Julio</v>
      </c>
      <c r="F413" t="str">
        <f>IF(H413="","S/C",VLOOKUP(H413,[2]Control!$I$1:$O$234,7,0))</f>
        <v>Galletas</v>
      </c>
      <c r="G413" t="str">
        <f>IF(H413="","S/C",VLOOKUP(H413,[2]Control!$I$1:$P$234,3,0))</f>
        <v>San Jorge</v>
      </c>
      <c r="H413" s="2" t="s">
        <v>31</v>
      </c>
      <c r="I413" s="4">
        <v>5</v>
      </c>
      <c r="J413" s="4"/>
      <c r="K413" s="5">
        <v>15.31</v>
      </c>
      <c r="L413" s="4">
        <f t="shared" si="6"/>
        <v>76.55</v>
      </c>
    </row>
    <row r="414" spans="1:12" x14ac:dyDescent="0.25">
      <c r="A414" s="1">
        <v>44988</v>
      </c>
      <c r="B414" s="2" t="s">
        <v>0</v>
      </c>
      <c r="C414" s="3">
        <v>84224</v>
      </c>
      <c r="D414" s="2">
        <v>16</v>
      </c>
      <c r="E414" t="str">
        <f>IF(D414="","S/C",VLOOKUP(D414,[1]Control!$A$22:$B$57,2,0))</f>
        <v>Julio</v>
      </c>
      <c r="F414" t="str">
        <f>IF(H414="","S/C",VLOOKUP(H414,[2]Control!$I$1:$O$234,7,0))</f>
        <v>Reposteria</v>
      </c>
      <c r="G414" t="str">
        <f>IF(H414="","S/C",VLOOKUP(H414,[2]Control!$I$1:$P$234,3,0))</f>
        <v>Universal</v>
      </c>
      <c r="H414" s="2" t="s">
        <v>59</v>
      </c>
      <c r="I414" s="4">
        <v>1</v>
      </c>
      <c r="J414" s="4"/>
      <c r="K414" s="5">
        <v>66</v>
      </c>
      <c r="L414" s="4">
        <f t="shared" si="6"/>
        <v>66</v>
      </c>
    </row>
    <row r="415" spans="1:12" x14ac:dyDescent="0.25">
      <c r="A415" s="1">
        <v>44988</v>
      </c>
      <c r="B415" s="2" t="s">
        <v>0</v>
      </c>
      <c r="C415" s="3">
        <v>84225</v>
      </c>
      <c r="D415" s="2">
        <v>16</v>
      </c>
      <c r="E415" t="str">
        <f>IF(D415="","S/C",VLOOKUP(D415,[1]Control!$A$22:$B$57,2,0))</f>
        <v>Julio</v>
      </c>
      <c r="F415" t="str">
        <f>IF(H415="","S/C",VLOOKUP(H415,[2]Control!$I$1:$O$234,7,0))</f>
        <v>Condimento</v>
      </c>
      <c r="G415" t="str">
        <f>IF(H415="","S/C",VLOOKUP(H415,[2]Control!$I$1:$P$234,3,0))</f>
        <v>Sibarita</v>
      </c>
      <c r="H415" s="2" t="s">
        <v>97</v>
      </c>
      <c r="I415" s="4">
        <v>5</v>
      </c>
      <c r="J415" s="4"/>
      <c r="K415" s="5">
        <v>33.35</v>
      </c>
      <c r="L415" s="4">
        <f t="shared" si="6"/>
        <v>166.75</v>
      </c>
    </row>
    <row r="416" spans="1:12" x14ac:dyDescent="0.25">
      <c r="A416" s="1">
        <v>44988</v>
      </c>
      <c r="B416" s="2" t="s">
        <v>3</v>
      </c>
      <c r="C416" s="3">
        <v>84226</v>
      </c>
      <c r="D416" s="2">
        <v>16</v>
      </c>
      <c r="E416" t="str">
        <f>IF(D416="","S/C",VLOOKUP(D416,[1]Control!$A$22:$B$57,2,0))</f>
        <v>Julio</v>
      </c>
      <c r="F416" t="str">
        <f>IF(H416="","S/C",VLOOKUP(H416,[2]Control!$I$1:$O$234,7,0))</f>
        <v>C. Pescado</v>
      </c>
      <c r="G416" t="str">
        <f>IF(H416="","S/C",VLOOKUP(H416,[2]Control!$I$1:$P$234,3,0))</f>
        <v>Gissela</v>
      </c>
      <c r="H416" s="2" t="s">
        <v>39</v>
      </c>
      <c r="I416" s="4"/>
      <c r="J416" s="4">
        <v>6</v>
      </c>
      <c r="K416" s="5">
        <v>4</v>
      </c>
      <c r="L416" s="4">
        <f t="shared" si="6"/>
        <v>24</v>
      </c>
    </row>
    <row r="417" spans="1:12" x14ac:dyDescent="0.25">
      <c r="A417" s="1">
        <v>44988</v>
      </c>
      <c r="B417" s="2" t="s">
        <v>3</v>
      </c>
      <c r="C417" s="3">
        <v>84226</v>
      </c>
      <c r="D417" s="2">
        <v>16</v>
      </c>
      <c r="E417" t="str">
        <f>IF(D417="","S/C",VLOOKUP(D417,[1]Control!$A$22:$B$57,2,0))</f>
        <v>Julio</v>
      </c>
      <c r="F417" t="str">
        <f>IF(H417="","S/C",VLOOKUP(H417,[2]Control!$I$1:$O$234,7,0))</f>
        <v>C. Pescado</v>
      </c>
      <c r="G417" t="str">
        <f>IF(H417="","S/C",VLOOKUP(H417,[2]Control!$I$1:$P$234,3,0))</f>
        <v>La Señito</v>
      </c>
      <c r="H417" s="2" t="s">
        <v>11</v>
      </c>
      <c r="I417" s="4"/>
      <c r="J417" s="4">
        <v>6</v>
      </c>
      <c r="K417" s="5">
        <v>3</v>
      </c>
      <c r="L417" s="4">
        <f t="shared" si="6"/>
        <v>18</v>
      </c>
    </row>
    <row r="418" spans="1:12" x14ac:dyDescent="0.25">
      <c r="A418" s="1">
        <v>44988</v>
      </c>
      <c r="B418" s="2" t="s">
        <v>3</v>
      </c>
      <c r="C418" s="3">
        <v>84226</v>
      </c>
      <c r="D418" s="2">
        <v>16</v>
      </c>
      <c r="E418" t="str">
        <f>IF(D418="","S/C",VLOOKUP(D418,[1]Control!$A$22:$B$57,2,0))</f>
        <v>Julio</v>
      </c>
      <c r="F418" t="str">
        <f>IF(H418="","S/C",VLOOKUP(H418,[2]Control!$I$1:$O$234,7,0))</f>
        <v>Condimento</v>
      </c>
      <c r="G418" t="str">
        <f>IF(H418="","S/C",VLOOKUP(H418,[2]Control!$I$1:$P$234,3,0))</f>
        <v>Sibarita</v>
      </c>
      <c r="H418" s="2" t="s">
        <v>18</v>
      </c>
      <c r="I418" s="4">
        <v>1</v>
      </c>
      <c r="J418" s="4"/>
      <c r="K418" s="5">
        <v>10.199999999999999</v>
      </c>
      <c r="L418" s="4">
        <f t="shared" si="6"/>
        <v>10.199999999999999</v>
      </c>
    </row>
    <row r="419" spans="1:12" x14ac:dyDescent="0.25">
      <c r="A419" s="1">
        <v>44988</v>
      </c>
      <c r="B419" s="2" t="s">
        <v>0</v>
      </c>
      <c r="C419" s="3">
        <v>84227</v>
      </c>
      <c r="D419" s="2">
        <v>16</v>
      </c>
      <c r="E419" t="str">
        <f>IF(D419="","S/C",VLOOKUP(D419,[1]Control!$A$22:$B$57,2,0))</f>
        <v>Julio</v>
      </c>
      <c r="F419" t="str">
        <f>IF(H419="","S/C",VLOOKUP(H419,[2]Control!$I$1:$O$234,7,0))</f>
        <v>Reposteria</v>
      </c>
      <c r="G419" t="str">
        <f>IF(H419="","S/C",VLOOKUP(H419,[2]Control!$I$1:$P$234,3,0))</f>
        <v>Universal</v>
      </c>
      <c r="H419" s="2" t="s">
        <v>64</v>
      </c>
      <c r="I419" s="4">
        <v>1</v>
      </c>
      <c r="J419" s="4"/>
      <c r="K419" s="5">
        <v>30</v>
      </c>
      <c r="L419" s="4">
        <f t="shared" si="6"/>
        <v>30</v>
      </c>
    </row>
    <row r="420" spans="1:12" x14ac:dyDescent="0.25">
      <c r="A420" s="1">
        <v>44988</v>
      </c>
      <c r="B420" s="2" t="s">
        <v>0</v>
      </c>
      <c r="C420" s="3">
        <v>84228</v>
      </c>
      <c r="D420" s="2">
        <v>16</v>
      </c>
      <c r="E420" t="str">
        <f>IF(D420="","S/C",VLOOKUP(D420,[1]Control!$A$22:$B$57,2,0))</f>
        <v>Julio</v>
      </c>
      <c r="F420" t="str">
        <f>IF(H420="","S/C",VLOOKUP(H420,[2]Control!$I$1:$O$234,7,0))</f>
        <v>Condimento</v>
      </c>
      <c r="G420" t="str">
        <f>IF(H420="","S/C",VLOOKUP(H420,[2]Control!$I$1:$P$234,3,0))</f>
        <v>Sibarita</v>
      </c>
      <c r="H420" s="2" t="s">
        <v>97</v>
      </c>
      <c r="I420" s="4">
        <v>1</v>
      </c>
      <c r="J420" s="4"/>
      <c r="K420" s="5">
        <v>34.5</v>
      </c>
      <c r="L420" s="4">
        <f t="shared" si="6"/>
        <v>34.5</v>
      </c>
    </row>
    <row r="421" spans="1:12" x14ac:dyDescent="0.25">
      <c r="A421" s="1">
        <v>44988</v>
      </c>
      <c r="B421" s="2" t="s">
        <v>0</v>
      </c>
      <c r="C421" s="3">
        <v>84229</v>
      </c>
      <c r="D421" s="2">
        <v>16</v>
      </c>
      <c r="E421" t="str">
        <f>IF(D421="","S/C",VLOOKUP(D421,[1]Control!$A$22:$B$57,2,0))</f>
        <v>Julio</v>
      </c>
      <c r="F421" t="str">
        <f>IF(H421="","S/C",VLOOKUP(H421,[2]Control!$I$1:$O$234,7,0))</f>
        <v>Galletas</v>
      </c>
      <c r="G421" t="str">
        <f>IF(H421="","S/C",VLOOKUP(H421,[2]Control!$I$1:$P$234,3,0))</f>
        <v>San Jorge</v>
      </c>
      <c r="H421" s="2" t="s">
        <v>2</v>
      </c>
      <c r="I421" s="4">
        <v>1</v>
      </c>
      <c r="J421" s="4"/>
      <c r="K421" s="5">
        <v>22.5</v>
      </c>
      <c r="L421" s="4">
        <f t="shared" si="6"/>
        <v>22.5</v>
      </c>
    </row>
    <row r="422" spans="1:12" x14ac:dyDescent="0.25">
      <c r="A422" s="1">
        <v>44988</v>
      </c>
      <c r="B422" s="2" t="s">
        <v>0</v>
      </c>
      <c r="C422" s="3">
        <v>84230</v>
      </c>
      <c r="D422" s="2">
        <v>16</v>
      </c>
      <c r="E422" t="str">
        <f>IF(D422="","S/C",VLOOKUP(D422,[1]Control!$A$22:$B$57,2,0))</f>
        <v>Julio</v>
      </c>
      <c r="F422" t="str">
        <f>IF(H422="","S/C",VLOOKUP(H422,[2]Control!$I$1:$O$234,7,0))</f>
        <v>Fideos</v>
      </c>
      <c r="G422" t="str">
        <f>IF(H422="","S/C",VLOOKUP(H422,[2]Control!$I$1:$P$234,3,0))</f>
        <v>San Jorge</v>
      </c>
      <c r="H422" s="2" t="s">
        <v>41</v>
      </c>
      <c r="I422" s="4">
        <v>1</v>
      </c>
      <c r="J422" s="4"/>
      <c r="K422" s="5">
        <v>22.45</v>
      </c>
      <c r="L422" s="4">
        <f t="shared" si="6"/>
        <v>22.45</v>
      </c>
    </row>
    <row r="423" spans="1:12" x14ac:dyDescent="0.25">
      <c r="A423" s="1">
        <v>44988</v>
      </c>
      <c r="B423" s="2" t="s">
        <v>0</v>
      </c>
      <c r="C423" s="3">
        <v>84231</v>
      </c>
      <c r="D423" s="2">
        <v>16</v>
      </c>
      <c r="E423" t="str">
        <f>IF(D423="","S/C",VLOOKUP(D423,[1]Control!$A$22:$B$57,2,0))</f>
        <v>Julio</v>
      </c>
      <c r="F423" t="str">
        <f>IF(H423="","S/C",VLOOKUP(H423,[2]Control!$I$1:$O$234,7,0))</f>
        <v>Reposteria</v>
      </c>
      <c r="G423" t="str">
        <f>IF(H423="","S/C",VLOOKUP(H423,[2]Control!$I$1:$P$234,3,0))</f>
        <v>Universal</v>
      </c>
      <c r="H423" s="2" t="s">
        <v>7</v>
      </c>
      <c r="I423" s="4">
        <v>4</v>
      </c>
      <c r="J423" s="4"/>
      <c r="K423" s="5">
        <v>37.5</v>
      </c>
      <c r="L423" s="4">
        <f t="shared" si="6"/>
        <v>150</v>
      </c>
    </row>
    <row r="424" spans="1:12" x14ac:dyDescent="0.25">
      <c r="A424" s="1">
        <v>44988</v>
      </c>
      <c r="B424" s="2" t="s">
        <v>0</v>
      </c>
      <c r="C424" s="3">
        <v>84231</v>
      </c>
      <c r="D424" s="2">
        <v>16</v>
      </c>
      <c r="E424" t="str">
        <f>IF(D424="","S/C",VLOOKUP(D424,[1]Control!$A$22:$B$57,2,0))</f>
        <v>Julio</v>
      </c>
      <c r="F424" t="str">
        <f>IF(H424="","S/C",VLOOKUP(H424,[2]Control!$I$1:$O$234,7,0))</f>
        <v>Reposteria</v>
      </c>
      <c r="G424" t="str">
        <f>IF(H424="","S/C",VLOOKUP(H424,[2]Control!$I$1:$P$234,3,0))</f>
        <v>Universal</v>
      </c>
      <c r="H424" s="2" t="s">
        <v>10</v>
      </c>
      <c r="I424" s="4">
        <v>4</v>
      </c>
      <c r="J424" s="4"/>
      <c r="K424" s="5">
        <v>37.5</v>
      </c>
      <c r="L424" s="4">
        <f t="shared" si="6"/>
        <v>150</v>
      </c>
    </row>
    <row r="425" spans="1:12" x14ac:dyDescent="0.25">
      <c r="A425" s="1">
        <v>44988</v>
      </c>
      <c r="B425" s="2" t="s">
        <v>0</v>
      </c>
      <c r="C425" s="3">
        <v>84232</v>
      </c>
      <c r="D425" s="2">
        <v>16</v>
      </c>
      <c r="E425" t="str">
        <f>IF(D425="","S/C",VLOOKUP(D425,[1]Control!$A$22:$B$57,2,0))</f>
        <v>Julio</v>
      </c>
      <c r="F425" t="str">
        <f>IF(H425="","S/C",VLOOKUP(H425,[2]Control!$I$1:$O$234,7,0))</f>
        <v>C. Pescado</v>
      </c>
      <c r="G425" t="str">
        <f>IF(H425="","S/C",VLOOKUP(H425,[2]Control!$I$1:$P$234,3,0))</f>
        <v>Gissela</v>
      </c>
      <c r="H425" s="2" t="s">
        <v>12</v>
      </c>
      <c r="I425" s="4"/>
      <c r="J425" s="4">
        <v>6</v>
      </c>
      <c r="K425" s="5">
        <v>3.3330000000000002</v>
      </c>
      <c r="L425" s="4">
        <f t="shared" si="6"/>
        <v>19.998000000000001</v>
      </c>
    </row>
    <row r="426" spans="1:12" x14ac:dyDescent="0.25">
      <c r="A426" s="1">
        <v>44988</v>
      </c>
      <c r="B426" s="2" t="s">
        <v>0</v>
      </c>
      <c r="C426" s="3">
        <v>84233</v>
      </c>
      <c r="D426" s="2">
        <v>16</v>
      </c>
      <c r="E426" t="str">
        <f>IF(D426="","S/C",VLOOKUP(D426,[1]Control!$A$22:$B$57,2,0))</f>
        <v>Julio</v>
      </c>
      <c r="F426" t="str">
        <f>IF(H426="","S/C",VLOOKUP(H426,[2]Control!$I$1:$O$234,7,0))</f>
        <v>C. Pescado</v>
      </c>
      <c r="G426" t="str">
        <f>IF(H426="","S/C",VLOOKUP(H426,[2]Control!$I$1:$P$234,3,0))</f>
        <v>Gissela</v>
      </c>
      <c r="H426" s="2" t="s">
        <v>39</v>
      </c>
      <c r="I426" s="4"/>
      <c r="J426" s="4">
        <v>6</v>
      </c>
      <c r="K426" s="5">
        <v>4</v>
      </c>
      <c r="L426" s="4">
        <f t="shared" si="6"/>
        <v>24</v>
      </c>
    </row>
    <row r="427" spans="1:12" x14ac:dyDescent="0.25">
      <c r="A427" s="1">
        <v>44988</v>
      </c>
      <c r="B427" s="2" t="s">
        <v>0</v>
      </c>
      <c r="C427" s="3">
        <v>84233</v>
      </c>
      <c r="D427" s="2">
        <v>16</v>
      </c>
      <c r="E427" t="str">
        <f>IF(D427="","S/C",VLOOKUP(D427,[1]Control!$A$22:$B$57,2,0))</f>
        <v>Julio</v>
      </c>
      <c r="F427" t="str">
        <f>IF(H427="","S/C",VLOOKUP(H427,[2]Control!$I$1:$O$234,7,0))</f>
        <v>Galletas</v>
      </c>
      <c r="G427" t="str">
        <f>IF(H427="","S/C",VLOOKUP(H427,[2]Control!$I$1:$P$234,3,0))</f>
        <v>San Jorge</v>
      </c>
      <c r="H427" s="2" t="s">
        <v>31</v>
      </c>
      <c r="I427" s="4">
        <v>1</v>
      </c>
      <c r="J427" s="4"/>
      <c r="K427" s="5">
        <v>16.100000000000001</v>
      </c>
      <c r="L427" s="4">
        <f t="shared" si="6"/>
        <v>16.100000000000001</v>
      </c>
    </row>
    <row r="428" spans="1:12" x14ac:dyDescent="0.25">
      <c r="A428" s="1">
        <v>44988</v>
      </c>
      <c r="B428" s="2" t="s">
        <v>0</v>
      </c>
      <c r="C428" s="3">
        <v>84234</v>
      </c>
      <c r="D428" s="2">
        <v>16</v>
      </c>
      <c r="E428" t="str">
        <f>IF(D428="","S/C",VLOOKUP(D428,[1]Control!$A$22:$B$57,2,0))</f>
        <v>Julio</v>
      </c>
      <c r="F428" t="str">
        <f>IF(H428="","S/C",VLOOKUP(H428,[2]Control!$I$1:$O$234,7,0))</f>
        <v>Condimento</v>
      </c>
      <c r="G428" t="str">
        <f>IF(H428="","S/C",VLOOKUP(H428,[2]Control!$I$1:$P$234,3,0))</f>
        <v>Sibarita</v>
      </c>
      <c r="H428" s="2" t="s">
        <v>36</v>
      </c>
      <c r="I428" s="4">
        <v>1</v>
      </c>
      <c r="J428" s="4"/>
      <c r="K428" s="5">
        <v>32.5</v>
      </c>
      <c r="L428" s="4">
        <f t="shared" si="6"/>
        <v>32.5</v>
      </c>
    </row>
    <row r="429" spans="1:12" x14ac:dyDescent="0.25">
      <c r="A429" s="1">
        <v>44988</v>
      </c>
      <c r="B429" s="2" t="s">
        <v>0</v>
      </c>
      <c r="C429" s="3">
        <v>84235</v>
      </c>
      <c r="D429" s="2">
        <v>16</v>
      </c>
      <c r="E429" t="str">
        <f>IF(D429="","S/C",VLOOKUP(D429,[1]Control!$A$22:$B$57,2,0))</f>
        <v>Julio</v>
      </c>
      <c r="F429" t="str">
        <f>IF(H429="","S/C",VLOOKUP(H429,[2]Control!$I$1:$O$234,7,0))</f>
        <v>Galletas</v>
      </c>
      <c r="G429" t="str">
        <f>IF(H429="","S/C",VLOOKUP(H429,[2]Control!$I$1:$P$234,3,0))</f>
        <v>San Jorge</v>
      </c>
      <c r="H429" s="2" t="s">
        <v>2</v>
      </c>
      <c r="I429" s="4">
        <v>10</v>
      </c>
      <c r="J429" s="4"/>
      <c r="K429" s="5">
        <v>21.39</v>
      </c>
      <c r="L429" s="4">
        <f t="shared" si="6"/>
        <v>213.9</v>
      </c>
    </row>
    <row r="430" spans="1:12" x14ac:dyDescent="0.25">
      <c r="A430" s="1">
        <v>44988</v>
      </c>
      <c r="B430" s="2" t="s">
        <v>0</v>
      </c>
      <c r="C430" s="3">
        <v>84236</v>
      </c>
      <c r="D430" s="2">
        <v>16</v>
      </c>
      <c r="E430" t="str">
        <f>IF(D430="","S/C",VLOOKUP(D430,[1]Control!$A$22:$B$57,2,0))</f>
        <v>Julio</v>
      </c>
      <c r="F430" t="str">
        <f>IF(H430="","S/C",VLOOKUP(H430,[2]Control!$I$1:$O$234,7,0))</f>
        <v>C. Pescado</v>
      </c>
      <c r="G430" t="str">
        <f>IF(H430="","S/C",VLOOKUP(H430,[2]Control!$I$1:$P$234,3,0))</f>
        <v>Gissela</v>
      </c>
      <c r="H430" s="2" t="s">
        <v>39</v>
      </c>
      <c r="I430" s="4"/>
      <c r="J430" s="4">
        <v>12</v>
      </c>
      <c r="K430" s="5">
        <v>4</v>
      </c>
      <c r="L430" s="4">
        <f t="shared" si="6"/>
        <v>48</v>
      </c>
    </row>
    <row r="431" spans="1:12" x14ac:dyDescent="0.25">
      <c r="A431" s="1">
        <v>44988</v>
      </c>
      <c r="B431" s="2" t="s">
        <v>0</v>
      </c>
      <c r="C431" s="3">
        <v>84237</v>
      </c>
      <c r="D431" s="2">
        <v>16</v>
      </c>
      <c r="E431" t="str">
        <f>IF(D431="","S/C",VLOOKUP(D431,[1]Control!$A$22:$B$57,2,0))</f>
        <v>Julio</v>
      </c>
      <c r="F431" t="str">
        <f>IF(H431="","S/C",VLOOKUP(H431,[2]Control!$I$1:$O$234,7,0))</f>
        <v>Galletas</v>
      </c>
      <c r="G431" t="str">
        <f>IF(H431="","S/C",VLOOKUP(H431,[2]Control!$I$1:$P$234,3,0))</f>
        <v>San Jorge</v>
      </c>
      <c r="H431" s="2" t="s">
        <v>2</v>
      </c>
      <c r="I431" s="4">
        <v>1</v>
      </c>
      <c r="J431" s="4"/>
      <c r="K431" s="5">
        <v>22.5</v>
      </c>
      <c r="L431" s="4">
        <f t="shared" si="6"/>
        <v>22.5</v>
      </c>
    </row>
    <row r="432" spans="1:12" x14ac:dyDescent="0.25">
      <c r="A432" s="1">
        <v>44988</v>
      </c>
      <c r="B432" s="2" t="s">
        <v>0</v>
      </c>
      <c r="C432" s="3">
        <v>84238</v>
      </c>
      <c r="D432" s="2">
        <v>16</v>
      </c>
      <c r="E432" t="str">
        <f>IF(D432="","S/C",VLOOKUP(D432,[1]Control!$A$22:$B$57,2,0))</f>
        <v>Julio</v>
      </c>
      <c r="F432" t="str">
        <f>IF(H432="","S/C",VLOOKUP(H432,[2]Control!$I$1:$O$234,7,0))</f>
        <v>Galletas</v>
      </c>
      <c r="G432" t="str">
        <f>IF(H432="","S/C",VLOOKUP(H432,[2]Control!$I$1:$P$234,3,0))</f>
        <v>San Jorge</v>
      </c>
      <c r="H432" s="2" t="s">
        <v>2</v>
      </c>
      <c r="I432" s="4">
        <v>1</v>
      </c>
      <c r="J432" s="4"/>
      <c r="K432" s="5">
        <v>23.13</v>
      </c>
      <c r="L432" s="4">
        <f t="shared" si="6"/>
        <v>23.13</v>
      </c>
    </row>
    <row r="433" spans="1:12" x14ac:dyDescent="0.25">
      <c r="A433" s="1">
        <v>44988</v>
      </c>
      <c r="B433" s="2" t="s">
        <v>0</v>
      </c>
      <c r="C433" s="3">
        <v>84239</v>
      </c>
      <c r="D433" s="2">
        <v>16</v>
      </c>
      <c r="E433" t="str">
        <f>IF(D433="","S/C",VLOOKUP(D433,[1]Control!$A$22:$B$57,2,0))</f>
        <v>Julio</v>
      </c>
      <c r="F433" t="str">
        <f>IF(H433="","S/C",VLOOKUP(H433,[2]Control!$I$1:$O$234,7,0))</f>
        <v>Galletas</v>
      </c>
      <c r="G433" t="str">
        <f>IF(H433="","S/C",VLOOKUP(H433,[2]Control!$I$1:$P$234,3,0))</f>
        <v>San Jorge</v>
      </c>
      <c r="H433" s="2" t="s">
        <v>2</v>
      </c>
      <c r="I433" s="4">
        <v>1</v>
      </c>
      <c r="J433" s="4"/>
      <c r="K433" s="5">
        <v>22.5</v>
      </c>
      <c r="L433" s="4">
        <f t="shared" si="6"/>
        <v>22.5</v>
      </c>
    </row>
    <row r="434" spans="1:12" x14ac:dyDescent="0.25">
      <c r="A434" s="1">
        <v>44988</v>
      </c>
      <c r="B434" s="2" t="s">
        <v>0</v>
      </c>
      <c r="C434" s="3">
        <v>84240</v>
      </c>
      <c r="D434" s="2">
        <v>13</v>
      </c>
      <c r="E434" t="str">
        <f>IF(D434="","S/C",VLOOKUP(D434,[1]Control!$A$22:$B$57,2,0))</f>
        <v>Edsel</v>
      </c>
      <c r="F434" t="str">
        <f>IF(H434="","S/C",VLOOKUP(H434,[2]Control!$I$1:$O$234,7,0))</f>
        <v>Reposteria</v>
      </c>
      <c r="G434" t="str">
        <f>IF(H434="","S/C",VLOOKUP(H434,[2]Control!$I$1:$P$234,3,0))</f>
        <v>Universal</v>
      </c>
      <c r="H434" s="2" t="s">
        <v>28</v>
      </c>
      <c r="I434" s="4">
        <v>1</v>
      </c>
      <c r="J434" s="4"/>
      <c r="K434" s="5">
        <v>27</v>
      </c>
      <c r="L434" s="4">
        <f t="shared" si="6"/>
        <v>27</v>
      </c>
    </row>
    <row r="435" spans="1:12" x14ac:dyDescent="0.25">
      <c r="A435" s="1">
        <v>44988</v>
      </c>
      <c r="B435" s="2" t="s">
        <v>0</v>
      </c>
      <c r="C435" s="3">
        <v>84240</v>
      </c>
      <c r="D435" s="2">
        <v>13</v>
      </c>
      <c r="E435" t="str">
        <f>IF(D435="","S/C",VLOOKUP(D435,[1]Control!$A$22:$B$57,2,0))</f>
        <v>Edsel</v>
      </c>
      <c r="F435" t="str">
        <f>IF(H435="","S/C",VLOOKUP(H435,[2]Control!$I$1:$O$234,7,0))</f>
        <v>Reposteria</v>
      </c>
      <c r="G435" t="str">
        <f>IF(H435="","S/C",VLOOKUP(H435,[2]Control!$I$1:$P$234,3,0))</f>
        <v>Universal</v>
      </c>
      <c r="H435" s="2" t="s">
        <v>9</v>
      </c>
      <c r="I435" s="4">
        <v>1</v>
      </c>
      <c r="J435" s="4"/>
      <c r="K435" s="5">
        <v>37.5</v>
      </c>
      <c r="L435" s="4">
        <f t="shared" si="6"/>
        <v>37.5</v>
      </c>
    </row>
    <row r="436" spans="1:12" x14ac:dyDescent="0.25">
      <c r="A436" s="1">
        <v>44988</v>
      </c>
      <c r="B436" s="2" t="s">
        <v>0</v>
      </c>
      <c r="C436" s="3">
        <v>84241</v>
      </c>
      <c r="D436" s="2">
        <v>13</v>
      </c>
      <c r="E436" t="str">
        <f>IF(D436="","S/C",VLOOKUP(D436,[1]Control!$A$22:$B$57,2,0))</f>
        <v>Edsel</v>
      </c>
      <c r="F436" t="str">
        <f>IF(H436="","S/C",VLOOKUP(H436,[2]Control!$I$1:$O$234,7,0))</f>
        <v>Condimento</v>
      </c>
      <c r="G436" t="str">
        <f>IF(H436="","S/C",VLOOKUP(H436,[2]Control!$I$1:$P$234,3,0))</f>
        <v>Sibarita</v>
      </c>
      <c r="H436" s="2" t="s">
        <v>32</v>
      </c>
      <c r="I436" s="4">
        <v>2</v>
      </c>
      <c r="J436" s="4"/>
      <c r="K436" s="5">
        <v>33.64</v>
      </c>
      <c r="L436" s="4">
        <f t="shared" si="6"/>
        <v>67.28</v>
      </c>
    </row>
    <row r="437" spans="1:12" x14ac:dyDescent="0.25">
      <c r="A437" s="1">
        <v>44988</v>
      </c>
      <c r="B437" s="2" t="s">
        <v>0</v>
      </c>
      <c r="C437" s="3">
        <v>84241</v>
      </c>
      <c r="D437" s="2">
        <v>13</v>
      </c>
      <c r="E437" t="str">
        <f>IF(D437="","S/C",VLOOKUP(D437,[1]Control!$A$22:$B$57,2,0))</f>
        <v>Edsel</v>
      </c>
      <c r="F437" t="str">
        <f>IF(H437="","S/C",VLOOKUP(H437,[2]Control!$I$1:$O$234,7,0))</f>
        <v>Reposteria</v>
      </c>
      <c r="G437" t="str">
        <f>IF(H437="","S/C",VLOOKUP(H437,[2]Control!$I$1:$P$234,3,0))</f>
        <v>Universal</v>
      </c>
      <c r="H437" s="2" t="s">
        <v>7</v>
      </c>
      <c r="I437" s="4">
        <v>1</v>
      </c>
      <c r="J437" s="4"/>
      <c r="K437" s="5">
        <v>37.5</v>
      </c>
      <c r="L437" s="4">
        <f t="shared" si="6"/>
        <v>37.5</v>
      </c>
    </row>
    <row r="438" spans="1:12" x14ac:dyDescent="0.25">
      <c r="A438" s="1">
        <v>44988</v>
      </c>
      <c r="B438" s="2" t="s">
        <v>0</v>
      </c>
      <c r="C438" s="3">
        <v>84241</v>
      </c>
      <c r="D438" s="2">
        <v>13</v>
      </c>
      <c r="E438" t="str">
        <f>IF(D438="","S/C",VLOOKUP(D438,[1]Control!$A$22:$B$57,2,0))</f>
        <v>Edsel</v>
      </c>
      <c r="F438" t="str">
        <f>IF(H438="","S/C",VLOOKUP(H438,[2]Control!$I$1:$O$234,7,0))</f>
        <v>Condimento</v>
      </c>
      <c r="G438" t="str">
        <f>IF(H438="","S/C",VLOOKUP(H438,[2]Control!$I$1:$P$234,3,0))</f>
        <v>Sibarita</v>
      </c>
      <c r="H438" s="2" t="s">
        <v>34</v>
      </c>
      <c r="I438" s="4">
        <v>1</v>
      </c>
      <c r="J438" s="4"/>
      <c r="K438" s="5">
        <v>29.4</v>
      </c>
      <c r="L438" s="4">
        <f t="shared" si="6"/>
        <v>29.4</v>
      </c>
    </row>
    <row r="439" spans="1:12" x14ac:dyDescent="0.25">
      <c r="A439" s="1">
        <v>44988</v>
      </c>
      <c r="B439" s="2" t="s">
        <v>0</v>
      </c>
      <c r="C439" s="3">
        <v>84242</v>
      </c>
      <c r="D439" s="2">
        <v>13</v>
      </c>
      <c r="E439" t="str">
        <f>IF(D439="","S/C",VLOOKUP(D439,[1]Control!$A$22:$B$57,2,0))</f>
        <v>Edsel</v>
      </c>
      <c r="F439" t="str">
        <f>IF(H439="","S/C",VLOOKUP(H439,[2]Control!$I$1:$O$234,7,0))</f>
        <v>Harinas</v>
      </c>
      <c r="G439" t="str">
        <f>IF(H439="","S/C",VLOOKUP(H439,[2]Control!$I$1:$P$234,3,0))</f>
        <v>Grano de Oro</v>
      </c>
      <c r="H439" s="2" t="s">
        <v>4</v>
      </c>
      <c r="I439" s="4">
        <v>2</v>
      </c>
      <c r="J439" s="4"/>
      <c r="K439" s="5">
        <v>25.7</v>
      </c>
      <c r="L439" s="4">
        <f t="shared" si="6"/>
        <v>51.4</v>
      </c>
    </row>
    <row r="440" spans="1:12" x14ac:dyDescent="0.25">
      <c r="A440" s="1">
        <v>44988</v>
      </c>
      <c r="B440" s="2" t="s">
        <v>0</v>
      </c>
      <c r="C440" s="3">
        <v>84243</v>
      </c>
      <c r="D440" s="2">
        <v>13</v>
      </c>
      <c r="E440" t="str">
        <f>IF(D440="","S/C",VLOOKUP(D440,[1]Control!$A$22:$B$57,2,0))</f>
        <v>Edsel</v>
      </c>
      <c r="F440" t="str">
        <f>IF(H440="","S/C",VLOOKUP(H440,[2]Control!$I$1:$O$234,7,0))</f>
        <v>Harinas</v>
      </c>
      <c r="G440" t="str">
        <f>IF(H440="","S/C",VLOOKUP(H440,[2]Control!$I$1:$P$234,3,0))</f>
        <v>Grano de Oro</v>
      </c>
      <c r="H440" s="2" t="s">
        <v>4</v>
      </c>
      <c r="I440" s="4">
        <v>1</v>
      </c>
      <c r="J440" s="4"/>
      <c r="K440" s="5">
        <v>25.7</v>
      </c>
      <c r="L440" s="4">
        <f t="shared" si="6"/>
        <v>25.7</v>
      </c>
    </row>
    <row r="441" spans="1:12" x14ac:dyDescent="0.25">
      <c r="A441" s="1">
        <v>44988</v>
      </c>
      <c r="B441" s="2" t="s">
        <v>0</v>
      </c>
      <c r="C441" s="3">
        <v>84243</v>
      </c>
      <c r="D441" s="2">
        <v>13</v>
      </c>
      <c r="E441" t="str">
        <f>IF(D441="","S/C",VLOOKUP(D441,[1]Control!$A$22:$B$57,2,0))</f>
        <v>Edsel</v>
      </c>
      <c r="F441" t="str">
        <f>IF(H441="","S/C",VLOOKUP(H441,[2]Control!$I$1:$O$234,7,0))</f>
        <v>Reposteria</v>
      </c>
      <c r="G441" t="str">
        <f>IF(H441="","S/C",VLOOKUP(H441,[2]Control!$I$1:$P$234,3,0))</f>
        <v>Universal</v>
      </c>
      <c r="H441" s="2" t="s">
        <v>96</v>
      </c>
      <c r="I441" s="4">
        <v>1</v>
      </c>
      <c r="J441" s="4"/>
      <c r="K441" s="5">
        <v>37.5</v>
      </c>
      <c r="L441" s="4">
        <f t="shared" si="6"/>
        <v>37.5</v>
      </c>
    </row>
    <row r="442" spans="1:12" x14ac:dyDescent="0.25">
      <c r="A442" s="1">
        <v>44988</v>
      </c>
      <c r="B442" s="2" t="s">
        <v>0</v>
      </c>
      <c r="C442" s="3">
        <v>84243</v>
      </c>
      <c r="D442" s="2">
        <v>13</v>
      </c>
      <c r="E442" t="str">
        <f>IF(D442="","S/C",VLOOKUP(D442,[1]Control!$A$22:$B$57,2,0))</f>
        <v>Edsel</v>
      </c>
      <c r="F442" t="str">
        <f>IF(H442="","S/C",VLOOKUP(H442,[2]Control!$I$1:$O$234,7,0))</f>
        <v>Reposteria</v>
      </c>
      <c r="G442" t="str">
        <f>IF(H442="","S/C",VLOOKUP(H442,[2]Control!$I$1:$P$234,3,0))</f>
        <v>Universal</v>
      </c>
      <c r="H442" s="2" t="s">
        <v>83</v>
      </c>
      <c r="I442" s="4"/>
      <c r="J442" s="4">
        <v>6</v>
      </c>
      <c r="K442" s="5">
        <v>3.125</v>
      </c>
      <c r="L442" s="4">
        <f t="shared" si="6"/>
        <v>18.75</v>
      </c>
    </row>
    <row r="443" spans="1:12" x14ac:dyDescent="0.25">
      <c r="A443" s="1">
        <v>44988</v>
      </c>
      <c r="B443" s="2" t="s">
        <v>0</v>
      </c>
      <c r="C443" s="3">
        <v>84244</v>
      </c>
      <c r="D443" s="2">
        <v>13</v>
      </c>
      <c r="E443" t="str">
        <f>IF(D443="","S/C",VLOOKUP(D443,[1]Control!$A$22:$B$57,2,0))</f>
        <v>Edsel</v>
      </c>
      <c r="F443" t="str">
        <f>IF(H443="","S/C",VLOOKUP(H443,[2]Control!$I$1:$O$234,7,0))</f>
        <v>Reposteria</v>
      </c>
      <c r="G443" t="str">
        <f>IF(H443="","S/C",VLOOKUP(H443,[2]Control!$I$1:$P$234,3,0))</f>
        <v>Universal</v>
      </c>
      <c r="H443" s="2" t="s">
        <v>113</v>
      </c>
      <c r="I443" s="4"/>
      <c r="J443" s="4">
        <v>3</v>
      </c>
      <c r="K443" s="5">
        <v>3.0832999999999999</v>
      </c>
      <c r="L443" s="4">
        <f t="shared" si="6"/>
        <v>9.2499000000000002</v>
      </c>
    </row>
    <row r="444" spans="1:12" x14ac:dyDescent="0.25">
      <c r="A444" s="1">
        <v>44988</v>
      </c>
      <c r="B444" s="2" t="s">
        <v>0</v>
      </c>
      <c r="C444" s="3">
        <v>84244</v>
      </c>
      <c r="D444" s="2">
        <v>13</v>
      </c>
      <c r="E444" t="str">
        <f>IF(D444="","S/C",VLOOKUP(D444,[1]Control!$A$22:$B$57,2,0))</f>
        <v>Edsel</v>
      </c>
      <c r="F444" t="str">
        <f>IF(H444="","S/C",VLOOKUP(H444,[2]Control!$I$1:$O$234,7,0))</f>
        <v>Reposteria</v>
      </c>
      <c r="G444" t="str">
        <f>IF(H444="","S/C",VLOOKUP(H444,[2]Control!$I$1:$P$234,3,0))</f>
        <v>Universal</v>
      </c>
      <c r="H444" s="2" t="s">
        <v>114</v>
      </c>
      <c r="I444" s="4"/>
      <c r="J444" s="4">
        <v>3</v>
      </c>
      <c r="K444" s="5">
        <v>3.0832999999999999</v>
      </c>
      <c r="L444" s="4">
        <f t="shared" si="6"/>
        <v>9.2499000000000002</v>
      </c>
    </row>
    <row r="445" spans="1:12" x14ac:dyDescent="0.25">
      <c r="A445" s="1">
        <v>44988</v>
      </c>
      <c r="B445" s="2" t="s">
        <v>0</v>
      </c>
      <c r="C445" s="3">
        <v>84244</v>
      </c>
      <c r="D445" s="2">
        <v>13</v>
      </c>
      <c r="E445" t="str">
        <f>IF(D445="","S/C",VLOOKUP(D445,[1]Control!$A$22:$B$57,2,0))</f>
        <v>Edsel</v>
      </c>
      <c r="F445" t="str">
        <f>IF(H445="","S/C",VLOOKUP(H445,[2]Control!$I$1:$O$234,7,0))</f>
        <v>Reposteria</v>
      </c>
      <c r="G445" t="str">
        <f>IF(H445="","S/C",VLOOKUP(H445,[2]Control!$I$1:$P$234,3,0))</f>
        <v>Universal</v>
      </c>
      <c r="H445" s="2" t="s">
        <v>115</v>
      </c>
      <c r="I445" s="4"/>
      <c r="J445" s="4">
        <v>6</v>
      </c>
      <c r="K445" s="5">
        <v>3.0832999999999999</v>
      </c>
      <c r="L445" s="4">
        <f t="shared" si="6"/>
        <v>18.4998</v>
      </c>
    </row>
    <row r="446" spans="1:12" x14ac:dyDescent="0.25">
      <c r="A446" s="1">
        <v>44988</v>
      </c>
      <c r="B446" s="2" t="s">
        <v>0</v>
      </c>
      <c r="C446" s="3">
        <v>84244</v>
      </c>
      <c r="D446" s="2">
        <v>13</v>
      </c>
      <c r="E446" t="str">
        <f>IF(D446="","S/C",VLOOKUP(D446,[1]Control!$A$22:$B$57,2,0))</f>
        <v>Edsel</v>
      </c>
      <c r="F446" t="str">
        <f>IF(H446="","S/C",VLOOKUP(H446,[2]Control!$I$1:$O$234,7,0))</f>
        <v>Galletas</v>
      </c>
      <c r="G446" t="str">
        <f>IF(H446="","S/C",VLOOKUP(H446,[2]Control!$I$1:$P$234,3,0))</f>
        <v>San Jorge</v>
      </c>
      <c r="H446" s="2" t="s">
        <v>31</v>
      </c>
      <c r="I446" s="4">
        <v>1</v>
      </c>
      <c r="J446" s="4"/>
      <c r="K446" s="5">
        <v>16.100000000000001</v>
      </c>
      <c r="L446" s="4">
        <f t="shared" si="6"/>
        <v>16.100000000000001</v>
      </c>
    </row>
    <row r="447" spans="1:12" x14ac:dyDescent="0.25">
      <c r="A447" s="1">
        <v>44988</v>
      </c>
      <c r="B447" s="2" t="s">
        <v>0</v>
      </c>
      <c r="C447" s="3">
        <v>84245</v>
      </c>
      <c r="D447" s="2">
        <v>13</v>
      </c>
      <c r="E447" t="str">
        <f>IF(D447="","S/C",VLOOKUP(D447,[1]Control!$A$22:$B$57,2,0))</f>
        <v>Edsel</v>
      </c>
      <c r="F447" t="str">
        <f>IF(H447="","S/C",VLOOKUP(H447,[2]Control!$I$1:$O$234,7,0))</f>
        <v>Galletas</v>
      </c>
      <c r="G447" t="str">
        <f>IF(H447="","S/C",VLOOKUP(H447,[2]Control!$I$1:$P$234,3,0))</f>
        <v>San Jorge</v>
      </c>
      <c r="H447" s="2" t="s">
        <v>2</v>
      </c>
      <c r="I447" s="4">
        <v>10</v>
      </c>
      <c r="J447" s="4"/>
      <c r="K447" s="5">
        <v>21.39</v>
      </c>
      <c r="L447" s="4">
        <f t="shared" si="6"/>
        <v>213.9</v>
      </c>
    </row>
    <row r="448" spans="1:12" x14ac:dyDescent="0.25">
      <c r="A448" s="1">
        <v>44988</v>
      </c>
      <c r="B448" s="2" t="s">
        <v>0</v>
      </c>
      <c r="C448" s="3">
        <v>84245</v>
      </c>
      <c r="D448" s="2">
        <v>13</v>
      </c>
      <c r="E448" t="str">
        <f>IF(D448="","S/C",VLOOKUP(D448,[1]Control!$A$22:$B$57,2,0))</f>
        <v>Edsel</v>
      </c>
      <c r="F448" t="str">
        <f>IF(H448="","S/C",VLOOKUP(H448,[2]Control!$I$1:$O$234,7,0))</f>
        <v>C. Pescado</v>
      </c>
      <c r="G448" t="str">
        <f>IF(H448="","S/C",VLOOKUP(H448,[2]Control!$I$1:$P$234,3,0))</f>
        <v>Gissela</v>
      </c>
      <c r="H448" s="2" t="s">
        <v>29</v>
      </c>
      <c r="I448" s="4">
        <v>1</v>
      </c>
      <c r="J448" s="4"/>
      <c r="K448" s="5">
        <v>108</v>
      </c>
      <c r="L448" s="4">
        <f t="shared" si="6"/>
        <v>108</v>
      </c>
    </row>
    <row r="449" spans="1:12" x14ac:dyDescent="0.25">
      <c r="A449" s="1">
        <v>44988</v>
      </c>
      <c r="B449" s="2" t="s">
        <v>0</v>
      </c>
      <c r="C449" s="3">
        <v>84246</v>
      </c>
      <c r="D449" s="2">
        <v>13</v>
      </c>
      <c r="E449" t="str">
        <f>IF(D449="","S/C",VLOOKUP(D449,[1]Control!$A$22:$B$57,2,0))</f>
        <v>Edsel</v>
      </c>
      <c r="F449" t="str">
        <f>IF(H449="","S/C",VLOOKUP(H449,[2]Control!$I$1:$O$234,7,0))</f>
        <v>Galletas</v>
      </c>
      <c r="G449" t="str">
        <f>IF(H449="","S/C",VLOOKUP(H449,[2]Control!$I$1:$P$234,3,0))</f>
        <v>San Jorge</v>
      </c>
      <c r="H449" s="2" t="s">
        <v>63</v>
      </c>
      <c r="I449" s="4">
        <v>2</v>
      </c>
      <c r="J449" s="4"/>
      <c r="K449" s="5">
        <v>22.5</v>
      </c>
      <c r="L449" s="4">
        <f t="shared" si="6"/>
        <v>45</v>
      </c>
    </row>
    <row r="450" spans="1:12" x14ac:dyDescent="0.25">
      <c r="A450" s="1">
        <v>44988</v>
      </c>
      <c r="B450" s="2" t="s">
        <v>3</v>
      </c>
      <c r="C450" s="3">
        <v>84246</v>
      </c>
      <c r="D450" s="2">
        <v>13</v>
      </c>
      <c r="E450" t="str">
        <f>IF(D450="","S/C",VLOOKUP(D450,[1]Control!$A$22:$B$57,2,0))</f>
        <v>Edsel</v>
      </c>
      <c r="F450" t="str">
        <f>IF(H450="","S/C",VLOOKUP(H450,[2]Control!$I$1:$O$234,7,0))</f>
        <v>Condimento</v>
      </c>
      <c r="G450" t="str">
        <f>IF(H450="","S/C",VLOOKUP(H450,[2]Control!$I$1:$P$234,3,0))</f>
        <v>Sibarita</v>
      </c>
      <c r="H450" s="2" t="s">
        <v>18</v>
      </c>
      <c r="I450" s="4">
        <v>1</v>
      </c>
      <c r="J450" s="4"/>
      <c r="K450" s="5">
        <v>10.199999999999999</v>
      </c>
      <c r="L450" s="4">
        <f t="shared" si="6"/>
        <v>10.199999999999999</v>
      </c>
    </row>
    <row r="451" spans="1:12" x14ac:dyDescent="0.25">
      <c r="A451" s="1">
        <v>44988</v>
      </c>
      <c r="B451" s="2" t="s">
        <v>3</v>
      </c>
      <c r="C451" s="3">
        <v>84246</v>
      </c>
      <c r="D451" s="2">
        <v>13</v>
      </c>
      <c r="E451" t="str">
        <f>IF(D451="","S/C",VLOOKUP(D451,[1]Control!$A$22:$B$57,2,0))</f>
        <v>Edsel</v>
      </c>
      <c r="F451" t="str">
        <f>IF(H451="","S/C",VLOOKUP(H451,[2]Control!$I$1:$O$234,7,0))</f>
        <v>Condimento</v>
      </c>
      <c r="G451" t="str">
        <f>IF(H451="","S/C",VLOOKUP(H451,[2]Control!$I$1:$P$234,3,0))</f>
        <v>Sibarita</v>
      </c>
      <c r="H451" s="2" t="s">
        <v>17</v>
      </c>
      <c r="I451" s="4">
        <v>1</v>
      </c>
      <c r="J451" s="4"/>
      <c r="K451" s="5">
        <v>10.199999999999999</v>
      </c>
      <c r="L451" s="4">
        <f t="shared" si="6"/>
        <v>10.199999999999999</v>
      </c>
    </row>
    <row r="452" spans="1:12" x14ac:dyDescent="0.25">
      <c r="A452" s="1">
        <v>44988</v>
      </c>
      <c r="B452" s="2" t="s">
        <v>3</v>
      </c>
      <c r="C452" s="3">
        <v>84246</v>
      </c>
      <c r="D452" s="2">
        <v>13</v>
      </c>
      <c r="E452" t="str">
        <f>IF(D452="","S/C",VLOOKUP(D452,[1]Control!$A$22:$B$57,2,0))</f>
        <v>Edsel</v>
      </c>
      <c r="F452" t="str">
        <f>IF(H452="","S/C",VLOOKUP(H452,[2]Control!$I$1:$O$234,7,0))</f>
        <v>Reposteria</v>
      </c>
      <c r="G452" t="str">
        <f>IF(H452="","S/C",VLOOKUP(H452,[2]Control!$I$1:$P$234,3,0))</f>
        <v>Universal</v>
      </c>
      <c r="H452" s="2" t="s">
        <v>7</v>
      </c>
      <c r="I452" s="4">
        <v>2</v>
      </c>
      <c r="J452" s="4"/>
      <c r="K452" s="5">
        <v>37.5</v>
      </c>
      <c r="L452" s="4">
        <f t="shared" si="6"/>
        <v>75</v>
      </c>
    </row>
    <row r="453" spans="1:12" x14ac:dyDescent="0.25">
      <c r="A453" s="1">
        <v>44988</v>
      </c>
      <c r="B453" s="2" t="s">
        <v>3</v>
      </c>
      <c r="C453" s="3">
        <v>84246</v>
      </c>
      <c r="D453" s="2">
        <v>13</v>
      </c>
      <c r="E453" t="str">
        <f>IF(D453="","S/C",VLOOKUP(D453,[1]Control!$A$22:$B$57,2,0))</f>
        <v>Edsel</v>
      </c>
      <c r="F453" t="str">
        <f>IF(H453="","S/C",VLOOKUP(H453,[2]Control!$I$1:$O$234,7,0))</f>
        <v>Reposteria</v>
      </c>
      <c r="G453" t="str">
        <f>IF(H453="","S/C",VLOOKUP(H453,[2]Control!$I$1:$P$234,3,0))</f>
        <v>Universal</v>
      </c>
      <c r="H453" s="2" t="s">
        <v>14</v>
      </c>
      <c r="I453" s="4">
        <v>1</v>
      </c>
      <c r="J453" s="4"/>
      <c r="K453" s="5">
        <v>37.5</v>
      </c>
      <c r="L453" s="4">
        <f t="shared" si="6"/>
        <v>37.5</v>
      </c>
    </row>
    <row r="454" spans="1:12" x14ac:dyDescent="0.25">
      <c r="A454" s="1">
        <v>44988</v>
      </c>
      <c r="B454" s="2" t="s">
        <v>3</v>
      </c>
      <c r="C454" s="3">
        <v>84246</v>
      </c>
      <c r="D454" s="2">
        <v>13</v>
      </c>
      <c r="E454" t="str">
        <f>IF(D454="","S/C",VLOOKUP(D454,[1]Control!$A$22:$B$57,2,0))</f>
        <v>Edsel</v>
      </c>
      <c r="F454" t="str">
        <f>IF(H454="","S/C",VLOOKUP(H454,[2]Control!$I$1:$O$234,7,0))</f>
        <v>Reposteria</v>
      </c>
      <c r="G454" t="str">
        <f>IF(H454="","S/C",VLOOKUP(H454,[2]Control!$I$1:$P$234,3,0))</f>
        <v>Universal</v>
      </c>
      <c r="H454" s="2" t="s">
        <v>8</v>
      </c>
      <c r="I454" s="4">
        <v>1</v>
      </c>
      <c r="J454" s="4"/>
      <c r="K454" s="5">
        <v>30</v>
      </c>
      <c r="L454" s="4">
        <f t="shared" ref="L454:L517" si="7">+(I454*K454)+(J454*K454)</f>
        <v>30</v>
      </c>
    </row>
    <row r="455" spans="1:12" x14ac:dyDescent="0.25">
      <c r="A455" s="1">
        <v>44988</v>
      </c>
      <c r="B455" s="2" t="s">
        <v>0</v>
      </c>
      <c r="C455" s="3">
        <v>84246</v>
      </c>
      <c r="D455" s="2">
        <v>13</v>
      </c>
      <c r="E455" t="str">
        <f>IF(D455="","S/C",VLOOKUP(D455,[1]Control!$A$22:$B$57,2,0))</f>
        <v>Edsel</v>
      </c>
      <c r="F455" t="str">
        <f>IF(H455="","S/C",VLOOKUP(H455,[2]Control!$I$1:$O$234,7,0))</f>
        <v>C. Pescado</v>
      </c>
      <c r="G455" t="str">
        <f>IF(H455="","S/C",VLOOKUP(H455,[2]Control!$I$1:$P$234,3,0))</f>
        <v>Gissela</v>
      </c>
      <c r="H455" s="2" t="s">
        <v>12</v>
      </c>
      <c r="I455" s="4">
        <v>5</v>
      </c>
      <c r="J455" s="4"/>
      <c r="K455" s="5">
        <v>154</v>
      </c>
      <c r="L455" s="4">
        <f t="shared" si="7"/>
        <v>770</v>
      </c>
    </row>
    <row r="456" spans="1:12" x14ac:dyDescent="0.25">
      <c r="A456" s="1">
        <v>44988</v>
      </c>
      <c r="B456" s="2" t="s">
        <v>0</v>
      </c>
      <c r="C456" s="3">
        <v>84247</v>
      </c>
      <c r="D456" s="2">
        <v>13</v>
      </c>
      <c r="E456" t="str">
        <f>IF(D456="","S/C",VLOOKUP(D456,[1]Control!$A$22:$B$57,2,0))</f>
        <v>Edsel</v>
      </c>
      <c r="F456" t="str">
        <f>IF(H456="","S/C",VLOOKUP(H456,[2]Control!$I$1:$O$234,7,0))</f>
        <v>Reposteria</v>
      </c>
      <c r="G456" t="str">
        <f>IF(H456="","S/C",VLOOKUP(H456,[2]Control!$I$1:$P$234,3,0))</f>
        <v>Universal</v>
      </c>
      <c r="H456" s="2" t="s">
        <v>7</v>
      </c>
      <c r="I456" s="4">
        <v>1</v>
      </c>
      <c r="J456" s="4"/>
      <c r="K456" s="5">
        <v>37.5</v>
      </c>
      <c r="L456" s="4">
        <f t="shared" si="7"/>
        <v>37.5</v>
      </c>
    </row>
    <row r="457" spans="1:12" x14ac:dyDescent="0.25">
      <c r="A457" s="1">
        <v>44988</v>
      </c>
      <c r="B457" s="2" t="s">
        <v>0</v>
      </c>
      <c r="C457" s="3">
        <v>84248</v>
      </c>
      <c r="D457" s="2">
        <v>13</v>
      </c>
      <c r="E457" t="str">
        <f>IF(D457="","S/C",VLOOKUP(D457,[1]Control!$A$22:$B$57,2,0))</f>
        <v>Edsel</v>
      </c>
      <c r="F457" t="str">
        <f>IF(H457="","S/C",VLOOKUP(H457,[2]Control!$I$1:$O$234,7,0))</f>
        <v>Galletas</v>
      </c>
      <c r="G457" t="str">
        <f>IF(H457="","S/C",VLOOKUP(H457,[2]Control!$I$1:$P$234,3,0))</f>
        <v>San Jorge</v>
      </c>
      <c r="H457" s="2" t="s">
        <v>63</v>
      </c>
      <c r="I457" s="4">
        <v>10</v>
      </c>
      <c r="J457" s="4"/>
      <c r="K457" s="5">
        <v>21</v>
      </c>
      <c r="L457" s="4">
        <f t="shared" si="7"/>
        <v>210</v>
      </c>
    </row>
    <row r="458" spans="1:12" x14ac:dyDescent="0.25">
      <c r="A458" s="1">
        <v>44988</v>
      </c>
      <c r="B458" s="2" t="s">
        <v>0</v>
      </c>
      <c r="C458" s="3">
        <v>84249</v>
      </c>
      <c r="D458" s="2">
        <v>13</v>
      </c>
      <c r="E458" t="str">
        <f>IF(D458="","S/C",VLOOKUP(D458,[1]Control!$A$22:$B$57,2,0))</f>
        <v>Edsel</v>
      </c>
      <c r="F458" t="str">
        <f>IF(H458="","S/C",VLOOKUP(H458,[2]Control!$I$1:$O$234,7,0))</f>
        <v>Galletas</v>
      </c>
      <c r="G458" t="str">
        <f>IF(H458="","S/C",VLOOKUP(H458,[2]Control!$I$1:$P$234,3,0))</f>
        <v>San Jorge</v>
      </c>
      <c r="H458" s="2" t="s">
        <v>63</v>
      </c>
      <c r="I458" s="4">
        <v>10</v>
      </c>
      <c r="J458" s="4"/>
      <c r="K458" s="5">
        <v>21</v>
      </c>
      <c r="L458" s="4">
        <f t="shared" si="7"/>
        <v>210</v>
      </c>
    </row>
    <row r="459" spans="1:12" x14ac:dyDescent="0.25">
      <c r="A459" s="1">
        <v>44988</v>
      </c>
      <c r="B459" s="2" t="s">
        <v>0</v>
      </c>
      <c r="C459" s="3">
        <v>84250</v>
      </c>
      <c r="D459" s="2">
        <v>13</v>
      </c>
      <c r="E459" t="str">
        <f>IF(D459="","S/C",VLOOKUP(D459,[1]Control!$A$22:$B$57,2,0))</f>
        <v>Edsel</v>
      </c>
      <c r="F459" t="str">
        <f>IF(H459="","S/C",VLOOKUP(H459,[2]Control!$I$1:$O$234,7,0))</f>
        <v>Condimento</v>
      </c>
      <c r="G459" t="str">
        <f>IF(H459="","S/C",VLOOKUP(H459,[2]Control!$I$1:$P$234,3,0))</f>
        <v>Sibarita</v>
      </c>
      <c r="H459" s="2" t="s">
        <v>106</v>
      </c>
      <c r="I459" s="4">
        <v>1</v>
      </c>
      <c r="J459" s="4"/>
      <c r="K459" s="5">
        <v>13.5</v>
      </c>
      <c r="L459" s="4">
        <f t="shared" si="7"/>
        <v>13.5</v>
      </c>
    </row>
    <row r="460" spans="1:12" x14ac:dyDescent="0.25">
      <c r="A460" s="1">
        <v>44988</v>
      </c>
      <c r="B460" s="2" t="s">
        <v>0</v>
      </c>
      <c r="C460" s="3">
        <v>84250</v>
      </c>
      <c r="D460" s="2">
        <v>13</v>
      </c>
      <c r="E460" t="str">
        <f>IF(D460="","S/C",VLOOKUP(D460,[1]Control!$A$22:$B$57,2,0))</f>
        <v>Edsel</v>
      </c>
      <c r="F460" t="str">
        <f>IF(H460="","S/C",VLOOKUP(H460,[2]Control!$I$1:$O$234,7,0))</f>
        <v>Condimento</v>
      </c>
      <c r="G460" t="str">
        <f>IF(H460="","S/C",VLOOKUP(H460,[2]Control!$I$1:$P$234,3,0))</f>
        <v>Sibarita</v>
      </c>
      <c r="H460" s="2" t="s">
        <v>107</v>
      </c>
      <c r="I460" s="4">
        <v>1</v>
      </c>
      <c r="J460" s="4"/>
      <c r="K460" s="5">
        <v>13.5</v>
      </c>
      <c r="L460" s="4">
        <f t="shared" si="7"/>
        <v>13.5</v>
      </c>
    </row>
    <row r="461" spans="1:12" x14ac:dyDescent="0.25">
      <c r="A461" s="1">
        <v>44988</v>
      </c>
      <c r="B461" s="2" t="s">
        <v>0</v>
      </c>
      <c r="C461" s="3">
        <v>84250</v>
      </c>
      <c r="D461" s="2">
        <v>13</v>
      </c>
      <c r="E461" t="str">
        <f>IF(D461="","S/C",VLOOKUP(D461,[1]Control!$A$22:$B$57,2,0))</f>
        <v>Edsel</v>
      </c>
      <c r="F461" t="str">
        <f>IF(H461="","S/C",VLOOKUP(H461,[2]Control!$I$1:$O$234,7,0))</f>
        <v>Condimento</v>
      </c>
      <c r="G461" t="str">
        <f>IF(H461="","S/C",VLOOKUP(H461,[2]Control!$I$1:$P$234,3,0))</f>
        <v>Sibarita</v>
      </c>
      <c r="H461" s="2" t="s">
        <v>34</v>
      </c>
      <c r="I461" s="4">
        <v>1</v>
      </c>
      <c r="J461" s="4"/>
      <c r="K461" s="5">
        <v>29.4</v>
      </c>
      <c r="L461" s="4">
        <f t="shared" si="7"/>
        <v>29.4</v>
      </c>
    </row>
    <row r="462" spans="1:12" x14ac:dyDescent="0.25">
      <c r="A462" s="1">
        <v>44988</v>
      </c>
      <c r="B462" s="2" t="s">
        <v>0</v>
      </c>
      <c r="C462" s="3">
        <v>84250</v>
      </c>
      <c r="D462" s="2">
        <v>13</v>
      </c>
      <c r="E462" t="str">
        <f>IF(D462="","S/C",VLOOKUP(D462,[1]Control!$A$22:$B$57,2,0))</f>
        <v>Edsel</v>
      </c>
      <c r="F462" t="str">
        <f>IF(H462="","S/C",VLOOKUP(H462,[2]Control!$I$1:$O$234,7,0))</f>
        <v>C. Pescado</v>
      </c>
      <c r="G462" t="str">
        <f>IF(H462="","S/C",VLOOKUP(H462,[2]Control!$I$1:$P$234,3,0))</f>
        <v>Gissela</v>
      </c>
      <c r="H462" s="2" t="s">
        <v>12</v>
      </c>
      <c r="I462" s="4">
        <v>1</v>
      </c>
      <c r="J462" s="4"/>
      <c r="K462" s="5">
        <v>156</v>
      </c>
      <c r="L462" s="4">
        <f t="shared" si="7"/>
        <v>156</v>
      </c>
    </row>
    <row r="463" spans="1:12" x14ac:dyDescent="0.25">
      <c r="A463" s="1">
        <v>44988</v>
      </c>
      <c r="B463" s="2" t="s">
        <v>0</v>
      </c>
      <c r="C463" s="3">
        <v>84250</v>
      </c>
      <c r="D463" s="2">
        <v>13</v>
      </c>
      <c r="E463" t="str">
        <f>IF(D463="","S/C",VLOOKUP(D463,[1]Control!$A$22:$B$57,2,0))</f>
        <v>Edsel</v>
      </c>
      <c r="F463" t="str">
        <f>IF(H463="","S/C",VLOOKUP(H463,[2]Control!$I$1:$O$234,7,0))</f>
        <v>Condimento</v>
      </c>
      <c r="G463" t="str">
        <f>IF(H463="","S/C",VLOOKUP(H463,[2]Control!$I$1:$P$234,3,0))</f>
        <v>Sibarita</v>
      </c>
      <c r="H463" s="2" t="s">
        <v>116</v>
      </c>
      <c r="I463" s="4">
        <v>1</v>
      </c>
      <c r="J463" s="4"/>
      <c r="K463" s="5">
        <v>13</v>
      </c>
      <c r="L463" s="4">
        <f t="shared" si="7"/>
        <v>13</v>
      </c>
    </row>
    <row r="464" spans="1:12" x14ac:dyDescent="0.25">
      <c r="A464" s="1">
        <v>44988</v>
      </c>
      <c r="B464" s="2" t="s">
        <v>0</v>
      </c>
      <c r="C464" s="3">
        <v>84250</v>
      </c>
      <c r="D464" s="2">
        <v>13</v>
      </c>
      <c r="E464" t="str">
        <f>IF(D464="","S/C",VLOOKUP(D464,[1]Control!$A$22:$B$57,2,0))</f>
        <v>Edsel</v>
      </c>
      <c r="F464" t="str">
        <f>IF(H464="","S/C",VLOOKUP(H464,[2]Control!$I$1:$O$234,7,0))</f>
        <v>Condimento</v>
      </c>
      <c r="G464" t="str">
        <f>IF(H464="","S/C",VLOOKUP(H464,[2]Control!$I$1:$P$234,3,0))</f>
        <v>Sibarita</v>
      </c>
      <c r="H464" s="2" t="s">
        <v>109</v>
      </c>
      <c r="I464" s="4">
        <v>1</v>
      </c>
      <c r="J464" s="4"/>
      <c r="K464" s="5">
        <v>13</v>
      </c>
      <c r="L464" s="4">
        <f t="shared" si="7"/>
        <v>13</v>
      </c>
    </row>
    <row r="465" spans="1:12" x14ac:dyDescent="0.25">
      <c r="A465" s="1">
        <v>44988</v>
      </c>
      <c r="B465" s="2" t="s">
        <v>0</v>
      </c>
      <c r="C465" s="3">
        <v>84251</v>
      </c>
      <c r="D465" s="2">
        <v>13</v>
      </c>
      <c r="E465" t="str">
        <f>IF(D465="","S/C",VLOOKUP(D465,[1]Control!$A$22:$B$57,2,0))</f>
        <v>Edsel</v>
      </c>
      <c r="F465" t="str">
        <f>IF(H465="","S/C",VLOOKUP(H465,[2]Control!$I$1:$O$234,7,0))</f>
        <v>Galletas</v>
      </c>
      <c r="G465" t="str">
        <f>IF(H465="","S/C",VLOOKUP(H465,[2]Control!$I$1:$P$234,3,0))</f>
        <v>San Jorge</v>
      </c>
      <c r="H465" s="2" t="s">
        <v>63</v>
      </c>
      <c r="I465" s="4">
        <v>2</v>
      </c>
      <c r="J465" s="4"/>
      <c r="K465" s="5">
        <v>22.5</v>
      </c>
      <c r="L465" s="4">
        <f t="shared" si="7"/>
        <v>45</v>
      </c>
    </row>
    <row r="466" spans="1:12" x14ac:dyDescent="0.25">
      <c r="A466" s="1">
        <v>44988</v>
      </c>
      <c r="B466" s="2" t="s">
        <v>0</v>
      </c>
      <c r="C466" s="3">
        <v>84252</v>
      </c>
      <c r="D466" s="2">
        <v>13</v>
      </c>
      <c r="E466" t="str">
        <f>IF(D466="","S/C",VLOOKUP(D466,[1]Control!$A$22:$B$57,2,0))</f>
        <v>Edsel</v>
      </c>
      <c r="F466" t="str">
        <f>IF(H466="","S/C",VLOOKUP(H466,[2]Control!$I$1:$O$234,7,0))</f>
        <v>Reposteria</v>
      </c>
      <c r="G466" t="str">
        <f>IF(H466="","S/C",VLOOKUP(H466,[2]Control!$I$1:$P$234,3,0))</f>
        <v>Universal</v>
      </c>
      <c r="H466" s="2" t="s">
        <v>28</v>
      </c>
      <c r="I466" s="4">
        <v>8</v>
      </c>
      <c r="J466" s="4"/>
      <c r="K466" s="5">
        <v>26</v>
      </c>
      <c r="L466" s="4">
        <f t="shared" si="7"/>
        <v>208</v>
      </c>
    </row>
    <row r="467" spans="1:12" x14ac:dyDescent="0.25">
      <c r="A467" s="1">
        <v>44988</v>
      </c>
      <c r="B467" s="2" t="s">
        <v>0</v>
      </c>
      <c r="C467" s="3">
        <v>84252</v>
      </c>
      <c r="D467" s="2">
        <v>13</v>
      </c>
      <c r="E467" t="str">
        <f>IF(D467="","S/C",VLOOKUP(D467,[1]Control!$A$22:$B$57,2,0))</f>
        <v>Edsel</v>
      </c>
      <c r="F467" t="str">
        <f>IF(H467="","S/C",VLOOKUP(H467,[2]Control!$I$1:$O$234,7,0))</f>
        <v>Reposteria</v>
      </c>
      <c r="G467" t="str">
        <f>IF(H467="","S/C",VLOOKUP(H467,[2]Control!$I$1:$P$234,3,0))</f>
        <v>Universal</v>
      </c>
      <c r="H467" s="2" t="s">
        <v>117</v>
      </c>
      <c r="I467" s="4">
        <v>2</v>
      </c>
      <c r="J467" s="4"/>
      <c r="K467" s="5">
        <v>26</v>
      </c>
      <c r="L467" s="4">
        <f t="shared" si="7"/>
        <v>52</v>
      </c>
    </row>
    <row r="468" spans="1:12" x14ac:dyDescent="0.25">
      <c r="A468" s="1">
        <v>44988</v>
      </c>
      <c r="B468" s="2" t="s">
        <v>3</v>
      </c>
      <c r="C468" s="3">
        <v>84253</v>
      </c>
      <c r="D468" s="2">
        <v>13</v>
      </c>
      <c r="E468" t="str">
        <f>IF(D468="","S/C",VLOOKUP(D468,[1]Control!$A$22:$B$57,2,0))</f>
        <v>Edsel</v>
      </c>
      <c r="F468" t="str">
        <f>IF(H468="","S/C",VLOOKUP(H468,[2]Control!$I$1:$O$234,7,0))</f>
        <v>Condimento</v>
      </c>
      <c r="G468" t="str">
        <f>IF(H468="","S/C",VLOOKUP(H468,[2]Control!$I$1:$P$234,3,0))</f>
        <v>Sibarita</v>
      </c>
      <c r="H468" s="2" t="s">
        <v>45</v>
      </c>
      <c r="I468" s="4">
        <v>2</v>
      </c>
      <c r="J468" s="4"/>
      <c r="K468" s="5">
        <v>17.2</v>
      </c>
      <c r="L468" s="4">
        <f t="shared" si="7"/>
        <v>34.4</v>
      </c>
    </row>
    <row r="469" spans="1:12" x14ac:dyDescent="0.25">
      <c r="A469" s="1">
        <v>44988</v>
      </c>
      <c r="B469" s="2" t="s">
        <v>0</v>
      </c>
      <c r="C469" s="3">
        <v>84254</v>
      </c>
      <c r="D469" s="2">
        <v>13</v>
      </c>
      <c r="E469" t="str">
        <f>IF(D469="","S/C",VLOOKUP(D469,[1]Control!$A$22:$B$57,2,0))</f>
        <v>Edsel</v>
      </c>
      <c r="F469" t="str">
        <f>IF(H469="","S/C",VLOOKUP(H469,[2]Control!$I$1:$O$234,7,0))</f>
        <v>Galletas</v>
      </c>
      <c r="G469" t="str">
        <f>IF(H469="","S/C",VLOOKUP(H469,[2]Control!$I$1:$P$234,3,0))</f>
        <v>San Jorge</v>
      </c>
      <c r="H469" s="2" t="s">
        <v>31</v>
      </c>
      <c r="I469" s="4">
        <v>2</v>
      </c>
      <c r="J469" s="4"/>
      <c r="K469" s="5">
        <v>16.100000000000001</v>
      </c>
      <c r="L469" s="4">
        <f t="shared" si="7"/>
        <v>32.200000000000003</v>
      </c>
    </row>
    <row r="470" spans="1:12" x14ac:dyDescent="0.25">
      <c r="A470" s="1">
        <v>44988</v>
      </c>
      <c r="B470" s="2" t="s">
        <v>0</v>
      </c>
      <c r="C470" s="3">
        <v>84254</v>
      </c>
      <c r="D470" s="2">
        <v>13</v>
      </c>
      <c r="E470" t="str">
        <f>IF(D470="","S/C",VLOOKUP(D470,[1]Control!$A$22:$B$57,2,0))</f>
        <v>Edsel</v>
      </c>
      <c r="F470" t="str">
        <f>IF(H470="","S/C",VLOOKUP(H470,[2]Control!$I$1:$O$234,7,0))</f>
        <v>C. Pescado</v>
      </c>
      <c r="G470" t="str">
        <f>IF(H470="","S/C",VLOOKUP(H470,[2]Control!$I$1:$P$234,3,0))</f>
        <v>Gissela</v>
      </c>
      <c r="H470" s="2" t="s">
        <v>39</v>
      </c>
      <c r="I470" s="4"/>
      <c r="J470" s="4">
        <v>12</v>
      </c>
      <c r="K470" s="5">
        <v>4</v>
      </c>
      <c r="L470" s="4">
        <f t="shared" si="7"/>
        <v>48</v>
      </c>
    </row>
    <row r="471" spans="1:12" x14ac:dyDescent="0.25">
      <c r="A471" s="1">
        <v>44988</v>
      </c>
      <c r="B471" s="2" t="s">
        <v>0</v>
      </c>
      <c r="C471" s="3">
        <v>84254</v>
      </c>
      <c r="D471" s="2">
        <v>13</v>
      </c>
      <c r="E471" t="str">
        <f>IF(D471="","S/C",VLOOKUP(D471,[1]Control!$A$22:$B$57,2,0))</f>
        <v>Edsel</v>
      </c>
      <c r="F471" t="str">
        <f>IF(H471="","S/C",VLOOKUP(H471,[2]Control!$I$1:$O$234,7,0))</f>
        <v>C. Pescado</v>
      </c>
      <c r="G471" t="str">
        <f>IF(H471="","S/C",VLOOKUP(H471,[2]Control!$I$1:$P$234,3,0))</f>
        <v>Gissela</v>
      </c>
      <c r="H471" s="2" t="s">
        <v>12</v>
      </c>
      <c r="I471" s="4"/>
      <c r="J471" s="4">
        <v>12</v>
      </c>
      <c r="K471" s="5">
        <v>3.3330000000000002</v>
      </c>
      <c r="L471" s="4">
        <f t="shared" si="7"/>
        <v>39.996000000000002</v>
      </c>
    </row>
    <row r="472" spans="1:12" x14ac:dyDescent="0.25">
      <c r="A472" s="1">
        <v>44988</v>
      </c>
      <c r="B472" s="2" t="s">
        <v>0</v>
      </c>
      <c r="C472" s="3">
        <v>84255</v>
      </c>
      <c r="D472" s="2">
        <v>13</v>
      </c>
      <c r="E472" t="str">
        <f>IF(D472="","S/C",VLOOKUP(D472,[1]Control!$A$22:$B$57,2,0))</f>
        <v>Edsel</v>
      </c>
      <c r="F472" t="str">
        <f>IF(H472="","S/C",VLOOKUP(H472,[2]Control!$I$1:$O$234,7,0))</f>
        <v>Galletas</v>
      </c>
      <c r="G472" t="str">
        <f>IF(H472="","S/C",VLOOKUP(H472,[2]Control!$I$1:$P$234,3,0))</f>
        <v>San Jorge</v>
      </c>
      <c r="H472" s="2" t="s">
        <v>2</v>
      </c>
      <c r="I472" s="4">
        <v>1</v>
      </c>
      <c r="J472" s="4"/>
      <c r="K472" s="5">
        <v>22.5</v>
      </c>
      <c r="L472" s="4">
        <f t="shared" si="7"/>
        <v>22.5</v>
      </c>
    </row>
    <row r="473" spans="1:12" x14ac:dyDescent="0.25">
      <c r="A473" s="1">
        <v>44988</v>
      </c>
      <c r="B473" s="2" t="s">
        <v>0</v>
      </c>
      <c r="C473" s="3">
        <v>84255</v>
      </c>
      <c r="D473" s="2">
        <v>13</v>
      </c>
      <c r="E473" t="str">
        <f>IF(D473="","S/C",VLOOKUP(D473,[1]Control!$A$22:$B$57,2,0))</f>
        <v>Edsel</v>
      </c>
      <c r="F473" t="str">
        <f>IF(H473="","S/C",VLOOKUP(H473,[2]Control!$I$1:$O$234,7,0))</f>
        <v>Galletas</v>
      </c>
      <c r="G473" t="str">
        <f>IF(H473="","S/C",VLOOKUP(H473,[2]Control!$I$1:$P$234,3,0))</f>
        <v>San Jorge</v>
      </c>
      <c r="H473" s="2" t="s">
        <v>63</v>
      </c>
      <c r="I473" s="4">
        <v>1</v>
      </c>
      <c r="J473" s="4"/>
      <c r="K473" s="5">
        <v>22.5</v>
      </c>
      <c r="L473" s="4">
        <f t="shared" si="7"/>
        <v>22.5</v>
      </c>
    </row>
    <row r="474" spans="1:12" x14ac:dyDescent="0.25">
      <c r="A474" s="1">
        <v>44988</v>
      </c>
      <c r="B474" s="2" t="s">
        <v>0</v>
      </c>
      <c r="C474" s="3">
        <v>84256</v>
      </c>
      <c r="D474" s="2">
        <v>13</v>
      </c>
      <c r="E474" t="str">
        <f>IF(D474="","S/C",VLOOKUP(D474,[1]Control!$A$22:$B$57,2,0))</f>
        <v>Edsel</v>
      </c>
      <c r="F474" t="str">
        <f>IF(H474="","S/C",VLOOKUP(H474,[2]Control!$I$1:$O$234,7,0))</f>
        <v>Reposteria</v>
      </c>
      <c r="G474" t="str">
        <f>IF(H474="","S/C",VLOOKUP(H474,[2]Control!$I$1:$P$234,3,0))</f>
        <v>Universal</v>
      </c>
      <c r="H474" s="2" t="s">
        <v>8</v>
      </c>
      <c r="I474" s="4">
        <v>1</v>
      </c>
      <c r="J474" s="4"/>
      <c r="K474" s="5">
        <v>30</v>
      </c>
      <c r="L474" s="4">
        <f t="shared" si="7"/>
        <v>30</v>
      </c>
    </row>
    <row r="475" spans="1:12" x14ac:dyDescent="0.25">
      <c r="A475" s="1">
        <v>44988</v>
      </c>
      <c r="B475" s="2" t="s">
        <v>0</v>
      </c>
      <c r="C475" s="3">
        <v>84256</v>
      </c>
      <c r="D475" s="2">
        <v>13</v>
      </c>
      <c r="E475" t="str">
        <f>IF(D475="","S/C",VLOOKUP(D475,[1]Control!$A$22:$B$57,2,0))</f>
        <v>Edsel</v>
      </c>
      <c r="F475" t="str">
        <f>IF(H475="","S/C",VLOOKUP(H475,[2]Control!$I$1:$O$234,7,0))</f>
        <v>Condimento</v>
      </c>
      <c r="G475" t="str">
        <f>IF(H475="","S/C",VLOOKUP(H475,[2]Control!$I$1:$P$234,3,0))</f>
        <v>Sibarita</v>
      </c>
      <c r="H475" s="2" t="s">
        <v>74</v>
      </c>
      <c r="I475" s="4"/>
      <c r="J475" s="4">
        <v>6</v>
      </c>
      <c r="K475" s="5">
        <v>3.0165999999999999</v>
      </c>
      <c r="L475" s="4">
        <f t="shared" si="7"/>
        <v>18.099599999999999</v>
      </c>
    </row>
    <row r="476" spans="1:12" x14ac:dyDescent="0.25">
      <c r="A476" s="1">
        <v>44988</v>
      </c>
      <c r="B476" s="2" t="s">
        <v>0</v>
      </c>
      <c r="C476" s="3">
        <v>84256</v>
      </c>
      <c r="D476" s="2">
        <v>13</v>
      </c>
      <c r="E476" t="str">
        <f>IF(D476="","S/C",VLOOKUP(D476,[1]Control!$A$22:$B$57,2,0))</f>
        <v>Edsel</v>
      </c>
      <c r="F476" t="str">
        <f>IF(H476="","S/C",VLOOKUP(H476,[2]Control!$I$1:$O$234,7,0))</f>
        <v>Condimento</v>
      </c>
      <c r="G476" t="str">
        <f>IF(H476="","S/C",VLOOKUP(H476,[2]Control!$I$1:$P$234,3,0))</f>
        <v>Sibarita</v>
      </c>
      <c r="H476" s="2" t="s">
        <v>73</v>
      </c>
      <c r="I476" s="4"/>
      <c r="J476" s="4">
        <v>6</v>
      </c>
      <c r="K476" s="5">
        <v>3.0165999999999999</v>
      </c>
      <c r="L476" s="4">
        <f t="shared" si="7"/>
        <v>18.099599999999999</v>
      </c>
    </row>
    <row r="477" spans="1:12" x14ac:dyDescent="0.25">
      <c r="A477" s="1">
        <v>44988</v>
      </c>
      <c r="B477" s="2" t="s">
        <v>0</v>
      </c>
      <c r="C477" s="3">
        <v>84256</v>
      </c>
      <c r="D477" s="2">
        <v>13</v>
      </c>
      <c r="E477" t="str">
        <f>IF(D477="","S/C",VLOOKUP(D477,[1]Control!$A$22:$B$57,2,0))</f>
        <v>Edsel</v>
      </c>
      <c r="F477" t="str">
        <f>IF(H477="","S/C",VLOOKUP(H477,[2]Control!$I$1:$O$234,7,0))</f>
        <v>Galletas</v>
      </c>
      <c r="G477" t="str">
        <f>IF(H477="","S/C",VLOOKUP(H477,[2]Control!$I$1:$P$234,3,0))</f>
        <v>San Jorge</v>
      </c>
      <c r="H477" s="2" t="s">
        <v>23</v>
      </c>
      <c r="I477" s="4">
        <v>1</v>
      </c>
      <c r="J477" s="4"/>
      <c r="K477" s="5">
        <v>12.09</v>
      </c>
      <c r="L477" s="4">
        <f t="shared" si="7"/>
        <v>12.09</v>
      </c>
    </row>
    <row r="478" spans="1:12" x14ac:dyDescent="0.25">
      <c r="A478" s="1">
        <v>44988</v>
      </c>
      <c r="B478" s="2" t="s">
        <v>0</v>
      </c>
      <c r="C478" s="3">
        <v>84256</v>
      </c>
      <c r="D478" s="2">
        <v>13</v>
      </c>
      <c r="E478" t="str">
        <f>IF(D478="","S/C",VLOOKUP(D478,[1]Control!$A$22:$B$57,2,0))</f>
        <v>Edsel</v>
      </c>
      <c r="F478" t="str">
        <f>IF(H478="","S/C",VLOOKUP(H478,[2]Control!$I$1:$O$234,7,0))</f>
        <v>Galletas</v>
      </c>
      <c r="G478" t="str">
        <f>IF(H478="","S/C",VLOOKUP(H478,[2]Control!$I$1:$P$234,3,0))</f>
        <v>San Jorge</v>
      </c>
      <c r="H478" s="2" t="s">
        <v>27</v>
      </c>
      <c r="I478" s="4">
        <v>1</v>
      </c>
      <c r="J478" s="4"/>
      <c r="K478" s="5">
        <v>12.09</v>
      </c>
      <c r="L478" s="4">
        <f t="shared" si="7"/>
        <v>12.09</v>
      </c>
    </row>
    <row r="479" spans="1:12" x14ac:dyDescent="0.25">
      <c r="A479" s="1">
        <v>44988</v>
      </c>
      <c r="B479" s="2" t="s">
        <v>0</v>
      </c>
      <c r="C479" s="3">
        <v>84257</v>
      </c>
      <c r="D479" s="2">
        <v>13</v>
      </c>
      <c r="E479" t="str">
        <f>IF(D479="","S/C",VLOOKUP(D479,[1]Control!$A$22:$B$57,2,0))</f>
        <v>Edsel</v>
      </c>
      <c r="F479" t="str">
        <f>IF(H479="","S/C",VLOOKUP(H479,[2]Control!$I$1:$O$234,7,0))</f>
        <v>Pastas</v>
      </c>
      <c r="G479" t="str">
        <f>IF(H479="","S/C",VLOOKUP(H479,[2]Control!$I$1:$P$234,3,0))</f>
        <v>Grano de Oro</v>
      </c>
      <c r="H479" s="2" t="s">
        <v>5</v>
      </c>
      <c r="I479" s="4">
        <v>10</v>
      </c>
      <c r="J479" s="4"/>
      <c r="K479" s="5">
        <v>37.5</v>
      </c>
      <c r="L479" s="4">
        <f t="shared" si="7"/>
        <v>375</v>
      </c>
    </row>
    <row r="480" spans="1:12" x14ac:dyDescent="0.25">
      <c r="A480" s="1">
        <v>44988</v>
      </c>
      <c r="B480" s="2" t="s">
        <v>3</v>
      </c>
      <c r="C480" s="3">
        <v>84258</v>
      </c>
      <c r="D480" s="2">
        <v>13</v>
      </c>
      <c r="E480" t="str">
        <f>IF(D480="","S/C",VLOOKUP(D480,[1]Control!$A$22:$B$57,2,0))</f>
        <v>Edsel</v>
      </c>
      <c r="F480" t="str">
        <f>IF(H480="","S/C",VLOOKUP(H480,[2]Control!$I$1:$O$234,7,0))</f>
        <v>Pastas</v>
      </c>
      <c r="G480" t="str">
        <f>IF(H480="","S/C",VLOOKUP(H480,[2]Control!$I$1:$P$234,3,0))</f>
        <v>Grano de Oro</v>
      </c>
      <c r="H480" s="2" t="s">
        <v>67</v>
      </c>
      <c r="I480" s="4">
        <v>1</v>
      </c>
      <c r="J480" s="4"/>
      <c r="K480" s="5">
        <v>19.5</v>
      </c>
      <c r="L480" s="4">
        <f t="shared" si="7"/>
        <v>19.5</v>
      </c>
    </row>
    <row r="481" spans="1:12" x14ac:dyDescent="0.25">
      <c r="A481" s="1">
        <v>44988</v>
      </c>
      <c r="B481" s="2" t="s">
        <v>0</v>
      </c>
      <c r="C481" s="3">
        <v>84258</v>
      </c>
      <c r="D481" s="2">
        <v>13</v>
      </c>
      <c r="E481" t="str">
        <f>IF(D481="","S/C",VLOOKUP(D481,[1]Control!$A$22:$B$57,2,0))</f>
        <v>Edsel</v>
      </c>
      <c r="F481" t="str">
        <f>IF(H481="","S/C",VLOOKUP(H481,[2]Control!$I$1:$O$234,7,0))</f>
        <v>Pastas</v>
      </c>
      <c r="G481" t="str">
        <f>IF(H481="","S/C",VLOOKUP(H481,[2]Control!$I$1:$P$234,3,0))</f>
        <v>Grano de Oro</v>
      </c>
      <c r="H481" s="2" t="s">
        <v>5</v>
      </c>
      <c r="I481" s="4">
        <v>1</v>
      </c>
      <c r="J481" s="4"/>
      <c r="K481" s="5">
        <v>39</v>
      </c>
      <c r="L481" s="4">
        <f t="shared" si="7"/>
        <v>39</v>
      </c>
    </row>
    <row r="482" spans="1:12" x14ac:dyDescent="0.25">
      <c r="A482" s="1">
        <v>44988</v>
      </c>
      <c r="B482" s="2" t="s">
        <v>0</v>
      </c>
      <c r="C482" s="3">
        <v>84258</v>
      </c>
      <c r="D482" s="2">
        <v>13</v>
      </c>
      <c r="E482" t="str">
        <f>IF(D482="","S/C",VLOOKUP(D482,[1]Control!$A$22:$B$57,2,0))</f>
        <v>Edsel</v>
      </c>
      <c r="F482" t="str">
        <f>IF(H482="","S/C",VLOOKUP(H482,[2]Control!$I$1:$O$234,7,0))</f>
        <v>Condimento</v>
      </c>
      <c r="G482" t="str">
        <f>IF(H482="","S/C",VLOOKUP(H482,[2]Control!$I$1:$P$234,3,0))</f>
        <v>Sibarita</v>
      </c>
      <c r="H482" s="2" t="s">
        <v>95</v>
      </c>
      <c r="I482" s="4">
        <v>1</v>
      </c>
      <c r="J482" s="4"/>
      <c r="K482" s="5">
        <v>7.8</v>
      </c>
      <c r="L482" s="4">
        <f t="shared" si="7"/>
        <v>7.8</v>
      </c>
    </row>
    <row r="483" spans="1:12" x14ac:dyDescent="0.25">
      <c r="A483" s="1">
        <v>44988</v>
      </c>
      <c r="B483" s="2" t="s">
        <v>0</v>
      </c>
      <c r="C483" s="3">
        <v>84259</v>
      </c>
      <c r="D483" s="2">
        <v>13</v>
      </c>
      <c r="E483" t="str">
        <f>IF(D483="","S/C",VLOOKUP(D483,[1]Control!$A$22:$B$57,2,0))</f>
        <v>Edsel</v>
      </c>
      <c r="F483" t="str">
        <f>IF(H483="","S/C",VLOOKUP(H483,[2]Control!$I$1:$O$234,7,0))</f>
        <v>Pastas</v>
      </c>
      <c r="G483" t="str">
        <f>IF(H483="","S/C",VLOOKUP(H483,[2]Control!$I$1:$P$234,3,0))</f>
        <v>Grano de Oro</v>
      </c>
      <c r="H483" s="2" t="s">
        <v>5</v>
      </c>
      <c r="I483" s="4">
        <v>5</v>
      </c>
      <c r="J483" s="4"/>
      <c r="K483" s="5">
        <v>37.5</v>
      </c>
      <c r="L483" s="4">
        <f t="shared" si="7"/>
        <v>187.5</v>
      </c>
    </row>
    <row r="484" spans="1:12" x14ac:dyDescent="0.25">
      <c r="A484" s="1">
        <v>44988</v>
      </c>
      <c r="B484" s="2" t="s">
        <v>0</v>
      </c>
      <c r="C484" s="3">
        <v>84259</v>
      </c>
      <c r="D484" s="2">
        <v>13</v>
      </c>
      <c r="E484" t="str">
        <f>IF(D484="","S/C",VLOOKUP(D484,[1]Control!$A$22:$B$57,2,0))</f>
        <v>Edsel</v>
      </c>
      <c r="F484" t="str">
        <f>IF(H484="","S/C",VLOOKUP(H484,[2]Control!$I$1:$O$234,7,0))</f>
        <v>Pastas</v>
      </c>
      <c r="G484" t="str">
        <f>IF(H484="","S/C",VLOOKUP(H484,[2]Control!$I$1:$P$234,3,0))</f>
        <v>Grano de Oro</v>
      </c>
      <c r="H484" s="2" t="s">
        <v>6</v>
      </c>
      <c r="I484" s="4">
        <v>2</v>
      </c>
      <c r="J484" s="4"/>
      <c r="K484" s="5">
        <v>37.5</v>
      </c>
      <c r="L484" s="4">
        <f t="shared" si="7"/>
        <v>75</v>
      </c>
    </row>
    <row r="485" spans="1:12" x14ac:dyDescent="0.25">
      <c r="A485" s="1">
        <v>44988</v>
      </c>
      <c r="B485" s="2" t="s">
        <v>0</v>
      </c>
      <c r="C485" s="3">
        <v>84259</v>
      </c>
      <c r="D485" s="2">
        <v>13</v>
      </c>
      <c r="E485" t="str">
        <f>IF(D485="","S/C",VLOOKUP(D485,[1]Control!$A$22:$B$57,2,0))</f>
        <v>Edsel</v>
      </c>
      <c r="F485" t="str">
        <f>IF(H485="","S/C",VLOOKUP(H485,[2]Control!$I$1:$O$234,7,0))</f>
        <v>Pastas</v>
      </c>
      <c r="G485" t="str">
        <f>IF(H485="","S/C",VLOOKUP(H485,[2]Control!$I$1:$P$234,3,0))</f>
        <v>Grano de Oro</v>
      </c>
      <c r="H485" s="2" t="s">
        <v>22</v>
      </c>
      <c r="I485" s="4">
        <v>1</v>
      </c>
      <c r="J485" s="4"/>
      <c r="K485" s="5">
        <v>37.5</v>
      </c>
      <c r="L485" s="4">
        <f t="shared" si="7"/>
        <v>37.5</v>
      </c>
    </row>
    <row r="486" spans="1:12" x14ac:dyDescent="0.25">
      <c r="A486" s="1">
        <v>44988</v>
      </c>
      <c r="B486" s="2" t="s">
        <v>0</v>
      </c>
      <c r="C486" s="3">
        <v>84259</v>
      </c>
      <c r="D486" s="2">
        <v>13</v>
      </c>
      <c r="E486" t="str">
        <f>IF(D486="","S/C",VLOOKUP(D486,[1]Control!$A$22:$B$57,2,0))</f>
        <v>Edsel</v>
      </c>
      <c r="F486" t="str">
        <f>IF(H486="","S/C",VLOOKUP(H486,[2]Control!$I$1:$O$234,7,0))</f>
        <v>Pastas</v>
      </c>
      <c r="G486" t="str">
        <f>IF(H486="","S/C",VLOOKUP(H486,[2]Control!$I$1:$P$234,3,0))</f>
        <v>Grano de Oro</v>
      </c>
      <c r="H486" s="2" t="s">
        <v>67</v>
      </c>
      <c r="I486" s="4">
        <v>2</v>
      </c>
      <c r="J486" s="4"/>
      <c r="K486" s="5">
        <v>18.75</v>
      </c>
      <c r="L486" s="4">
        <f t="shared" si="7"/>
        <v>37.5</v>
      </c>
    </row>
    <row r="487" spans="1:12" x14ac:dyDescent="0.25">
      <c r="A487" s="1">
        <v>44988</v>
      </c>
      <c r="B487" s="2" t="s">
        <v>0</v>
      </c>
      <c r="C487" s="3">
        <v>84259</v>
      </c>
      <c r="D487" s="2">
        <v>13</v>
      </c>
      <c r="E487" t="str">
        <f>IF(D487="","S/C",VLOOKUP(D487,[1]Control!$A$22:$B$57,2,0))</f>
        <v>Edsel</v>
      </c>
      <c r="F487" t="str">
        <f>IF(H487="","S/C",VLOOKUP(H487,[2]Control!$I$1:$O$234,7,0))</f>
        <v>Pastas</v>
      </c>
      <c r="G487" t="str">
        <f>IF(H487="","S/C",VLOOKUP(H487,[2]Control!$I$1:$P$234,3,0))</f>
        <v>Grano de Oro</v>
      </c>
      <c r="H487" s="2" t="s">
        <v>66</v>
      </c>
      <c r="I487" s="4">
        <v>2</v>
      </c>
      <c r="J487" s="4"/>
      <c r="K487" s="5">
        <v>18.75</v>
      </c>
      <c r="L487" s="4">
        <f t="shared" si="7"/>
        <v>37.5</v>
      </c>
    </row>
    <row r="488" spans="1:12" x14ac:dyDescent="0.25">
      <c r="A488" s="1">
        <v>44988</v>
      </c>
      <c r="B488" s="2" t="s">
        <v>0</v>
      </c>
      <c r="C488" s="3">
        <v>84260</v>
      </c>
      <c r="D488" s="2">
        <v>13</v>
      </c>
      <c r="E488" t="str">
        <f>IF(D488="","S/C",VLOOKUP(D488,[1]Control!$A$22:$B$57,2,0))</f>
        <v>Edsel</v>
      </c>
      <c r="F488" t="str">
        <f>IF(H488="","S/C",VLOOKUP(H488,[2]Control!$I$1:$O$234,7,0))</f>
        <v>Reposteria</v>
      </c>
      <c r="G488" t="str">
        <f>IF(H488="","S/C",VLOOKUP(H488,[2]Control!$I$1:$P$234,3,0))</f>
        <v>Universal</v>
      </c>
      <c r="H488" s="2" t="s">
        <v>100</v>
      </c>
      <c r="I488" s="4">
        <v>1</v>
      </c>
      <c r="J488" s="4"/>
      <c r="K488" s="5">
        <v>28</v>
      </c>
      <c r="L488" s="4">
        <f t="shared" si="7"/>
        <v>28</v>
      </c>
    </row>
    <row r="489" spans="1:12" x14ac:dyDescent="0.25">
      <c r="A489" s="1">
        <v>44988</v>
      </c>
      <c r="B489" s="2" t="s">
        <v>0</v>
      </c>
      <c r="C489" s="3">
        <v>84260</v>
      </c>
      <c r="D489" s="2">
        <v>13</v>
      </c>
      <c r="E489" t="str">
        <f>IF(D489="","S/C",VLOOKUP(D489,[1]Control!$A$22:$B$57,2,0))</f>
        <v>Edsel</v>
      </c>
      <c r="F489" t="str">
        <f>IF(H489="","S/C",VLOOKUP(H489,[2]Control!$I$1:$O$234,7,0))</f>
        <v>Condimento</v>
      </c>
      <c r="G489" t="str">
        <f>IF(H489="","S/C",VLOOKUP(H489,[2]Control!$I$1:$P$234,3,0))</f>
        <v>Sibarita</v>
      </c>
      <c r="H489" s="2" t="s">
        <v>118</v>
      </c>
      <c r="I489" s="4">
        <v>1</v>
      </c>
      <c r="J489" s="4"/>
      <c r="K489" s="5">
        <v>34</v>
      </c>
      <c r="L489" s="4">
        <f t="shared" si="7"/>
        <v>34</v>
      </c>
    </row>
    <row r="490" spans="1:12" x14ac:dyDescent="0.25">
      <c r="A490" s="1">
        <v>44988</v>
      </c>
      <c r="B490" s="2" t="s">
        <v>0</v>
      </c>
      <c r="C490" s="3">
        <v>84260</v>
      </c>
      <c r="D490" s="2">
        <v>13</v>
      </c>
      <c r="E490" t="str">
        <f>IF(D490="","S/C",VLOOKUP(D490,[1]Control!$A$22:$B$57,2,0))</f>
        <v>Edsel</v>
      </c>
      <c r="F490" t="str">
        <f>IF(H490="","S/C",VLOOKUP(H490,[2]Control!$I$1:$O$234,7,0))</f>
        <v>Condimento</v>
      </c>
      <c r="G490" t="str">
        <f>IF(H490="","S/C",VLOOKUP(H490,[2]Control!$I$1:$P$234,3,0))</f>
        <v>Sibarita</v>
      </c>
      <c r="H490" s="2" t="s">
        <v>119</v>
      </c>
      <c r="I490" s="4">
        <v>1</v>
      </c>
      <c r="J490" s="4"/>
      <c r="K490" s="5">
        <v>15.3</v>
      </c>
      <c r="L490" s="4">
        <f t="shared" si="7"/>
        <v>15.3</v>
      </c>
    </row>
    <row r="491" spans="1:12" x14ac:dyDescent="0.25">
      <c r="A491" s="1">
        <v>44988</v>
      </c>
      <c r="B491" s="2" t="s">
        <v>3</v>
      </c>
      <c r="C491" s="3">
        <v>84261</v>
      </c>
      <c r="D491" s="2">
        <v>13</v>
      </c>
      <c r="E491" t="str">
        <f>IF(D491="","S/C",VLOOKUP(D491,[1]Control!$A$22:$B$57,2,0))</f>
        <v>Edsel</v>
      </c>
      <c r="F491" t="str">
        <f>IF(H491="","S/C",VLOOKUP(H491,[2]Control!$I$1:$O$234,7,0))</f>
        <v>C. Pescado</v>
      </c>
      <c r="G491" t="str">
        <f>IF(H491="","S/C",VLOOKUP(H491,[2]Control!$I$1:$P$234,3,0))</f>
        <v>Gissela</v>
      </c>
      <c r="H491" s="2" t="s">
        <v>12</v>
      </c>
      <c r="I491" s="4"/>
      <c r="J491" s="4">
        <v>12</v>
      </c>
      <c r="K491" s="5">
        <v>3.3330000000000002</v>
      </c>
      <c r="L491" s="4">
        <f t="shared" si="7"/>
        <v>39.996000000000002</v>
      </c>
    </row>
    <row r="492" spans="1:12" x14ac:dyDescent="0.25">
      <c r="A492" s="1">
        <v>44988</v>
      </c>
      <c r="B492" s="2" t="s">
        <v>0</v>
      </c>
      <c r="C492" s="3">
        <v>84262</v>
      </c>
      <c r="D492" s="2">
        <v>13</v>
      </c>
      <c r="E492" t="str">
        <f>IF(D492="","S/C",VLOOKUP(D492,[1]Control!$A$22:$B$57,2,0))</f>
        <v>Edsel</v>
      </c>
      <c r="F492" t="str">
        <f>IF(H492="","S/C",VLOOKUP(H492,[2]Control!$I$1:$O$234,7,0))</f>
        <v>Galletas</v>
      </c>
      <c r="G492" t="str">
        <f>IF(H492="","S/C",VLOOKUP(H492,[2]Control!$I$1:$P$234,3,0))</f>
        <v>GN</v>
      </c>
      <c r="H492" s="2" t="s">
        <v>48</v>
      </c>
      <c r="I492" s="4">
        <v>1</v>
      </c>
      <c r="J492" s="4"/>
      <c r="K492" s="5">
        <v>26.11</v>
      </c>
      <c r="L492" s="4">
        <f t="shared" si="7"/>
        <v>26.11</v>
      </c>
    </row>
    <row r="493" spans="1:12" x14ac:dyDescent="0.25">
      <c r="A493" s="1">
        <v>44988</v>
      </c>
      <c r="B493" s="2" t="s">
        <v>0</v>
      </c>
      <c r="C493" s="3">
        <v>84262</v>
      </c>
      <c r="D493" s="2">
        <v>13</v>
      </c>
      <c r="E493" t="str">
        <f>IF(D493="","S/C",VLOOKUP(D493,[1]Control!$A$22:$B$57,2,0))</f>
        <v>Edsel</v>
      </c>
      <c r="F493" t="str">
        <f>IF(H493="","S/C",VLOOKUP(H493,[2]Control!$I$1:$O$234,7,0))</f>
        <v>Galletas</v>
      </c>
      <c r="G493" t="str">
        <f>IF(H493="","S/C",VLOOKUP(H493,[2]Control!$I$1:$P$234,3,0))</f>
        <v>San Jorge</v>
      </c>
      <c r="H493" s="2" t="s">
        <v>33</v>
      </c>
      <c r="I493" s="4"/>
      <c r="J493" s="4">
        <v>10</v>
      </c>
      <c r="K493" s="5">
        <v>1.827</v>
      </c>
      <c r="L493" s="4">
        <f t="shared" si="7"/>
        <v>18.27</v>
      </c>
    </row>
    <row r="494" spans="1:12" x14ac:dyDescent="0.25">
      <c r="A494" s="1">
        <v>44988</v>
      </c>
      <c r="B494" s="2" t="s">
        <v>0</v>
      </c>
      <c r="C494" s="3">
        <v>84263</v>
      </c>
      <c r="D494" s="2">
        <v>4</v>
      </c>
      <c r="E494" t="str">
        <f>IF(D494="","S/C",VLOOKUP(D494,[1]Control!$A$22:$B$57,2,0))</f>
        <v>Reynaldo</v>
      </c>
      <c r="F494" t="str">
        <f>IF(H494="","S/C",VLOOKUP(H494,[2]Control!$I$1:$O$234,7,0))</f>
        <v>C. Pescado</v>
      </c>
      <c r="G494" t="str">
        <f>IF(H494="","S/C",VLOOKUP(H494,[2]Control!$I$1:$P$234,3,0))</f>
        <v>Gissela</v>
      </c>
      <c r="H494" s="2" t="s">
        <v>12</v>
      </c>
      <c r="I494" s="4"/>
      <c r="J494" s="4">
        <v>6</v>
      </c>
      <c r="K494" s="5">
        <v>3.3330000000000002</v>
      </c>
      <c r="L494" s="4">
        <f t="shared" si="7"/>
        <v>19.998000000000001</v>
      </c>
    </row>
    <row r="495" spans="1:12" x14ac:dyDescent="0.25">
      <c r="A495" s="1">
        <v>44988</v>
      </c>
      <c r="B495" s="2" t="s">
        <v>0</v>
      </c>
      <c r="C495" s="3">
        <v>84264</v>
      </c>
      <c r="D495" s="2">
        <v>4</v>
      </c>
      <c r="E495" t="str">
        <f>IF(D495="","S/C",VLOOKUP(D495,[1]Control!$A$22:$B$57,2,0))</f>
        <v>Reynaldo</v>
      </c>
      <c r="F495" t="str">
        <f>IF(H495="","S/C",VLOOKUP(H495,[2]Control!$I$1:$O$234,7,0))</f>
        <v>Reposteria</v>
      </c>
      <c r="G495" t="str">
        <f>IF(H495="","S/C",VLOOKUP(H495,[2]Control!$I$1:$P$234,3,0))</f>
        <v>Universal</v>
      </c>
      <c r="H495" s="2" t="s">
        <v>8</v>
      </c>
      <c r="I495" s="4">
        <v>2</v>
      </c>
      <c r="J495" s="4"/>
      <c r="K495" s="5">
        <v>30</v>
      </c>
      <c r="L495" s="4">
        <f t="shared" si="7"/>
        <v>60</v>
      </c>
    </row>
    <row r="496" spans="1:12" x14ac:dyDescent="0.25">
      <c r="A496" s="1">
        <v>44988</v>
      </c>
      <c r="B496" s="2" t="s">
        <v>0</v>
      </c>
      <c r="C496" s="3">
        <v>84265</v>
      </c>
      <c r="D496" s="2">
        <v>4</v>
      </c>
      <c r="E496" t="str">
        <f>IF(D496="","S/C",VLOOKUP(D496,[1]Control!$A$22:$B$57,2,0))</f>
        <v>Reynaldo</v>
      </c>
      <c r="F496" t="str">
        <f>IF(H496="","S/C",VLOOKUP(H496,[2]Control!$I$1:$O$234,7,0))</f>
        <v>C. Pescado</v>
      </c>
      <c r="G496" t="str">
        <f>IF(H496="","S/C",VLOOKUP(H496,[2]Control!$I$1:$P$234,3,0))</f>
        <v>La Señito</v>
      </c>
      <c r="H496" s="2" t="s">
        <v>11</v>
      </c>
      <c r="I496" s="4">
        <v>1</v>
      </c>
      <c r="J496" s="4"/>
      <c r="K496" s="5">
        <v>142</v>
      </c>
      <c r="L496" s="4">
        <f t="shared" si="7"/>
        <v>142</v>
      </c>
    </row>
    <row r="497" spans="1:12" x14ac:dyDescent="0.25">
      <c r="A497" s="1">
        <v>44988</v>
      </c>
      <c r="B497" s="2" t="s">
        <v>0</v>
      </c>
      <c r="C497" s="3">
        <v>84266</v>
      </c>
      <c r="D497" s="2">
        <v>4</v>
      </c>
      <c r="E497" t="str">
        <f>IF(D497="","S/C",VLOOKUP(D497,[1]Control!$A$22:$B$57,2,0))</f>
        <v>Reynaldo</v>
      </c>
      <c r="F497" t="str">
        <f>IF(H497="","S/C",VLOOKUP(H497,[2]Control!$I$1:$O$234,7,0))</f>
        <v>Reposteria</v>
      </c>
      <c r="G497" t="str">
        <f>IF(H497="","S/C",VLOOKUP(H497,[2]Control!$I$1:$P$234,3,0))</f>
        <v>Universal</v>
      </c>
      <c r="H497" s="2" t="s">
        <v>7</v>
      </c>
      <c r="I497" s="4">
        <v>1</v>
      </c>
      <c r="J497" s="4"/>
      <c r="K497" s="5">
        <v>37.5</v>
      </c>
      <c r="L497" s="4">
        <f t="shared" si="7"/>
        <v>37.5</v>
      </c>
    </row>
    <row r="498" spans="1:12" x14ac:dyDescent="0.25">
      <c r="A498" s="1">
        <v>44988</v>
      </c>
      <c r="B498" s="2" t="s">
        <v>0</v>
      </c>
      <c r="C498" s="3">
        <v>84266</v>
      </c>
      <c r="D498" s="2">
        <v>4</v>
      </c>
      <c r="E498" t="str">
        <f>IF(D498="","S/C",VLOOKUP(D498,[1]Control!$A$22:$B$57,2,0))</f>
        <v>Reynaldo</v>
      </c>
      <c r="F498" t="str">
        <f>IF(H498="","S/C",VLOOKUP(H498,[2]Control!$I$1:$O$234,7,0))</f>
        <v>Reposteria</v>
      </c>
      <c r="G498" t="str">
        <f>IF(H498="","S/C",VLOOKUP(H498,[2]Control!$I$1:$P$234,3,0))</f>
        <v>Universal</v>
      </c>
      <c r="H498" s="2" t="s">
        <v>59</v>
      </c>
      <c r="I498" s="4">
        <v>1</v>
      </c>
      <c r="J498" s="4"/>
      <c r="K498" s="5">
        <v>66</v>
      </c>
      <c r="L498" s="4">
        <f t="shared" si="7"/>
        <v>66</v>
      </c>
    </row>
    <row r="499" spans="1:12" x14ac:dyDescent="0.25">
      <c r="A499" s="1">
        <v>44988</v>
      </c>
      <c r="B499" s="2" t="s">
        <v>0</v>
      </c>
      <c r="C499" s="3">
        <v>84267</v>
      </c>
      <c r="D499" s="2">
        <v>4</v>
      </c>
      <c r="E499" t="str">
        <f>IF(D499="","S/C",VLOOKUP(D499,[1]Control!$A$22:$B$57,2,0))</f>
        <v>Reynaldo</v>
      </c>
      <c r="F499" t="str">
        <f>IF(H499="","S/C",VLOOKUP(H499,[2]Control!$I$1:$O$234,7,0))</f>
        <v>Condimento</v>
      </c>
      <c r="G499" t="str">
        <f>IF(H499="","S/C",VLOOKUP(H499,[2]Control!$I$1:$P$234,3,0))</f>
        <v>Sibarita</v>
      </c>
      <c r="H499" s="2" t="s">
        <v>36</v>
      </c>
      <c r="I499" s="4">
        <v>1</v>
      </c>
      <c r="J499" s="4"/>
      <c r="K499" s="5">
        <v>31</v>
      </c>
      <c r="L499" s="4">
        <f t="shared" si="7"/>
        <v>31</v>
      </c>
    </row>
    <row r="500" spans="1:12" x14ac:dyDescent="0.25">
      <c r="A500" s="1">
        <v>44988</v>
      </c>
      <c r="B500" s="2" t="s">
        <v>0</v>
      </c>
      <c r="C500" s="3">
        <v>84268</v>
      </c>
      <c r="D500" s="2">
        <v>4</v>
      </c>
      <c r="E500" t="str">
        <f>IF(D500="","S/C",VLOOKUP(D500,[1]Control!$A$22:$B$57,2,0))</f>
        <v>Reynaldo</v>
      </c>
      <c r="F500" t="str">
        <f>IF(H500="","S/C",VLOOKUP(H500,[2]Control!$I$1:$O$234,7,0))</f>
        <v>C. Pescado</v>
      </c>
      <c r="G500" t="str">
        <f>IF(H500="","S/C",VLOOKUP(H500,[2]Control!$I$1:$P$234,3,0))</f>
        <v>La Señito</v>
      </c>
      <c r="H500" s="2" t="s">
        <v>11</v>
      </c>
      <c r="I500" s="4">
        <v>1</v>
      </c>
      <c r="J500" s="4"/>
      <c r="K500" s="5">
        <v>142</v>
      </c>
      <c r="L500" s="4">
        <f t="shared" si="7"/>
        <v>142</v>
      </c>
    </row>
    <row r="501" spans="1:12" x14ac:dyDescent="0.25">
      <c r="A501" s="1">
        <v>44988</v>
      </c>
      <c r="B501" s="2" t="s">
        <v>0</v>
      </c>
      <c r="C501" s="3">
        <v>84269</v>
      </c>
      <c r="D501" s="2">
        <v>4</v>
      </c>
      <c r="E501" t="str">
        <f>IF(D501="","S/C",VLOOKUP(D501,[1]Control!$A$22:$B$57,2,0))</f>
        <v>Reynaldo</v>
      </c>
      <c r="F501" t="str">
        <f>IF(H501="","S/C",VLOOKUP(H501,[2]Control!$I$1:$O$234,7,0))</f>
        <v>C. Pescado</v>
      </c>
      <c r="G501" t="str">
        <f>IF(H501="","S/C",VLOOKUP(H501,[2]Control!$I$1:$P$234,3,0))</f>
        <v>La Señito</v>
      </c>
      <c r="H501" s="2" t="s">
        <v>11</v>
      </c>
      <c r="I501" s="4"/>
      <c r="J501" s="4">
        <v>12</v>
      </c>
      <c r="K501" s="5">
        <v>3.3330000000000002</v>
      </c>
      <c r="L501" s="4">
        <f t="shared" si="7"/>
        <v>39.996000000000002</v>
      </c>
    </row>
    <row r="502" spans="1:12" x14ac:dyDescent="0.25">
      <c r="A502" s="1">
        <v>44988</v>
      </c>
      <c r="B502" s="2" t="s">
        <v>0</v>
      </c>
      <c r="C502" s="3">
        <v>84269</v>
      </c>
      <c r="D502" s="2">
        <v>4</v>
      </c>
      <c r="E502" t="str">
        <f>IF(D502="","S/C",VLOOKUP(D502,[1]Control!$A$22:$B$57,2,0))</f>
        <v>Reynaldo</v>
      </c>
      <c r="F502" t="str">
        <f>IF(H502="","S/C",VLOOKUP(H502,[2]Control!$I$1:$O$234,7,0))</f>
        <v>Galletas</v>
      </c>
      <c r="G502" t="str">
        <f>IF(H502="","S/C",VLOOKUP(H502,[2]Control!$I$1:$P$234,3,0))</f>
        <v>San Jorge</v>
      </c>
      <c r="H502" s="2" t="s">
        <v>31</v>
      </c>
      <c r="I502" s="4">
        <v>1</v>
      </c>
      <c r="J502" s="4"/>
      <c r="K502" s="5">
        <v>16.100000000000001</v>
      </c>
      <c r="L502" s="4">
        <f t="shared" si="7"/>
        <v>16.100000000000001</v>
      </c>
    </row>
    <row r="503" spans="1:12" x14ac:dyDescent="0.25">
      <c r="A503" s="1">
        <v>44988</v>
      </c>
      <c r="B503" s="2" t="s">
        <v>0</v>
      </c>
      <c r="C503" s="3">
        <v>84270</v>
      </c>
      <c r="D503" s="2">
        <v>4</v>
      </c>
      <c r="E503" t="str">
        <f>IF(D503="","S/C",VLOOKUP(D503,[1]Control!$A$22:$B$57,2,0))</f>
        <v>Reynaldo</v>
      </c>
      <c r="F503" t="str">
        <f>IF(H503="","S/C",VLOOKUP(H503,[2]Control!$I$1:$O$234,7,0))</f>
        <v>Condimento</v>
      </c>
      <c r="G503" t="str">
        <f>IF(H503="","S/C",VLOOKUP(H503,[2]Control!$I$1:$P$234,3,0))</f>
        <v>Sibarita</v>
      </c>
      <c r="H503" s="2" t="s">
        <v>32</v>
      </c>
      <c r="I503" s="4">
        <v>1</v>
      </c>
      <c r="J503" s="4"/>
      <c r="K503" s="5">
        <v>33.64</v>
      </c>
      <c r="L503" s="4">
        <f t="shared" si="7"/>
        <v>33.64</v>
      </c>
    </row>
    <row r="504" spans="1:12" x14ac:dyDescent="0.25">
      <c r="A504" s="1">
        <v>44988</v>
      </c>
      <c r="B504" s="2" t="s">
        <v>0</v>
      </c>
      <c r="C504" s="3">
        <v>84271</v>
      </c>
      <c r="D504" s="2">
        <v>4</v>
      </c>
      <c r="E504" t="str">
        <f>IF(D504="","S/C",VLOOKUP(D504,[1]Control!$A$22:$B$57,2,0))</f>
        <v>Reynaldo</v>
      </c>
      <c r="F504" t="str">
        <f>IF(H504="","S/C",VLOOKUP(H504,[2]Control!$I$1:$O$234,7,0))</f>
        <v>Condimento</v>
      </c>
      <c r="G504" t="str">
        <f>IF(H504="","S/C",VLOOKUP(H504,[2]Control!$I$1:$P$234,3,0))</f>
        <v>Sibarita</v>
      </c>
      <c r="H504" s="2" t="s">
        <v>98</v>
      </c>
      <c r="I504" s="4">
        <v>1</v>
      </c>
      <c r="J504" s="4"/>
      <c r="K504" s="5">
        <v>34.5</v>
      </c>
      <c r="L504" s="4">
        <f t="shared" si="7"/>
        <v>34.5</v>
      </c>
    </row>
    <row r="505" spans="1:12" x14ac:dyDescent="0.25">
      <c r="A505" s="1">
        <v>44988</v>
      </c>
      <c r="B505" s="2" t="s">
        <v>3</v>
      </c>
      <c r="C505" s="3">
        <v>84272</v>
      </c>
      <c r="D505" s="2">
        <v>4</v>
      </c>
      <c r="E505" t="str">
        <f>IF(D505="","S/C",VLOOKUP(D505,[1]Control!$A$22:$B$57,2,0))</f>
        <v>Reynaldo</v>
      </c>
      <c r="F505" t="str">
        <f>IF(H505="","S/C",VLOOKUP(H505,[2]Control!$I$1:$O$234,7,0))</f>
        <v>C. Pescado</v>
      </c>
      <c r="G505" t="str">
        <f>IF(H505="","S/C",VLOOKUP(H505,[2]Control!$I$1:$P$234,3,0))</f>
        <v>La Señito</v>
      </c>
      <c r="H505" s="2" t="s">
        <v>11</v>
      </c>
      <c r="I505" s="4"/>
      <c r="J505" s="4">
        <v>12</v>
      </c>
      <c r="K505" s="5">
        <v>3</v>
      </c>
      <c r="L505" s="4">
        <f t="shared" si="7"/>
        <v>36</v>
      </c>
    </row>
    <row r="506" spans="1:12" x14ac:dyDescent="0.25">
      <c r="A506" s="1">
        <v>44988</v>
      </c>
      <c r="B506" s="2" t="s">
        <v>0</v>
      </c>
      <c r="C506" s="3">
        <v>84273</v>
      </c>
      <c r="D506" s="2">
        <v>4</v>
      </c>
      <c r="E506" t="str">
        <f>IF(D506="","S/C",VLOOKUP(D506,[1]Control!$A$22:$B$57,2,0))</f>
        <v>Reynaldo</v>
      </c>
      <c r="F506" t="str">
        <f>IF(H506="","S/C",VLOOKUP(H506,[2]Control!$I$1:$O$234,7,0))</f>
        <v>Reposteria</v>
      </c>
      <c r="G506" t="str">
        <f>IF(H506="","S/C",VLOOKUP(H506,[2]Control!$I$1:$P$234,3,0))</f>
        <v>Universal</v>
      </c>
      <c r="H506" s="2" t="s">
        <v>7</v>
      </c>
      <c r="I506" s="4"/>
      <c r="J506" s="4">
        <v>6</v>
      </c>
      <c r="K506" s="5">
        <v>3.125</v>
      </c>
      <c r="L506" s="4">
        <f t="shared" si="7"/>
        <v>18.75</v>
      </c>
    </row>
    <row r="507" spans="1:12" x14ac:dyDescent="0.25">
      <c r="A507" s="1">
        <v>44988</v>
      </c>
      <c r="B507" s="2" t="s">
        <v>0</v>
      </c>
      <c r="C507" s="3">
        <v>84273</v>
      </c>
      <c r="D507" s="2">
        <v>4</v>
      </c>
      <c r="E507" t="str">
        <f>IF(D507="","S/C",VLOOKUP(D507,[1]Control!$A$22:$B$57,2,0))</f>
        <v>Reynaldo</v>
      </c>
      <c r="F507" t="str">
        <f>IF(H507="","S/C",VLOOKUP(H507,[2]Control!$I$1:$O$234,7,0))</f>
        <v>Reposteria</v>
      </c>
      <c r="G507" t="str">
        <f>IF(H507="","S/C",VLOOKUP(H507,[2]Control!$I$1:$P$234,3,0))</f>
        <v>Universal</v>
      </c>
      <c r="H507" s="2" t="s">
        <v>10</v>
      </c>
      <c r="I507" s="4"/>
      <c r="J507" s="4">
        <v>6</v>
      </c>
      <c r="K507" s="5">
        <v>3.125</v>
      </c>
      <c r="L507" s="4">
        <f t="shared" si="7"/>
        <v>18.75</v>
      </c>
    </row>
    <row r="508" spans="1:12" x14ac:dyDescent="0.25">
      <c r="A508" s="1">
        <v>44988</v>
      </c>
      <c r="B508" s="2" t="s">
        <v>0</v>
      </c>
      <c r="C508" s="3">
        <v>84274</v>
      </c>
      <c r="D508" s="2">
        <v>4</v>
      </c>
      <c r="E508" t="str">
        <f>IF(D508="","S/C",VLOOKUP(D508,[1]Control!$A$22:$B$57,2,0))</f>
        <v>Reynaldo</v>
      </c>
      <c r="F508" t="str">
        <f>IF(H508="","S/C",VLOOKUP(H508,[2]Control!$I$1:$O$234,7,0))</f>
        <v>Avenas</v>
      </c>
      <c r="G508" t="str">
        <f>IF(H508="","S/C",VLOOKUP(H508,[2]Control!$I$1:$P$234,3,0))</f>
        <v>Grano de Oro</v>
      </c>
      <c r="H508" s="2" t="s">
        <v>86</v>
      </c>
      <c r="I508" s="4">
        <v>1</v>
      </c>
      <c r="J508" s="4"/>
      <c r="K508" s="5">
        <v>46</v>
      </c>
      <c r="L508" s="4">
        <f t="shared" si="7"/>
        <v>46</v>
      </c>
    </row>
    <row r="509" spans="1:12" x14ac:dyDescent="0.25">
      <c r="A509" s="1">
        <v>44988</v>
      </c>
      <c r="B509" s="2" t="s">
        <v>0</v>
      </c>
      <c r="C509" s="3">
        <v>84274</v>
      </c>
      <c r="D509" s="2">
        <v>4</v>
      </c>
      <c r="E509" t="str">
        <f>IF(D509="","S/C",VLOOKUP(D509,[1]Control!$A$22:$B$57,2,0))</f>
        <v>Reynaldo</v>
      </c>
      <c r="F509" t="str">
        <f>IF(H509="","S/C",VLOOKUP(H509,[2]Control!$I$1:$O$234,7,0))</f>
        <v>Pastas</v>
      </c>
      <c r="G509" t="str">
        <f>IF(H509="","S/C",VLOOKUP(H509,[2]Control!$I$1:$P$234,3,0))</f>
        <v>Grano de Oro</v>
      </c>
      <c r="H509" s="2" t="s">
        <v>66</v>
      </c>
      <c r="I509" s="4">
        <v>1</v>
      </c>
      <c r="J509" s="4"/>
      <c r="K509" s="5">
        <v>19.5</v>
      </c>
      <c r="L509" s="4">
        <f t="shared" si="7"/>
        <v>19.5</v>
      </c>
    </row>
    <row r="510" spans="1:12" x14ac:dyDescent="0.25">
      <c r="A510" s="1">
        <v>44988</v>
      </c>
      <c r="B510" s="2" t="s">
        <v>0</v>
      </c>
      <c r="C510" s="3">
        <v>84274</v>
      </c>
      <c r="D510" s="2">
        <v>4</v>
      </c>
      <c r="E510" t="str">
        <f>IF(D510="","S/C",VLOOKUP(D510,[1]Control!$A$22:$B$57,2,0))</f>
        <v>Reynaldo</v>
      </c>
      <c r="F510" t="str">
        <f>IF(H510="","S/C",VLOOKUP(H510,[2]Control!$I$1:$O$234,7,0))</f>
        <v>Pastas</v>
      </c>
      <c r="G510" t="str">
        <f>IF(H510="","S/C",VLOOKUP(H510,[2]Control!$I$1:$P$234,3,0))</f>
        <v>Grano de Oro</v>
      </c>
      <c r="H510" s="2" t="s">
        <v>69</v>
      </c>
      <c r="I510" s="4">
        <v>1</v>
      </c>
      <c r="J510" s="4"/>
      <c r="K510" s="5">
        <v>19.5</v>
      </c>
      <c r="L510" s="4">
        <f t="shared" si="7"/>
        <v>19.5</v>
      </c>
    </row>
    <row r="511" spans="1:12" x14ac:dyDescent="0.25">
      <c r="A511" s="1">
        <v>44988</v>
      </c>
      <c r="B511" s="2" t="s">
        <v>3</v>
      </c>
      <c r="C511" s="3">
        <v>84275</v>
      </c>
      <c r="D511" s="2">
        <v>4</v>
      </c>
      <c r="E511" t="str">
        <f>IF(D511="","S/C",VLOOKUP(D511,[1]Control!$A$22:$B$57,2,0))</f>
        <v>Reynaldo</v>
      </c>
      <c r="F511" t="str">
        <f>IF(H511="","S/C",VLOOKUP(H511,[2]Control!$I$1:$O$234,7,0))</f>
        <v>C. Pescado</v>
      </c>
      <c r="G511" t="str">
        <f>IF(H511="","S/C",VLOOKUP(H511,[2]Control!$I$1:$P$234,3,0))</f>
        <v>La Señito</v>
      </c>
      <c r="H511" s="2" t="s">
        <v>11</v>
      </c>
      <c r="I511" s="4">
        <v>1</v>
      </c>
      <c r="J511" s="4"/>
      <c r="K511" s="5">
        <v>142</v>
      </c>
      <c r="L511" s="4">
        <f t="shared" si="7"/>
        <v>142</v>
      </c>
    </row>
    <row r="512" spans="1:12" x14ac:dyDescent="0.25">
      <c r="A512" s="1">
        <v>44988</v>
      </c>
      <c r="B512" s="2" t="s">
        <v>0</v>
      </c>
      <c r="C512" s="3">
        <v>84276</v>
      </c>
      <c r="D512" s="2">
        <v>4</v>
      </c>
      <c r="E512" t="str">
        <f>IF(D512="","S/C",VLOOKUP(D512,[1]Control!$A$22:$B$57,2,0))</f>
        <v>Reynaldo</v>
      </c>
      <c r="F512" t="str">
        <f>IF(H512="","S/C",VLOOKUP(H512,[2]Control!$I$1:$O$234,7,0))</f>
        <v>Harinas</v>
      </c>
      <c r="G512" t="str">
        <f>IF(H512="","S/C",VLOOKUP(H512,[2]Control!$I$1:$P$234,3,0))</f>
        <v>Choice Peru</v>
      </c>
      <c r="H512" s="2" t="s">
        <v>37</v>
      </c>
      <c r="I512" s="4"/>
      <c r="J512" s="4">
        <v>10</v>
      </c>
      <c r="K512" s="5">
        <v>6.25</v>
      </c>
      <c r="L512" s="4">
        <f t="shared" si="7"/>
        <v>62.5</v>
      </c>
    </row>
    <row r="513" spans="1:12" x14ac:dyDescent="0.25">
      <c r="A513" s="1">
        <v>44988</v>
      </c>
      <c r="B513" s="2" t="s">
        <v>0</v>
      </c>
      <c r="C513" s="3">
        <v>84276</v>
      </c>
      <c r="D513" s="2">
        <v>4</v>
      </c>
      <c r="E513" t="str">
        <f>IF(D513="","S/C",VLOOKUP(D513,[1]Control!$A$22:$B$57,2,0))</f>
        <v>Reynaldo</v>
      </c>
      <c r="F513" t="str">
        <f>IF(H513="","S/C",VLOOKUP(H513,[2]Control!$I$1:$O$234,7,0))</f>
        <v>Pastas</v>
      </c>
      <c r="G513" t="str">
        <f>IF(H513="","S/C",VLOOKUP(H513,[2]Control!$I$1:$P$234,3,0))</f>
        <v>Grano de Oro</v>
      </c>
      <c r="H513" s="2" t="s">
        <v>5</v>
      </c>
      <c r="I513" s="4">
        <v>1</v>
      </c>
      <c r="J513" s="4"/>
      <c r="K513" s="5">
        <v>39</v>
      </c>
      <c r="L513" s="4">
        <f t="shared" si="7"/>
        <v>39</v>
      </c>
    </row>
    <row r="514" spans="1:12" x14ac:dyDescent="0.25">
      <c r="A514" s="1">
        <v>44988</v>
      </c>
      <c r="B514" s="2" t="s">
        <v>0</v>
      </c>
      <c r="C514" s="3">
        <v>84277</v>
      </c>
      <c r="D514" s="2">
        <v>4</v>
      </c>
      <c r="E514" t="str">
        <f>IF(D514="","S/C",VLOOKUP(D514,[1]Control!$A$22:$B$57,2,0))</f>
        <v>Reynaldo</v>
      </c>
      <c r="F514" t="str">
        <f>IF(H514="","S/C",VLOOKUP(H514,[2]Control!$I$1:$O$234,7,0))</f>
        <v>Reposteria</v>
      </c>
      <c r="G514" t="str">
        <f>IF(H514="","S/C",VLOOKUP(H514,[2]Control!$I$1:$P$234,3,0))</f>
        <v>Universal</v>
      </c>
      <c r="H514" s="2" t="s">
        <v>7</v>
      </c>
      <c r="I514" s="4"/>
      <c r="J514" s="4">
        <v>6</v>
      </c>
      <c r="K514" s="5">
        <v>3.125</v>
      </c>
      <c r="L514" s="4">
        <f t="shared" si="7"/>
        <v>18.75</v>
      </c>
    </row>
    <row r="515" spans="1:12" x14ac:dyDescent="0.25">
      <c r="A515" s="1">
        <v>44988</v>
      </c>
      <c r="B515" s="2" t="s">
        <v>0</v>
      </c>
      <c r="C515" s="3">
        <v>84277</v>
      </c>
      <c r="D515" s="2">
        <v>4</v>
      </c>
      <c r="E515" t="str">
        <f>IF(D515="","S/C",VLOOKUP(D515,[1]Control!$A$22:$B$57,2,0))</f>
        <v>Reynaldo</v>
      </c>
      <c r="F515" t="str">
        <f>IF(H515="","S/C",VLOOKUP(H515,[2]Control!$I$1:$O$234,7,0))</f>
        <v>Galletas</v>
      </c>
      <c r="G515" t="str">
        <f>IF(H515="","S/C",VLOOKUP(H515,[2]Control!$I$1:$P$234,3,0))</f>
        <v>San Jorge</v>
      </c>
      <c r="H515" s="2" t="s">
        <v>31</v>
      </c>
      <c r="I515" s="4">
        <v>2</v>
      </c>
      <c r="J515" s="4"/>
      <c r="K515" s="5">
        <v>16.100000000000001</v>
      </c>
      <c r="L515" s="4">
        <f t="shared" si="7"/>
        <v>32.200000000000003</v>
      </c>
    </row>
    <row r="516" spans="1:12" x14ac:dyDescent="0.25">
      <c r="A516" s="1">
        <v>44988</v>
      </c>
      <c r="B516" s="2" t="s">
        <v>0</v>
      </c>
      <c r="C516" s="3">
        <v>84277</v>
      </c>
      <c r="D516" s="2">
        <v>4</v>
      </c>
      <c r="E516" t="str">
        <f>IF(D516="","S/C",VLOOKUP(D516,[1]Control!$A$22:$B$57,2,0))</f>
        <v>Reynaldo</v>
      </c>
      <c r="F516" t="str">
        <f>IF(H516="","S/C",VLOOKUP(H516,[2]Control!$I$1:$O$234,7,0))</f>
        <v>Galletas</v>
      </c>
      <c r="G516" t="str">
        <f>IF(H516="","S/C",VLOOKUP(H516,[2]Control!$I$1:$P$234,3,0))</f>
        <v>San Jorge</v>
      </c>
      <c r="H516" s="2" t="s">
        <v>94</v>
      </c>
      <c r="I516" s="4">
        <v>1</v>
      </c>
      <c r="J516" s="4"/>
      <c r="K516" s="5">
        <v>15.2</v>
      </c>
      <c r="L516" s="4">
        <f t="shared" si="7"/>
        <v>15.2</v>
      </c>
    </row>
    <row r="517" spans="1:12" x14ac:dyDescent="0.25">
      <c r="A517" s="1">
        <v>44988</v>
      </c>
      <c r="B517" s="2" t="s">
        <v>0</v>
      </c>
      <c r="C517" s="3">
        <v>84277</v>
      </c>
      <c r="D517" s="2">
        <v>4</v>
      </c>
      <c r="E517" t="str">
        <f>IF(D517="","S/C",VLOOKUP(D517,[1]Control!$A$22:$B$57,2,0))</f>
        <v>Reynaldo</v>
      </c>
      <c r="F517" t="str">
        <f>IF(H517="","S/C",VLOOKUP(H517,[2]Control!$I$1:$O$234,7,0))</f>
        <v>Galletas</v>
      </c>
      <c r="G517" t="str">
        <f>IF(H517="","S/C",VLOOKUP(H517,[2]Control!$I$1:$P$234,3,0))</f>
        <v>GN</v>
      </c>
      <c r="H517" s="2" t="s">
        <v>48</v>
      </c>
      <c r="I517" s="4">
        <v>1</v>
      </c>
      <c r="J517" s="4"/>
      <c r="K517" s="5">
        <v>26.11</v>
      </c>
      <c r="L517" s="4">
        <f t="shared" si="7"/>
        <v>26.11</v>
      </c>
    </row>
    <row r="518" spans="1:12" x14ac:dyDescent="0.25">
      <c r="A518" s="1">
        <v>44988</v>
      </c>
      <c r="B518" s="2" t="s">
        <v>0</v>
      </c>
      <c r="C518" s="3">
        <v>84278</v>
      </c>
      <c r="D518" s="2">
        <v>4</v>
      </c>
      <c r="E518" t="str">
        <f>IF(D518="","S/C",VLOOKUP(D518,[1]Control!$A$22:$B$57,2,0))</f>
        <v>Reynaldo</v>
      </c>
      <c r="F518" t="str">
        <f>IF(H518="","S/C",VLOOKUP(H518,[2]Control!$I$1:$O$234,7,0))</f>
        <v>Reposteria</v>
      </c>
      <c r="G518" t="str">
        <f>IF(H518="","S/C",VLOOKUP(H518,[2]Control!$I$1:$P$234,3,0))</f>
        <v>Universal</v>
      </c>
      <c r="H518" s="2" t="s">
        <v>7</v>
      </c>
      <c r="I518" s="4">
        <v>1</v>
      </c>
      <c r="J518" s="4"/>
      <c r="K518" s="5">
        <v>37.5</v>
      </c>
      <c r="L518" s="4">
        <f t="shared" ref="L518:L581" si="8">+(I518*K518)+(J518*K518)</f>
        <v>37.5</v>
      </c>
    </row>
    <row r="519" spans="1:12" x14ac:dyDescent="0.25">
      <c r="A519" s="1">
        <v>44988</v>
      </c>
      <c r="B519" s="2" t="s">
        <v>0</v>
      </c>
      <c r="C519" s="3">
        <v>84278</v>
      </c>
      <c r="D519" s="2">
        <v>4</v>
      </c>
      <c r="E519" t="str">
        <f>IF(D519="","S/C",VLOOKUP(D519,[1]Control!$A$22:$B$57,2,0))</f>
        <v>Reynaldo</v>
      </c>
      <c r="F519" t="str">
        <f>IF(H519="","S/C",VLOOKUP(H519,[2]Control!$I$1:$O$234,7,0))</f>
        <v>Reposteria</v>
      </c>
      <c r="G519" t="str">
        <f>IF(H519="","S/C",VLOOKUP(H519,[2]Control!$I$1:$P$234,3,0))</f>
        <v>Universal</v>
      </c>
      <c r="H519" s="2" t="s">
        <v>99</v>
      </c>
      <c r="I519" s="4">
        <v>1</v>
      </c>
      <c r="J519" s="4"/>
      <c r="K519" s="5">
        <v>25</v>
      </c>
      <c r="L519" s="4">
        <f t="shared" si="8"/>
        <v>25</v>
      </c>
    </row>
    <row r="520" spans="1:12" x14ac:dyDescent="0.25">
      <c r="A520" s="1">
        <v>44988</v>
      </c>
      <c r="B520" s="2" t="s">
        <v>0</v>
      </c>
      <c r="C520" s="3">
        <v>84279</v>
      </c>
      <c r="D520" s="2">
        <v>22</v>
      </c>
      <c r="E520" t="str">
        <f>IF(D520="","S/C",VLOOKUP(D520,[1]Control!$A$22:$B$57,2,0))</f>
        <v>Volante 2</v>
      </c>
      <c r="F520" t="str">
        <f>IF(H520="","S/C",VLOOKUP(H520,[2]Control!$I$1:$O$234,7,0))</f>
        <v>Reposteria</v>
      </c>
      <c r="G520" t="str">
        <f>IF(H520="","S/C",VLOOKUP(H520,[2]Control!$I$1:$P$234,3,0))</f>
        <v>Universal</v>
      </c>
      <c r="H520" s="2" t="s">
        <v>14</v>
      </c>
      <c r="I520" s="4">
        <v>1</v>
      </c>
      <c r="J520" s="4"/>
      <c r="K520" s="5">
        <v>37.5</v>
      </c>
      <c r="L520" s="4">
        <f t="shared" si="8"/>
        <v>37.5</v>
      </c>
    </row>
    <row r="521" spans="1:12" x14ac:dyDescent="0.25">
      <c r="A521" s="1">
        <v>44988</v>
      </c>
      <c r="B521" s="2" t="s">
        <v>0</v>
      </c>
      <c r="C521" s="3">
        <v>84279</v>
      </c>
      <c r="D521" s="2">
        <v>22</v>
      </c>
      <c r="E521" t="str">
        <f>IF(D521="","S/C",VLOOKUP(D521,[1]Control!$A$22:$B$57,2,0))</f>
        <v>Volante 2</v>
      </c>
      <c r="F521" t="str">
        <f>IF(H521="","S/C",VLOOKUP(H521,[2]Control!$I$1:$O$234,7,0))</f>
        <v>Reposteria</v>
      </c>
      <c r="G521" t="str">
        <f>IF(H521="","S/C",VLOOKUP(H521,[2]Control!$I$1:$P$234,3,0))</f>
        <v>Universal</v>
      </c>
      <c r="H521" s="2" t="s">
        <v>7</v>
      </c>
      <c r="I521" s="4">
        <v>1</v>
      </c>
      <c r="J521" s="4"/>
      <c r="K521" s="5">
        <v>37.5</v>
      </c>
      <c r="L521" s="4">
        <f t="shared" si="8"/>
        <v>37.5</v>
      </c>
    </row>
    <row r="522" spans="1:12" x14ac:dyDescent="0.25">
      <c r="A522" s="1">
        <v>44988</v>
      </c>
      <c r="B522" s="2" t="s">
        <v>0</v>
      </c>
      <c r="C522" s="3">
        <v>84279</v>
      </c>
      <c r="D522" s="2">
        <v>22</v>
      </c>
      <c r="E522" t="str">
        <f>IF(D522="","S/C",VLOOKUP(D522,[1]Control!$A$22:$B$57,2,0))</f>
        <v>Volante 2</v>
      </c>
      <c r="F522" t="str">
        <f>IF(H522="","S/C",VLOOKUP(H522,[2]Control!$I$1:$O$234,7,0))</f>
        <v>Reposteria</v>
      </c>
      <c r="G522" t="str">
        <f>IF(H522="","S/C",VLOOKUP(H522,[2]Control!$I$1:$P$234,3,0))</f>
        <v>Universal</v>
      </c>
      <c r="H522" s="2" t="s">
        <v>9</v>
      </c>
      <c r="I522" s="4">
        <v>1</v>
      </c>
      <c r="J522" s="4"/>
      <c r="K522" s="5">
        <v>37.5</v>
      </c>
      <c r="L522" s="4">
        <f t="shared" si="8"/>
        <v>37.5</v>
      </c>
    </row>
    <row r="523" spans="1:12" x14ac:dyDescent="0.25">
      <c r="A523" s="1">
        <v>44988</v>
      </c>
      <c r="B523" s="2" t="s">
        <v>0</v>
      </c>
      <c r="C523" s="3">
        <v>84280</v>
      </c>
      <c r="D523" s="2">
        <v>22</v>
      </c>
      <c r="E523" t="str">
        <f>IF(D523="","S/C",VLOOKUP(D523,[1]Control!$A$22:$B$57,2,0))</f>
        <v>Volante 2</v>
      </c>
      <c r="F523" t="str">
        <f>IF(H523="","S/C",VLOOKUP(H523,[2]Control!$I$1:$O$234,7,0))</f>
        <v>Pastas</v>
      </c>
      <c r="G523" t="str">
        <f>IF(H523="","S/C",VLOOKUP(H523,[2]Control!$I$1:$P$234,3,0))</f>
        <v>Grano de Oro</v>
      </c>
      <c r="H523" s="2" t="s">
        <v>22</v>
      </c>
      <c r="I523" s="4">
        <v>2</v>
      </c>
      <c r="J523" s="4"/>
      <c r="K523" s="5">
        <v>37.5</v>
      </c>
      <c r="L523" s="4">
        <f t="shared" si="8"/>
        <v>75</v>
      </c>
    </row>
    <row r="524" spans="1:12" x14ac:dyDescent="0.25">
      <c r="A524" s="1">
        <v>44988</v>
      </c>
      <c r="B524" s="2" t="s">
        <v>0</v>
      </c>
      <c r="C524" s="3">
        <v>84280</v>
      </c>
      <c r="D524" s="2">
        <v>22</v>
      </c>
      <c r="E524" t="str">
        <f>IF(D524="","S/C",VLOOKUP(D524,[1]Control!$A$22:$B$57,2,0))</f>
        <v>Volante 2</v>
      </c>
      <c r="F524" t="str">
        <f>IF(H524="","S/C",VLOOKUP(H524,[2]Control!$I$1:$O$234,7,0))</f>
        <v>Pastas</v>
      </c>
      <c r="G524" t="str">
        <f>IF(H524="","S/C",VLOOKUP(H524,[2]Control!$I$1:$P$234,3,0))</f>
        <v>Grano de Oro</v>
      </c>
      <c r="H524" s="2" t="s">
        <v>69</v>
      </c>
      <c r="I524" s="4">
        <v>3</v>
      </c>
      <c r="J524" s="4"/>
      <c r="K524" s="5">
        <v>18.75</v>
      </c>
      <c r="L524" s="4">
        <f t="shared" si="8"/>
        <v>56.25</v>
      </c>
    </row>
    <row r="525" spans="1:12" x14ac:dyDescent="0.25">
      <c r="A525" s="1">
        <v>44988</v>
      </c>
      <c r="B525" s="2" t="s">
        <v>0</v>
      </c>
      <c r="C525" s="3">
        <v>84280</v>
      </c>
      <c r="D525" s="2">
        <v>22</v>
      </c>
      <c r="E525" t="str">
        <f>IF(D525="","S/C",VLOOKUP(D525,[1]Control!$A$22:$B$57,2,0))</f>
        <v>Volante 2</v>
      </c>
      <c r="F525" t="str">
        <f>IF(H525="","S/C",VLOOKUP(H525,[2]Control!$I$1:$O$234,7,0))</f>
        <v>Pastas</v>
      </c>
      <c r="G525" t="str">
        <f>IF(H525="","S/C",VLOOKUP(H525,[2]Control!$I$1:$P$234,3,0))</f>
        <v>Grano de Oro</v>
      </c>
      <c r="H525" s="2" t="s">
        <v>79</v>
      </c>
      <c r="I525" s="4">
        <v>3</v>
      </c>
      <c r="J525" s="4"/>
      <c r="K525" s="5">
        <v>18.75</v>
      </c>
      <c r="L525" s="4">
        <f t="shared" si="8"/>
        <v>56.25</v>
      </c>
    </row>
    <row r="526" spans="1:12" x14ac:dyDescent="0.25">
      <c r="A526" s="1">
        <v>44988</v>
      </c>
      <c r="B526" s="2" t="s">
        <v>0</v>
      </c>
      <c r="C526" s="3">
        <v>84280</v>
      </c>
      <c r="D526" s="2">
        <v>22</v>
      </c>
      <c r="E526" t="str">
        <f>IF(D526="","S/C",VLOOKUP(D526,[1]Control!$A$22:$B$57,2,0))</f>
        <v>Volante 2</v>
      </c>
      <c r="F526" t="str">
        <f>IF(H526="","S/C",VLOOKUP(H526,[2]Control!$I$1:$O$234,7,0))</f>
        <v>Pastas</v>
      </c>
      <c r="G526" t="str">
        <f>IF(H526="","S/C",VLOOKUP(H526,[2]Control!$I$1:$P$234,3,0))</f>
        <v>Grano de Oro</v>
      </c>
      <c r="H526" s="2" t="s">
        <v>68</v>
      </c>
      <c r="I526" s="4">
        <v>3</v>
      </c>
      <c r="J526" s="4"/>
      <c r="K526" s="5">
        <v>18.75</v>
      </c>
      <c r="L526" s="4">
        <f t="shared" si="8"/>
        <v>56.25</v>
      </c>
    </row>
    <row r="527" spans="1:12" x14ac:dyDescent="0.25">
      <c r="A527" s="1">
        <v>44988</v>
      </c>
      <c r="B527" s="2" t="s">
        <v>0</v>
      </c>
      <c r="C527" s="3">
        <v>84280</v>
      </c>
      <c r="D527" s="2">
        <v>22</v>
      </c>
      <c r="E527" t="str">
        <f>IF(D527="","S/C",VLOOKUP(D527,[1]Control!$A$22:$B$57,2,0))</f>
        <v>Volante 2</v>
      </c>
      <c r="F527" t="str">
        <f>IF(H527="","S/C",VLOOKUP(H527,[2]Control!$I$1:$O$234,7,0))</f>
        <v>Pastas</v>
      </c>
      <c r="G527" t="str">
        <f>IF(H527="","S/C",VLOOKUP(H527,[2]Control!$I$1:$P$234,3,0))</f>
        <v>Grano de Oro</v>
      </c>
      <c r="H527" s="2" t="s">
        <v>66</v>
      </c>
      <c r="I527" s="4">
        <v>3</v>
      </c>
      <c r="J527" s="4"/>
      <c r="K527" s="5">
        <v>18.75</v>
      </c>
      <c r="L527" s="4">
        <f t="shared" si="8"/>
        <v>56.25</v>
      </c>
    </row>
    <row r="528" spans="1:12" x14ac:dyDescent="0.25">
      <c r="A528" s="1">
        <v>44988</v>
      </c>
      <c r="B528" s="2" t="s">
        <v>0</v>
      </c>
      <c r="C528" s="3">
        <v>84280</v>
      </c>
      <c r="D528" s="2">
        <v>22</v>
      </c>
      <c r="E528" t="str">
        <f>IF(D528="","S/C",VLOOKUP(D528,[1]Control!$A$22:$B$57,2,0))</f>
        <v>Volante 2</v>
      </c>
      <c r="F528" t="str">
        <f>IF(H528="","S/C",VLOOKUP(H528,[2]Control!$I$1:$O$234,7,0))</f>
        <v>Pastas</v>
      </c>
      <c r="G528" t="str">
        <f>IF(H528="","S/C",VLOOKUP(H528,[2]Control!$I$1:$P$234,3,0))</f>
        <v>Grano de Oro</v>
      </c>
      <c r="H528" s="2" t="s">
        <v>67</v>
      </c>
      <c r="I528" s="4">
        <v>4</v>
      </c>
      <c r="J528" s="4"/>
      <c r="K528" s="5">
        <v>18.75</v>
      </c>
      <c r="L528" s="4">
        <f t="shared" si="8"/>
        <v>75</v>
      </c>
    </row>
    <row r="529" spans="1:12" x14ac:dyDescent="0.25">
      <c r="A529" s="1">
        <v>44988</v>
      </c>
      <c r="B529" s="2" t="s">
        <v>0</v>
      </c>
      <c r="C529" s="3">
        <v>84281</v>
      </c>
      <c r="D529" s="2">
        <v>22</v>
      </c>
      <c r="E529" t="str">
        <f>IF(D529="","S/C",VLOOKUP(D529,[1]Control!$A$22:$B$57,2,0))</f>
        <v>Volante 2</v>
      </c>
      <c r="F529" t="str">
        <f>IF(H529="","S/C",VLOOKUP(H529,[2]Control!$I$1:$O$234,7,0))</f>
        <v>Condimento</v>
      </c>
      <c r="G529" t="str">
        <f>IF(H529="","S/C",VLOOKUP(H529,[2]Control!$I$1:$P$234,3,0))</f>
        <v>Sibarita</v>
      </c>
      <c r="H529" s="2" t="s">
        <v>49</v>
      </c>
      <c r="I529" s="4">
        <v>1</v>
      </c>
      <c r="J529" s="4"/>
      <c r="K529" s="5">
        <v>6.5</v>
      </c>
      <c r="L529" s="4">
        <f t="shared" si="8"/>
        <v>6.5</v>
      </c>
    </row>
    <row r="530" spans="1:12" x14ac:dyDescent="0.25">
      <c r="A530" s="1">
        <v>44988</v>
      </c>
      <c r="B530" s="2" t="s">
        <v>0</v>
      </c>
      <c r="C530" s="3">
        <v>84281</v>
      </c>
      <c r="D530" s="2">
        <v>22</v>
      </c>
      <c r="E530" t="str">
        <f>IF(D530="","S/C",VLOOKUP(D530,[1]Control!$A$22:$B$57,2,0))</f>
        <v>Volante 2</v>
      </c>
      <c r="F530" t="str">
        <f>IF(H530="","S/C",VLOOKUP(H530,[2]Control!$I$1:$O$234,7,0))</f>
        <v>Condimento</v>
      </c>
      <c r="G530" t="str">
        <f>IF(H530="","S/C",VLOOKUP(H530,[2]Control!$I$1:$P$234,3,0))</f>
        <v>Sibarita</v>
      </c>
      <c r="H530" s="2" t="s">
        <v>45</v>
      </c>
      <c r="I530" s="4"/>
      <c r="J530" s="4">
        <v>6</v>
      </c>
      <c r="K530" s="5">
        <v>1.5249999999999999</v>
      </c>
      <c r="L530" s="4">
        <f t="shared" si="8"/>
        <v>9.1499999999999986</v>
      </c>
    </row>
    <row r="531" spans="1:12" x14ac:dyDescent="0.25">
      <c r="A531" s="1">
        <v>44988</v>
      </c>
      <c r="B531" s="2" t="s">
        <v>0</v>
      </c>
      <c r="C531" s="3">
        <v>84281</v>
      </c>
      <c r="D531" s="2">
        <v>22</v>
      </c>
      <c r="E531" t="str">
        <f>IF(D531="","S/C",VLOOKUP(D531,[1]Control!$A$22:$B$57,2,0))</f>
        <v>Volante 2</v>
      </c>
      <c r="F531" t="str">
        <f>IF(H531="","S/C",VLOOKUP(H531,[2]Control!$I$1:$O$234,7,0))</f>
        <v>Condimento</v>
      </c>
      <c r="G531" t="str">
        <f>IF(H531="","S/C",VLOOKUP(H531,[2]Control!$I$1:$P$234,3,0))</f>
        <v>Sibarita</v>
      </c>
      <c r="H531" s="2" t="s">
        <v>44</v>
      </c>
      <c r="I531" s="4"/>
      <c r="J531" s="4">
        <v>6</v>
      </c>
      <c r="K531" s="5">
        <v>1.5249999999999999</v>
      </c>
      <c r="L531" s="4">
        <f t="shared" si="8"/>
        <v>9.1499999999999986</v>
      </c>
    </row>
    <row r="532" spans="1:12" x14ac:dyDescent="0.25">
      <c r="A532" s="1">
        <v>44988</v>
      </c>
      <c r="B532" s="2" t="s">
        <v>0</v>
      </c>
      <c r="C532" s="3">
        <v>84281</v>
      </c>
      <c r="D532" s="2">
        <v>22</v>
      </c>
      <c r="E532" t="str">
        <f>IF(D532="","S/C",VLOOKUP(D532,[1]Control!$A$22:$B$57,2,0))</f>
        <v>Volante 2</v>
      </c>
      <c r="F532" t="str">
        <f>IF(H532="","S/C",VLOOKUP(H532,[2]Control!$I$1:$O$234,7,0))</f>
        <v>Condimento</v>
      </c>
      <c r="G532" t="str">
        <f>IF(H532="","S/C",VLOOKUP(H532,[2]Control!$I$1:$P$234,3,0))</f>
        <v>Sibarita</v>
      </c>
      <c r="H532" s="2" t="s">
        <v>32</v>
      </c>
      <c r="I532" s="4"/>
      <c r="J532" s="4">
        <v>3</v>
      </c>
      <c r="K532" s="5">
        <v>2.9165999999999999</v>
      </c>
      <c r="L532" s="4">
        <f t="shared" si="8"/>
        <v>8.7498000000000005</v>
      </c>
    </row>
    <row r="533" spans="1:12" x14ac:dyDescent="0.25">
      <c r="A533" s="1">
        <v>44988</v>
      </c>
      <c r="B533" s="2" t="s">
        <v>0</v>
      </c>
      <c r="C533" s="3">
        <v>84281</v>
      </c>
      <c r="D533" s="2">
        <v>22</v>
      </c>
      <c r="E533" t="str">
        <f>IF(D533="","S/C",VLOOKUP(D533,[1]Control!$A$22:$B$57,2,0))</f>
        <v>Volante 2</v>
      </c>
      <c r="F533" t="str">
        <f>IF(H533="","S/C",VLOOKUP(H533,[2]Control!$I$1:$O$234,7,0))</f>
        <v>Galletas</v>
      </c>
      <c r="G533" t="str">
        <f>IF(H533="","S/C",VLOOKUP(H533,[2]Control!$I$1:$P$234,3,0))</f>
        <v>San Jorge</v>
      </c>
      <c r="H533" s="2" t="s">
        <v>2</v>
      </c>
      <c r="I533" s="4">
        <v>4</v>
      </c>
      <c r="J533" s="4"/>
      <c r="K533" s="5">
        <v>22.5</v>
      </c>
      <c r="L533" s="4">
        <f t="shared" si="8"/>
        <v>90</v>
      </c>
    </row>
    <row r="534" spans="1:12" x14ac:dyDescent="0.25">
      <c r="A534" s="1">
        <v>44988</v>
      </c>
      <c r="B534" s="2" t="s">
        <v>0</v>
      </c>
      <c r="C534" s="3">
        <v>84282</v>
      </c>
      <c r="D534" s="2">
        <v>22</v>
      </c>
      <c r="E534" t="str">
        <f>IF(D534="","S/C",VLOOKUP(D534,[1]Control!$A$22:$B$57,2,0))</f>
        <v>Volante 2</v>
      </c>
      <c r="F534" t="str">
        <f>IF(H534="","S/C",VLOOKUP(H534,[2]Control!$I$1:$O$234,7,0))</f>
        <v>Galletas</v>
      </c>
      <c r="G534" t="str">
        <f>IF(H534="","S/C",VLOOKUP(H534,[2]Control!$I$1:$P$234,3,0))</f>
        <v>San Jorge</v>
      </c>
      <c r="H534" s="2" t="s">
        <v>2</v>
      </c>
      <c r="I534" s="4">
        <v>10</v>
      </c>
      <c r="J534" s="4"/>
      <c r="K534" s="5">
        <v>21.39</v>
      </c>
      <c r="L534" s="4">
        <f t="shared" si="8"/>
        <v>213.9</v>
      </c>
    </row>
    <row r="535" spans="1:12" x14ac:dyDescent="0.25">
      <c r="A535" s="1">
        <v>44988</v>
      </c>
      <c r="B535" s="2" t="s">
        <v>0</v>
      </c>
      <c r="C535" s="3">
        <v>84283</v>
      </c>
      <c r="D535" s="2">
        <v>22</v>
      </c>
      <c r="E535" t="str">
        <f>IF(D535="","S/C",VLOOKUP(D535,[1]Control!$A$22:$B$57,2,0))</f>
        <v>Volante 2</v>
      </c>
      <c r="F535" t="str">
        <f>IF(H535="","S/C",VLOOKUP(H535,[2]Control!$I$1:$O$234,7,0))</f>
        <v>Harinas</v>
      </c>
      <c r="G535" t="str">
        <f>IF(H535="","S/C",VLOOKUP(H535,[2]Control!$I$1:$P$234,3,0))</f>
        <v>Choice Peru</v>
      </c>
      <c r="H535" s="2" t="s">
        <v>37</v>
      </c>
      <c r="I535" s="4"/>
      <c r="J535" s="4">
        <v>10</v>
      </c>
      <c r="K535" s="5">
        <v>6.25</v>
      </c>
      <c r="L535" s="4">
        <f t="shared" si="8"/>
        <v>62.5</v>
      </c>
    </row>
    <row r="536" spans="1:12" x14ac:dyDescent="0.25">
      <c r="A536" s="1">
        <v>44988</v>
      </c>
      <c r="B536" s="2" t="s">
        <v>0</v>
      </c>
      <c r="C536" s="3">
        <v>84284</v>
      </c>
      <c r="D536" s="2">
        <v>22</v>
      </c>
      <c r="E536" t="str">
        <f>IF(D536="","S/C",VLOOKUP(D536,[1]Control!$A$22:$B$57,2,0))</f>
        <v>Volante 2</v>
      </c>
      <c r="F536" t="str">
        <f>IF(H536="","S/C",VLOOKUP(H536,[2]Control!$I$1:$O$234,7,0))</f>
        <v>Condimento</v>
      </c>
      <c r="G536" t="str">
        <f>IF(H536="","S/C",VLOOKUP(H536,[2]Control!$I$1:$P$234,3,0))</f>
        <v>Sibarita</v>
      </c>
      <c r="H536" s="2" t="s">
        <v>45</v>
      </c>
      <c r="I536" s="4">
        <v>1</v>
      </c>
      <c r="J536" s="4"/>
      <c r="K536" s="5">
        <v>17.2</v>
      </c>
      <c r="L536" s="4">
        <f t="shared" si="8"/>
        <v>17.2</v>
      </c>
    </row>
    <row r="537" spans="1:12" x14ac:dyDescent="0.25">
      <c r="A537" s="1">
        <v>44988</v>
      </c>
      <c r="B537" s="2" t="s">
        <v>0</v>
      </c>
      <c r="C537" s="3">
        <v>84285</v>
      </c>
      <c r="D537" s="2">
        <v>22</v>
      </c>
      <c r="E537" t="str">
        <f>IF(D537="","S/C",VLOOKUP(D537,[1]Control!$A$22:$B$57,2,0))</f>
        <v>Volante 2</v>
      </c>
      <c r="F537" t="str">
        <f>IF(H537="","S/C",VLOOKUP(H537,[2]Control!$I$1:$O$234,7,0))</f>
        <v>Harinas</v>
      </c>
      <c r="G537" t="str">
        <f>IF(H537="","S/C",VLOOKUP(H537,[2]Control!$I$1:$P$234,3,0))</f>
        <v>Choice Peru</v>
      </c>
      <c r="H537" s="2" t="s">
        <v>37</v>
      </c>
      <c r="I537" s="4"/>
      <c r="J537" s="4">
        <v>10</v>
      </c>
      <c r="K537" s="5">
        <v>6.25</v>
      </c>
      <c r="L537" s="4">
        <f t="shared" si="8"/>
        <v>62.5</v>
      </c>
    </row>
    <row r="538" spans="1:12" x14ac:dyDescent="0.25">
      <c r="A538" s="1">
        <v>44988</v>
      </c>
      <c r="B538" s="2" t="s">
        <v>0</v>
      </c>
      <c r="C538" s="3">
        <v>84286</v>
      </c>
      <c r="D538" s="2">
        <v>22</v>
      </c>
      <c r="E538" t="str">
        <f>IF(D538="","S/C",VLOOKUP(D538,[1]Control!$A$22:$B$57,2,0))</f>
        <v>Volante 2</v>
      </c>
      <c r="F538" t="str">
        <f>IF(H538="","S/C",VLOOKUP(H538,[2]Control!$I$1:$O$234,7,0))</f>
        <v>Galletas</v>
      </c>
      <c r="G538" t="str">
        <f>IF(H538="","S/C",VLOOKUP(H538,[2]Control!$I$1:$P$234,3,0))</f>
        <v>San Jorge</v>
      </c>
      <c r="H538" s="2" t="s">
        <v>2</v>
      </c>
      <c r="I538" s="4">
        <v>10</v>
      </c>
      <c r="J538" s="4"/>
      <c r="K538" s="5">
        <v>21.39</v>
      </c>
      <c r="L538" s="4">
        <f t="shared" si="8"/>
        <v>213.9</v>
      </c>
    </row>
    <row r="539" spans="1:12" x14ac:dyDescent="0.25">
      <c r="A539" s="1">
        <v>44988</v>
      </c>
      <c r="B539" s="2" t="s">
        <v>0</v>
      </c>
      <c r="C539" s="3">
        <v>84287</v>
      </c>
      <c r="D539" s="2">
        <v>22</v>
      </c>
      <c r="E539" t="str">
        <f>IF(D539="","S/C",VLOOKUP(D539,[1]Control!$A$22:$B$57,2,0))</f>
        <v>Volante 2</v>
      </c>
      <c r="F539" t="str">
        <f>IF(H539="","S/C",VLOOKUP(H539,[2]Control!$I$1:$O$234,7,0))</f>
        <v>Galletas</v>
      </c>
      <c r="G539" t="str">
        <f>IF(H539="","S/C",VLOOKUP(H539,[2]Control!$I$1:$P$234,3,0))</f>
        <v>San Jorge</v>
      </c>
      <c r="H539" s="2" t="s">
        <v>2</v>
      </c>
      <c r="I539" s="4">
        <v>3</v>
      </c>
      <c r="J539" s="4"/>
      <c r="K539" s="5">
        <v>22.5</v>
      </c>
      <c r="L539" s="4">
        <f t="shared" si="8"/>
        <v>67.5</v>
      </c>
    </row>
    <row r="540" spans="1:12" x14ac:dyDescent="0.25">
      <c r="A540" s="1">
        <v>44988</v>
      </c>
      <c r="B540" s="2" t="s">
        <v>0</v>
      </c>
      <c r="C540" s="3">
        <v>84288</v>
      </c>
      <c r="D540" s="2">
        <v>1</v>
      </c>
      <c r="E540" t="str">
        <f>IF(D540="","S/C",VLOOKUP(D540,[1]Control!$A$22:$B$57,2,0))</f>
        <v>Oficina</v>
      </c>
      <c r="F540" t="str">
        <f>IF(H540="","S/C",VLOOKUP(H540,[2]Control!$I$1:$O$234,7,0))</f>
        <v>Galletas</v>
      </c>
      <c r="G540" t="str">
        <f>IF(H540="","S/C",VLOOKUP(H540,[2]Control!$I$1:$P$234,3,0))</f>
        <v>San Jorge</v>
      </c>
      <c r="H540" s="2" t="s">
        <v>2</v>
      </c>
      <c r="I540" s="4">
        <v>100</v>
      </c>
      <c r="J540" s="4"/>
      <c r="K540" s="5">
        <v>20.95</v>
      </c>
      <c r="L540" s="4">
        <f t="shared" si="8"/>
        <v>2095</v>
      </c>
    </row>
    <row r="541" spans="1:12" x14ac:dyDescent="0.25">
      <c r="A541" s="1">
        <v>44988</v>
      </c>
      <c r="B541" s="2" t="s">
        <v>0</v>
      </c>
      <c r="C541" s="3">
        <v>84289</v>
      </c>
      <c r="D541" s="2">
        <v>24</v>
      </c>
      <c r="E541" t="str">
        <f>IF(D541="","S/C",VLOOKUP(D541,[1]Control!$A$22:$B$57,2,0))</f>
        <v>Volante 3</v>
      </c>
      <c r="F541" t="str">
        <f>IF(H541="","S/C",VLOOKUP(H541,[2]Control!$I$1:$O$234,7,0))</f>
        <v>Condimento</v>
      </c>
      <c r="G541" t="str">
        <f>IF(H541="","S/C",VLOOKUP(H541,[2]Control!$I$1:$P$234,3,0))</f>
        <v>Sibarita</v>
      </c>
      <c r="H541" s="2" t="s">
        <v>17</v>
      </c>
      <c r="I541" s="4">
        <v>2</v>
      </c>
      <c r="J541" s="4"/>
      <c r="K541" s="5">
        <v>10.199999999999999</v>
      </c>
      <c r="L541" s="4">
        <f t="shared" si="8"/>
        <v>20.399999999999999</v>
      </c>
    </row>
    <row r="542" spans="1:12" x14ac:dyDescent="0.25">
      <c r="A542" s="1">
        <v>44988</v>
      </c>
      <c r="B542" s="2" t="s">
        <v>0</v>
      </c>
      <c r="C542" s="3">
        <v>84289</v>
      </c>
      <c r="D542" s="2">
        <v>24</v>
      </c>
      <c r="E542" t="str">
        <f>IF(D542="","S/C",VLOOKUP(D542,[1]Control!$A$22:$B$57,2,0))</f>
        <v>Volante 3</v>
      </c>
      <c r="F542" t="str">
        <f>IF(H542="","S/C",VLOOKUP(H542,[2]Control!$I$1:$O$234,7,0))</f>
        <v>Condimento</v>
      </c>
      <c r="G542" t="str">
        <f>IF(H542="","S/C",VLOOKUP(H542,[2]Control!$I$1:$P$234,3,0))</f>
        <v>Sibarita</v>
      </c>
      <c r="H542" s="2" t="s">
        <v>18</v>
      </c>
      <c r="I542" s="4">
        <v>2</v>
      </c>
      <c r="J542" s="4"/>
      <c r="K542" s="5">
        <v>10.199999999999999</v>
      </c>
      <c r="L542" s="4">
        <f t="shared" si="8"/>
        <v>20.399999999999999</v>
      </c>
    </row>
    <row r="543" spans="1:12" x14ac:dyDescent="0.25">
      <c r="A543" s="1">
        <v>44988</v>
      </c>
      <c r="B543" s="2" t="s">
        <v>0</v>
      </c>
      <c r="C543" s="3">
        <v>84289</v>
      </c>
      <c r="D543" s="2">
        <v>24</v>
      </c>
      <c r="E543" t="str">
        <f>IF(D543="","S/C",VLOOKUP(D543,[1]Control!$A$22:$B$57,2,0))</f>
        <v>Volante 3</v>
      </c>
      <c r="F543" t="str">
        <f>IF(H543="","S/C",VLOOKUP(H543,[2]Control!$I$1:$O$234,7,0))</f>
        <v>Condimento</v>
      </c>
      <c r="G543" t="str">
        <f>IF(H543="","S/C",VLOOKUP(H543,[2]Control!$I$1:$P$234,3,0))</f>
        <v>Sibarita</v>
      </c>
      <c r="H543" s="2" t="s">
        <v>106</v>
      </c>
      <c r="I543" s="4">
        <v>1</v>
      </c>
      <c r="J543" s="4"/>
      <c r="K543" s="5">
        <v>13.5</v>
      </c>
      <c r="L543" s="4">
        <f t="shared" si="8"/>
        <v>13.5</v>
      </c>
    </row>
    <row r="544" spans="1:12" x14ac:dyDescent="0.25">
      <c r="A544" s="1">
        <v>44988</v>
      </c>
      <c r="B544" s="2" t="s">
        <v>0</v>
      </c>
      <c r="C544" s="3">
        <v>84289</v>
      </c>
      <c r="D544" s="2">
        <v>24</v>
      </c>
      <c r="E544" t="str">
        <f>IF(D544="","S/C",VLOOKUP(D544,[1]Control!$A$22:$B$57,2,0))</f>
        <v>Volante 3</v>
      </c>
      <c r="F544" t="str">
        <f>IF(H544="","S/C",VLOOKUP(H544,[2]Control!$I$1:$O$234,7,0))</f>
        <v>Condimento</v>
      </c>
      <c r="G544" t="str">
        <f>IF(H544="","S/C",VLOOKUP(H544,[2]Control!$I$1:$P$234,3,0))</f>
        <v>Sibarita</v>
      </c>
      <c r="H544" s="2" t="s">
        <v>107</v>
      </c>
      <c r="I544" s="4">
        <v>1</v>
      </c>
      <c r="J544" s="4"/>
      <c r="K544" s="5">
        <v>13.5</v>
      </c>
      <c r="L544" s="4">
        <f t="shared" si="8"/>
        <v>13.5</v>
      </c>
    </row>
    <row r="545" spans="1:12" x14ac:dyDescent="0.25">
      <c r="A545" s="1">
        <v>44988</v>
      </c>
      <c r="B545" s="2" t="s">
        <v>0</v>
      </c>
      <c r="C545" s="3">
        <v>84289</v>
      </c>
      <c r="D545" s="2">
        <v>24</v>
      </c>
      <c r="E545" t="str">
        <f>IF(D545="","S/C",VLOOKUP(D545,[1]Control!$A$22:$B$57,2,0))</f>
        <v>Volante 3</v>
      </c>
      <c r="F545" t="str">
        <f>IF(H545="","S/C",VLOOKUP(H545,[2]Control!$I$1:$O$234,7,0))</f>
        <v>Condimento</v>
      </c>
      <c r="G545" t="str">
        <f>IF(H545="","S/C",VLOOKUP(H545,[2]Control!$I$1:$P$234,3,0))</f>
        <v>Sibarita</v>
      </c>
      <c r="H545" s="2" t="s">
        <v>38</v>
      </c>
      <c r="I545" s="4">
        <v>1</v>
      </c>
      <c r="J545" s="4"/>
      <c r="K545" s="5">
        <v>31</v>
      </c>
      <c r="L545" s="4">
        <f t="shared" si="8"/>
        <v>31</v>
      </c>
    </row>
    <row r="546" spans="1:12" x14ac:dyDescent="0.25">
      <c r="A546" s="1">
        <v>44988</v>
      </c>
      <c r="B546" s="2" t="s">
        <v>0</v>
      </c>
      <c r="C546" s="3">
        <v>84290</v>
      </c>
      <c r="D546" s="2">
        <v>24</v>
      </c>
      <c r="E546" t="str">
        <f>IF(D546="","S/C",VLOOKUP(D546,[1]Control!$A$22:$B$57,2,0))</f>
        <v>Volante 3</v>
      </c>
      <c r="F546" t="str">
        <f>IF(H546="","S/C",VLOOKUP(H546,[2]Control!$I$1:$O$234,7,0))</f>
        <v>Confiteria Nestle</v>
      </c>
      <c r="G546" t="str">
        <f>IF(H546="","S/C",VLOOKUP(H546,[2]Control!$I$1:$P$234,3,0))</f>
        <v>Nestle</v>
      </c>
      <c r="H546" s="2" t="s">
        <v>52</v>
      </c>
      <c r="I546" s="4">
        <v>8</v>
      </c>
      <c r="J546" s="4"/>
      <c r="K546" s="5">
        <v>7.5425000000000004</v>
      </c>
      <c r="L546" s="4">
        <f t="shared" si="8"/>
        <v>60.34</v>
      </c>
    </row>
    <row r="547" spans="1:12" x14ac:dyDescent="0.25">
      <c r="A547" s="1">
        <v>44988</v>
      </c>
      <c r="B547" s="2" t="s">
        <v>0</v>
      </c>
      <c r="C547" s="3">
        <v>84290</v>
      </c>
      <c r="D547" s="2">
        <v>24</v>
      </c>
      <c r="E547" t="str">
        <f>IF(D547="","S/C",VLOOKUP(D547,[1]Control!$A$22:$B$57,2,0))</f>
        <v>Volante 3</v>
      </c>
      <c r="F547" t="str">
        <f>IF(H547="","S/C",VLOOKUP(H547,[2]Control!$I$1:$O$234,7,0))</f>
        <v>Confiteria Nestle</v>
      </c>
      <c r="G547" t="str">
        <f>IF(H547="","S/C",VLOOKUP(H547,[2]Control!$I$1:$P$234,3,0))</f>
        <v>Nestle</v>
      </c>
      <c r="H547" s="2" t="s">
        <v>26</v>
      </c>
      <c r="I547" s="4">
        <v>15</v>
      </c>
      <c r="J547" s="4"/>
      <c r="K547" s="5">
        <v>14.135999999999999</v>
      </c>
      <c r="L547" s="4">
        <f t="shared" si="8"/>
        <v>212.04</v>
      </c>
    </row>
    <row r="548" spans="1:12" x14ac:dyDescent="0.25">
      <c r="A548" s="1">
        <v>44988</v>
      </c>
      <c r="B548" s="2" t="s">
        <v>3</v>
      </c>
      <c r="C548" s="3">
        <v>84291</v>
      </c>
      <c r="D548" s="2">
        <v>24</v>
      </c>
      <c r="E548" t="str">
        <f>IF(D548="","S/C",VLOOKUP(D548,[1]Control!$A$22:$B$57,2,0))</f>
        <v>Volante 3</v>
      </c>
      <c r="F548" t="str">
        <f>IF(H548="","S/C",VLOOKUP(H548,[2]Control!$I$1:$O$234,7,0))</f>
        <v>Confiteria Nestle</v>
      </c>
      <c r="G548" t="str">
        <f>IF(H548="","S/C",VLOOKUP(H548,[2]Control!$I$1:$P$234,3,0))</f>
        <v>Nestle</v>
      </c>
      <c r="H548" s="2" t="s">
        <v>20</v>
      </c>
      <c r="I548" s="4">
        <v>18</v>
      </c>
      <c r="J548" s="4"/>
      <c r="K548" s="5">
        <v>9.6626999999999992</v>
      </c>
      <c r="L548" s="4">
        <f t="shared" si="8"/>
        <v>173.92859999999999</v>
      </c>
    </row>
    <row r="549" spans="1:12" x14ac:dyDescent="0.25">
      <c r="A549" s="1">
        <v>44988</v>
      </c>
      <c r="B549" s="2" t="s">
        <v>0</v>
      </c>
      <c r="C549" s="3">
        <v>84292</v>
      </c>
      <c r="D549" s="2">
        <v>1</v>
      </c>
      <c r="E549" t="str">
        <f>IF(D549="","S/C",VLOOKUP(D549,[1]Control!$A$22:$B$57,2,0))</f>
        <v>Oficina</v>
      </c>
      <c r="F549" t="str">
        <f>IF(H549="","S/C",VLOOKUP(H549,[2]Control!$I$1:$O$234,7,0))</f>
        <v>Galletas</v>
      </c>
      <c r="G549" t="str">
        <f>IF(H549="","S/C",VLOOKUP(H549,[2]Control!$I$1:$P$234,3,0))</f>
        <v>San Jorge</v>
      </c>
      <c r="H549" s="2" t="s">
        <v>2</v>
      </c>
      <c r="I549" s="4">
        <v>50</v>
      </c>
      <c r="J549" s="4"/>
      <c r="K549" s="5">
        <v>20.95</v>
      </c>
      <c r="L549" s="4">
        <f t="shared" si="8"/>
        <v>1047.5</v>
      </c>
    </row>
    <row r="550" spans="1:12" x14ac:dyDescent="0.25">
      <c r="A550" s="1">
        <v>44988</v>
      </c>
      <c r="B550" s="2" t="s">
        <v>0</v>
      </c>
      <c r="C550" s="3">
        <v>84293</v>
      </c>
      <c r="D550" s="2">
        <v>1</v>
      </c>
      <c r="E550" t="str">
        <f>IF(D550="","S/C",VLOOKUP(D550,[1]Control!$A$22:$B$57,2,0))</f>
        <v>Oficina</v>
      </c>
      <c r="F550" t="str">
        <f>IF(H550="","S/C",VLOOKUP(H550,[2]Control!$I$1:$O$234,7,0))</f>
        <v>Galletas</v>
      </c>
      <c r="G550" t="str">
        <f>IF(H550="","S/C",VLOOKUP(H550,[2]Control!$I$1:$P$234,3,0))</f>
        <v>San Jorge</v>
      </c>
      <c r="H550" s="2" t="s">
        <v>2</v>
      </c>
      <c r="I550" s="4">
        <v>10</v>
      </c>
      <c r="J550" s="4"/>
      <c r="K550" s="5">
        <v>21.39</v>
      </c>
      <c r="L550" s="4">
        <f t="shared" si="8"/>
        <v>213.9</v>
      </c>
    </row>
    <row r="551" spans="1:12" x14ac:dyDescent="0.25">
      <c r="A551" s="1">
        <v>44988</v>
      </c>
      <c r="B551" s="2" t="s">
        <v>0</v>
      </c>
      <c r="C551" s="3">
        <v>84293</v>
      </c>
      <c r="D551" s="2">
        <v>1</v>
      </c>
      <c r="E551" t="str">
        <f>IF(D551="","S/C",VLOOKUP(D551,[1]Control!$A$22:$B$57,2,0))</f>
        <v>Oficina</v>
      </c>
      <c r="F551" t="str">
        <f>IF(H551="","S/C",VLOOKUP(H551,[2]Control!$I$1:$O$234,7,0))</f>
        <v>Galletas</v>
      </c>
      <c r="G551" t="str">
        <f>IF(H551="","S/C",VLOOKUP(H551,[2]Control!$I$1:$P$234,3,0))</f>
        <v>San Jorge</v>
      </c>
      <c r="H551" s="2" t="s">
        <v>63</v>
      </c>
      <c r="I551" s="4">
        <v>5</v>
      </c>
      <c r="J551" s="4"/>
      <c r="K551" s="5">
        <v>21</v>
      </c>
      <c r="L551" s="4">
        <f t="shared" si="8"/>
        <v>105</v>
      </c>
    </row>
    <row r="552" spans="1:12" x14ac:dyDescent="0.25">
      <c r="A552" s="1">
        <v>44988</v>
      </c>
      <c r="B552" s="2" t="s">
        <v>0</v>
      </c>
      <c r="C552" s="3">
        <v>84293</v>
      </c>
      <c r="D552" s="2">
        <v>1</v>
      </c>
      <c r="E552" t="str">
        <f>IF(D552="","S/C",VLOOKUP(D552,[1]Control!$A$22:$B$57,2,0))</f>
        <v>Oficina</v>
      </c>
      <c r="F552" t="str">
        <f>IF(H552="","S/C",VLOOKUP(H552,[2]Control!$I$1:$O$234,7,0))</f>
        <v>Galletas</v>
      </c>
      <c r="G552" t="str">
        <f>IF(H552="","S/C",VLOOKUP(H552,[2]Control!$I$1:$P$234,3,0))</f>
        <v>San Jorge</v>
      </c>
      <c r="H552" s="2" t="s">
        <v>31</v>
      </c>
      <c r="I552" s="4">
        <v>2</v>
      </c>
      <c r="J552" s="4"/>
      <c r="K552" s="5">
        <v>16.100000000000001</v>
      </c>
      <c r="L552" s="4">
        <f t="shared" si="8"/>
        <v>32.200000000000003</v>
      </c>
    </row>
    <row r="553" spans="1:12" x14ac:dyDescent="0.25">
      <c r="A553" s="1">
        <v>44988</v>
      </c>
      <c r="B553" s="2" t="s">
        <v>3</v>
      </c>
      <c r="C553" s="3">
        <v>84294</v>
      </c>
      <c r="D553" s="2">
        <v>20</v>
      </c>
      <c r="E553" t="str">
        <f>IF(D553="","S/C",VLOOKUP(D553,[1]Control!$A$22:$B$57,2,0))</f>
        <v>Enrique</v>
      </c>
      <c r="F553" t="str">
        <f>IF(H553="","S/C",VLOOKUP(H553,[2]Control!$I$1:$O$234,7,0))</f>
        <v>Galletas</v>
      </c>
      <c r="G553" t="str">
        <f>IF(H553="","S/C",VLOOKUP(H553,[2]Control!$I$1:$P$234,3,0))</f>
        <v>San Jorge</v>
      </c>
      <c r="H553" s="2" t="s">
        <v>2</v>
      </c>
      <c r="I553" s="4">
        <v>10</v>
      </c>
      <c r="J553" s="4"/>
      <c r="K553" s="5">
        <v>20.95</v>
      </c>
      <c r="L553" s="4">
        <f t="shared" si="8"/>
        <v>209.5</v>
      </c>
    </row>
    <row r="554" spans="1:12" x14ac:dyDescent="0.25">
      <c r="A554" s="1">
        <v>44988</v>
      </c>
      <c r="B554" s="2" t="s">
        <v>0</v>
      </c>
      <c r="C554" s="3">
        <v>84295</v>
      </c>
      <c r="D554" s="2">
        <v>20</v>
      </c>
      <c r="E554" t="str">
        <f>IF(D554="","S/C",VLOOKUP(D554,[1]Control!$A$22:$B$57,2,0))</f>
        <v>Enrique</v>
      </c>
      <c r="F554" t="str">
        <f>IF(H554="","S/C",VLOOKUP(H554,[2]Control!$I$1:$O$234,7,0))</f>
        <v>Reposteria</v>
      </c>
      <c r="G554" t="str">
        <f>IF(H554="","S/C",VLOOKUP(H554,[2]Control!$I$1:$P$234,3,0))</f>
        <v>Universal</v>
      </c>
      <c r="H554" s="2" t="s">
        <v>7</v>
      </c>
      <c r="I554" s="4">
        <v>8</v>
      </c>
      <c r="J554" s="4"/>
      <c r="K554" s="5">
        <v>35.5</v>
      </c>
      <c r="L554" s="4">
        <f t="shared" si="8"/>
        <v>284</v>
      </c>
    </row>
    <row r="555" spans="1:12" x14ac:dyDescent="0.25">
      <c r="A555" s="1">
        <v>44988</v>
      </c>
      <c r="B555" s="2" t="s">
        <v>0</v>
      </c>
      <c r="C555" s="3">
        <v>84295</v>
      </c>
      <c r="D555" s="2">
        <v>20</v>
      </c>
      <c r="E555" t="str">
        <f>IF(D555="","S/C",VLOOKUP(D555,[1]Control!$A$22:$B$57,2,0))</f>
        <v>Enrique</v>
      </c>
      <c r="F555" t="str">
        <f>IF(H555="","S/C",VLOOKUP(H555,[2]Control!$I$1:$O$234,7,0))</f>
        <v>Reposteria</v>
      </c>
      <c r="G555" t="str">
        <f>IF(H555="","S/C",VLOOKUP(H555,[2]Control!$I$1:$P$234,3,0))</f>
        <v>Universal</v>
      </c>
      <c r="H555" s="2" t="s">
        <v>9</v>
      </c>
      <c r="I555" s="4">
        <v>4</v>
      </c>
      <c r="J555" s="4"/>
      <c r="K555" s="5">
        <v>35.5</v>
      </c>
      <c r="L555" s="4">
        <f t="shared" si="8"/>
        <v>142</v>
      </c>
    </row>
    <row r="556" spans="1:12" x14ac:dyDescent="0.25">
      <c r="A556" s="1">
        <v>44988</v>
      </c>
      <c r="B556" s="2" t="s">
        <v>0</v>
      </c>
      <c r="C556" s="3">
        <v>84295</v>
      </c>
      <c r="D556" s="2">
        <v>20</v>
      </c>
      <c r="E556" t="str">
        <f>IF(D556="","S/C",VLOOKUP(D556,[1]Control!$A$22:$B$57,2,0))</f>
        <v>Enrique</v>
      </c>
      <c r="F556" t="str">
        <f>IF(H556="","S/C",VLOOKUP(H556,[2]Control!$I$1:$O$234,7,0))</f>
        <v>Reposteria</v>
      </c>
      <c r="G556" t="str">
        <f>IF(H556="","S/C",VLOOKUP(H556,[2]Control!$I$1:$P$234,3,0))</f>
        <v>Universal</v>
      </c>
      <c r="H556" s="2" t="s">
        <v>10</v>
      </c>
      <c r="I556" s="4">
        <v>4</v>
      </c>
      <c r="J556" s="4"/>
      <c r="K556" s="5">
        <v>35.5</v>
      </c>
      <c r="L556" s="4">
        <f t="shared" si="8"/>
        <v>142</v>
      </c>
    </row>
    <row r="557" spans="1:12" x14ac:dyDescent="0.25">
      <c r="A557" s="1">
        <v>44988</v>
      </c>
      <c r="B557" s="2" t="s">
        <v>0</v>
      </c>
      <c r="C557" s="3">
        <v>84295</v>
      </c>
      <c r="D557" s="2">
        <v>20</v>
      </c>
      <c r="E557" t="str">
        <f>IF(D557="","S/C",VLOOKUP(D557,[1]Control!$A$22:$B$57,2,0))</f>
        <v>Enrique</v>
      </c>
      <c r="F557" t="str">
        <f>IF(H557="","S/C",VLOOKUP(H557,[2]Control!$I$1:$O$234,7,0))</f>
        <v>Reposteria</v>
      </c>
      <c r="G557" t="str">
        <f>IF(H557="","S/C",VLOOKUP(H557,[2]Control!$I$1:$P$234,3,0))</f>
        <v>Universal</v>
      </c>
      <c r="H557" s="2" t="s">
        <v>14</v>
      </c>
      <c r="I557" s="4">
        <v>4</v>
      </c>
      <c r="J557" s="4"/>
      <c r="K557" s="5">
        <v>35.5</v>
      </c>
      <c r="L557" s="4">
        <f t="shared" si="8"/>
        <v>142</v>
      </c>
    </row>
    <row r="558" spans="1:12" x14ac:dyDescent="0.25">
      <c r="A558" s="1">
        <v>44988</v>
      </c>
      <c r="B558" s="2" t="s">
        <v>0</v>
      </c>
      <c r="C558" s="3">
        <v>84295</v>
      </c>
      <c r="D558" s="2">
        <v>20</v>
      </c>
      <c r="E558" t="str">
        <f>IF(D558="","S/C",VLOOKUP(D558,[1]Control!$A$22:$B$57,2,0))</f>
        <v>Enrique</v>
      </c>
      <c r="F558" t="str">
        <f>IF(H558="","S/C",VLOOKUP(H558,[2]Control!$I$1:$O$234,7,0))</f>
        <v>Galletas</v>
      </c>
      <c r="G558" t="str">
        <f>IF(H558="","S/C",VLOOKUP(H558,[2]Control!$I$1:$P$234,3,0))</f>
        <v>San Jorge</v>
      </c>
      <c r="H558" s="2" t="s">
        <v>2</v>
      </c>
      <c r="I558" s="4">
        <v>10</v>
      </c>
      <c r="J558" s="4"/>
      <c r="K558" s="5">
        <v>20.95</v>
      </c>
      <c r="L558" s="4">
        <f t="shared" si="8"/>
        <v>209.5</v>
      </c>
    </row>
    <row r="559" spans="1:12" x14ac:dyDescent="0.25">
      <c r="A559" s="1">
        <v>44988</v>
      </c>
      <c r="B559" s="2" t="s">
        <v>0</v>
      </c>
      <c r="C559" s="3">
        <v>84295</v>
      </c>
      <c r="D559" s="2">
        <v>20</v>
      </c>
      <c r="E559" t="str">
        <f>IF(D559="","S/C",VLOOKUP(D559,[1]Control!$A$22:$B$57,2,0))</f>
        <v>Enrique</v>
      </c>
      <c r="F559" t="str">
        <f>IF(H559="","S/C",VLOOKUP(H559,[2]Control!$I$1:$O$234,7,0))</f>
        <v>Galletas</v>
      </c>
      <c r="G559" t="str">
        <f>IF(H559="","S/C",VLOOKUP(H559,[2]Control!$I$1:$P$234,3,0))</f>
        <v>San Jorge</v>
      </c>
      <c r="H559" s="2" t="s">
        <v>63</v>
      </c>
      <c r="I559" s="4">
        <v>2</v>
      </c>
      <c r="J559" s="4"/>
      <c r="K559" s="5">
        <v>22.5</v>
      </c>
      <c r="L559" s="4">
        <f t="shared" si="8"/>
        <v>45</v>
      </c>
    </row>
    <row r="560" spans="1:12" x14ac:dyDescent="0.25">
      <c r="A560" s="1">
        <v>44988</v>
      </c>
      <c r="B560" s="2" t="s">
        <v>0</v>
      </c>
      <c r="C560" s="3">
        <v>84296</v>
      </c>
      <c r="D560" s="2">
        <v>20</v>
      </c>
      <c r="E560" t="str">
        <f>IF(D560="","S/C",VLOOKUP(D560,[1]Control!$A$22:$B$57,2,0))</f>
        <v>Enrique</v>
      </c>
      <c r="F560" t="str">
        <f>IF(H560="","S/C",VLOOKUP(H560,[2]Control!$I$1:$O$234,7,0))</f>
        <v>Galletas</v>
      </c>
      <c r="G560" t="str">
        <f>IF(H560="","S/C",VLOOKUP(H560,[2]Control!$I$1:$P$234,3,0))</f>
        <v>San Jorge</v>
      </c>
      <c r="H560" s="2" t="s">
        <v>2</v>
      </c>
      <c r="I560" s="4">
        <v>10</v>
      </c>
      <c r="J560" s="4"/>
      <c r="K560" s="5">
        <v>20.95</v>
      </c>
      <c r="L560" s="4">
        <f t="shared" si="8"/>
        <v>209.5</v>
      </c>
    </row>
    <row r="561" spans="1:12" x14ac:dyDescent="0.25">
      <c r="A561" s="1">
        <v>44988</v>
      </c>
      <c r="B561" s="2" t="s">
        <v>0</v>
      </c>
      <c r="C561" s="3">
        <v>84296</v>
      </c>
      <c r="D561" s="2">
        <v>20</v>
      </c>
      <c r="E561" t="str">
        <f>IF(D561="","S/C",VLOOKUP(D561,[1]Control!$A$22:$B$57,2,0))</f>
        <v>Enrique</v>
      </c>
      <c r="F561" t="str">
        <f>IF(H561="","S/C",VLOOKUP(H561,[2]Control!$I$1:$O$234,7,0))</f>
        <v>Condimento</v>
      </c>
      <c r="G561" t="str">
        <f>IF(H561="","S/C",VLOOKUP(H561,[2]Control!$I$1:$P$234,3,0))</f>
        <v>Sibarita</v>
      </c>
      <c r="H561" s="2" t="s">
        <v>45</v>
      </c>
      <c r="I561" s="4">
        <v>2</v>
      </c>
      <c r="J561" s="4"/>
      <c r="K561" s="5">
        <v>17.2</v>
      </c>
      <c r="L561" s="4">
        <f t="shared" si="8"/>
        <v>34.4</v>
      </c>
    </row>
    <row r="562" spans="1:12" x14ac:dyDescent="0.25">
      <c r="A562" s="1">
        <v>44988</v>
      </c>
      <c r="B562" s="2" t="s">
        <v>3</v>
      </c>
      <c r="C562" s="3">
        <v>84296</v>
      </c>
      <c r="D562" s="2">
        <v>20</v>
      </c>
      <c r="E562" t="str">
        <f>IF(D562="","S/C",VLOOKUP(D562,[1]Control!$A$22:$B$57,2,0))</f>
        <v>Enrique</v>
      </c>
      <c r="F562" t="str">
        <f>IF(H562="","S/C",VLOOKUP(H562,[2]Control!$I$1:$O$234,7,0))</f>
        <v>Condimento</v>
      </c>
      <c r="G562" t="str">
        <f>IF(H562="","S/C",VLOOKUP(H562,[2]Control!$I$1:$P$234,3,0))</f>
        <v>Sibarita</v>
      </c>
      <c r="H562" s="2" t="s">
        <v>44</v>
      </c>
      <c r="I562" s="4">
        <v>1</v>
      </c>
      <c r="J562" s="4"/>
      <c r="K562" s="5">
        <v>17.2</v>
      </c>
      <c r="L562" s="4">
        <f t="shared" si="8"/>
        <v>17.2</v>
      </c>
    </row>
    <row r="563" spans="1:12" x14ac:dyDescent="0.25">
      <c r="A563" s="1">
        <v>44988</v>
      </c>
      <c r="B563" s="2" t="s">
        <v>0</v>
      </c>
      <c r="C563" s="3">
        <v>84297</v>
      </c>
      <c r="D563" s="2">
        <v>8</v>
      </c>
      <c r="E563" t="str">
        <f>IF(D563="","S/C",VLOOKUP(D563,[1]Control!$A$22:$B$57,2,0))</f>
        <v>Wilfredo</v>
      </c>
      <c r="F563" t="str">
        <f>IF(H563="","S/C",VLOOKUP(H563,[2]Control!$I$1:$O$234,7,0))</f>
        <v>Reposteria</v>
      </c>
      <c r="G563" t="str">
        <f>IF(H563="","S/C",VLOOKUP(H563,[2]Control!$I$1:$P$234,3,0))</f>
        <v>Universal</v>
      </c>
      <c r="H563" s="2" t="s">
        <v>7</v>
      </c>
      <c r="I563" s="4">
        <v>68</v>
      </c>
      <c r="J563" s="4"/>
      <c r="K563" s="5">
        <v>34.5</v>
      </c>
      <c r="L563" s="4">
        <f t="shared" si="8"/>
        <v>2346</v>
      </c>
    </row>
    <row r="564" spans="1:12" x14ac:dyDescent="0.25">
      <c r="A564" s="1">
        <v>44988</v>
      </c>
      <c r="B564" s="2" t="s">
        <v>0</v>
      </c>
      <c r="C564" s="3">
        <v>84297</v>
      </c>
      <c r="D564" s="2">
        <v>8</v>
      </c>
      <c r="E564" t="str">
        <f>IF(D564="","S/C",VLOOKUP(D564,[1]Control!$A$22:$B$57,2,0))</f>
        <v>Wilfredo</v>
      </c>
      <c r="F564" t="str">
        <f>IF(H564="","S/C",VLOOKUP(H564,[2]Control!$I$1:$O$234,7,0))</f>
        <v>Reposteria</v>
      </c>
      <c r="G564" t="str">
        <f>IF(H564="","S/C",VLOOKUP(H564,[2]Control!$I$1:$P$234,3,0))</f>
        <v>Universal</v>
      </c>
      <c r="H564" s="2" t="s">
        <v>9</v>
      </c>
      <c r="I564" s="4">
        <v>12</v>
      </c>
      <c r="J564" s="4"/>
      <c r="K564" s="5">
        <v>34.5</v>
      </c>
      <c r="L564" s="4">
        <f t="shared" si="8"/>
        <v>414</v>
      </c>
    </row>
    <row r="565" spans="1:12" x14ac:dyDescent="0.25">
      <c r="A565" s="1">
        <v>44988</v>
      </c>
      <c r="B565" s="2" t="s">
        <v>0</v>
      </c>
      <c r="C565" s="3">
        <v>84297</v>
      </c>
      <c r="D565" s="2">
        <v>8</v>
      </c>
      <c r="E565" t="str">
        <f>IF(D565="","S/C",VLOOKUP(D565,[1]Control!$A$22:$B$57,2,0))</f>
        <v>Wilfredo</v>
      </c>
      <c r="F565" t="str">
        <f>IF(H565="","S/C",VLOOKUP(H565,[2]Control!$I$1:$O$234,7,0))</f>
        <v>Reposteria</v>
      </c>
      <c r="G565" t="str">
        <f>IF(H565="","S/C",VLOOKUP(H565,[2]Control!$I$1:$P$234,3,0))</f>
        <v>Universal</v>
      </c>
      <c r="H565" s="2" t="s">
        <v>10</v>
      </c>
      <c r="I565" s="4">
        <v>12</v>
      </c>
      <c r="J565" s="4"/>
      <c r="K565" s="5">
        <v>34.5</v>
      </c>
      <c r="L565" s="4">
        <f t="shared" si="8"/>
        <v>414</v>
      </c>
    </row>
    <row r="566" spans="1:12" x14ac:dyDescent="0.25">
      <c r="A566" s="1">
        <v>44988</v>
      </c>
      <c r="B566" s="2" t="s">
        <v>0</v>
      </c>
      <c r="C566" s="3">
        <v>84297</v>
      </c>
      <c r="D566" s="2">
        <v>8</v>
      </c>
      <c r="E566" t="str">
        <f>IF(D566="","S/C",VLOOKUP(D566,[1]Control!$A$22:$B$57,2,0))</f>
        <v>Wilfredo</v>
      </c>
      <c r="F566" t="str">
        <f>IF(H566="","S/C",VLOOKUP(H566,[2]Control!$I$1:$O$234,7,0))</f>
        <v>Reposteria</v>
      </c>
      <c r="G566" t="str">
        <f>IF(H566="","S/C",VLOOKUP(H566,[2]Control!$I$1:$P$234,3,0))</f>
        <v>Universal</v>
      </c>
      <c r="H566" s="2" t="s">
        <v>14</v>
      </c>
      <c r="I566" s="4">
        <v>8</v>
      </c>
      <c r="J566" s="4"/>
      <c r="K566" s="5">
        <v>34.5</v>
      </c>
      <c r="L566" s="4">
        <f t="shared" si="8"/>
        <v>276</v>
      </c>
    </row>
    <row r="567" spans="1:12" x14ac:dyDescent="0.25">
      <c r="A567" s="1">
        <v>44988</v>
      </c>
      <c r="B567" s="2" t="s">
        <v>0</v>
      </c>
      <c r="C567" s="3">
        <v>84298</v>
      </c>
      <c r="D567" s="2">
        <v>22</v>
      </c>
      <c r="E567" t="str">
        <f>IF(D567="","S/C",VLOOKUP(D567,[1]Control!$A$22:$B$57,2,0))</f>
        <v>Volante 2</v>
      </c>
      <c r="F567" t="str">
        <f>IF(H567="","S/C",VLOOKUP(H567,[2]Control!$I$1:$O$234,7,0))</f>
        <v>C. Pescado</v>
      </c>
      <c r="G567" t="str">
        <f>IF(H567="","S/C",VLOOKUP(H567,[2]Control!$I$1:$P$234,3,0))</f>
        <v>Gissela</v>
      </c>
      <c r="H567" s="2" t="s">
        <v>29</v>
      </c>
      <c r="I567" s="4">
        <v>1</v>
      </c>
      <c r="J567" s="4"/>
      <c r="K567" s="5">
        <v>108</v>
      </c>
      <c r="L567" s="4">
        <f t="shared" si="8"/>
        <v>108</v>
      </c>
    </row>
    <row r="568" spans="1:12" x14ac:dyDescent="0.25">
      <c r="A568" s="1">
        <v>44988</v>
      </c>
      <c r="B568" s="2" t="s">
        <v>0</v>
      </c>
      <c r="C568" s="3">
        <v>84299</v>
      </c>
      <c r="D568" s="2">
        <v>8</v>
      </c>
      <c r="E568" t="str">
        <f>IF(D568="","S/C",VLOOKUP(D568,[1]Control!$A$22:$B$57,2,0))</f>
        <v>Wilfredo</v>
      </c>
      <c r="F568" t="str">
        <f>IF(H568="","S/C",VLOOKUP(H568,[2]Control!$I$1:$O$234,7,0))</f>
        <v>Condimento</v>
      </c>
      <c r="G568" t="str">
        <f>IF(H568="","S/C",VLOOKUP(H568,[2]Control!$I$1:$P$234,3,0))</f>
        <v>Sibarita</v>
      </c>
      <c r="H568" s="2" t="s">
        <v>107</v>
      </c>
      <c r="I568" s="4"/>
      <c r="J568" s="4">
        <v>2</v>
      </c>
      <c r="K568" s="5">
        <v>1.2082999999999999</v>
      </c>
      <c r="L568" s="4">
        <f t="shared" si="8"/>
        <v>2.4165999999999999</v>
      </c>
    </row>
    <row r="569" spans="1:12" x14ac:dyDescent="0.25">
      <c r="A569" s="1">
        <v>44988</v>
      </c>
      <c r="B569" s="2" t="s">
        <v>0</v>
      </c>
      <c r="C569" s="3">
        <v>84300</v>
      </c>
      <c r="D569" s="2">
        <v>8</v>
      </c>
      <c r="E569" t="str">
        <f>IF(D569="","S/C",VLOOKUP(D569,[1]Control!$A$22:$B$57,2,0))</f>
        <v>Wilfredo</v>
      </c>
      <c r="F569" t="str">
        <f>IF(H569="","S/C",VLOOKUP(H569,[2]Control!$I$1:$O$234,7,0))</f>
        <v>Reposteria</v>
      </c>
      <c r="G569" t="str">
        <f>IF(H569="","S/C",VLOOKUP(H569,[2]Control!$I$1:$P$234,3,0))</f>
        <v>Universal</v>
      </c>
      <c r="H569" s="2" t="s">
        <v>7</v>
      </c>
      <c r="I569" s="4">
        <v>14</v>
      </c>
      <c r="J569" s="4"/>
      <c r="K569" s="5">
        <v>35</v>
      </c>
      <c r="L569" s="4">
        <f t="shared" si="8"/>
        <v>490</v>
      </c>
    </row>
    <row r="570" spans="1:12" x14ac:dyDescent="0.25">
      <c r="A570" s="1">
        <v>44988</v>
      </c>
      <c r="B570" s="2" t="s">
        <v>0</v>
      </c>
      <c r="C570" s="3">
        <v>84300</v>
      </c>
      <c r="D570" s="2">
        <v>8</v>
      </c>
      <c r="E570" t="str">
        <f>IF(D570="","S/C",VLOOKUP(D570,[1]Control!$A$22:$B$57,2,0))</f>
        <v>Wilfredo</v>
      </c>
      <c r="F570" t="str">
        <f>IF(H570="","S/C",VLOOKUP(H570,[2]Control!$I$1:$O$234,7,0))</f>
        <v>Reposteria</v>
      </c>
      <c r="G570" t="str">
        <f>IF(H570="","S/C",VLOOKUP(H570,[2]Control!$I$1:$P$234,3,0))</f>
        <v>Universal</v>
      </c>
      <c r="H570" s="2" t="s">
        <v>9</v>
      </c>
      <c r="I570" s="4">
        <v>2</v>
      </c>
      <c r="J570" s="4"/>
      <c r="K570" s="5">
        <v>35</v>
      </c>
      <c r="L570" s="4">
        <f t="shared" si="8"/>
        <v>70</v>
      </c>
    </row>
    <row r="571" spans="1:12" x14ac:dyDescent="0.25">
      <c r="A571" s="1">
        <v>44988</v>
      </c>
      <c r="B571" s="2" t="s">
        <v>0</v>
      </c>
      <c r="C571" s="3">
        <v>84300</v>
      </c>
      <c r="D571" s="2">
        <v>8</v>
      </c>
      <c r="E571" t="str">
        <f>IF(D571="","S/C",VLOOKUP(D571,[1]Control!$A$22:$B$57,2,0))</f>
        <v>Wilfredo</v>
      </c>
      <c r="F571" t="str">
        <f>IF(H571="","S/C",VLOOKUP(H571,[2]Control!$I$1:$O$234,7,0))</f>
        <v>Reposteria</v>
      </c>
      <c r="G571" t="str">
        <f>IF(H571="","S/C",VLOOKUP(H571,[2]Control!$I$1:$P$234,3,0))</f>
        <v>Universal</v>
      </c>
      <c r="H571" s="2" t="s">
        <v>10</v>
      </c>
      <c r="I571" s="4">
        <v>3</v>
      </c>
      <c r="J571" s="4"/>
      <c r="K571" s="5">
        <v>35</v>
      </c>
      <c r="L571" s="4">
        <f t="shared" si="8"/>
        <v>105</v>
      </c>
    </row>
    <row r="572" spans="1:12" x14ac:dyDescent="0.25">
      <c r="A572" s="1">
        <v>44988</v>
      </c>
      <c r="B572" s="2" t="s">
        <v>0</v>
      </c>
      <c r="C572" s="3">
        <v>84300</v>
      </c>
      <c r="D572" s="2">
        <v>8</v>
      </c>
      <c r="E572" t="str">
        <f>IF(D572="","S/C",VLOOKUP(D572,[1]Control!$A$22:$B$57,2,0))</f>
        <v>Wilfredo</v>
      </c>
      <c r="F572" t="str">
        <f>IF(H572="","S/C",VLOOKUP(H572,[2]Control!$I$1:$O$234,7,0))</f>
        <v>Reposteria</v>
      </c>
      <c r="G572" t="str">
        <f>IF(H572="","S/C",VLOOKUP(H572,[2]Control!$I$1:$P$234,3,0))</f>
        <v>Universal</v>
      </c>
      <c r="H572" s="2" t="s">
        <v>96</v>
      </c>
      <c r="I572" s="4">
        <v>1</v>
      </c>
      <c r="J572" s="4"/>
      <c r="K572" s="5">
        <v>35</v>
      </c>
      <c r="L572" s="4">
        <f t="shared" si="8"/>
        <v>35</v>
      </c>
    </row>
    <row r="573" spans="1:12" x14ac:dyDescent="0.25">
      <c r="A573" s="1">
        <v>44988</v>
      </c>
      <c r="B573" s="2" t="s">
        <v>0</v>
      </c>
      <c r="C573" s="3">
        <v>84300</v>
      </c>
      <c r="D573" s="2">
        <v>8</v>
      </c>
      <c r="E573" t="str">
        <f>IF(D573="","S/C",VLOOKUP(D573,[1]Control!$A$22:$B$57,2,0))</f>
        <v>Wilfredo</v>
      </c>
      <c r="F573" t="str">
        <f>IF(H573="","S/C",VLOOKUP(H573,[2]Control!$I$1:$O$234,7,0))</f>
        <v>Reposteria</v>
      </c>
      <c r="G573" t="str">
        <f>IF(H573="","S/C",VLOOKUP(H573,[2]Control!$I$1:$P$234,3,0))</f>
        <v>Universal</v>
      </c>
      <c r="H573" s="2" t="s">
        <v>14</v>
      </c>
      <c r="I573" s="4">
        <v>1</v>
      </c>
      <c r="J573" s="4"/>
      <c r="K573" s="5">
        <v>35</v>
      </c>
      <c r="L573" s="4">
        <f t="shared" si="8"/>
        <v>35</v>
      </c>
    </row>
    <row r="574" spans="1:12" x14ac:dyDescent="0.25">
      <c r="A574" s="1">
        <v>44988</v>
      </c>
      <c r="B574" s="2" t="s">
        <v>0</v>
      </c>
      <c r="C574" s="3">
        <v>84300</v>
      </c>
      <c r="D574" s="2">
        <v>8</v>
      </c>
      <c r="E574" t="str">
        <f>IF(D574="","S/C",VLOOKUP(D574,[1]Control!$A$22:$B$57,2,0))</f>
        <v>Wilfredo</v>
      </c>
      <c r="F574" t="str">
        <f>IF(H574="","S/C",VLOOKUP(H574,[2]Control!$I$1:$O$234,7,0))</f>
        <v>Reposteria</v>
      </c>
      <c r="G574" t="str">
        <f>IF(H574="","S/C",VLOOKUP(H574,[2]Control!$I$1:$P$234,3,0))</f>
        <v>Universal</v>
      </c>
      <c r="H574" s="2" t="s">
        <v>8</v>
      </c>
      <c r="I574" s="4">
        <v>1</v>
      </c>
      <c r="J574" s="4"/>
      <c r="K574" s="5">
        <v>28</v>
      </c>
      <c r="L574" s="4">
        <f t="shared" si="8"/>
        <v>28</v>
      </c>
    </row>
    <row r="575" spans="1:12" x14ac:dyDescent="0.25">
      <c r="A575" s="1">
        <v>44988</v>
      </c>
      <c r="B575" s="2" t="s">
        <v>0</v>
      </c>
      <c r="C575" s="3">
        <v>84300</v>
      </c>
      <c r="D575" s="2">
        <v>8</v>
      </c>
      <c r="E575" t="str">
        <f>IF(D575="","S/C",VLOOKUP(D575,[1]Control!$A$22:$B$57,2,0))</f>
        <v>Wilfredo</v>
      </c>
      <c r="F575" t="str">
        <f>IF(H575="","S/C",VLOOKUP(H575,[2]Control!$I$1:$O$234,7,0))</f>
        <v>Reposteria</v>
      </c>
      <c r="G575" t="str">
        <f>IF(H575="","S/C",VLOOKUP(H575,[2]Control!$I$1:$P$234,3,0))</f>
        <v>Universal</v>
      </c>
      <c r="H575" s="2" t="s">
        <v>64</v>
      </c>
      <c r="I575" s="4">
        <v>1</v>
      </c>
      <c r="J575" s="4"/>
      <c r="K575" s="5">
        <v>28</v>
      </c>
      <c r="L575" s="4">
        <f t="shared" si="8"/>
        <v>28</v>
      </c>
    </row>
    <row r="576" spans="1:12" x14ac:dyDescent="0.25">
      <c r="A576" s="1">
        <v>44988</v>
      </c>
      <c r="B576" s="2" t="s">
        <v>0</v>
      </c>
      <c r="C576" s="3">
        <v>84300</v>
      </c>
      <c r="D576" s="2">
        <v>8</v>
      </c>
      <c r="E576" t="str">
        <f>IF(D576="","S/C",VLOOKUP(D576,[1]Control!$A$22:$B$57,2,0))</f>
        <v>Wilfredo</v>
      </c>
      <c r="F576" t="str">
        <f>IF(H576="","S/C",VLOOKUP(H576,[2]Control!$I$1:$O$234,7,0))</f>
        <v>Reposteria</v>
      </c>
      <c r="G576" t="str">
        <f>IF(H576="","S/C",VLOOKUP(H576,[2]Control!$I$1:$P$234,3,0))</f>
        <v>Universal</v>
      </c>
      <c r="H576" s="2" t="s">
        <v>99</v>
      </c>
      <c r="I576" s="4">
        <v>3</v>
      </c>
      <c r="J576" s="4"/>
      <c r="K576" s="5">
        <v>24</v>
      </c>
      <c r="L576" s="4">
        <f t="shared" si="8"/>
        <v>72</v>
      </c>
    </row>
    <row r="577" spans="1:12" x14ac:dyDescent="0.25">
      <c r="A577" s="1">
        <v>44989</v>
      </c>
      <c r="B577" s="2" t="s">
        <v>0</v>
      </c>
      <c r="C577" s="3">
        <v>84301</v>
      </c>
      <c r="D577" s="2">
        <v>4</v>
      </c>
      <c r="E577" t="str">
        <f>IF(D577="","S/C",VLOOKUP(D577,[1]Control!$A$22:$B$57,2,0))</f>
        <v>Reynaldo</v>
      </c>
      <c r="F577" t="str">
        <f>IF(H577="","S/C",VLOOKUP(H577,[2]Control!$I$1:$O$234,7,0))</f>
        <v>Galletas</v>
      </c>
      <c r="G577" t="str">
        <f>IF(H577="","S/C",VLOOKUP(H577,[2]Control!$I$1:$P$234,3,0))</f>
        <v>San Jorge</v>
      </c>
      <c r="H577" s="2" t="s">
        <v>2</v>
      </c>
      <c r="I577" s="4">
        <v>10</v>
      </c>
      <c r="J577" s="4"/>
      <c r="K577" s="5">
        <v>21.39</v>
      </c>
      <c r="L577" s="4">
        <f t="shared" si="8"/>
        <v>213.9</v>
      </c>
    </row>
    <row r="578" spans="1:12" x14ac:dyDescent="0.25">
      <c r="A578" s="1">
        <v>44989</v>
      </c>
      <c r="B578" s="2" t="s">
        <v>0</v>
      </c>
      <c r="C578" s="3">
        <v>84301</v>
      </c>
      <c r="D578" s="2">
        <v>4</v>
      </c>
      <c r="E578" t="str">
        <f>IF(D578="","S/C",VLOOKUP(D578,[1]Control!$A$22:$B$57,2,0))</f>
        <v>Reynaldo</v>
      </c>
      <c r="F578" t="str">
        <f>IF(H578="","S/C",VLOOKUP(H578,[2]Control!$I$1:$O$234,7,0))</f>
        <v>Reposteria</v>
      </c>
      <c r="G578" t="str">
        <f>IF(H578="","S/C",VLOOKUP(H578,[2]Control!$I$1:$P$234,3,0))</f>
        <v>Universal</v>
      </c>
      <c r="H578" s="2" t="s">
        <v>7</v>
      </c>
      <c r="I578" s="4"/>
      <c r="J578" s="4">
        <v>6</v>
      </c>
      <c r="K578" s="5">
        <v>3.125</v>
      </c>
      <c r="L578" s="4">
        <f t="shared" si="8"/>
        <v>18.75</v>
      </c>
    </row>
    <row r="579" spans="1:12" x14ac:dyDescent="0.25">
      <c r="A579" s="1">
        <v>44989</v>
      </c>
      <c r="B579" s="2" t="s">
        <v>0</v>
      </c>
      <c r="C579" s="3">
        <v>84302</v>
      </c>
      <c r="D579" s="2">
        <v>4</v>
      </c>
      <c r="E579" t="str">
        <f>IF(D579="","S/C",VLOOKUP(D579,[1]Control!$A$22:$B$57,2,0))</f>
        <v>Reynaldo</v>
      </c>
      <c r="F579" t="str">
        <f>IF(H579="","S/C",VLOOKUP(H579,[2]Control!$I$1:$O$234,7,0))</f>
        <v>Condimento</v>
      </c>
      <c r="G579" t="str">
        <f>IF(H579="","S/C",VLOOKUP(H579,[2]Control!$I$1:$P$234,3,0))</f>
        <v>Sibarita</v>
      </c>
      <c r="H579" s="2" t="s">
        <v>71</v>
      </c>
      <c r="I579" s="4">
        <v>1</v>
      </c>
      <c r="J579" s="4"/>
      <c r="K579" s="5">
        <v>20</v>
      </c>
      <c r="L579" s="4">
        <f t="shared" si="8"/>
        <v>20</v>
      </c>
    </row>
    <row r="580" spans="1:12" x14ac:dyDescent="0.25">
      <c r="A580" s="1">
        <v>44989</v>
      </c>
      <c r="B580" s="2" t="s">
        <v>0</v>
      </c>
      <c r="C580" s="3">
        <v>84302</v>
      </c>
      <c r="D580" s="2">
        <v>4</v>
      </c>
      <c r="E580" t="str">
        <f>IF(D580="","S/C",VLOOKUP(D580,[1]Control!$A$22:$B$57,2,0))</f>
        <v>Reynaldo</v>
      </c>
      <c r="F580" t="str">
        <f>IF(H580="","S/C",VLOOKUP(H580,[2]Control!$I$1:$O$234,7,0))</f>
        <v>Reposteria</v>
      </c>
      <c r="G580" t="str">
        <f>IF(H580="","S/C",VLOOKUP(H580,[2]Control!$I$1:$P$234,3,0))</f>
        <v>Universal</v>
      </c>
      <c r="H580" s="2" t="s">
        <v>14</v>
      </c>
      <c r="I580" s="4"/>
      <c r="J580" s="4">
        <v>6</v>
      </c>
      <c r="K580" s="5">
        <v>3.125</v>
      </c>
      <c r="L580" s="4">
        <f t="shared" si="8"/>
        <v>18.75</v>
      </c>
    </row>
    <row r="581" spans="1:12" x14ac:dyDescent="0.25">
      <c r="A581" s="1">
        <v>44989</v>
      </c>
      <c r="B581" s="2" t="s">
        <v>0</v>
      </c>
      <c r="C581" s="3">
        <v>84303</v>
      </c>
      <c r="D581" s="2">
        <v>4</v>
      </c>
      <c r="E581" t="str">
        <f>IF(D581="","S/C",VLOOKUP(D581,[1]Control!$A$22:$B$57,2,0))</f>
        <v>Reynaldo</v>
      </c>
      <c r="F581" t="str">
        <f>IF(H581="","S/C",VLOOKUP(H581,[2]Control!$I$1:$O$234,7,0))</f>
        <v>Reposteria</v>
      </c>
      <c r="G581" t="str">
        <f>IF(H581="","S/C",VLOOKUP(H581,[2]Control!$I$1:$P$234,3,0))</f>
        <v>Universal</v>
      </c>
      <c r="H581" s="2" t="s">
        <v>7</v>
      </c>
      <c r="I581" s="4">
        <v>1</v>
      </c>
      <c r="J581" s="4"/>
      <c r="K581" s="5">
        <v>37.5</v>
      </c>
      <c r="L581" s="4">
        <f t="shared" si="8"/>
        <v>37.5</v>
      </c>
    </row>
    <row r="582" spans="1:12" x14ac:dyDescent="0.25">
      <c r="A582" s="1">
        <v>44989</v>
      </c>
      <c r="B582" s="2" t="s">
        <v>0</v>
      </c>
      <c r="C582" s="3">
        <v>84304</v>
      </c>
      <c r="D582" s="2">
        <v>4</v>
      </c>
      <c r="E582" t="str">
        <f>IF(D582="","S/C",VLOOKUP(D582,[1]Control!$A$22:$B$57,2,0))</f>
        <v>Reynaldo</v>
      </c>
      <c r="F582" t="str">
        <f>IF(H582="","S/C",VLOOKUP(H582,[2]Control!$I$1:$O$234,7,0))</f>
        <v>Condimento</v>
      </c>
      <c r="G582" t="str">
        <f>IF(H582="","S/C",VLOOKUP(H582,[2]Control!$I$1:$P$234,3,0))</f>
        <v>Sibarita</v>
      </c>
      <c r="H582" s="2" t="s">
        <v>45</v>
      </c>
      <c r="I582" s="4">
        <v>1</v>
      </c>
      <c r="J582" s="4"/>
      <c r="K582" s="5">
        <v>17.2</v>
      </c>
      <c r="L582" s="4">
        <f t="shared" ref="L582:L646" si="9">+(I582*K582)+(J582*K582)</f>
        <v>17.2</v>
      </c>
    </row>
    <row r="583" spans="1:12" x14ac:dyDescent="0.25">
      <c r="A583" s="1">
        <v>44989</v>
      </c>
      <c r="B583" s="2" t="s">
        <v>0</v>
      </c>
      <c r="C583" s="3">
        <v>84305</v>
      </c>
      <c r="D583" s="2">
        <v>4</v>
      </c>
      <c r="E583" t="str">
        <f>IF(D583="","S/C",VLOOKUP(D583,[1]Control!$A$22:$B$57,2,0))</f>
        <v>Reynaldo</v>
      </c>
      <c r="F583" t="str">
        <f>IF(H583="","S/C",VLOOKUP(H583,[2]Control!$I$1:$O$234,7,0))</f>
        <v>C. Pescado</v>
      </c>
      <c r="G583" t="str">
        <f>IF(H583="","S/C",VLOOKUP(H583,[2]Control!$I$1:$P$234,3,0))</f>
        <v>Gissela</v>
      </c>
      <c r="H583" s="2" t="s">
        <v>12</v>
      </c>
      <c r="I583" s="4"/>
      <c r="J583" s="4">
        <v>24</v>
      </c>
      <c r="K583" s="5">
        <v>3.3332999999999999</v>
      </c>
      <c r="L583" s="4">
        <f t="shared" si="9"/>
        <v>79.999200000000002</v>
      </c>
    </row>
    <row r="584" spans="1:12" x14ac:dyDescent="0.25">
      <c r="A584" s="1">
        <v>44989</v>
      </c>
      <c r="B584" s="2" t="s">
        <v>0</v>
      </c>
      <c r="C584" s="3">
        <v>84305</v>
      </c>
      <c r="D584" s="2">
        <v>4</v>
      </c>
      <c r="E584" t="str">
        <f>IF(D584="","S/C",VLOOKUP(D584,[1]Control!$A$22:$B$57,2,0))</f>
        <v>Reynaldo</v>
      </c>
      <c r="F584" t="str">
        <f>IF(H584="","S/C",VLOOKUP(H584,[2]Control!$I$1:$O$234,7,0))</f>
        <v>Galletas</v>
      </c>
      <c r="G584" t="str">
        <f>IF(H584="","S/C",VLOOKUP(H584,[2]Control!$I$1:$P$234,3,0))</f>
        <v>San Jorge</v>
      </c>
      <c r="H584" s="2" t="s">
        <v>2</v>
      </c>
      <c r="I584" s="4">
        <v>1</v>
      </c>
      <c r="J584" s="4"/>
      <c r="K584" s="5">
        <v>22.5</v>
      </c>
      <c r="L584" s="4">
        <f t="shared" si="9"/>
        <v>22.5</v>
      </c>
    </row>
    <row r="585" spans="1:12" x14ac:dyDescent="0.25">
      <c r="A585" s="1">
        <v>44989</v>
      </c>
      <c r="B585" s="2" t="s">
        <v>0</v>
      </c>
      <c r="C585" s="3">
        <v>84305</v>
      </c>
      <c r="D585" s="2">
        <v>4</v>
      </c>
      <c r="E585" t="str">
        <f>IF(D585="","S/C",VLOOKUP(D585,[1]Control!$A$22:$B$57,2,0))</f>
        <v>Reynaldo</v>
      </c>
      <c r="F585" t="str">
        <f>IF(H585="","S/C",VLOOKUP(H585,[2]Control!$I$1:$O$234,7,0))</f>
        <v>Galletas</v>
      </c>
      <c r="G585" t="str">
        <f>IF(H585="","S/C",VLOOKUP(H585,[2]Control!$I$1:$P$234,3,0))</f>
        <v>San Jorge</v>
      </c>
      <c r="H585" s="2" t="s">
        <v>1</v>
      </c>
      <c r="I585" s="4"/>
      <c r="J585" s="4">
        <v>10</v>
      </c>
      <c r="K585" s="5">
        <v>1.1990000000000001</v>
      </c>
      <c r="L585" s="4">
        <f t="shared" si="9"/>
        <v>11.99</v>
      </c>
    </row>
    <row r="586" spans="1:12" x14ac:dyDescent="0.25">
      <c r="A586" s="1">
        <v>44989</v>
      </c>
      <c r="B586" s="2" t="s">
        <v>0</v>
      </c>
      <c r="C586" s="3">
        <v>84306</v>
      </c>
      <c r="D586" s="2">
        <v>4</v>
      </c>
      <c r="E586" t="str">
        <f>IF(D586="","S/C",VLOOKUP(D586,[1]Control!$A$22:$B$57,2,0))</f>
        <v>Reynaldo</v>
      </c>
      <c r="F586" t="str">
        <f>IF(H586="","S/C",VLOOKUP(H586,[2]Control!$I$1:$O$234,7,0))</f>
        <v>C. Pescado</v>
      </c>
      <c r="G586" t="str">
        <f>IF(H586="","S/C",VLOOKUP(H586,[2]Control!$I$1:$P$234,3,0))</f>
        <v>La Señito</v>
      </c>
      <c r="H586" s="2" t="s">
        <v>11</v>
      </c>
      <c r="I586" s="4">
        <v>1</v>
      </c>
      <c r="J586" s="4"/>
      <c r="K586" s="5">
        <v>142</v>
      </c>
      <c r="L586" s="4">
        <f t="shared" si="9"/>
        <v>142</v>
      </c>
    </row>
    <row r="587" spans="1:12" x14ac:dyDescent="0.25">
      <c r="A587" s="1">
        <v>44989</v>
      </c>
      <c r="B587" s="2" t="s">
        <v>0</v>
      </c>
      <c r="C587" s="3">
        <v>84306</v>
      </c>
      <c r="D587" s="2">
        <v>4</v>
      </c>
      <c r="E587" t="str">
        <f>IF(D587="","S/C",VLOOKUP(D587,[1]Control!$A$22:$B$57,2,0))</f>
        <v>Reynaldo</v>
      </c>
      <c r="F587" t="str">
        <f>IF(H587="","S/C",VLOOKUP(H587,[2]Control!$I$1:$O$234,7,0))</f>
        <v>Pastas</v>
      </c>
      <c r="G587" t="str">
        <f>IF(H587="","S/C",VLOOKUP(H587,[2]Control!$I$1:$P$234,3,0))</f>
        <v>Grano de Oro</v>
      </c>
      <c r="H587" s="2" t="s">
        <v>68</v>
      </c>
      <c r="I587" s="4">
        <v>1</v>
      </c>
      <c r="J587" s="4"/>
      <c r="K587" s="5">
        <v>19.5</v>
      </c>
      <c r="L587" s="4">
        <f t="shared" si="9"/>
        <v>19.5</v>
      </c>
    </row>
    <row r="588" spans="1:12" x14ac:dyDescent="0.25">
      <c r="A588" s="1">
        <v>44989</v>
      </c>
      <c r="B588" s="2" t="s">
        <v>0</v>
      </c>
      <c r="C588" s="3">
        <v>84306</v>
      </c>
      <c r="D588" s="2">
        <v>4</v>
      </c>
      <c r="E588" t="str">
        <f>IF(D588="","S/C",VLOOKUP(D588,[1]Control!$A$22:$B$57,2,0))</f>
        <v>Reynaldo</v>
      </c>
      <c r="F588" t="str">
        <f>IF(H588="","S/C",VLOOKUP(H588,[2]Control!$I$1:$O$234,7,0))</f>
        <v>Pastas</v>
      </c>
      <c r="G588" t="str">
        <f>IF(H588="","S/C",VLOOKUP(H588,[2]Control!$I$1:$P$234,3,0))</f>
        <v>Grano de Oro</v>
      </c>
      <c r="H588" s="2" t="s">
        <v>69</v>
      </c>
      <c r="I588" s="4">
        <v>1</v>
      </c>
      <c r="J588" s="4"/>
      <c r="K588" s="5">
        <v>19.5</v>
      </c>
      <c r="L588" s="4">
        <f t="shared" si="9"/>
        <v>19.5</v>
      </c>
    </row>
    <row r="589" spans="1:12" x14ac:dyDescent="0.25">
      <c r="A589" s="1">
        <v>44989</v>
      </c>
      <c r="B589" s="2" t="s">
        <v>0</v>
      </c>
      <c r="C589" s="3">
        <v>84306</v>
      </c>
      <c r="D589" s="2">
        <v>4</v>
      </c>
      <c r="E589" t="str">
        <f>IF(D589="","S/C",VLOOKUP(D589,[1]Control!$A$22:$B$57,2,0))</f>
        <v>Reynaldo</v>
      </c>
      <c r="F589" t="str">
        <f>IF(H589="","S/C",VLOOKUP(H589,[2]Control!$I$1:$O$234,7,0))</f>
        <v>Pastas</v>
      </c>
      <c r="G589" t="str">
        <f>IF(H589="","S/C",VLOOKUP(H589,[2]Control!$I$1:$P$234,3,0))</f>
        <v>Grano de Oro</v>
      </c>
      <c r="H589" s="2" t="s">
        <v>67</v>
      </c>
      <c r="I589" s="4">
        <v>1</v>
      </c>
      <c r="J589" s="4"/>
      <c r="K589" s="5">
        <v>19.5</v>
      </c>
      <c r="L589" s="4">
        <f t="shared" si="9"/>
        <v>19.5</v>
      </c>
    </row>
    <row r="590" spans="1:12" x14ac:dyDescent="0.25">
      <c r="A590" s="1">
        <v>44989</v>
      </c>
      <c r="B590" s="2" t="s">
        <v>0</v>
      </c>
      <c r="C590" s="3">
        <v>84306</v>
      </c>
      <c r="D590" s="2">
        <v>4</v>
      </c>
      <c r="E590" t="str">
        <f>IF(D590="","S/C",VLOOKUP(D590,[1]Control!$A$22:$B$57,2,0))</f>
        <v>Reynaldo</v>
      </c>
      <c r="F590" t="str">
        <f>IF(H590="","S/C",VLOOKUP(H590,[2]Control!$I$1:$O$234,7,0))</f>
        <v>Pastas</v>
      </c>
      <c r="G590" t="str">
        <f>IF(H590="","S/C",VLOOKUP(H590,[2]Control!$I$1:$P$234,3,0))</f>
        <v>Grano de Oro</v>
      </c>
      <c r="H590" s="2" t="s">
        <v>22</v>
      </c>
      <c r="I590" s="4">
        <v>1</v>
      </c>
      <c r="J590" s="4"/>
      <c r="K590" s="5">
        <v>39</v>
      </c>
      <c r="L590" s="4">
        <f t="shared" si="9"/>
        <v>39</v>
      </c>
    </row>
    <row r="591" spans="1:12" x14ac:dyDescent="0.25">
      <c r="A591" s="1">
        <v>44989</v>
      </c>
      <c r="B591" s="2" t="s">
        <v>0</v>
      </c>
      <c r="C591" s="3">
        <v>84307</v>
      </c>
      <c r="D591" s="2">
        <v>16</v>
      </c>
      <c r="E591" t="str">
        <f>IF(D591="","S/C",VLOOKUP(D591,[1]Control!$A$22:$B$57,2,0))</f>
        <v>Julio</v>
      </c>
      <c r="F591" t="str">
        <f>IF(H591="","S/C",VLOOKUP(H591,[2]Control!$I$1:$O$234,7,0))</f>
        <v>C. Pescado</v>
      </c>
      <c r="G591" t="str">
        <f>IF(H591="","S/C",VLOOKUP(H591,[2]Control!$I$1:$P$234,3,0))</f>
        <v>La Señito</v>
      </c>
      <c r="H591" s="2" t="s">
        <v>11</v>
      </c>
      <c r="I591" s="4"/>
      <c r="J591" s="4">
        <v>6</v>
      </c>
      <c r="K591" s="5">
        <v>3</v>
      </c>
      <c r="L591" s="4">
        <f t="shared" si="9"/>
        <v>18</v>
      </c>
    </row>
    <row r="592" spans="1:12" x14ac:dyDescent="0.25">
      <c r="A592" s="1">
        <v>44989</v>
      </c>
      <c r="B592" s="2" t="s">
        <v>0</v>
      </c>
      <c r="C592" s="3">
        <v>84308</v>
      </c>
      <c r="D592" s="2">
        <v>16</v>
      </c>
      <c r="E592" t="str">
        <f>IF(D592="","S/C",VLOOKUP(D592,[1]Control!$A$22:$B$57,2,0))</f>
        <v>Julio</v>
      </c>
      <c r="F592" t="str">
        <f>IF(H592="","S/C",VLOOKUP(H592,[2]Control!$I$1:$O$234,7,0))</f>
        <v>Pastas</v>
      </c>
      <c r="G592" t="str">
        <f>IF(H592="","S/C",VLOOKUP(H592,[2]Control!$I$1:$P$234,3,0))</f>
        <v>Grano de Oro</v>
      </c>
      <c r="H592" s="2" t="s">
        <v>22</v>
      </c>
      <c r="I592" s="4">
        <v>1</v>
      </c>
      <c r="J592" s="4"/>
      <c r="K592" s="5">
        <v>39</v>
      </c>
      <c r="L592" s="4">
        <f t="shared" si="9"/>
        <v>39</v>
      </c>
    </row>
    <row r="593" spans="1:12" x14ac:dyDescent="0.25">
      <c r="A593" s="1">
        <v>44989</v>
      </c>
      <c r="B593" s="2" t="s">
        <v>0</v>
      </c>
      <c r="C593" s="3">
        <v>84309</v>
      </c>
      <c r="D593" s="2">
        <v>16</v>
      </c>
      <c r="E593" t="str">
        <f>IF(D593="","S/C",VLOOKUP(D593,[1]Control!$A$22:$B$57,2,0))</f>
        <v>Julio</v>
      </c>
      <c r="F593" t="str">
        <f>IF(H593="","S/C",VLOOKUP(H593,[2]Control!$I$1:$O$234,7,0))</f>
        <v>Reposteria</v>
      </c>
      <c r="G593" t="str">
        <f>IF(H593="","S/C",VLOOKUP(H593,[2]Control!$I$1:$P$234,3,0))</f>
        <v>Universal</v>
      </c>
      <c r="H593" s="2" t="s">
        <v>28</v>
      </c>
      <c r="I593" s="4">
        <v>1</v>
      </c>
      <c r="J593" s="4"/>
      <c r="K593" s="5">
        <v>27</v>
      </c>
      <c r="L593" s="4">
        <f t="shared" si="9"/>
        <v>27</v>
      </c>
    </row>
    <row r="594" spans="1:12" x14ac:dyDescent="0.25">
      <c r="A594" s="1">
        <v>44989</v>
      </c>
      <c r="B594" s="2" t="s">
        <v>0</v>
      </c>
      <c r="C594" s="3">
        <v>84310</v>
      </c>
      <c r="D594" s="2">
        <v>16</v>
      </c>
      <c r="E594" t="str">
        <f>IF(D594="","S/C",VLOOKUP(D594,[1]Control!$A$22:$B$57,2,0))</f>
        <v>Julio</v>
      </c>
      <c r="F594" t="str">
        <f>IF(H594="","S/C",VLOOKUP(H594,[2]Control!$I$1:$O$234,7,0))</f>
        <v>Galletas</v>
      </c>
      <c r="G594" t="str">
        <f>IF(H594="","S/C",VLOOKUP(H594,[2]Control!$I$1:$P$234,3,0))</f>
        <v>San Jorge</v>
      </c>
      <c r="H594" s="2" t="s">
        <v>2</v>
      </c>
      <c r="I594" s="4">
        <v>1</v>
      </c>
      <c r="J594" s="4"/>
      <c r="K594" s="4">
        <v>23.61</v>
      </c>
      <c r="L594" s="4">
        <f t="shared" si="9"/>
        <v>23.61</v>
      </c>
    </row>
    <row r="595" spans="1:12" x14ac:dyDescent="0.25">
      <c r="A595" s="1">
        <v>44989</v>
      </c>
      <c r="B595" s="2" t="s">
        <v>0</v>
      </c>
      <c r="C595" s="3">
        <v>84310</v>
      </c>
      <c r="D595" s="2">
        <v>16</v>
      </c>
      <c r="E595" t="str">
        <f>IF(D595="","S/C",VLOOKUP(D595,[1]Control!$A$22:$B$57,2,0))</f>
        <v>Julio</v>
      </c>
      <c r="F595" t="str">
        <f>IF(H595="","S/C",VLOOKUP(H595,[2]Control!$I$1:$O$234,7,0))</f>
        <v>Galletas</v>
      </c>
      <c r="G595" t="str">
        <f>IF(H595="","S/C",VLOOKUP(H595,[2]Control!$I$1:$P$234,3,0))</f>
        <v>San Jorge</v>
      </c>
      <c r="H595" s="2" t="s">
        <v>31</v>
      </c>
      <c r="I595" s="4">
        <v>1</v>
      </c>
      <c r="J595" s="4"/>
      <c r="K595" s="5">
        <v>16.100000000000001</v>
      </c>
      <c r="L595" s="4">
        <f t="shared" si="9"/>
        <v>16.100000000000001</v>
      </c>
    </row>
    <row r="596" spans="1:12" x14ac:dyDescent="0.25">
      <c r="A596" s="1">
        <v>44989</v>
      </c>
      <c r="B596" s="2" t="s">
        <v>0</v>
      </c>
      <c r="C596" s="3">
        <v>84310</v>
      </c>
      <c r="D596" s="2">
        <v>16</v>
      </c>
      <c r="E596" t="str">
        <f>IF(D596="","S/C",VLOOKUP(D596,[1]Control!$A$22:$B$57,2,0))</f>
        <v>Julio</v>
      </c>
      <c r="F596" t="str">
        <f>IF(H596="","S/C",VLOOKUP(H596,[2]Control!$I$1:$O$234,7,0))</f>
        <v>Galletas</v>
      </c>
      <c r="G596" t="str">
        <f>IF(H596="","S/C",VLOOKUP(H596,[2]Control!$I$1:$P$234,3,0))</f>
        <v>San Jorge</v>
      </c>
      <c r="H596" s="2" t="s">
        <v>1</v>
      </c>
      <c r="I596" s="4"/>
      <c r="J596" s="4">
        <v>10</v>
      </c>
      <c r="K596" s="5">
        <v>1.1990000000000001</v>
      </c>
      <c r="L596" s="4">
        <f t="shared" si="9"/>
        <v>11.99</v>
      </c>
    </row>
    <row r="597" spans="1:12" x14ac:dyDescent="0.25">
      <c r="A597" s="1">
        <v>44989</v>
      </c>
      <c r="B597" s="2" t="s">
        <v>0</v>
      </c>
      <c r="C597" s="3">
        <v>84310</v>
      </c>
      <c r="D597" s="2">
        <v>16</v>
      </c>
      <c r="E597" t="str">
        <f>IF(D597="","S/C",VLOOKUP(D597,[1]Control!$A$22:$B$57,2,0))</f>
        <v>Julio</v>
      </c>
      <c r="F597" t="str">
        <f>IF(H597="","S/C",VLOOKUP(H597,[2]Control!$I$1:$O$234,7,0))</f>
        <v>Galletas</v>
      </c>
      <c r="G597" t="str">
        <f>IF(H597="","S/C",VLOOKUP(H597,[2]Control!$I$1:$P$234,3,0))</f>
        <v>San Jorge</v>
      </c>
      <c r="H597" s="2" t="s">
        <v>40</v>
      </c>
      <c r="I597" s="4"/>
      <c r="J597" s="4">
        <v>10</v>
      </c>
      <c r="K597" s="5">
        <v>1.1990000000000001</v>
      </c>
      <c r="L597" s="4">
        <f t="shared" si="9"/>
        <v>11.99</v>
      </c>
    </row>
    <row r="598" spans="1:12" x14ac:dyDescent="0.25">
      <c r="A598" s="1">
        <v>44989</v>
      </c>
      <c r="B598" s="2" t="s">
        <v>3</v>
      </c>
      <c r="C598" s="3">
        <v>84310</v>
      </c>
      <c r="D598" s="2">
        <v>16</v>
      </c>
      <c r="E598" t="str">
        <f>IF(D598="","S/C",VLOOKUP(D598,[1]Control!$A$22:$B$57,2,0))</f>
        <v>Julio</v>
      </c>
      <c r="F598" t="str">
        <f>IF(H598="","S/C",VLOOKUP(H598,[2]Control!$I$1:$O$234,7,0))</f>
        <v>Avenas</v>
      </c>
      <c r="G598" t="str">
        <f>IF(H598="","S/C",VLOOKUP(H598,[2]Control!$I$1:$P$234,3,0))</f>
        <v>Grano de Oro</v>
      </c>
      <c r="H598" s="2" t="s">
        <v>120</v>
      </c>
      <c r="I598" s="4">
        <v>1</v>
      </c>
      <c r="J598" s="4"/>
      <c r="K598" s="5">
        <v>19.100000000000001</v>
      </c>
      <c r="L598" s="4">
        <f t="shared" si="9"/>
        <v>19.100000000000001</v>
      </c>
    </row>
    <row r="599" spans="1:12" x14ac:dyDescent="0.25">
      <c r="A599" s="1">
        <v>44989</v>
      </c>
      <c r="B599" s="2" t="s">
        <v>0</v>
      </c>
      <c r="C599" s="3">
        <v>84311</v>
      </c>
      <c r="D599" s="2">
        <v>16</v>
      </c>
      <c r="E599" t="str">
        <f>IF(D599="","S/C",VLOOKUP(D599,[1]Control!$A$22:$B$57,2,0))</f>
        <v>Julio</v>
      </c>
      <c r="F599" t="str">
        <f>IF(H599="","S/C",VLOOKUP(H599,[2]Control!$I$1:$O$234,7,0))</f>
        <v>Reposteria</v>
      </c>
      <c r="G599" t="str">
        <f>IF(H599="","S/C",VLOOKUP(H599,[2]Control!$I$1:$P$234,3,0))</f>
        <v>Universal</v>
      </c>
      <c r="H599" s="2" t="s">
        <v>65</v>
      </c>
      <c r="I599" s="4"/>
      <c r="J599" s="4">
        <v>24</v>
      </c>
      <c r="K599" s="5">
        <v>1.375</v>
      </c>
      <c r="L599" s="4">
        <f t="shared" si="9"/>
        <v>33</v>
      </c>
    </row>
    <row r="600" spans="1:12" x14ac:dyDescent="0.25">
      <c r="A600" s="1">
        <v>44989</v>
      </c>
      <c r="B600" s="2" t="s">
        <v>0</v>
      </c>
      <c r="C600" s="3">
        <v>84311</v>
      </c>
      <c r="D600" s="2">
        <v>16</v>
      </c>
      <c r="E600" t="str">
        <f>IF(D600="","S/C",VLOOKUP(D600,[1]Control!$A$22:$B$57,2,0))</f>
        <v>Julio</v>
      </c>
      <c r="F600" t="str">
        <f>IF(H600="","S/C",VLOOKUP(H600,[2]Control!$I$1:$O$234,7,0))</f>
        <v>C. Pescado</v>
      </c>
      <c r="G600" t="str">
        <f>IF(H600="","S/C",VLOOKUP(H600,[2]Control!$I$1:$P$234,3,0))</f>
        <v>Gissela</v>
      </c>
      <c r="H600" s="2" t="s">
        <v>39</v>
      </c>
      <c r="I600" s="4"/>
      <c r="J600" s="4">
        <v>6</v>
      </c>
      <c r="K600" s="5">
        <v>4</v>
      </c>
      <c r="L600" s="4">
        <f t="shared" si="9"/>
        <v>24</v>
      </c>
    </row>
    <row r="601" spans="1:12" x14ac:dyDescent="0.25">
      <c r="A601" s="1">
        <v>44989</v>
      </c>
      <c r="B601" s="2" t="s">
        <v>0</v>
      </c>
      <c r="C601" s="3">
        <v>84311</v>
      </c>
      <c r="D601" s="2">
        <v>16</v>
      </c>
      <c r="E601" t="str">
        <f>IF(D601="","S/C",VLOOKUP(D601,[1]Control!$A$22:$B$57,2,0))</f>
        <v>Julio</v>
      </c>
      <c r="F601" t="str">
        <f>IF(H601="","S/C",VLOOKUP(H601,[2]Control!$I$1:$O$234,7,0))</f>
        <v>Pastas</v>
      </c>
      <c r="G601" t="str">
        <f>IF(H601="","S/C",VLOOKUP(H601,[2]Control!$I$1:$P$234,3,0))</f>
        <v>Grano de Oro</v>
      </c>
      <c r="H601" s="2" t="s">
        <v>21</v>
      </c>
      <c r="I601" s="4">
        <v>1</v>
      </c>
      <c r="J601" s="4"/>
      <c r="K601" s="5">
        <v>20.5</v>
      </c>
      <c r="L601" s="4">
        <f t="shared" si="9"/>
        <v>20.5</v>
      </c>
    </row>
    <row r="602" spans="1:12" x14ac:dyDescent="0.25">
      <c r="A602" s="1">
        <v>44989</v>
      </c>
      <c r="B602" s="2" t="s">
        <v>0</v>
      </c>
      <c r="C602" s="3">
        <v>84312</v>
      </c>
      <c r="D602" s="2">
        <v>16</v>
      </c>
      <c r="E602" t="str">
        <f>IF(D602="","S/C",VLOOKUP(D602,[1]Control!$A$22:$B$57,2,0))</f>
        <v>Julio</v>
      </c>
      <c r="F602" t="str">
        <f>IF(H602="","S/C",VLOOKUP(H602,[2]Control!$I$1:$O$234,7,0))</f>
        <v>Condimento</v>
      </c>
      <c r="G602" t="str">
        <f>IF(H602="","S/C",VLOOKUP(H602,[2]Control!$I$1:$P$234,3,0))</f>
        <v>Sibarita</v>
      </c>
      <c r="H602" s="2" t="s">
        <v>74</v>
      </c>
      <c r="I602" s="4"/>
      <c r="J602" s="4">
        <v>3</v>
      </c>
      <c r="K602" s="5">
        <v>3.0165999999999999</v>
      </c>
      <c r="L602" s="4">
        <f t="shared" si="9"/>
        <v>9.0497999999999994</v>
      </c>
    </row>
    <row r="603" spans="1:12" x14ac:dyDescent="0.25">
      <c r="A603" s="1">
        <v>44989</v>
      </c>
      <c r="B603" s="2" t="s">
        <v>0</v>
      </c>
      <c r="C603" s="3">
        <v>84312</v>
      </c>
      <c r="D603" s="2">
        <v>16</v>
      </c>
      <c r="E603" t="str">
        <f>IF(D603="","S/C",VLOOKUP(D603,[1]Control!$A$22:$B$57,2,0))</f>
        <v>Julio</v>
      </c>
      <c r="F603" t="str">
        <f>IF(H603="","S/C",VLOOKUP(H603,[2]Control!$I$1:$O$234,7,0))</f>
        <v>Condimento</v>
      </c>
      <c r="G603" t="str">
        <f>IF(H603="","S/C",VLOOKUP(H603,[2]Control!$I$1:$P$234,3,0))</f>
        <v>Sibarita</v>
      </c>
      <c r="H603" s="2" t="s">
        <v>119</v>
      </c>
      <c r="I603" s="4">
        <v>1</v>
      </c>
      <c r="J603" s="4"/>
      <c r="K603" s="5">
        <v>16</v>
      </c>
      <c r="L603" s="4">
        <f t="shared" si="9"/>
        <v>16</v>
      </c>
    </row>
    <row r="604" spans="1:12" x14ac:dyDescent="0.25">
      <c r="A604" s="1">
        <v>44989</v>
      </c>
      <c r="B604" s="2" t="s">
        <v>0</v>
      </c>
      <c r="C604" s="3">
        <v>84313</v>
      </c>
      <c r="D604" s="2">
        <v>16</v>
      </c>
      <c r="E604" t="str">
        <f>IF(D604="","S/C",VLOOKUP(D604,[1]Control!$A$22:$B$57,2,0))</f>
        <v>Julio</v>
      </c>
      <c r="F604" t="str">
        <f>IF(H604="","S/C",VLOOKUP(H604,[2]Control!$I$1:$O$234,7,0))</f>
        <v>C. Pescado</v>
      </c>
      <c r="G604" t="str">
        <f>IF(H604="","S/C",VLOOKUP(H604,[2]Control!$I$1:$P$234,3,0))</f>
        <v>Gissela</v>
      </c>
      <c r="H604" s="2" t="s">
        <v>12</v>
      </c>
      <c r="I604" s="4"/>
      <c r="J604" s="4">
        <v>12</v>
      </c>
      <c r="K604" s="5">
        <v>3.3330000000000002</v>
      </c>
      <c r="L604" s="4">
        <f t="shared" si="9"/>
        <v>39.996000000000002</v>
      </c>
    </row>
    <row r="605" spans="1:12" x14ac:dyDescent="0.25">
      <c r="A605" s="1">
        <v>44989</v>
      </c>
      <c r="B605" s="2" t="s">
        <v>0</v>
      </c>
      <c r="C605" s="3">
        <v>84313</v>
      </c>
      <c r="D605" s="2">
        <v>16</v>
      </c>
      <c r="E605" t="str">
        <f>IF(D605="","S/C",VLOOKUP(D605,[1]Control!$A$22:$B$57,2,0))</f>
        <v>Julio</v>
      </c>
      <c r="F605" t="str">
        <f>IF(H605="","S/C",VLOOKUP(H605,[2]Control!$I$1:$O$234,7,0))</f>
        <v>Condimento</v>
      </c>
      <c r="G605" t="str">
        <f>IF(H605="","S/C",VLOOKUP(H605,[2]Control!$I$1:$P$234,3,0))</f>
        <v>Sibarita</v>
      </c>
      <c r="H605" s="2" t="s">
        <v>119</v>
      </c>
      <c r="I605" s="4">
        <v>1</v>
      </c>
      <c r="J605" s="4"/>
      <c r="K605" s="5">
        <v>16</v>
      </c>
      <c r="L605" s="4">
        <f t="shared" si="9"/>
        <v>16</v>
      </c>
    </row>
    <row r="606" spans="1:12" x14ac:dyDescent="0.25">
      <c r="A606" s="1">
        <v>44989</v>
      </c>
      <c r="B606" s="2" t="s">
        <v>0</v>
      </c>
      <c r="C606" s="3">
        <v>84313</v>
      </c>
      <c r="D606" s="2">
        <v>16</v>
      </c>
      <c r="E606" t="str">
        <f>IF(D606="","S/C",VLOOKUP(D606,[1]Control!$A$22:$B$57,2,0))</f>
        <v>Julio</v>
      </c>
      <c r="F606" t="str">
        <f>IF(H606="","S/C",VLOOKUP(H606,[2]Control!$I$1:$O$234,7,0))</f>
        <v>Galletas</v>
      </c>
      <c r="G606" t="str">
        <f>IF(H606="","S/C",VLOOKUP(H606,[2]Control!$I$1:$P$234,3,0))</f>
        <v>San Jorge</v>
      </c>
      <c r="H606" s="2" t="s">
        <v>2</v>
      </c>
      <c r="I606" s="4">
        <v>1</v>
      </c>
      <c r="J606" s="4"/>
      <c r="K606" s="5">
        <v>23.61</v>
      </c>
      <c r="L606" s="4">
        <f t="shared" si="9"/>
        <v>23.61</v>
      </c>
    </row>
    <row r="607" spans="1:12" x14ac:dyDescent="0.25">
      <c r="A607" s="1">
        <v>44989</v>
      </c>
      <c r="B607" s="2" t="s">
        <v>3</v>
      </c>
      <c r="C607" s="3">
        <v>84314</v>
      </c>
      <c r="D607" s="2">
        <v>16</v>
      </c>
      <c r="E607" t="str">
        <f>IF(D607="","S/C",VLOOKUP(D607,[1]Control!$A$22:$B$57,2,0))</f>
        <v>Julio</v>
      </c>
      <c r="F607" t="str">
        <f>IF(H607="","S/C",VLOOKUP(H607,[2]Control!$I$1:$O$234,7,0))</f>
        <v>C. Pescado</v>
      </c>
      <c r="G607" t="str">
        <f>IF(H607="","S/C",VLOOKUP(H607,[2]Control!$I$1:$P$234,3,0))</f>
        <v>Gissela</v>
      </c>
      <c r="H607" s="2" t="s">
        <v>12</v>
      </c>
      <c r="I607" s="4"/>
      <c r="J607" s="4">
        <v>6</v>
      </c>
      <c r="K607" s="5">
        <v>3.3330000000000002</v>
      </c>
      <c r="L607" s="4">
        <f t="shared" si="9"/>
        <v>19.998000000000001</v>
      </c>
    </row>
    <row r="608" spans="1:12" x14ac:dyDescent="0.25">
      <c r="A608" s="1">
        <v>44989</v>
      </c>
      <c r="B608" s="2" t="s">
        <v>0</v>
      </c>
      <c r="C608" s="3">
        <v>84315</v>
      </c>
      <c r="D608" s="2">
        <v>16</v>
      </c>
      <c r="E608" t="str">
        <f>IF(D608="","S/C",VLOOKUP(D608,[1]Control!$A$22:$B$57,2,0))</f>
        <v>Julio</v>
      </c>
      <c r="F608" t="str">
        <f>IF(H608="","S/C",VLOOKUP(H608,[2]Control!$I$1:$O$234,7,0))</f>
        <v>Galletas</v>
      </c>
      <c r="G608" t="str">
        <f>IF(H608="","S/C",VLOOKUP(H608,[2]Control!$I$1:$P$234,3,0))</f>
        <v>San Jorge</v>
      </c>
      <c r="H608" s="2" t="s">
        <v>40</v>
      </c>
      <c r="I608" s="4">
        <v>1</v>
      </c>
      <c r="J608" s="4"/>
      <c r="K608" s="5">
        <v>23.98</v>
      </c>
      <c r="L608" s="4">
        <f t="shared" si="9"/>
        <v>23.98</v>
      </c>
    </row>
    <row r="609" spans="1:12" x14ac:dyDescent="0.25">
      <c r="A609" s="1">
        <v>44989</v>
      </c>
      <c r="B609" s="2" t="s">
        <v>0</v>
      </c>
      <c r="C609" s="3">
        <v>84315</v>
      </c>
      <c r="D609" s="2">
        <v>16</v>
      </c>
      <c r="E609" t="str">
        <f>IF(D609="","S/C",VLOOKUP(D609,[1]Control!$A$22:$B$57,2,0))</f>
        <v>Julio</v>
      </c>
      <c r="F609" t="str">
        <f>IF(H609="","S/C",VLOOKUP(H609,[2]Control!$I$1:$O$234,7,0))</f>
        <v>Galletas</v>
      </c>
      <c r="G609" t="str">
        <f>IF(H609="","S/C",VLOOKUP(H609,[2]Control!$I$1:$P$234,3,0))</f>
        <v>GN</v>
      </c>
      <c r="H609" s="2" t="s">
        <v>24</v>
      </c>
      <c r="I609" s="4">
        <v>1</v>
      </c>
      <c r="J609" s="4"/>
      <c r="K609" s="5">
        <v>16.22</v>
      </c>
      <c r="L609" s="4">
        <f t="shared" si="9"/>
        <v>16.22</v>
      </c>
    </row>
    <row r="610" spans="1:12" x14ac:dyDescent="0.25">
      <c r="A610" s="1">
        <v>44989</v>
      </c>
      <c r="B610" s="2" t="s">
        <v>0</v>
      </c>
      <c r="C610" s="3">
        <v>84316</v>
      </c>
      <c r="D610" s="2">
        <v>16</v>
      </c>
      <c r="E610" t="str">
        <f>IF(D610="","S/C",VLOOKUP(D610,[1]Control!$A$22:$B$57,2,0))</f>
        <v>Julio</v>
      </c>
      <c r="F610" t="str">
        <f>IF(H610="","S/C",VLOOKUP(H610,[2]Control!$I$1:$O$234,7,0))</f>
        <v>Galletas</v>
      </c>
      <c r="G610" t="str">
        <f>IF(H610="","S/C",VLOOKUP(H610,[2]Control!$I$1:$P$234,3,0))</f>
        <v>San Jorge</v>
      </c>
      <c r="H610" s="2" t="s">
        <v>40</v>
      </c>
      <c r="I610" s="4">
        <v>1</v>
      </c>
      <c r="J610" s="4"/>
      <c r="K610" s="5">
        <v>23.98</v>
      </c>
      <c r="L610" s="4">
        <f t="shared" si="9"/>
        <v>23.98</v>
      </c>
    </row>
    <row r="611" spans="1:12" x14ac:dyDescent="0.25">
      <c r="A611" s="1">
        <v>44989</v>
      </c>
      <c r="B611" s="2" t="s">
        <v>0</v>
      </c>
      <c r="C611" s="3">
        <v>84316</v>
      </c>
      <c r="D611" s="2">
        <v>16</v>
      </c>
      <c r="E611" t="str">
        <f>IF(D611="","S/C",VLOOKUP(D611,[1]Control!$A$22:$B$57,2,0))</f>
        <v>Julio</v>
      </c>
      <c r="F611" t="str">
        <f>IF(H611="","S/C",VLOOKUP(H611,[2]Control!$I$1:$O$234,7,0))</f>
        <v>Pastas</v>
      </c>
      <c r="G611" t="str">
        <f>IF(H611="","S/C",VLOOKUP(H611,[2]Control!$I$1:$P$234,3,0))</f>
        <v>Grano de Oro</v>
      </c>
      <c r="H611" s="2" t="s">
        <v>22</v>
      </c>
      <c r="I611" s="4">
        <v>1</v>
      </c>
      <c r="J611" s="4"/>
      <c r="K611" s="5">
        <v>40</v>
      </c>
      <c r="L611" s="4">
        <f t="shared" si="9"/>
        <v>40</v>
      </c>
    </row>
    <row r="612" spans="1:12" x14ac:dyDescent="0.25">
      <c r="A612" s="1">
        <v>44989</v>
      </c>
      <c r="B612" s="2" t="s">
        <v>0</v>
      </c>
      <c r="C612" s="3">
        <v>84316</v>
      </c>
      <c r="D612" s="2">
        <v>16</v>
      </c>
      <c r="E612" t="str">
        <f>IF(D612="","S/C",VLOOKUP(D612,[1]Control!$A$22:$B$57,2,0))</f>
        <v>Julio</v>
      </c>
      <c r="F612" t="str">
        <f>IF(H612="","S/C",VLOOKUP(H612,[2]Control!$I$1:$O$234,7,0))</f>
        <v>Harinas</v>
      </c>
      <c r="G612" t="str">
        <f>IF(H612="","S/C",VLOOKUP(H612,[2]Control!$I$1:$P$234,3,0))</f>
        <v>Grano de Oro</v>
      </c>
      <c r="H612" s="2" t="s">
        <v>4</v>
      </c>
      <c r="I612" s="4"/>
      <c r="J612" s="4">
        <v>3</v>
      </c>
      <c r="K612" s="5">
        <v>4.2832999999999997</v>
      </c>
      <c r="L612" s="4">
        <f t="shared" si="9"/>
        <v>12.849899999999998</v>
      </c>
    </row>
    <row r="613" spans="1:12" x14ac:dyDescent="0.25">
      <c r="A613" s="1">
        <v>44989</v>
      </c>
      <c r="B613" s="2" t="s">
        <v>0</v>
      </c>
      <c r="C613" s="3">
        <v>84317</v>
      </c>
      <c r="D613" s="2">
        <v>16</v>
      </c>
      <c r="E613" t="str">
        <f>IF(D613="","S/C",VLOOKUP(D613,[1]Control!$A$22:$B$57,2,0))</f>
        <v>Julio</v>
      </c>
      <c r="F613" t="str">
        <f>IF(H613="","S/C",VLOOKUP(H613,[2]Control!$I$1:$O$234,7,0))</f>
        <v>Avenas</v>
      </c>
      <c r="G613" t="str">
        <f>IF(H613="","S/C",VLOOKUP(H613,[2]Control!$I$1:$P$234,3,0))</f>
        <v>Grano de Oro</v>
      </c>
      <c r="H613" s="2" t="s">
        <v>121</v>
      </c>
      <c r="I613" s="4">
        <v>1</v>
      </c>
      <c r="J613" s="4"/>
      <c r="K613" s="5">
        <v>26.7</v>
      </c>
      <c r="L613" s="4">
        <f t="shared" si="9"/>
        <v>26.7</v>
      </c>
    </row>
    <row r="614" spans="1:12" x14ac:dyDescent="0.25">
      <c r="A614" s="1">
        <v>44989</v>
      </c>
      <c r="B614" s="2" t="s">
        <v>0</v>
      </c>
      <c r="C614" s="3">
        <v>84318</v>
      </c>
      <c r="D614" s="2">
        <v>16</v>
      </c>
      <c r="E614" t="str">
        <f>IF(D614="","S/C",VLOOKUP(D614,[1]Control!$A$22:$B$57,2,0))</f>
        <v>Julio</v>
      </c>
      <c r="F614" t="str">
        <f>IF(H614="","S/C",VLOOKUP(H614,[2]Control!$I$1:$O$234,7,0))</f>
        <v>C. Pescado</v>
      </c>
      <c r="G614" t="str">
        <f>IF(H614="","S/C",VLOOKUP(H614,[2]Control!$I$1:$P$234,3,0))</f>
        <v>Gissela</v>
      </c>
      <c r="H614" s="2" t="s">
        <v>12</v>
      </c>
      <c r="I614" s="4"/>
      <c r="J614" s="4">
        <v>6</v>
      </c>
      <c r="K614" s="5">
        <v>3.3330000000000002</v>
      </c>
      <c r="L614" s="4">
        <f t="shared" si="9"/>
        <v>19.998000000000001</v>
      </c>
    </row>
    <row r="615" spans="1:12" x14ac:dyDescent="0.25">
      <c r="A615" s="1">
        <v>44989</v>
      </c>
      <c r="B615" s="2" t="s">
        <v>0</v>
      </c>
      <c r="C615" s="3">
        <v>84319</v>
      </c>
      <c r="D615" s="2">
        <v>16</v>
      </c>
      <c r="E615" t="str">
        <f>IF(D615="","S/C",VLOOKUP(D615,[1]Control!$A$22:$B$57,2,0))</f>
        <v>Julio</v>
      </c>
      <c r="F615" t="str">
        <f>IF(H615="","S/C",VLOOKUP(H615,[2]Control!$I$1:$O$234,7,0))</f>
        <v>Galletas</v>
      </c>
      <c r="G615" t="str">
        <f>IF(H615="","S/C",VLOOKUP(H615,[2]Control!$I$1:$P$234,3,0))</f>
        <v>San Jorge</v>
      </c>
      <c r="H615" s="2" t="s">
        <v>93</v>
      </c>
      <c r="I615" s="4">
        <v>1</v>
      </c>
      <c r="J615" s="4"/>
      <c r="K615" s="5">
        <v>17.190000000000001</v>
      </c>
      <c r="L615" s="4">
        <f t="shared" si="9"/>
        <v>17.190000000000001</v>
      </c>
    </row>
    <row r="616" spans="1:12" x14ac:dyDescent="0.25">
      <c r="A616" s="1">
        <v>44989</v>
      </c>
      <c r="B616" s="2" t="s">
        <v>0</v>
      </c>
      <c r="C616" s="3">
        <v>84320</v>
      </c>
      <c r="D616" s="2">
        <v>16</v>
      </c>
      <c r="E616" t="str">
        <f>IF(D616="","S/C",VLOOKUP(D616,[1]Control!$A$22:$B$57,2,0))</f>
        <v>Julio</v>
      </c>
      <c r="F616" t="str">
        <f>IF(H616="","S/C",VLOOKUP(H616,[2]Control!$I$1:$O$234,7,0))</f>
        <v>Condimento</v>
      </c>
      <c r="G616" t="str">
        <f>IF(H616="","S/C",VLOOKUP(H616,[2]Control!$I$1:$P$234,3,0))</f>
        <v>Sibarita</v>
      </c>
      <c r="H616" s="2" t="s">
        <v>98</v>
      </c>
      <c r="I616" s="4"/>
      <c r="J616" s="4">
        <v>6</v>
      </c>
      <c r="K616" s="5">
        <v>2.9582999999999999</v>
      </c>
      <c r="L616" s="4">
        <f t="shared" si="9"/>
        <v>17.7498</v>
      </c>
    </row>
    <row r="617" spans="1:12" x14ac:dyDescent="0.25">
      <c r="A617" s="1">
        <v>44989</v>
      </c>
      <c r="B617" s="2" t="s">
        <v>0</v>
      </c>
      <c r="C617" s="3">
        <v>84320</v>
      </c>
      <c r="D617" s="2">
        <v>16</v>
      </c>
      <c r="E617" t="str">
        <f>IF(D617="","S/C",VLOOKUP(D617,[1]Control!$A$22:$B$57,2,0))</f>
        <v>Julio</v>
      </c>
      <c r="F617" t="str">
        <f>IF(H617="","S/C",VLOOKUP(H617,[2]Control!$I$1:$O$234,7,0))</f>
        <v>Condimento</v>
      </c>
      <c r="G617" t="str">
        <f>IF(H617="","S/C",VLOOKUP(H617,[2]Control!$I$1:$P$234,3,0))</f>
        <v>Sibarita</v>
      </c>
      <c r="H617" s="2" t="s">
        <v>45</v>
      </c>
      <c r="I617" s="4">
        <v>1</v>
      </c>
      <c r="J617" s="4"/>
      <c r="K617" s="5">
        <v>17.2</v>
      </c>
      <c r="L617" s="4">
        <f t="shared" si="9"/>
        <v>17.2</v>
      </c>
    </row>
    <row r="618" spans="1:12" x14ac:dyDescent="0.25">
      <c r="A618" s="1">
        <v>44989</v>
      </c>
      <c r="B618" s="2" t="s">
        <v>0</v>
      </c>
      <c r="C618" s="3">
        <v>84320</v>
      </c>
      <c r="D618" s="2">
        <v>16</v>
      </c>
      <c r="E618" t="str">
        <f>IF(D618="","S/C",VLOOKUP(D618,[1]Control!$A$22:$B$57,2,0))</f>
        <v>Julio</v>
      </c>
      <c r="F618" t="str">
        <f>IF(H618="","S/C",VLOOKUP(H618,[2]Control!$I$1:$O$234,7,0))</f>
        <v>Avenas</v>
      </c>
      <c r="G618" t="str">
        <f>IF(H618="","S/C",VLOOKUP(H618,[2]Control!$I$1:$P$234,3,0))</f>
        <v>Grano de Oro</v>
      </c>
      <c r="H618" s="2" t="s">
        <v>122</v>
      </c>
      <c r="I618" s="4"/>
      <c r="J618" s="4">
        <v>6</v>
      </c>
      <c r="K618" s="5">
        <v>1.1125</v>
      </c>
      <c r="L618" s="4">
        <f t="shared" si="9"/>
        <v>6.6750000000000007</v>
      </c>
    </row>
    <row r="619" spans="1:12" x14ac:dyDescent="0.25">
      <c r="A619" s="1">
        <v>44989</v>
      </c>
      <c r="B619" s="2" t="s">
        <v>3</v>
      </c>
      <c r="C619" s="3">
        <v>84320</v>
      </c>
      <c r="D619" s="2">
        <v>16</v>
      </c>
      <c r="E619" t="str">
        <f>IF(D619="","S/C",VLOOKUP(D619,[1]Control!$A$22:$B$57,2,0))</f>
        <v>Julio</v>
      </c>
      <c r="F619" t="str">
        <f>IF(H619="","S/C",VLOOKUP(H619,[2]Control!$I$1:$O$234,7,0))</f>
        <v>Avenas</v>
      </c>
      <c r="G619" t="str">
        <f>IF(H619="","S/C",VLOOKUP(H619,[2]Control!$I$1:$P$234,3,0))</f>
        <v>Grano de Oro</v>
      </c>
      <c r="H619" s="2" t="s">
        <v>122</v>
      </c>
      <c r="I619" s="4"/>
      <c r="J619" s="4">
        <v>6</v>
      </c>
      <c r="K619" s="5">
        <v>1.1125</v>
      </c>
      <c r="L619" s="4">
        <f t="shared" si="9"/>
        <v>6.6750000000000007</v>
      </c>
    </row>
    <row r="620" spans="1:12" x14ac:dyDescent="0.25">
      <c r="A620" s="1">
        <v>44989</v>
      </c>
      <c r="B620" s="2" t="s">
        <v>0</v>
      </c>
      <c r="C620" s="3">
        <v>84320</v>
      </c>
      <c r="D620" s="2">
        <v>16</v>
      </c>
      <c r="E620" t="str">
        <f>IF(D620="","S/C",VLOOKUP(D620,[1]Control!$A$22:$B$57,2,0))</f>
        <v>Julio</v>
      </c>
      <c r="F620" t="str">
        <f>IF(H620="","S/C",VLOOKUP(H620,[2]Control!$I$1:$O$234,7,0))</f>
        <v>Galletas</v>
      </c>
      <c r="G620" t="str">
        <f>IF(H620="","S/C",VLOOKUP(H620,[2]Control!$I$1:$P$234,3,0))</f>
        <v>San Jorge</v>
      </c>
      <c r="H620" s="2" t="s">
        <v>2</v>
      </c>
      <c r="I620" s="4">
        <v>1</v>
      </c>
      <c r="J620" s="4"/>
      <c r="K620" s="5">
        <v>22.8</v>
      </c>
      <c r="L620" s="4">
        <f t="shared" si="9"/>
        <v>22.8</v>
      </c>
    </row>
    <row r="621" spans="1:12" x14ac:dyDescent="0.25">
      <c r="A621" s="1">
        <v>44989</v>
      </c>
      <c r="B621" s="2" t="s">
        <v>0</v>
      </c>
      <c r="C621" s="3">
        <v>84321</v>
      </c>
      <c r="D621" s="2">
        <v>16</v>
      </c>
      <c r="E621" t="str">
        <f>IF(D621="","S/C",VLOOKUP(D621,[1]Control!$A$22:$B$57,2,0))</f>
        <v>Julio</v>
      </c>
      <c r="F621" t="str">
        <f>IF(H621="","S/C",VLOOKUP(H621,[2]Control!$I$1:$O$234,7,0))</f>
        <v>Condimento</v>
      </c>
      <c r="G621" t="str">
        <f>IF(H621="","S/C",VLOOKUP(H621,[2]Control!$I$1:$P$234,3,0))</f>
        <v>Sibarita</v>
      </c>
      <c r="H621" s="2" t="s">
        <v>45</v>
      </c>
      <c r="I621" s="4">
        <v>1</v>
      </c>
      <c r="J621" s="4"/>
      <c r="K621" s="5">
        <v>17.2</v>
      </c>
      <c r="L621" s="4">
        <f t="shared" si="9"/>
        <v>17.2</v>
      </c>
    </row>
    <row r="622" spans="1:12" x14ac:dyDescent="0.25">
      <c r="A622" s="1">
        <v>44989</v>
      </c>
      <c r="B622" s="2" t="s">
        <v>0</v>
      </c>
      <c r="C622" s="3">
        <v>84322</v>
      </c>
      <c r="D622" s="2">
        <v>16</v>
      </c>
      <c r="E622" t="str">
        <f>IF(D622="","S/C",VLOOKUP(D622,[1]Control!$A$22:$B$57,2,0))</f>
        <v>Julio</v>
      </c>
      <c r="F622" t="str">
        <f>IF(H622="","S/C",VLOOKUP(H622,[2]Control!$I$1:$O$234,7,0))</f>
        <v>Confiteria Nestle</v>
      </c>
      <c r="G622" t="str">
        <f>IF(H622="","S/C",VLOOKUP(H622,[2]Control!$I$1:$P$234,3,0))</f>
        <v>Nestle</v>
      </c>
      <c r="H622" s="2" t="s">
        <v>84</v>
      </c>
      <c r="I622" s="4">
        <v>1</v>
      </c>
      <c r="J622" s="4"/>
      <c r="K622" s="5">
        <v>27</v>
      </c>
      <c r="L622" s="4">
        <f t="shared" si="9"/>
        <v>27</v>
      </c>
    </row>
    <row r="623" spans="1:12" x14ac:dyDescent="0.25">
      <c r="A623" s="1">
        <v>44989</v>
      </c>
      <c r="B623" s="2" t="s">
        <v>0</v>
      </c>
      <c r="C623" s="3">
        <v>84322</v>
      </c>
      <c r="D623" s="2">
        <v>16</v>
      </c>
      <c r="E623" t="str">
        <f>IF(D623="","S/C",VLOOKUP(D623,[1]Control!$A$22:$B$57,2,0))</f>
        <v>Julio</v>
      </c>
      <c r="F623" t="str">
        <f>IF(H623="","S/C",VLOOKUP(H623,[2]Control!$I$1:$O$234,7,0))</f>
        <v>Confiteria Nestle</v>
      </c>
      <c r="G623" t="str">
        <f>IF(H623="","S/C",VLOOKUP(H623,[2]Control!$I$1:$P$234,3,0))</f>
        <v>Nestle</v>
      </c>
      <c r="H623" s="2" t="s">
        <v>123</v>
      </c>
      <c r="I623" s="4">
        <v>1</v>
      </c>
      <c r="J623" s="4"/>
      <c r="K623" s="5">
        <v>26.22</v>
      </c>
      <c r="L623" s="4">
        <f t="shared" si="9"/>
        <v>26.22</v>
      </c>
    </row>
    <row r="624" spans="1:12" x14ac:dyDescent="0.25">
      <c r="A624" s="1">
        <v>44989</v>
      </c>
      <c r="B624" s="2" t="s">
        <v>0</v>
      </c>
      <c r="C624" s="3">
        <v>84322</v>
      </c>
      <c r="D624" s="2">
        <v>16</v>
      </c>
      <c r="E624" t="str">
        <f>IF(D624="","S/C",VLOOKUP(D624,[1]Control!$A$22:$B$57,2,0))</f>
        <v>Julio</v>
      </c>
      <c r="F624" t="str">
        <f>IF(H624="","S/C",VLOOKUP(H624,[2]Control!$I$1:$O$234,7,0))</f>
        <v>Galletas</v>
      </c>
      <c r="G624" t="str">
        <f>IF(H624="","S/C",VLOOKUP(H624,[2]Control!$I$1:$P$234,3,0))</f>
        <v>San Jorge</v>
      </c>
      <c r="H624" s="2" t="s">
        <v>13</v>
      </c>
      <c r="I624" s="4">
        <v>1</v>
      </c>
      <c r="J624" s="4"/>
      <c r="K624" s="5">
        <v>22.27</v>
      </c>
      <c r="L624" s="4">
        <f t="shared" si="9"/>
        <v>22.27</v>
      </c>
    </row>
    <row r="625" spans="1:12" x14ac:dyDescent="0.25">
      <c r="A625" s="1">
        <v>44989</v>
      </c>
      <c r="B625" s="2" t="s">
        <v>0</v>
      </c>
      <c r="C625" s="3">
        <v>84323</v>
      </c>
      <c r="D625" s="2">
        <v>16</v>
      </c>
      <c r="E625" t="str">
        <f>IF(D625="","S/C",VLOOKUP(D625,[1]Control!$A$22:$B$57,2,0))</f>
        <v>Julio</v>
      </c>
      <c r="F625" t="str">
        <f>IF(H625="","S/C",VLOOKUP(H625,[2]Control!$I$1:$O$234,7,0))</f>
        <v>Reposteria</v>
      </c>
      <c r="G625" t="str">
        <f>IF(H625="","S/C",VLOOKUP(H625,[2]Control!$I$1:$P$234,3,0))</f>
        <v>Universal</v>
      </c>
      <c r="H625" s="2" t="s">
        <v>7</v>
      </c>
      <c r="I625" s="4">
        <v>2</v>
      </c>
      <c r="J625" s="4"/>
      <c r="K625" s="5">
        <v>37.5</v>
      </c>
      <c r="L625" s="4">
        <f t="shared" si="9"/>
        <v>75</v>
      </c>
    </row>
    <row r="626" spans="1:12" x14ac:dyDescent="0.25">
      <c r="A626" s="1">
        <v>44989</v>
      </c>
      <c r="B626" s="2" t="s">
        <v>0</v>
      </c>
      <c r="C626" s="3">
        <v>84323</v>
      </c>
      <c r="D626" s="2">
        <v>16</v>
      </c>
      <c r="E626" t="str">
        <f>IF(D626="","S/C",VLOOKUP(D626,[1]Control!$A$22:$B$57,2,0))</f>
        <v>Julio</v>
      </c>
      <c r="F626" t="str">
        <f>IF(H626="","S/C",VLOOKUP(H626,[2]Control!$I$1:$O$234,7,0))</f>
        <v>Reposteria</v>
      </c>
      <c r="G626" t="str">
        <f>IF(H626="","S/C",VLOOKUP(H626,[2]Control!$I$1:$P$234,3,0))</f>
        <v>Universal</v>
      </c>
      <c r="H626" s="2" t="s">
        <v>14</v>
      </c>
      <c r="I626" s="4">
        <v>1</v>
      </c>
      <c r="J626" s="4"/>
      <c r="K626" s="5">
        <v>37.5</v>
      </c>
      <c r="L626" s="4">
        <f t="shared" si="9"/>
        <v>37.5</v>
      </c>
    </row>
    <row r="627" spans="1:12" x14ac:dyDescent="0.25">
      <c r="A627" s="1">
        <v>44989</v>
      </c>
      <c r="B627" s="2" t="s">
        <v>0</v>
      </c>
      <c r="C627" s="3">
        <v>84324</v>
      </c>
      <c r="D627" s="2">
        <v>16</v>
      </c>
      <c r="E627" t="str">
        <f>IF(D627="","S/C",VLOOKUP(D627,[1]Control!$A$22:$B$57,2,0))</f>
        <v>Julio</v>
      </c>
      <c r="F627" t="str">
        <f>IF(H627="","S/C",VLOOKUP(H627,[2]Control!$I$1:$O$234,7,0))</f>
        <v>Reposteria</v>
      </c>
      <c r="G627" t="str">
        <f>IF(H627="","S/C",VLOOKUP(H627,[2]Control!$I$1:$P$234,3,0))</f>
        <v>Universal</v>
      </c>
      <c r="H627" s="2" t="s">
        <v>7</v>
      </c>
      <c r="I627" s="4">
        <v>1</v>
      </c>
      <c r="J627" s="4"/>
      <c r="K627" s="5">
        <v>37.5</v>
      </c>
      <c r="L627" s="4">
        <f t="shared" si="9"/>
        <v>37.5</v>
      </c>
    </row>
    <row r="628" spans="1:12" x14ac:dyDescent="0.25">
      <c r="A628" s="1">
        <v>44989</v>
      </c>
      <c r="B628" s="2" t="s">
        <v>0</v>
      </c>
      <c r="C628" s="3">
        <v>84324</v>
      </c>
      <c r="D628" s="2">
        <v>16</v>
      </c>
      <c r="E628" t="str">
        <f>IF(D628="","S/C",VLOOKUP(D628,[1]Control!$A$22:$B$57,2,0))</f>
        <v>Julio</v>
      </c>
      <c r="F628" t="str">
        <f>IF(H628="","S/C",VLOOKUP(H628,[2]Control!$I$1:$O$234,7,0))</f>
        <v>Reposteria</v>
      </c>
      <c r="G628" t="str">
        <f>IF(H628="","S/C",VLOOKUP(H628,[2]Control!$I$1:$P$234,3,0))</f>
        <v>Universal</v>
      </c>
      <c r="H628" s="2" t="s">
        <v>10</v>
      </c>
      <c r="I628" s="4">
        <v>1</v>
      </c>
      <c r="J628" s="4"/>
      <c r="K628" s="5">
        <v>37.5</v>
      </c>
      <c r="L628" s="4">
        <f t="shared" si="9"/>
        <v>37.5</v>
      </c>
    </row>
    <row r="629" spans="1:12" x14ac:dyDescent="0.25">
      <c r="A629" s="1">
        <v>44989</v>
      </c>
      <c r="B629" s="2" t="s">
        <v>3</v>
      </c>
      <c r="C629" s="3">
        <v>84325</v>
      </c>
      <c r="D629" s="2">
        <v>16</v>
      </c>
      <c r="E629" t="str">
        <f>IF(D629="","S/C",VLOOKUP(D629,[1]Control!$A$22:$B$57,2,0))</f>
        <v>Julio</v>
      </c>
      <c r="F629" t="str">
        <f>IF(H629="","S/C",VLOOKUP(H629,[2]Control!$I$1:$O$234,7,0))</f>
        <v>Harinas</v>
      </c>
      <c r="G629" t="str">
        <f>IF(H629="","S/C",VLOOKUP(H629,[2]Control!$I$1:$P$234,3,0))</f>
        <v>Grano de Oro</v>
      </c>
      <c r="H629" s="2" t="s">
        <v>4</v>
      </c>
      <c r="I629" s="4">
        <v>2</v>
      </c>
      <c r="J629" s="4"/>
      <c r="K629" s="5">
        <v>25.7</v>
      </c>
      <c r="L629" s="4">
        <f t="shared" si="9"/>
        <v>51.4</v>
      </c>
    </row>
    <row r="630" spans="1:12" x14ac:dyDescent="0.25">
      <c r="A630" s="1">
        <v>44989</v>
      </c>
      <c r="B630" s="2" t="s">
        <v>0</v>
      </c>
      <c r="C630" s="3">
        <v>84326</v>
      </c>
      <c r="D630" s="2">
        <v>16</v>
      </c>
      <c r="E630" t="str">
        <f>IF(D630="","S/C",VLOOKUP(D630,[1]Control!$A$22:$B$57,2,0))</f>
        <v>Julio</v>
      </c>
      <c r="F630" t="str">
        <f>IF(H630="","S/C",VLOOKUP(H630,[2]Control!$I$1:$O$234,7,0))</f>
        <v>Condimento</v>
      </c>
      <c r="G630" t="str">
        <f>IF(H630="","S/C",VLOOKUP(H630,[2]Control!$I$1:$P$234,3,0))</f>
        <v>Sibarita</v>
      </c>
      <c r="H630" s="2" t="s">
        <v>50</v>
      </c>
      <c r="I630" s="4">
        <v>1</v>
      </c>
      <c r="J630" s="4"/>
      <c r="K630" s="5">
        <v>20</v>
      </c>
      <c r="L630" s="4">
        <f t="shared" si="9"/>
        <v>20</v>
      </c>
    </row>
    <row r="631" spans="1:12" x14ac:dyDescent="0.25">
      <c r="A631" s="1">
        <v>44989</v>
      </c>
      <c r="B631" s="2" t="s">
        <v>0</v>
      </c>
      <c r="C631" s="3">
        <v>84326</v>
      </c>
      <c r="D631" s="2">
        <v>16</v>
      </c>
      <c r="E631" t="str">
        <f>IF(D631="","S/C",VLOOKUP(D631,[1]Control!$A$22:$B$57,2,0))</f>
        <v>Julio</v>
      </c>
      <c r="F631" t="str">
        <f>IF(H631="","S/C",VLOOKUP(H631,[2]Control!$I$1:$O$234,7,0))</f>
        <v>Galletas</v>
      </c>
      <c r="G631" t="str">
        <f>IF(H631="","S/C",VLOOKUP(H631,[2]Control!$I$1:$P$234,3,0))</f>
        <v>San Jorge</v>
      </c>
      <c r="H631" s="2" t="s">
        <v>2</v>
      </c>
      <c r="I631" s="4">
        <v>1</v>
      </c>
      <c r="J631" s="4"/>
      <c r="K631" s="5">
        <v>22.8</v>
      </c>
      <c r="L631" s="4">
        <f t="shared" si="9"/>
        <v>22.8</v>
      </c>
    </row>
    <row r="632" spans="1:12" x14ac:dyDescent="0.25">
      <c r="A632" s="1">
        <v>44989</v>
      </c>
      <c r="B632" s="2" t="s">
        <v>0</v>
      </c>
      <c r="C632" s="3">
        <v>84326</v>
      </c>
      <c r="D632" s="2">
        <v>16</v>
      </c>
      <c r="E632" t="str">
        <f>IF(D632="","S/C",VLOOKUP(D632,[1]Control!$A$22:$B$57,2,0))</f>
        <v>Julio</v>
      </c>
      <c r="F632" t="str">
        <f>IF(H632="","S/C",VLOOKUP(H632,[2]Control!$I$1:$O$234,7,0))</f>
        <v>Condimento</v>
      </c>
      <c r="G632" t="str">
        <f>IF(H632="","S/C",VLOOKUP(H632,[2]Control!$I$1:$P$234,3,0))</f>
        <v>Sibarita</v>
      </c>
      <c r="H632" s="2" t="s">
        <v>119</v>
      </c>
      <c r="I632" s="4">
        <v>1</v>
      </c>
      <c r="J632" s="4"/>
      <c r="K632" s="5">
        <v>15.3</v>
      </c>
      <c r="L632" s="4">
        <f t="shared" si="9"/>
        <v>15.3</v>
      </c>
    </row>
    <row r="633" spans="1:12" x14ac:dyDescent="0.25">
      <c r="A633" s="1">
        <v>44989</v>
      </c>
      <c r="B633" s="2" t="s">
        <v>0</v>
      </c>
      <c r="C633" s="3">
        <v>84327</v>
      </c>
      <c r="D633" s="2">
        <v>16</v>
      </c>
      <c r="E633" t="str">
        <f>IF(D633="","S/C",VLOOKUP(D633,[1]Control!$A$22:$B$57,2,0))</f>
        <v>Julio</v>
      </c>
      <c r="F633" t="str">
        <f>IF(H633="","S/C",VLOOKUP(H633,[2]Control!$I$1:$O$234,7,0))</f>
        <v>Galletas</v>
      </c>
      <c r="G633" t="str">
        <f>IF(H633="","S/C",VLOOKUP(H633,[2]Control!$I$1:$P$234,3,0))</f>
        <v>San Jorge</v>
      </c>
      <c r="H633" s="2" t="s">
        <v>1</v>
      </c>
      <c r="I633" s="4">
        <v>1</v>
      </c>
      <c r="J633" s="4"/>
      <c r="K633" s="5">
        <v>23.98</v>
      </c>
      <c r="L633" s="4">
        <f t="shared" si="9"/>
        <v>23.98</v>
      </c>
    </row>
    <row r="634" spans="1:12" x14ac:dyDescent="0.25">
      <c r="A634" s="1">
        <v>44989</v>
      </c>
      <c r="B634" s="2" t="s">
        <v>0</v>
      </c>
      <c r="C634" s="3">
        <v>84327</v>
      </c>
      <c r="D634" s="2">
        <v>16</v>
      </c>
      <c r="E634" t="str">
        <f>IF(D634="","S/C",VLOOKUP(D634,[1]Control!$A$22:$B$57,2,0))</f>
        <v>Julio</v>
      </c>
      <c r="F634" t="str">
        <f>IF(H634="","S/C",VLOOKUP(H634,[2]Control!$I$1:$O$234,7,0))</f>
        <v>Reposteria</v>
      </c>
      <c r="G634" t="str">
        <f>IF(H634="","S/C",VLOOKUP(H634,[2]Control!$I$1:$P$234,3,0))</f>
        <v>Universal</v>
      </c>
      <c r="H634" s="2" t="s">
        <v>14</v>
      </c>
      <c r="I634" s="4">
        <v>1</v>
      </c>
      <c r="J634" s="4"/>
      <c r="K634" s="5">
        <v>37.5</v>
      </c>
      <c r="L634" s="4">
        <f t="shared" si="9"/>
        <v>37.5</v>
      </c>
    </row>
    <row r="635" spans="1:12" x14ac:dyDescent="0.25">
      <c r="A635" s="1">
        <v>44989</v>
      </c>
      <c r="B635" s="2" t="s">
        <v>0</v>
      </c>
      <c r="C635" s="3">
        <v>84327</v>
      </c>
      <c r="D635" s="2">
        <v>16</v>
      </c>
      <c r="E635" t="str">
        <f>IF(D635="","S/C",VLOOKUP(D635,[1]Control!$A$22:$B$57,2,0))</f>
        <v>Julio</v>
      </c>
      <c r="F635" t="str">
        <f>IF(H635="","S/C",VLOOKUP(H635,[2]Control!$I$1:$O$234,7,0))</f>
        <v>Galletas</v>
      </c>
      <c r="G635" t="str">
        <f>IF(H635="","S/C",VLOOKUP(H635,[2]Control!$I$1:$P$234,3,0))</f>
        <v>GN</v>
      </c>
      <c r="H635" s="2" t="s">
        <v>24</v>
      </c>
      <c r="I635" s="4">
        <v>1</v>
      </c>
      <c r="J635" s="4"/>
      <c r="K635" s="5">
        <v>16.22</v>
      </c>
      <c r="L635" s="4">
        <f t="shared" si="9"/>
        <v>16.22</v>
      </c>
    </row>
    <row r="636" spans="1:12" x14ac:dyDescent="0.25">
      <c r="A636" s="1">
        <v>44989</v>
      </c>
      <c r="B636" s="2" t="s">
        <v>0</v>
      </c>
      <c r="C636" s="3">
        <v>84328</v>
      </c>
      <c r="D636" s="2">
        <v>13</v>
      </c>
      <c r="E636" t="str">
        <f>IF(D636="","S/C",VLOOKUP(D636,[1]Control!$A$22:$B$57,2,0))</f>
        <v>Edsel</v>
      </c>
      <c r="F636" t="str">
        <f>IF(H636="","S/C",VLOOKUP(H636,[2]Control!$I$1:$O$234,7,0))</f>
        <v>Pastas</v>
      </c>
      <c r="G636" t="str">
        <f>IF(H636="","S/C",VLOOKUP(H636,[2]Control!$I$1:$P$234,3,0))</f>
        <v>Grano de Oro</v>
      </c>
      <c r="H636" s="2" t="s">
        <v>21</v>
      </c>
      <c r="I636" s="4">
        <v>1</v>
      </c>
      <c r="J636" s="4"/>
      <c r="K636" s="5">
        <v>20.5</v>
      </c>
      <c r="L636" s="4">
        <f t="shared" si="9"/>
        <v>20.5</v>
      </c>
    </row>
    <row r="637" spans="1:12" x14ac:dyDescent="0.25">
      <c r="A637" s="1">
        <v>44989</v>
      </c>
      <c r="B637" s="2" t="s">
        <v>3</v>
      </c>
      <c r="C637" s="3">
        <v>84329</v>
      </c>
      <c r="D637" s="2">
        <v>13</v>
      </c>
      <c r="E637" t="str">
        <f>IF(D637="","S/C",VLOOKUP(D637,[1]Control!$A$22:$B$57,2,0))</f>
        <v>Edsel</v>
      </c>
      <c r="F637" t="str">
        <f>IF(H637="","S/C",VLOOKUP(H637,[2]Control!$I$1:$O$234,7,0))</f>
        <v>Fideos</v>
      </c>
      <c r="G637" t="str">
        <f>IF(H637="","S/C",VLOOKUP(H637,[2]Control!$I$1:$P$234,3,0))</f>
        <v>San Jorge</v>
      </c>
      <c r="H637" s="2" t="s">
        <v>43</v>
      </c>
      <c r="I637" s="4">
        <v>1</v>
      </c>
      <c r="J637" s="4"/>
      <c r="K637" s="5">
        <v>22.45</v>
      </c>
      <c r="L637" s="4">
        <f t="shared" si="9"/>
        <v>22.45</v>
      </c>
    </row>
    <row r="638" spans="1:12" x14ac:dyDescent="0.25">
      <c r="A638" s="1">
        <v>44989</v>
      </c>
      <c r="B638" s="2" t="s">
        <v>3</v>
      </c>
      <c r="C638" s="3">
        <v>84329</v>
      </c>
      <c r="D638" s="2">
        <v>13</v>
      </c>
      <c r="E638" t="str">
        <f>IF(D638="","S/C",VLOOKUP(D638,[1]Control!$A$22:$B$57,2,0))</f>
        <v>Edsel</v>
      </c>
      <c r="F638" t="str">
        <f>IF(H638="","S/C",VLOOKUP(H638,[2]Control!$I$1:$O$234,7,0))</f>
        <v>Fideos</v>
      </c>
      <c r="G638" t="str">
        <f>IF(H638="","S/C",VLOOKUP(H638,[2]Control!$I$1:$P$234,3,0))</f>
        <v>San Jorge</v>
      </c>
      <c r="H638" s="2" t="s">
        <v>82</v>
      </c>
      <c r="I638" s="4">
        <v>1</v>
      </c>
      <c r="J638" s="4"/>
      <c r="K638" s="5">
        <v>22.45</v>
      </c>
      <c r="L638" s="4">
        <f t="shared" si="9"/>
        <v>22.45</v>
      </c>
    </row>
    <row r="639" spans="1:12" x14ac:dyDescent="0.25">
      <c r="A639" s="1">
        <v>44989</v>
      </c>
      <c r="B639" s="2" t="s">
        <v>3</v>
      </c>
      <c r="C639" s="3">
        <v>84329</v>
      </c>
      <c r="D639" s="2">
        <v>13</v>
      </c>
      <c r="E639" t="str">
        <f>IF(D639="","S/C",VLOOKUP(D639,[1]Control!$A$22:$B$57,2,0))</f>
        <v>Edsel</v>
      </c>
      <c r="F639" t="str">
        <f>IF(H639="","S/C",VLOOKUP(H639,[2]Control!$I$1:$O$234,7,0))</f>
        <v>Fideos</v>
      </c>
      <c r="G639" t="str">
        <f>IF(H639="","S/C",VLOOKUP(H639,[2]Control!$I$1:$P$234,3,0))</f>
        <v>San Jorge</v>
      </c>
      <c r="H639" s="2" t="s">
        <v>124</v>
      </c>
      <c r="I639" s="4">
        <v>1</v>
      </c>
      <c r="J639" s="4"/>
      <c r="K639" s="5">
        <v>22.45</v>
      </c>
      <c r="L639" s="4">
        <f t="shared" si="9"/>
        <v>22.45</v>
      </c>
    </row>
    <row r="640" spans="1:12" x14ac:dyDescent="0.25">
      <c r="A640" s="1">
        <v>44989</v>
      </c>
      <c r="B640" s="2" t="s">
        <v>3</v>
      </c>
      <c r="C640" s="3">
        <v>84329</v>
      </c>
      <c r="D640" s="2">
        <v>13</v>
      </c>
      <c r="E640" t="str">
        <f>IF(D640="","S/C",VLOOKUP(D640,[1]Control!$A$22:$B$57,2,0))</f>
        <v>Edsel</v>
      </c>
      <c r="F640" t="str">
        <f>IF(H640="","S/C",VLOOKUP(H640,[2]Control!$I$1:$O$234,7,0))</f>
        <v>Fideos</v>
      </c>
      <c r="G640" t="str">
        <f>IF(H640="","S/C",VLOOKUP(H640,[2]Control!$I$1:$P$234,3,0))</f>
        <v>San Jorge</v>
      </c>
      <c r="H640" s="2" t="s">
        <v>125</v>
      </c>
      <c r="I640" s="4">
        <v>1</v>
      </c>
      <c r="J640" s="4"/>
      <c r="K640" s="5">
        <v>22.45</v>
      </c>
      <c r="L640" s="4">
        <f t="shared" si="9"/>
        <v>22.45</v>
      </c>
    </row>
    <row r="641" spans="1:12" x14ac:dyDescent="0.25">
      <c r="A641" s="1">
        <v>44989</v>
      </c>
      <c r="B641" s="2" t="s">
        <v>3</v>
      </c>
      <c r="C641" s="3">
        <v>84330</v>
      </c>
      <c r="D641" s="2">
        <v>13</v>
      </c>
      <c r="E641" t="str">
        <f>IF(D641="","S/C",VLOOKUP(D641,[1]Control!$A$22:$B$57,2,0))</f>
        <v>Edsel</v>
      </c>
      <c r="F641" t="str">
        <f>IF(H641="","S/C",VLOOKUP(H641,[2]Control!$I$1:$O$234,7,0))</f>
        <v>Galletas</v>
      </c>
      <c r="G641" t="str">
        <f>IF(H641="","S/C",VLOOKUP(H641,[2]Control!$I$1:$P$234,3,0))</f>
        <v>San Jorge</v>
      </c>
      <c r="H641" s="2" t="s">
        <v>2</v>
      </c>
      <c r="I641" s="4">
        <v>1</v>
      </c>
      <c r="J641" s="4"/>
      <c r="K641" s="5">
        <v>22.8</v>
      </c>
      <c r="L641" s="4">
        <f t="shared" si="9"/>
        <v>22.8</v>
      </c>
    </row>
    <row r="642" spans="1:12" x14ac:dyDescent="0.25">
      <c r="A642" s="1">
        <v>44989</v>
      </c>
      <c r="B642" s="2" t="s">
        <v>3</v>
      </c>
      <c r="C642" s="3">
        <v>84330</v>
      </c>
      <c r="D642" s="2">
        <v>13</v>
      </c>
      <c r="E642" t="str">
        <f>IF(D642="","S/C",VLOOKUP(D642,[1]Control!$A$22:$B$57,2,0))</f>
        <v>Edsel</v>
      </c>
      <c r="F642" t="str">
        <f>IF(H642="","S/C",VLOOKUP(H642,[2]Control!$I$1:$O$234,7,0))</f>
        <v>Galletas</v>
      </c>
      <c r="G642" t="str">
        <f>IF(H642="","S/C",VLOOKUP(H642,[2]Control!$I$1:$P$234,3,0))</f>
        <v>San Jorge</v>
      </c>
      <c r="H642" s="2" t="s">
        <v>63</v>
      </c>
      <c r="I642" s="4">
        <v>1</v>
      </c>
      <c r="J642" s="4"/>
      <c r="K642" s="5">
        <v>22.5</v>
      </c>
      <c r="L642" s="4">
        <f t="shared" si="9"/>
        <v>22.5</v>
      </c>
    </row>
    <row r="643" spans="1:12" x14ac:dyDescent="0.25">
      <c r="A643" s="1">
        <v>44989</v>
      </c>
      <c r="B643" s="2" t="s">
        <v>0</v>
      </c>
      <c r="C643" s="3">
        <v>84331</v>
      </c>
      <c r="D643" s="2">
        <v>13</v>
      </c>
      <c r="E643" t="str">
        <f>IF(D643="","S/C",VLOOKUP(D643,[1]Control!$A$22:$B$57,2,0))</f>
        <v>Edsel</v>
      </c>
      <c r="F643" t="str">
        <f>IF(H643="","S/C",VLOOKUP(H643,[2]Control!$I$1:$O$234,7,0))</f>
        <v>Harinas</v>
      </c>
      <c r="G643" t="str">
        <f>IF(H643="","S/C",VLOOKUP(H643,[2]Control!$I$1:$P$234,3,0))</f>
        <v>Grano de Oro</v>
      </c>
      <c r="H643" s="2" t="s">
        <v>4</v>
      </c>
      <c r="I643" s="4">
        <v>2</v>
      </c>
      <c r="J643" s="4"/>
      <c r="K643" s="5">
        <v>25.7</v>
      </c>
      <c r="L643" s="4">
        <f t="shared" si="9"/>
        <v>51.4</v>
      </c>
    </row>
    <row r="644" spans="1:12" x14ac:dyDescent="0.25">
      <c r="A644" s="1">
        <v>44989</v>
      </c>
      <c r="B644" s="2" t="s">
        <v>0</v>
      </c>
      <c r="C644" s="3">
        <v>84331</v>
      </c>
      <c r="D644" s="2">
        <v>13</v>
      </c>
      <c r="E644" t="str">
        <f>IF(D644="","S/C",VLOOKUP(D644,[1]Control!$A$22:$B$57,2,0))</f>
        <v>Edsel</v>
      </c>
      <c r="F644" t="str">
        <f>IF(H644="","S/C",VLOOKUP(H644,[2]Control!$I$1:$O$234,7,0))</f>
        <v>Galletas</v>
      </c>
      <c r="G644" t="str">
        <f>IF(H644="","S/C",VLOOKUP(H644,[2]Control!$I$1:$P$234,3,0))</f>
        <v>San Jorge</v>
      </c>
      <c r="H644" s="2" t="s">
        <v>2</v>
      </c>
      <c r="I644" s="4">
        <v>5</v>
      </c>
      <c r="J644" s="4"/>
      <c r="K644" s="5">
        <v>22.8</v>
      </c>
      <c r="L644" s="4">
        <f t="shared" si="9"/>
        <v>114</v>
      </c>
    </row>
    <row r="645" spans="1:12" x14ac:dyDescent="0.25">
      <c r="A645" s="1">
        <v>44989</v>
      </c>
      <c r="B645" s="2" t="s">
        <v>0</v>
      </c>
      <c r="C645" s="3">
        <v>84332</v>
      </c>
      <c r="D645" s="2">
        <v>13</v>
      </c>
      <c r="E645" t="str">
        <f>IF(D645="","S/C",VLOOKUP(D645,[1]Control!$A$22:$B$57,2,0))</f>
        <v>Edsel</v>
      </c>
      <c r="F645" t="str">
        <f>IF(H645="","S/C",VLOOKUP(H645,[2]Control!$I$1:$O$234,7,0))</f>
        <v>Pastas</v>
      </c>
      <c r="G645" t="str">
        <f>IF(H645="","S/C",VLOOKUP(H645,[2]Control!$I$1:$P$234,3,0))</f>
        <v>Grano de Oro</v>
      </c>
      <c r="H645" s="2" t="s">
        <v>22</v>
      </c>
      <c r="I645" s="4">
        <v>1</v>
      </c>
      <c r="J645" s="4"/>
      <c r="K645" s="5">
        <v>39</v>
      </c>
      <c r="L645" s="4">
        <f t="shared" si="9"/>
        <v>39</v>
      </c>
    </row>
    <row r="646" spans="1:12" x14ac:dyDescent="0.25">
      <c r="A646" s="1">
        <v>44989</v>
      </c>
      <c r="B646" s="2" t="s">
        <v>0</v>
      </c>
      <c r="C646" s="3">
        <v>84332</v>
      </c>
      <c r="D646" s="2">
        <v>13</v>
      </c>
      <c r="E646" t="str">
        <f>IF(D646="","S/C",VLOOKUP(D646,[1]Control!$A$22:$B$57,2,0))</f>
        <v>Edsel</v>
      </c>
      <c r="F646" t="str">
        <f>IF(H646="","S/C",VLOOKUP(H646,[2]Control!$I$1:$O$234,7,0))</f>
        <v>Galletas</v>
      </c>
      <c r="G646" t="str">
        <f>IF(H646="","S/C",VLOOKUP(H646,[2]Control!$I$1:$P$234,3,0))</f>
        <v>San Jorge</v>
      </c>
      <c r="H646" s="2" t="s">
        <v>23</v>
      </c>
      <c r="I646" s="4">
        <v>1</v>
      </c>
      <c r="J646" s="4"/>
      <c r="K646" s="5">
        <v>12.09</v>
      </c>
      <c r="L646" s="4">
        <f t="shared" si="9"/>
        <v>12.09</v>
      </c>
    </row>
    <row r="647" spans="1:12" x14ac:dyDescent="0.25">
      <c r="A647" s="1">
        <v>44989</v>
      </c>
      <c r="B647" s="2" t="s">
        <v>0</v>
      </c>
      <c r="C647" s="3">
        <v>84332</v>
      </c>
      <c r="D647" s="2">
        <v>13</v>
      </c>
      <c r="E647" t="str">
        <f>IF(D647="","S/C",VLOOKUP(D647,[1]Control!$A$22:$B$57,2,0))</f>
        <v>Edsel</v>
      </c>
      <c r="F647" t="str">
        <f>IF(H647="","S/C",VLOOKUP(H647,[2]Control!$I$1:$O$234,7,0))</f>
        <v>Galletas</v>
      </c>
      <c r="G647" t="str">
        <f>IF(H647="","S/C",VLOOKUP(H647,[2]Control!$I$1:$P$234,3,0))</f>
        <v>San Jorge</v>
      </c>
      <c r="H647" s="2" t="s">
        <v>27</v>
      </c>
      <c r="I647" s="4">
        <v>1</v>
      </c>
      <c r="J647" s="4"/>
      <c r="K647" s="5">
        <v>12.09</v>
      </c>
      <c r="L647" s="4">
        <f t="shared" ref="L647:L711" si="10">+(I647*K647)+(J647*K647)</f>
        <v>12.09</v>
      </c>
    </row>
    <row r="648" spans="1:12" x14ac:dyDescent="0.25">
      <c r="A648" s="1">
        <v>44989</v>
      </c>
      <c r="B648" s="2" t="s">
        <v>0</v>
      </c>
      <c r="C648" s="3">
        <v>84333</v>
      </c>
      <c r="D648" s="2">
        <v>13</v>
      </c>
      <c r="E648" t="str">
        <f>IF(D648="","S/C",VLOOKUP(D648,[1]Control!$A$22:$B$57,2,0))</f>
        <v>Edsel</v>
      </c>
      <c r="F648" t="str">
        <f>IF(H648="","S/C",VLOOKUP(H648,[2]Control!$I$1:$O$234,7,0))</f>
        <v>C. Pescado</v>
      </c>
      <c r="G648" t="str">
        <f>IF(H648="","S/C",VLOOKUP(H648,[2]Control!$I$1:$P$234,3,0))</f>
        <v>Gissela</v>
      </c>
      <c r="H648" s="2" t="s">
        <v>39</v>
      </c>
      <c r="I648" s="4"/>
      <c r="J648" s="4">
        <v>3</v>
      </c>
      <c r="K648" s="5">
        <v>4</v>
      </c>
      <c r="L648" s="4">
        <f t="shared" si="10"/>
        <v>12</v>
      </c>
    </row>
    <row r="649" spans="1:12" x14ac:dyDescent="0.25">
      <c r="A649" s="1">
        <v>44989</v>
      </c>
      <c r="B649" s="2" t="s">
        <v>0</v>
      </c>
      <c r="C649" s="3">
        <v>84333</v>
      </c>
      <c r="D649" s="2">
        <v>13</v>
      </c>
      <c r="E649" t="str">
        <f>IF(D649="","S/C",VLOOKUP(D649,[1]Control!$A$22:$B$57,2,0))</f>
        <v>Edsel</v>
      </c>
      <c r="F649" t="str">
        <f>IF(H649="","S/C",VLOOKUP(H649,[2]Control!$I$1:$O$234,7,0))</f>
        <v>C. Pescado</v>
      </c>
      <c r="G649" t="str">
        <f>IF(H649="","S/C",VLOOKUP(H649,[2]Control!$I$1:$P$234,3,0))</f>
        <v>Gissela</v>
      </c>
      <c r="H649" s="2" t="s">
        <v>12</v>
      </c>
      <c r="I649" s="4"/>
      <c r="J649" s="4">
        <v>6</v>
      </c>
      <c r="K649" s="5">
        <v>3.3330000000000002</v>
      </c>
      <c r="L649" s="4">
        <f t="shared" si="10"/>
        <v>19.998000000000001</v>
      </c>
    </row>
    <row r="650" spans="1:12" x14ac:dyDescent="0.25">
      <c r="A650" s="1">
        <v>44989</v>
      </c>
      <c r="B650" s="2" t="s">
        <v>0</v>
      </c>
      <c r="C650" s="3">
        <v>84334</v>
      </c>
      <c r="D650" s="2">
        <v>13</v>
      </c>
      <c r="E650" t="str">
        <f>IF(D650="","S/C",VLOOKUP(D650,[1]Control!$A$22:$B$57,2,0))</f>
        <v>Edsel</v>
      </c>
      <c r="F650" t="str">
        <f>IF(H650="","S/C",VLOOKUP(H650,[2]Control!$I$1:$O$234,7,0))</f>
        <v>Galletas</v>
      </c>
      <c r="G650" t="str">
        <f>IF(H650="","S/C",VLOOKUP(H650,[2]Control!$I$1:$P$234,3,0))</f>
        <v>San Jorge</v>
      </c>
      <c r="H650" s="2" t="s">
        <v>2</v>
      </c>
      <c r="I650" s="4">
        <v>1</v>
      </c>
      <c r="J650" s="4"/>
      <c r="K650" s="5">
        <v>23.61</v>
      </c>
      <c r="L650" s="4">
        <f t="shared" si="10"/>
        <v>23.61</v>
      </c>
    </row>
    <row r="651" spans="1:12" x14ac:dyDescent="0.25">
      <c r="A651" s="1">
        <v>44989</v>
      </c>
      <c r="B651" s="2" t="s">
        <v>0</v>
      </c>
      <c r="C651" s="3">
        <v>84334</v>
      </c>
      <c r="D651" s="2">
        <v>13</v>
      </c>
      <c r="E651" t="str">
        <f>IF(D651="","S/C",VLOOKUP(D651,[1]Control!$A$22:$B$57,2,0))</f>
        <v>Edsel</v>
      </c>
      <c r="F651" t="str">
        <f>IF(H651="","S/C",VLOOKUP(H651,[2]Control!$I$1:$O$234,7,0))</f>
        <v>Galletas</v>
      </c>
      <c r="G651" t="str">
        <f>IF(H651="","S/C",VLOOKUP(H651,[2]Control!$I$1:$P$234,3,0))</f>
        <v>San Jorge</v>
      </c>
      <c r="H651" s="2" t="s">
        <v>31</v>
      </c>
      <c r="I651" s="4">
        <v>1</v>
      </c>
      <c r="J651" s="4"/>
      <c r="K651" s="5">
        <v>16.100000000000001</v>
      </c>
      <c r="L651" s="4">
        <f t="shared" si="10"/>
        <v>16.100000000000001</v>
      </c>
    </row>
    <row r="652" spans="1:12" x14ac:dyDescent="0.25">
      <c r="A652" s="1">
        <v>44989</v>
      </c>
      <c r="B652" s="2" t="s">
        <v>0</v>
      </c>
      <c r="C652" s="3">
        <v>84334</v>
      </c>
      <c r="D652" s="2">
        <v>13</v>
      </c>
      <c r="E652" t="str">
        <f>IF(D652="","S/C",VLOOKUP(D652,[1]Control!$A$22:$B$57,2,0))</f>
        <v>Edsel</v>
      </c>
      <c r="F652" t="str">
        <f>IF(H652="","S/C",VLOOKUP(H652,[2]Control!$I$1:$O$234,7,0))</f>
        <v>Galletas</v>
      </c>
      <c r="G652" t="str">
        <f>IF(H652="","S/C",VLOOKUP(H652,[2]Control!$I$1:$P$234,3,0))</f>
        <v>San Jorge</v>
      </c>
      <c r="H652" s="2" t="s">
        <v>126</v>
      </c>
      <c r="I652" s="4">
        <v>1</v>
      </c>
      <c r="J652" s="4"/>
      <c r="K652" s="5">
        <v>26.39</v>
      </c>
      <c r="L652" s="4">
        <f t="shared" si="10"/>
        <v>26.39</v>
      </c>
    </row>
    <row r="653" spans="1:12" x14ac:dyDescent="0.25">
      <c r="A653" s="1">
        <v>44989</v>
      </c>
      <c r="B653" s="2" t="s">
        <v>0</v>
      </c>
      <c r="C653" s="3">
        <v>84334</v>
      </c>
      <c r="D653" s="2">
        <v>13</v>
      </c>
      <c r="E653" t="str">
        <f>IF(D653="","S/C",VLOOKUP(D653,[1]Control!$A$22:$B$57,2,0))</f>
        <v>Edsel</v>
      </c>
      <c r="F653" t="str">
        <f>IF(H653="","S/C",VLOOKUP(H653,[2]Control!$I$1:$O$234,7,0))</f>
        <v>Condimento</v>
      </c>
      <c r="G653" t="str">
        <f>IF(H653="","S/C",VLOOKUP(H653,[2]Control!$I$1:$P$234,3,0))</f>
        <v>Sibarita</v>
      </c>
      <c r="H653" s="2" t="s">
        <v>32</v>
      </c>
      <c r="I653" s="4"/>
      <c r="J653" s="4">
        <v>6</v>
      </c>
      <c r="K653" s="5">
        <v>2.915</v>
      </c>
      <c r="L653" s="4">
        <f t="shared" si="10"/>
        <v>17.490000000000002</v>
      </c>
    </row>
    <row r="654" spans="1:12" x14ac:dyDescent="0.25">
      <c r="A654" s="1">
        <v>44989</v>
      </c>
      <c r="B654" s="2" t="s">
        <v>3</v>
      </c>
      <c r="C654" s="3">
        <v>84335</v>
      </c>
      <c r="D654" s="2">
        <v>13</v>
      </c>
      <c r="E654" t="str">
        <f>IF(D654="","S/C",VLOOKUP(D654,[1]Control!$A$22:$B$57,2,0))</f>
        <v>Edsel</v>
      </c>
      <c r="F654" t="str">
        <f>IF(H654="","S/C",VLOOKUP(H654,[2]Control!$I$1:$O$234,7,0))</f>
        <v>Pastas</v>
      </c>
      <c r="G654" t="str">
        <f>IF(H654="","S/C",VLOOKUP(H654,[2]Control!$I$1:$P$234,3,0))</f>
        <v>Grano de Oro</v>
      </c>
      <c r="H654" s="2" t="s">
        <v>5</v>
      </c>
      <c r="I654" s="4">
        <v>1</v>
      </c>
      <c r="J654" s="4"/>
      <c r="K654" s="5">
        <v>39</v>
      </c>
      <c r="L654" s="4">
        <f t="shared" si="10"/>
        <v>39</v>
      </c>
    </row>
    <row r="655" spans="1:12" x14ac:dyDescent="0.25">
      <c r="A655" s="1">
        <v>44989</v>
      </c>
      <c r="B655" s="2" t="s">
        <v>0</v>
      </c>
      <c r="C655" s="3">
        <v>84336</v>
      </c>
      <c r="D655" s="2">
        <v>13</v>
      </c>
      <c r="E655" t="str">
        <f>IF(D655="","S/C",VLOOKUP(D655,[1]Control!$A$22:$B$57,2,0))</f>
        <v>Edsel</v>
      </c>
      <c r="F655" t="str">
        <f>IF(H655="","S/C",VLOOKUP(H655,[2]Control!$I$1:$O$234,7,0))</f>
        <v>C. Pescado</v>
      </c>
      <c r="G655" t="str">
        <f>IF(H655="","S/C",VLOOKUP(H655,[2]Control!$I$1:$P$234,3,0))</f>
        <v>La Señito</v>
      </c>
      <c r="H655" s="2" t="s">
        <v>11</v>
      </c>
      <c r="I655" s="4">
        <v>2</v>
      </c>
      <c r="J655" s="4"/>
      <c r="K655" s="5">
        <v>142</v>
      </c>
      <c r="L655" s="4">
        <f t="shared" si="10"/>
        <v>284</v>
      </c>
    </row>
    <row r="656" spans="1:12" x14ac:dyDescent="0.25">
      <c r="A656" s="1">
        <v>44989</v>
      </c>
      <c r="B656" s="2" t="s">
        <v>0</v>
      </c>
      <c r="C656" s="3">
        <v>84336</v>
      </c>
      <c r="D656" s="2">
        <v>13</v>
      </c>
      <c r="E656" t="str">
        <f>IF(D656="","S/C",VLOOKUP(D656,[1]Control!$A$22:$B$57,2,0))</f>
        <v>Edsel</v>
      </c>
      <c r="F656" t="str">
        <f>IF(H656="","S/C",VLOOKUP(H656,[2]Control!$I$1:$O$234,7,0))</f>
        <v>Reposteria</v>
      </c>
      <c r="G656" t="str">
        <f>IF(H656="","S/C",VLOOKUP(H656,[2]Control!$I$1:$P$234,3,0))</f>
        <v>Universal</v>
      </c>
      <c r="H656" s="2" t="s">
        <v>65</v>
      </c>
      <c r="I656" s="4"/>
      <c r="J656" s="4">
        <v>12</v>
      </c>
      <c r="K656" s="5">
        <v>1.375</v>
      </c>
      <c r="L656" s="4">
        <f t="shared" si="10"/>
        <v>16.5</v>
      </c>
    </row>
    <row r="657" spans="1:12" x14ac:dyDescent="0.25">
      <c r="A657" s="1">
        <v>44989</v>
      </c>
      <c r="B657" s="2" t="s">
        <v>0</v>
      </c>
      <c r="C657" s="3">
        <v>84337</v>
      </c>
      <c r="D657" s="2">
        <v>13</v>
      </c>
      <c r="E657" t="str">
        <f>IF(D657="","S/C",VLOOKUP(D657,[1]Control!$A$22:$B$57,2,0))</f>
        <v>Edsel</v>
      </c>
      <c r="F657" t="str">
        <f>IF(H657="","S/C",VLOOKUP(H657,[2]Control!$I$1:$O$234,7,0))</f>
        <v>Pastas</v>
      </c>
      <c r="G657" t="str">
        <f>IF(H657="","S/C",VLOOKUP(H657,[2]Control!$I$1:$P$234,3,0))</f>
        <v>Grano de Oro</v>
      </c>
      <c r="H657" s="2" t="s">
        <v>5</v>
      </c>
      <c r="I657" s="4">
        <v>1</v>
      </c>
      <c r="J657" s="4"/>
      <c r="K657" s="5">
        <v>39</v>
      </c>
      <c r="L657" s="4">
        <f t="shared" si="10"/>
        <v>39</v>
      </c>
    </row>
    <row r="658" spans="1:12" x14ac:dyDescent="0.25">
      <c r="A658" s="1">
        <v>44989</v>
      </c>
      <c r="B658" s="2" t="s">
        <v>0</v>
      </c>
      <c r="C658" s="3">
        <v>84337</v>
      </c>
      <c r="D658" s="2">
        <v>13</v>
      </c>
      <c r="E658" t="str">
        <f>IF(D658="","S/C",VLOOKUP(D658,[1]Control!$A$22:$B$57,2,0))</f>
        <v>Edsel</v>
      </c>
      <c r="F658" t="str">
        <f>IF(H658="","S/C",VLOOKUP(H658,[2]Control!$I$1:$O$234,7,0))</f>
        <v>Condimento</v>
      </c>
      <c r="G658" t="str">
        <f>IF(H658="","S/C",VLOOKUP(H658,[2]Control!$I$1:$P$234,3,0))</f>
        <v>Sibarita</v>
      </c>
      <c r="H658" s="2" t="s">
        <v>44</v>
      </c>
      <c r="I658" s="4"/>
      <c r="J658" s="4">
        <v>3</v>
      </c>
      <c r="K658" s="5">
        <v>1.5249999999999999</v>
      </c>
      <c r="L658" s="4">
        <f t="shared" si="10"/>
        <v>4.5749999999999993</v>
      </c>
    </row>
    <row r="659" spans="1:12" x14ac:dyDescent="0.25">
      <c r="A659" s="1">
        <v>44989</v>
      </c>
      <c r="B659" s="2" t="s">
        <v>3</v>
      </c>
      <c r="C659" s="3">
        <v>84337</v>
      </c>
      <c r="D659" s="2">
        <v>13</v>
      </c>
      <c r="E659" t="str">
        <f>IF(D659="","S/C",VLOOKUP(D659,[1]Control!$A$22:$B$57,2,0))</f>
        <v>Edsel</v>
      </c>
      <c r="F659" t="str">
        <f>IF(H659="","S/C",VLOOKUP(H659,[2]Control!$I$1:$O$234,7,0))</f>
        <v>Condimento</v>
      </c>
      <c r="G659" t="str">
        <f>IF(H659="","S/C",VLOOKUP(H659,[2]Control!$I$1:$P$234,3,0))</f>
        <v>Sibarita</v>
      </c>
      <c r="H659" s="2" t="s">
        <v>44</v>
      </c>
      <c r="I659" s="4"/>
      <c r="J659" s="4">
        <v>3</v>
      </c>
      <c r="K659" s="5">
        <v>1.5249999999999999</v>
      </c>
      <c r="L659" s="4">
        <f t="shared" si="10"/>
        <v>4.5749999999999993</v>
      </c>
    </row>
    <row r="660" spans="1:12" x14ac:dyDescent="0.25">
      <c r="A660" s="1">
        <v>44989</v>
      </c>
      <c r="B660" s="2" t="s">
        <v>0</v>
      </c>
      <c r="C660" s="3">
        <v>84338</v>
      </c>
      <c r="D660" s="2">
        <v>13</v>
      </c>
      <c r="E660" t="str">
        <f>IF(D660="","S/C",VLOOKUP(D660,[1]Control!$A$22:$B$57,2,0))</f>
        <v>Edsel</v>
      </c>
      <c r="F660" t="str">
        <f>IF(H660="","S/C",VLOOKUP(H660,[2]Control!$I$1:$O$234,7,0))</f>
        <v>Bebidas</v>
      </c>
      <c r="G660" t="str">
        <f>IF(H660="","S/C",VLOOKUP(H660,[2]Control!$I$1:$P$234,3,0))</f>
        <v>San Jorge</v>
      </c>
      <c r="H660" s="2" t="s">
        <v>127</v>
      </c>
      <c r="I660" s="4">
        <v>1</v>
      </c>
      <c r="J660" s="4"/>
      <c r="K660" s="5">
        <v>11</v>
      </c>
      <c r="L660" s="4">
        <f t="shared" si="10"/>
        <v>11</v>
      </c>
    </row>
    <row r="661" spans="1:12" x14ac:dyDescent="0.25">
      <c r="A661" s="1">
        <v>44989</v>
      </c>
      <c r="B661" s="2" t="s">
        <v>0</v>
      </c>
      <c r="C661" s="3">
        <v>84338</v>
      </c>
      <c r="D661" s="2">
        <v>13</v>
      </c>
      <c r="E661" t="str">
        <f>IF(D661="","S/C",VLOOKUP(D661,[1]Control!$A$22:$B$57,2,0))</f>
        <v>Edsel</v>
      </c>
      <c r="F661" t="str">
        <f>IF(H661="","S/C",VLOOKUP(H661,[2]Control!$I$1:$O$234,7,0))</f>
        <v>Confiteria Nestle</v>
      </c>
      <c r="G661" t="str">
        <f>IF(H661="","S/C",VLOOKUP(H661,[2]Control!$I$1:$P$234,3,0))</f>
        <v>Nestle</v>
      </c>
      <c r="H661" s="2" t="s">
        <v>30</v>
      </c>
      <c r="I661" s="4">
        <v>1</v>
      </c>
      <c r="J661" s="4"/>
      <c r="K661" s="5">
        <v>10.199999999999999</v>
      </c>
      <c r="L661" s="4">
        <f t="shared" si="10"/>
        <v>10.199999999999999</v>
      </c>
    </row>
    <row r="662" spans="1:12" x14ac:dyDescent="0.25">
      <c r="A662" s="1">
        <v>44989</v>
      </c>
      <c r="B662" s="2" t="s">
        <v>0</v>
      </c>
      <c r="C662" s="3">
        <v>84339</v>
      </c>
      <c r="D662" s="2">
        <v>13</v>
      </c>
      <c r="E662" t="str">
        <f>IF(D662="","S/C",VLOOKUP(D662,[1]Control!$A$22:$B$57,2,0))</f>
        <v>Edsel</v>
      </c>
      <c r="F662" t="str">
        <f>IF(H662="","S/C",VLOOKUP(H662,[2]Control!$I$1:$O$234,7,0))</f>
        <v>Pastas</v>
      </c>
      <c r="G662" t="str">
        <f>IF(H662="","S/C",VLOOKUP(H662,[2]Control!$I$1:$P$234,3,0))</f>
        <v>Grano de Oro</v>
      </c>
      <c r="H662" s="2" t="s">
        <v>5</v>
      </c>
      <c r="I662" s="4">
        <v>1</v>
      </c>
      <c r="J662" s="4"/>
      <c r="K662" s="5">
        <v>39</v>
      </c>
      <c r="L662" s="4">
        <f t="shared" si="10"/>
        <v>39</v>
      </c>
    </row>
    <row r="663" spans="1:12" x14ac:dyDescent="0.25">
      <c r="A663" s="1">
        <v>44989</v>
      </c>
      <c r="B663" s="2" t="s">
        <v>0</v>
      </c>
      <c r="C663" s="3">
        <v>84339</v>
      </c>
      <c r="D663" s="2">
        <v>13</v>
      </c>
      <c r="E663" t="str">
        <f>IF(D663="","S/C",VLOOKUP(D663,[1]Control!$A$22:$B$57,2,0))</f>
        <v>Edsel</v>
      </c>
      <c r="F663" t="str">
        <f>IF(H663="","S/C",VLOOKUP(H663,[2]Control!$I$1:$O$234,7,0))</f>
        <v>Reposteria</v>
      </c>
      <c r="G663" t="str">
        <f>IF(H663="","S/C",VLOOKUP(H663,[2]Control!$I$1:$P$234,3,0))</f>
        <v>Universal</v>
      </c>
      <c r="H663" s="2" t="s">
        <v>128</v>
      </c>
      <c r="I663" s="4">
        <v>1</v>
      </c>
      <c r="J663" s="4"/>
      <c r="K663" s="5">
        <v>27</v>
      </c>
      <c r="L663" s="4">
        <f t="shared" si="10"/>
        <v>27</v>
      </c>
    </row>
    <row r="664" spans="1:12" x14ac:dyDescent="0.25">
      <c r="A664" s="1">
        <v>44989</v>
      </c>
      <c r="B664" s="2" t="s">
        <v>0</v>
      </c>
      <c r="C664" s="3">
        <v>84340</v>
      </c>
      <c r="D664" s="2">
        <v>13</v>
      </c>
      <c r="E664" t="str">
        <f>IF(D664="","S/C",VLOOKUP(D664,[1]Control!$A$22:$B$57,2,0))</f>
        <v>Edsel</v>
      </c>
      <c r="F664" t="str">
        <f>IF(H664="","S/C",VLOOKUP(H664,[2]Control!$I$1:$O$234,7,0))</f>
        <v>Condimento</v>
      </c>
      <c r="G664" t="str">
        <f>IF(H664="","S/C",VLOOKUP(H664,[2]Control!$I$1:$P$234,3,0))</f>
        <v>Sibarita</v>
      </c>
      <c r="H664" s="2" t="s">
        <v>91</v>
      </c>
      <c r="I664" s="4">
        <v>1</v>
      </c>
      <c r="J664" s="4"/>
      <c r="K664" s="5">
        <v>18.5</v>
      </c>
      <c r="L664" s="4">
        <f t="shared" si="10"/>
        <v>18.5</v>
      </c>
    </row>
    <row r="665" spans="1:12" ht="30" x14ac:dyDescent="0.25">
      <c r="A665" s="1">
        <v>44989</v>
      </c>
      <c r="B665" s="2" t="s">
        <v>0</v>
      </c>
      <c r="C665" s="3">
        <v>84340</v>
      </c>
      <c r="D665" s="2">
        <v>13</v>
      </c>
      <c r="E665" t="str">
        <f>IF(D665="","S/C",VLOOKUP(D665,[1]Control!$A$22:$B$57,2,0))</f>
        <v>Edsel</v>
      </c>
      <c r="F665" t="str">
        <f>IF(H665="","S/C",VLOOKUP(H665,[2]Control!$I$1:$O$234,7,0))</f>
        <v>Condimento</v>
      </c>
      <c r="G665" t="str">
        <f>IF(H665="","S/C",VLOOKUP(H665,[2]Control!$I$1:$P$234,3,0))</f>
        <v>Sibarita</v>
      </c>
      <c r="H665" s="7" t="s">
        <v>129</v>
      </c>
      <c r="I665" s="4">
        <v>1</v>
      </c>
      <c r="J665" s="4"/>
      <c r="K665" s="5">
        <v>20</v>
      </c>
      <c r="L665" s="4">
        <f t="shared" si="10"/>
        <v>20</v>
      </c>
    </row>
    <row r="666" spans="1:12" x14ac:dyDescent="0.25">
      <c r="A666" s="1">
        <v>44989</v>
      </c>
      <c r="B666" s="2" t="s">
        <v>0</v>
      </c>
      <c r="C666" s="3">
        <v>84340</v>
      </c>
      <c r="D666" s="2">
        <v>13</v>
      </c>
      <c r="E666" t="str">
        <f>IF(D666="","S/C",VLOOKUP(D666,[1]Control!$A$22:$B$57,2,0))</f>
        <v>Edsel</v>
      </c>
      <c r="F666" t="str">
        <f>IF(H666="","S/C",VLOOKUP(H666,[2]Control!$I$1:$O$234,7,0))</f>
        <v>Galletas</v>
      </c>
      <c r="G666" t="str">
        <f>IF(H666="","S/C",VLOOKUP(H666,[2]Control!$I$1:$P$234,3,0))</f>
        <v>San Jorge</v>
      </c>
      <c r="H666" s="2" t="s">
        <v>40</v>
      </c>
      <c r="I666" s="4">
        <v>1</v>
      </c>
      <c r="J666" s="4"/>
      <c r="K666" s="5">
        <v>23.98</v>
      </c>
      <c r="L666" s="4">
        <f t="shared" si="10"/>
        <v>23.98</v>
      </c>
    </row>
    <row r="667" spans="1:12" x14ac:dyDescent="0.25">
      <c r="A667" s="1">
        <v>44989</v>
      </c>
      <c r="B667" s="2" t="s">
        <v>0</v>
      </c>
      <c r="C667" s="3">
        <v>84341</v>
      </c>
      <c r="D667" s="2">
        <v>13</v>
      </c>
      <c r="E667" t="str">
        <f>IF(D667="","S/C",VLOOKUP(D667,[1]Control!$A$22:$B$57,2,0))</f>
        <v>Edsel</v>
      </c>
      <c r="F667" t="str">
        <f>IF(H667="","S/C",VLOOKUP(H667,[2]Control!$I$1:$O$234,7,0))</f>
        <v>C. Pescado</v>
      </c>
      <c r="G667" t="str">
        <f>IF(H667="","S/C",VLOOKUP(H667,[2]Control!$I$1:$P$234,3,0))</f>
        <v>La Señito</v>
      </c>
      <c r="H667" s="2" t="s">
        <v>11</v>
      </c>
      <c r="I667" s="4">
        <v>1</v>
      </c>
      <c r="J667" s="4"/>
      <c r="K667" s="5">
        <v>142</v>
      </c>
      <c r="L667" s="4">
        <f t="shared" si="10"/>
        <v>142</v>
      </c>
    </row>
    <row r="668" spans="1:12" x14ac:dyDescent="0.25">
      <c r="A668" s="1">
        <v>44989</v>
      </c>
      <c r="B668" s="2" t="s">
        <v>0</v>
      </c>
      <c r="C668" s="3">
        <v>84342</v>
      </c>
      <c r="D668" s="2">
        <v>13</v>
      </c>
      <c r="E668" t="str">
        <f>IF(D668="","S/C",VLOOKUP(D668,[1]Control!$A$22:$B$57,2,0))</f>
        <v>Edsel</v>
      </c>
      <c r="F668" t="str">
        <f>IF(H668="","S/C",VLOOKUP(H668,[2]Control!$I$1:$O$234,7,0))</f>
        <v>Reposteria</v>
      </c>
      <c r="G668" t="str">
        <f>IF(H668="","S/C",VLOOKUP(H668,[2]Control!$I$1:$P$234,3,0))</f>
        <v>Universal</v>
      </c>
      <c r="H668" s="2" t="s">
        <v>7</v>
      </c>
      <c r="I668" s="4"/>
      <c r="J668" s="4">
        <v>6</v>
      </c>
      <c r="K668" s="5">
        <v>3.125</v>
      </c>
      <c r="L668" s="4">
        <f t="shared" si="10"/>
        <v>18.75</v>
      </c>
    </row>
    <row r="669" spans="1:12" x14ac:dyDescent="0.25">
      <c r="A669" s="1">
        <v>44989</v>
      </c>
      <c r="B669" s="2" t="s">
        <v>0</v>
      </c>
      <c r="C669" s="3">
        <v>84342</v>
      </c>
      <c r="D669" s="2">
        <v>13</v>
      </c>
      <c r="E669" t="str">
        <f>IF(D669="","S/C",VLOOKUP(D669,[1]Control!$A$22:$B$57,2,0))</f>
        <v>Edsel</v>
      </c>
      <c r="F669" t="str">
        <f>IF(H669="","S/C",VLOOKUP(H669,[2]Control!$I$1:$O$234,7,0))</f>
        <v>Reposteria</v>
      </c>
      <c r="G669" t="str">
        <f>IF(H669="","S/C",VLOOKUP(H669,[2]Control!$I$1:$P$234,3,0))</f>
        <v>Universal</v>
      </c>
      <c r="H669" s="2" t="s">
        <v>9</v>
      </c>
      <c r="I669" s="4"/>
      <c r="J669" s="4">
        <v>6</v>
      </c>
      <c r="K669" s="5">
        <v>3.125</v>
      </c>
      <c r="L669" s="4">
        <f t="shared" si="10"/>
        <v>18.75</v>
      </c>
    </row>
    <row r="670" spans="1:12" x14ac:dyDescent="0.25">
      <c r="A670" s="1">
        <v>44989</v>
      </c>
      <c r="B670" s="2" t="s">
        <v>0</v>
      </c>
      <c r="C670" s="3">
        <v>84342</v>
      </c>
      <c r="D670" s="2">
        <v>13</v>
      </c>
      <c r="E670" t="str">
        <f>IF(D670="","S/C",VLOOKUP(D670,[1]Control!$A$22:$B$57,2,0))</f>
        <v>Edsel</v>
      </c>
      <c r="F670" t="str">
        <f>IF(H670="","S/C",VLOOKUP(H670,[2]Control!$I$1:$O$234,7,0))</f>
        <v>Galletas</v>
      </c>
      <c r="G670" t="str">
        <f>IF(H670="","S/C",VLOOKUP(H670,[2]Control!$I$1:$P$234,3,0))</f>
        <v>GN</v>
      </c>
      <c r="H670" s="2" t="s">
        <v>24</v>
      </c>
      <c r="I670" s="4">
        <v>1</v>
      </c>
      <c r="J670" s="4"/>
      <c r="K670" s="5">
        <v>16.22</v>
      </c>
      <c r="L670" s="4">
        <f t="shared" si="10"/>
        <v>16.22</v>
      </c>
    </row>
    <row r="671" spans="1:12" x14ac:dyDescent="0.25">
      <c r="A671" s="1">
        <v>44989</v>
      </c>
      <c r="B671" s="2" t="s">
        <v>0</v>
      </c>
      <c r="C671" s="3">
        <v>84343</v>
      </c>
      <c r="D671" s="2">
        <v>13</v>
      </c>
      <c r="E671" t="str">
        <f>IF(D671="","S/C",VLOOKUP(D671,[1]Control!$A$22:$B$57,2,0))</f>
        <v>Edsel</v>
      </c>
      <c r="F671" t="str">
        <f>IF(H671="","S/C",VLOOKUP(H671,[2]Control!$I$1:$O$234,7,0))</f>
        <v>Pastas</v>
      </c>
      <c r="G671" t="str">
        <f>IF(H671="","S/C",VLOOKUP(H671,[2]Control!$I$1:$P$234,3,0))</f>
        <v>Grano de Oro</v>
      </c>
      <c r="H671" s="2" t="s">
        <v>5</v>
      </c>
      <c r="I671" s="4">
        <v>1</v>
      </c>
      <c r="J671" s="4"/>
      <c r="K671" s="5">
        <v>39</v>
      </c>
      <c r="L671" s="4">
        <f t="shared" si="10"/>
        <v>39</v>
      </c>
    </row>
    <row r="672" spans="1:12" x14ac:dyDescent="0.25">
      <c r="A672" s="1">
        <v>44989</v>
      </c>
      <c r="B672" s="2" t="s">
        <v>0</v>
      </c>
      <c r="C672" s="3">
        <v>84343</v>
      </c>
      <c r="D672" s="2">
        <v>13</v>
      </c>
      <c r="E672" t="str">
        <f>IF(D672="","S/C",VLOOKUP(D672,[1]Control!$A$22:$B$57,2,0))</f>
        <v>Edsel</v>
      </c>
      <c r="F672" t="str">
        <f>IF(H672="","S/C",VLOOKUP(H672,[2]Control!$I$1:$O$234,7,0))</f>
        <v>Pastas</v>
      </c>
      <c r="G672" t="str">
        <f>IF(H672="","S/C",VLOOKUP(H672,[2]Control!$I$1:$P$234,3,0))</f>
        <v>Grano de Oro</v>
      </c>
      <c r="H672" s="2" t="s">
        <v>67</v>
      </c>
      <c r="I672" s="4">
        <v>1</v>
      </c>
      <c r="J672" s="4"/>
      <c r="K672" s="5">
        <v>19.5</v>
      </c>
      <c r="L672" s="4">
        <f t="shared" si="10"/>
        <v>19.5</v>
      </c>
    </row>
    <row r="673" spans="1:12" x14ac:dyDescent="0.25">
      <c r="A673" s="1">
        <v>44989</v>
      </c>
      <c r="B673" s="2" t="s">
        <v>0</v>
      </c>
      <c r="C673" s="3">
        <v>84344</v>
      </c>
      <c r="D673" s="2">
        <v>13</v>
      </c>
      <c r="E673" t="str">
        <f>IF(D673="","S/C",VLOOKUP(D673,[1]Control!$A$22:$B$57,2,0))</f>
        <v>Edsel</v>
      </c>
      <c r="F673" t="str">
        <f>IF(H673="","S/C",VLOOKUP(H673,[2]Control!$I$1:$O$234,7,0))</f>
        <v>Galletas</v>
      </c>
      <c r="G673" t="str">
        <f>IF(H673="","S/C",VLOOKUP(H673,[2]Control!$I$1:$P$234,3,0))</f>
        <v>San Jorge</v>
      </c>
      <c r="H673" s="2" t="s">
        <v>2</v>
      </c>
      <c r="I673" s="4">
        <v>1</v>
      </c>
      <c r="J673" s="4"/>
      <c r="K673" s="5">
        <v>22.8</v>
      </c>
      <c r="L673" s="4">
        <f t="shared" si="10"/>
        <v>22.8</v>
      </c>
    </row>
    <row r="674" spans="1:12" x14ac:dyDescent="0.25">
      <c r="A674" s="1">
        <v>44989</v>
      </c>
      <c r="B674" s="2" t="s">
        <v>0</v>
      </c>
      <c r="C674" s="3">
        <v>84344</v>
      </c>
      <c r="D674" s="2">
        <v>13</v>
      </c>
      <c r="E674" t="str">
        <f>IF(D674="","S/C",VLOOKUP(D674,[1]Control!$A$22:$B$57,2,0))</f>
        <v>Edsel</v>
      </c>
      <c r="F674" t="str">
        <f>IF(H674="","S/C",VLOOKUP(H674,[2]Control!$I$1:$O$234,7,0))</f>
        <v>Galletas</v>
      </c>
      <c r="G674" t="str">
        <f>IF(H674="","S/C",VLOOKUP(H674,[2]Control!$I$1:$P$234,3,0))</f>
        <v>San Jorge</v>
      </c>
      <c r="H674" s="2" t="s">
        <v>63</v>
      </c>
      <c r="I674" s="4">
        <v>1</v>
      </c>
      <c r="J674" s="4"/>
      <c r="K674" s="5">
        <v>22.5</v>
      </c>
      <c r="L674" s="4">
        <f t="shared" si="10"/>
        <v>22.5</v>
      </c>
    </row>
    <row r="675" spans="1:12" x14ac:dyDescent="0.25">
      <c r="A675" s="1">
        <v>44989</v>
      </c>
      <c r="B675" s="2" t="s">
        <v>3</v>
      </c>
      <c r="C675" s="3">
        <v>84345</v>
      </c>
      <c r="D675" s="2">
        <v>13</v>
      </c>
      <c r="E675" t="str">
        <f>IF(D675="","S/C",VLOOKUP(D675,[1]Control!$A$22:$B$57,2,0))</f>
        <v>Edsel</v>
      </c>
      <c r="F675" t="str">
        <f>IF(H675="","S/C",VLOOKUP(H675,[2]Control!$I$1:$O$234,7,0))</f>
        <v>Reposteria</v>
      </c>
      <c r="G675" t="str">
        <f>IF(H675="","S/C",VLOOKUP(H675,[2]Control!$I$1:$P$234,3,0))</f>
        <v>Universal</v>
      </c>
      <c r="H675" s="2" t="s">
        <v>14</v>
      </c>
      <c r="I675" s="4"/>
      <c r="J675" s="4">
        <v>6</v>
      </c>
      <c r="K675" s="5">
        <v>3.125</v>
      </c>
      <c r="L675" s="4">
        <f t="shared" si="10"/>
        <v>18.75</v>
      </c>
    </row>
    <row r="676" spans="1:12" x14ac:dyDescent="0.25">
      <c r="A676" s="1">
        <v>44989</v>
      </c>
      <c r="B676" s="2" t="s">
        <v>3</v>
      </c>
      <c r="C676" s="3">
        <v>84345</v>
      </c>
      <c r="D676" s="2">
        <v>13</v>
      </c>
      <c r="E676" t="str">
        <f>IF(D676="","S/C",VLOOKUP(D676,[1]Control!$A$22:$B$57,2,0))</f>
        <v>Edsel</v>
      </c>
      <c r="F676" t="str">
        <f>IF(H676="","S/C",VLOOKUP(H676,[2]Control!$I$1:$O$234,7,0))</f>
        <v>Condimento</v>
      </c>
      <c r="G676" t="str">
        <f>IF(H676="","S/C",VLOOKUP(H676,[2]Control!$I$1:$P$234,3,0))</f>
        <v>Sibarita</v>
      </c>
      <c r="H676" s="2" t="s">
        <v>97</v>
      </c>
      <c r="I676" s="4"/>
      <c r="J676" s="4">
        <v>3</v>
      </c>
      <c r="K676" s="5">
        <v>2.9582999999999999</v>
      </c>
      <c r="L676" s="4">
        <f t="shared" si="10"/>
        <v>8.8749000000000002</v>
      </c>
    </row>
    <row r="677" spans="1:12" x14ac:dyDescent="0.25">
      <c r="A677" s="1">
        <v>44989</v>
      </c>
      <c r="B677" s="2" t="s">
        <v>3</v>
      </c>
      <c r="C677" s="3">
        <v>84345</v>
      </c>
      <c r="D677" s="2">
        <v>13</v>
      </c>
      <c r="E677" t="str">
        <f>IF(D677="","S/C",VLOOKUP(D677,[1]Control!$A$22:$B$57,2,0))</f>
        <v>Edsel</v>
      </c>
      <c r="F677" t="str">
        <f>IF(H677="","S/C",VLOOKUP(H677,[2]Control!$I$1:$O$234,7,0))</f>
        <v>Condimento</v>
      </c>
      <c r="G677" t="str">
        <f>IF(H677="","S/C",VLOOKUP(H677,[2]Control!$I$1:$P$234,3,0))</f>
        <v>Sibarita</v>
      </c>
      <c r="H677" s="2" t="s">
        <v>98</v>
      </c>
      <c r="I677" s="4"/>
      <c r="J677" s="4">
        <v>3</v>
      </c>
      <c r="K677" s="5">
        <v>2.9582999999999999</v>
      </c>
      <c r="L677" s="4">
        <f t="shared" si="10"/>
        <v>8.8749000000000002</v>
      </c>
    </row>
    <row r="678" spans="1:12" x14ac:dyDescent="0.25">
      <c r="A678" s="1">
        <v>44989</v>
      </c>
      <c r="B678" s="2" t="s">
        <v>3</v>
      </c>
      <c r="C678" s="3">
        <v>84345</v>
      </c>
      <c r="D678" s="2">
        <v>13</v>
      </c>
      <c r="E678" t="str">
        <f>IF(D678="","S/C",VLOOKUP(D678,[1]Control!$A$22:$B$57,2,0))</f>
        <v>Edsel</v>
      </c>
      <c r="F678" t="str">
        <f>IF(H678="","S/C",VLOOKUP(H678,[2]Control!$I$1:$O$234,7,0))</f>
        <v>Condimento</v>
      </c>
      <c r="G678" t="str">
        <f>IF(H678="","S/C",VLOOKUP(H678,[2]Control!$I$1:$P$234,3,0))</f>
        <v>Sibarita</v>
      </c>
      <c r="H678" s="2" t="s">
        <v>74</v>
      </c>
      <c r="I678" s="4"/>
      <c r="J678" s="4">
        <v>6</v>
      </c>
      <c r="K678" s="5">
        <v>3.0165999999999999</v>
      </c>
      <c r="L678" s="4">
        <f t="shared" si="10"/>
        <v>18.099599999999999</v>
      </c>
    </row>
    <row r="679" spans="1:12" x14ac:dyDescent="0.25">
      <c r="A679" s="1">
        <v>44989</v>
      </c>
      <c r="B679" s="2" t="s">
        <v>3</v>
      </c>
      <c r="C679" s="3">
        <v>84345</v>
      </c>
      <c r="D679" s="2">
        <v>13</v>
      </c>
      <c r="E679" t="str">
        <f>IF(D679="","S/C",VLOOKUP(D679,[1]Control!$A$22:$B$57,2,0))</f>
        <v>Edsel</v>
      </c>
      <c r="F679" t="str">
        <f>IF(H679="","S/C",VLOOKUP(H679,[2]Control!$I$1:$O$234,7,0))</f>
        <v>Condimento</v>
      </c>
      <c r="G679" t="str">
        <f>IF(H679="","S/C",VLOOKUP(H679,[2]Control!$I$1:$P$234,3,0))</f>
        <v>Sibarita</v>
      </c>
      <c r="H679" s="2" t="s">
        <v>73</v>
      </c>
      <c r="I679" s="4"/>
      <c r="J679" s="4">
        <v>6</v>
      </c>
      <c r="K679" s="5">
        <v>3.0165999999999999</v>
      </c>
      <c r="L679" s="4">
        <f t="shared" si="10"/>
        <v>18.099599999999999</v>
      </c>
    </row>
    <row r="680" spans="1:12" x14ac:dyDescent="0.25">
      <c r="A680" s="1">
        <v>44989</v>
      </c>
      <c r="B680" s="2" t="s">
        <v>0</v>
      </c>
      <c r="C680" s="3">
        <v>84346</v>
      </c>
      <c r="D680" s="2">
        <v>13</v>
      </c>
      <c r="E680" t="str">
        <f>IF(D680="","S/C",VLOOKUP(D680,[1]Control!$A$22:$B$57,2,0))</f>
        <v>Edsel</v>
      </c>
      <c r="F680" t="str">
        <f>IF(H680="","S/C",VLOOKUP(H680,[2]Control!$I$1:$O$234,7,0))</f>
        <v>Galletas</v>
      </c>
      <c r="G680" t="str">
        <f>IF(H680="","S/C",VLOOKUP(H680,[2]Control!$I$1:$P$234,3,0))</f>
        <v>San Jorge</v>
      </c>
      <c r="H680" s="2" t="s">
        <v>2</v>
      </c>
      <c r="I680" s="4">
        <v>1</v>
      </c>
      <c r="J680" s="4"/>
      <c r="K680" s="5">
        <v>22.8</v>
      </c>
      <c r="L680" s="4">
        <f t="shared" si="10"/>
        <v>22.8</v>
      </c>
    </row>
    <row r="681" spans="1:12" x14ac:dyDescent="0.25">
      <c r="A681" s="1">
        <v>44989</v>
      </c>
      <c r="B681" s="2" t="s">
        <v>0</v>
      </c>
      <c r="C681" s="3">
        <v>84346</v>
      </c>
      <c r="D681" s="2">
        <v>13</v>
      </c>
      <c r="E681" t="str">
        <f>IF(D681="","S/C",VLOOKUP(D681,[1]Control!$A$22:$B$57,2,0))</f>
        <v>Edsel</v>
      </c>
      <c r="F681" t="str">
        <f>IF(H681="","S/C",VLOOKUP(H681,[2]Control!$I$1:$O$234,7,0))</f>
        <v>C. Pescado</v>
      </c>
      <c r="G681" t="str">
        <f>IF(H681="","S/C",VLOOKUP(H681,[2]Control!$I$1:$P$234,3,0))</f>
        <v>Gissela</v>
      </c>
      <c r="H681" s="2" t="s">
        <v>12</v>
      </c>
      <c r="I681" s="4"/>
      <c r="J681" s="4">
        <v>6</v>
      </c>
      <c r="K681" s="5">
        <v>3.3330000000000002</v>
      </c>
      <c r="L681" s="4">
        <f t="shared" si="10"/>
        <v>19.998000000000001</v>
      </c>
    </row>
    <row r="682" spans="1:12" x14ac:dyDescent="0.25">
      <c r="A682" s="1">
        <v>44989</v>
      </c>
      <c r="B682" s="2" t="s">
        <v>0</v>
      </c>
      <c r="C682" s="3">
        <v>84347</v>
      </c>
      <c r="D682" s="2">
        <v>13</v>
      </c>
      <c r="E682" t="str">
        <f>IF(D682="","S/C",VLOOKUP(D682,[1]Control!$A$22:$B$57,2,0))</f>
        <v>Edsel</v>
      </c>
      <c r="F682" t="str">
        <f>IF(H682="","S/C",VLOOKUP(H682,[2]Control!$I$1:$O$234,7,0))</f>
        <v>Condimento</v>
      </c>
      <c r="G682" t="str">
        <f>IF(H682="","S/C",VLOOKUP(H682,[2]Control!$I$1:$P$234,3,0))</f>
        <v>Sibarita</v>
      </c>
      <c r="H682" s="2" t="s">
        <v>73</v>
      </c>
      <c r="I682" s="4"/>
      <c r="J682" s="4">
        <v>6</v>
      </c>
      <c r="K682" s="5">
        <v>3.0165999999999999</v>
      </c>
      <c r="L682" s="4">
        <f t="shared" si="10"/>
        <v>18.099599999999999</v>
      </c>
    </row>
    <row r="683" spans="1:12" x14ac:dyDescent="0.25">
      <c r="A683" s="1">
        <v>44989</v>
      </c>
      <c r="B683" s="2" t="s">
        <v>0</v>
      </c>
      <c r="C683" s="3">
        <v>84347</v>
      </c>
      <c r="D683" s="2">
        <v>13</v>
      </c>
      <c r="E683" t="str">
        <f>IF(D683="","S/C",VLOOKUP(D683,[1]Control!$A$22:$B$57,2,0))</f>
        <v>Edsel</v>
      </c>
      <c r="F683" t="str">
        <f>IF(H683="","S/C",VLOOKUP(H683,[2]Control!$I$1:$O$234,7,0))</f>
        <v>Condimento</v>
      </c>
      <c r="G683" t="str">
        <f>IF(H683="","S/C",VLOOKUP(H683,[2]Control!$I$1:$P$234,3,0))</f>
        <v>Sibarita</v>
      </c>
      <c r="H683" s="2" t="s">
        <v>74</v>
      </c>
      <c r="I683" s="4"/>
      <c r="J683" s="4">
        <v>6</v>
      </c>
      <c r="K683" s="5">
        <v>3.0165999999999999</v>
      </c>
      <c r="L683" s="4">
        <f t="shared" si="10"/>
        <v>18.099599999999999</v>
      </c>
    </row>
    <row r="684" spans="1:12" x14ac:dyDescent="0.25">
      <c r="A684" s="1">
        <v>44989</v>
      </c>
      <c r="B684" s="2" t="s">
        <v>0</v>
      </c>
      <c r="C684" s="3">
        <v>84347</v>
      </c>
      <c r="D684" s="2">
        <v>13</v>
      </c>
      <c r="E684" t="str">
        <f>IF(D684="","S/C",VLOOKUP(D684,[1]Control!$A$22:$B$57,2,0))</f>
        <v>Edsel</v>
      </c>
      <c r="F684" t="str">
        <f>IF(H684="","S/C",VLOOKUP(H684,[2]Control!$I$1:$O$234,7,0))</f>
        <v>Reposteria</v>
      </c>
      <c r="G684" t="str">
        <f>IF(H684="","S/C",VLOOKUP(H684,[2]Control!$I$1:$P$234,3,0))</f>
        <v>Universal</v>
      </c>
      <c r="H684" s="2" t="s">
        <v>10</v>
      </c>
      <c r="I684" s="4">
        <v>1</v>
      </c>
      <c r="J684" s="4"/>
      <c r="K684" s="5">
        <v>37.5</v>
      </c>
      <c r="L684" s="4">
        <f t="shared" si="10"/>
        <v>37.5</v>
      </c>
    </row>
    <row r="685" spans="1:12" x14ac:dyDescent="0.25">
      <c r="A685" s="1">
        <v>44989</v>
      </c>
      <c r="B685" s="2" t="s">
        <v>0</v>
      </c>
      <c r="C685" s="3">
        <v>84347</v>
      </c>
      <c r="D685" s="2">
        <v>13</v>
      </c>
      <c r="E685" t="str">
        <f>IF(D685="","S/C",VLOOKUP(D685,[1]Control!$A$22:$B$57,2,0))</f>
        <v>Edsel</v>
      </c>
      <c r="F685" t="str">
        <f>IF(H685="","S/C",VLOOKUP(H685,[2]Control!$I$1:$O$234,7,0))</f>
        <v>Reposteria</v>
      </c>
      <c r="G685" t="str">
        <f>IF(H685="","S/C",VLOOKUP(H685,[2]Control!$I$1:$P$234,3,0))</f>
        <v>Universal</v>
      </c>
      <c r="H685" s="2" t="s">
        <v>9</v>
      </c>
      <c r="I685" s="4">
        <v>1</v>
      </c>
      <c r="J685" s="4"/>
      <c r="K685" s="5">
        <v>37.5</v>
      </c>
      <c r="L685" s="4">
        <f t="shared" si="10"/>
        <v>37.5</v>
      </c>
    </row>
    <row r="686" spans="1:12" x14ac:dyDescent="0.25">
      <c r="A686" s="1">
        <v>44989</v>
      </c>
      <c r="B686" s="2" t="s">
        <v>0</v>
      </c>
      <c r="C686" s="3">
        <v>84348</v>
      </c>
      <c r="D686" s="2">
        <v>13</v>
      </c>
      <c r="E686" t="str">
        <f>IF(D686="","S/C",VLOOKUP(D686,[1]Control!$A$22:$B$57,2,0))</f>
        <v>Edsel</v>
      </c>
      <c r="F686" t="str">
        <f>IF(H686="","S/C",VLOOKUP(H686,[2]Control!$I$1:$O$234,7,0))</f>
        <v>Galletas</v>
      </c>
      <c r="G686" t="str">
        <f>IF(H686="","S/C",VLOOKUP(H686,[2]Control!$I$1:$P$234,3,0))</f>
        <v>San Jorge</v>
      </c>
      <c r="H686" s="2" t="s">
        <v>25</v>
      </c>
      <c r="I686" s="4"/>
      <c r="J686" s="4">
        <v>10</v>
      </c>
      <c r="K686" s="5">
        <v>1.827</v>
      </c>
      <c r="L686" s="4">
        <f t="shared" si="10"/>
        <v>18.27</v>
      </c>
    </row>
    <row r="687" spans="1:12" x14ac:dyDescent="0.25">
      <c r="A687" s="1">
        <v>44989</v>
      </c>
      <c r="B687" s="2" t="s">
        <v>0</v>
      </c>
      <c r="C687" s="3">
        <v>84348</v>
      </c>
      <c r="D687" s="2">
        <v>13</v>
      </c>
      <c r="E687" t="str">
        <f>IF(D687="","S/C",VLOOKUP(D687,[1]Control!$A$22:$B$57,2,0))</f>
        <v>Edsel</v>
      </c>
      <c r="F687" t="str">
        <f>IF(H687="","S/C",VLOOKUP(H687,[2]Control!$I$1:$O$234,7,0))</f>
        <v>Chocolates Imperial</v>
      </c>
      <c r="G687" t="str">
        <f>IF(H687="","S/C",VLOOKUP(H687,[2]Control!$I$1:$P$234,3,0))</f>
        <v>Estrella del Cusco</v>
      </c>
      <c r="H687" s="2" t="s">
        <v>88</v>
      </c>
      <c r="I687" s="4">
        <v>1</v>
      </c>
      <c r="J687" s="4"/>
      <c r="K687" s="5">
        <v>13.92</v>
      </c>
      <c r="L687" s="4">
        <f t="shared" si="10"/>
        <v>13.92</v>
      </c>
    </row>
    <row r="688" spans="1:12" x14ac:dyDescent="0.25">
      <c r="A688" s="1">
        <v>44989</v>
      </c>
      <c r="B688" s="2" t="s">
        <v>0</v>
      </c>
      <c r="C688" s="3">
        <v>84348</v>
      </c>
      <c r="D688" s="2">
        <v>13</v>
      </c>
      <c r="E688" t="str">
        <f>IF(D688="","S/C",VLOOKUP(D688,[1]Control!$A$22:$B$57,2,0))</f>
        <v>Edsel</v>
      </c>
      <c r="F688" t="str">
        <f>IF(H688="","S/C",VLOOKUP(H688,[2]Control!$I$1:$O$234,7,0))</f>
        <v>Pastas</v>
      </c>
      <c r="G688" t="str">
        <f>IF(H688="","S/C",VLOOKUP(H688,[2]Control!$I$1:$P$234,3,0))</f>
        <v>Grano de Oro</v>
      </c>
      <c r="H688" s="2" t="s">
        <v>21</v>
      </c>
      <c r="I688" s="4">
        <v>1</v>
      </c>
      <c r="J688" s="4"/>
      <c r="K688" s="5">
        <v>20.5</v>
      </c>
      <c r="L688" s="4">
        <f t="shared" si="10"/>
        <v>20.5</v>
      </c>
    </row>
    <row r="689" spans="1:12" x14ac:dyDescent="0.25">
      <c r="A689" s="1">
        <v>44989</v>
      </c>
      <c r="B689" s="2" t="s">
        <v>0</v>
      </c>
      <c r="C689" s="3">
        <v>84348</v>
      </c>
      <c r="D689" s="2">
        <v>13</v>
      </c>
      <c r="E689" t="str">
        <f>IF(D689="","S/C",VLOOKUP(D689,[1]Control!$A$22:$B$57,2,0))</f>
        <v>Edsel</v>
      </c>
      <c r="F689" t="str">
        <f>IF(H689="","S/C",VLOOKUP(H689,[2]Control!$I$1:$O$234,7,0))</f>
        <v>Galletas</v>
      </c>
      <c r="G689" t="str">
        <f>IF(H689="","S/C",VLOOKUP(H689,[2]Control!$I$1:$P$234,3,0))</f>
        <v>San Jorge</v>
      </c>
      <c r="H689" s="2" t="s">
        <v>31</v>
      </c>
      <c r="I689" s="4">
        <v>1</v>
      </c>
      <c r="J689" s="4"/>
      <c r="K689" s="5">
        <v>16.100000000000001</v>
      </c>
      <c r="L689" s="4">
        <f t="shared" si="10"/>
        <v>16.100000000000001</v>
      </c>
    </row>
    <row r="690" spans="1:12" x14ac:dyDescent="0.25">
      <c r="A690" s="1">
        <v>44989</v>
      </c>
      <c r="B690" s="2" t="s">
        <v>0</v>
      </c>
      <c r="C690" s="3">
        <v>84348</v>
      </c>
      <c r="D690" s="2">
        <v>13</v>
      </c>
      <c r="E690" t="str">
        <f>IF(D690="","S/C",VLOOKUP(D690,[1]Control!$A$22:$B$57,2,0))</f>
        <v>Edsel</v>
      </c>
      <c r="F690" t="str">
        <f>IF(H690="","S/C",VLOOKUP(H690,[2]Control!$I$1:$O$234,7,0))</f>
        <v>Galletas</v>
      </c>
      <c r="G690" t="str">
        <f>IF(H690="","S/C",VLOOKUP(H690,[2]Control!$I$1:$P$234,3,0))</f>
        <v>San Jorge</v>
      </c>
      <c r="H690" s="2" t="s">
        <v>33</v>
      </c>
      <c r="I690" s="4">
        <v>1</v>
      </c>
      <c r="J690" s="4"/>
      <c r="K690" s="5">
        <v>36.53</v>
      </c>
      <c r="L690" s="4">
        <f t="shared" si="10"/>
        <v>36.53</v>
      </c>
    </row>
    <row r="691" spans="1:12" x14ac:dyDescent="0.25">
      <c r="A691" s="1">
        <v>44989</v>
      </c>
      <c r="B691" s="2" t="s">
        <v>3</v>
      </c>
      <c r="C691" s="3">
        <v>84349</v>
      </c>
      <c r="D691" s="2">
        <v>13</v>
      </c>
      <c r="E691" t="str">
        <f>IF(D691="","S/C",VLOOKUP(D691,[1]Control!$A$22:$B$57,2,0))</f>
        <v>Edsel</v>
      </c>
      <c r="F691" t="str">
        <f>IF(H691="","S/C",VLOOKUP(H691,[2]Control!$I$1:$O$234,7,0))</f>
        <v>Fideos</v>
      </c>
      <c r="G691" t="str">
        <f>IF(H691="","S/C",VLOOKUP(H691,[2]Control!$I$1:$P$234,3,0))</f>
        <v>San Jorge</v>
      </c>
      <c r="H691" s="2" t="s">
        <v>130</v>
      </c>
      <c r="I691" s="4">
        <v>1</v>
      </c>
      <c r="J691" s="4"/>
      <c r="K691" s="5">
        <v>44.9</v>
      </c>
      <c r="L691" s="4">
        <f t="shared" si="10"/>
        <v>44.9</v>
      </c>
    </row>
    <row r="692" spans="1:12" x14ac:dyDescent="0.25">
      <c r="A692" s="1">
        <v>44989</v>
      </c>
      <c r="B692" s="2" t="s">
        <v>0</v>
      </c>
      <c r="C692" s="3">
        <v>84349</v>
      </c>
      <c r="D692" s="2">
        <v>13</v>
      </c>
      <c r="E692" t="str">
        <f>IF(D692="","S/C",VLOOKUP(D692,[1]Control!$A$22:$B$57,2,0))</f>
        <v>Edsel</v>
      </c>
      <c r="F692" t="str">
        <f>IF(H692="","S/C",VLOOKUP(H692,[2]Control!$I$1:$O$234,7,0))</f>
        <v>Galletas</v>
      </c>
      <c r="G692" t="str">
        <f>IF(H692="","S/C",VLOOKUP(H692,[2]Control!$I$1:$P$234,3,0))</f>
        <v>GN</v>
      </c>
      <c r="H692" s="2" t="s">
        <v>24</v>
      </c>
      <c r="I692" s="4">
        <v>1</v>
      </c>
      <c r="J692" s="4"/>
      <c r="K692" s="5">
        <v>16.22</v>
      </c>
      <c r="L692" s="4">
        <f t="shared" si="10"/>
        <v>16.22</v>
      </c>
    </row>
    <row r="693" spans="1:12" x14ac:dyDescent="0.25">
      <c r="A693" s="1">
        <v>44989</v>
      </c>
      <c r="B693" s="2" t="s">
        <v>3</v>
      </c>
      <c r="C693" s="3">
        <v>84350</v>
      </c>
      <c r="D693" s="2">
        <v>13</v>
      </c>
      <c r="E693" t="str">
        <f>IF(D693="","S/C",VLOOKUP(D693,[1]Control!$A$22:$B$57,2,0))</f>
        <v>Edsel</v>
      </c>
      <c r="F693" t="str">
        <f>IF(H693="","S/C",VLOOKUP(H693,[2]Control!$I$1:$O$234,7,0))</f>
        <v>Galletas</v>
      </c>
      <c r="G693" t="str">
        <f>IF(H693="","S/C",VLOOKUP(H693,[2]Control!$I$1:$P$234,3,0))</f>
        <v>San Jorge</v>
      </c>
      <c r="H693" s="2" t="s">
        <v>2</v>
      </c>
      <c r="I693" s="4">
        <v>1</v>
      </c>
      <c r="J693" s="4"/>
      <c r="K693" s="5">
        <v>22.8</v>
      </c>
      <c r="L693" s="4">
        <f t="shared" si="10"/>
        <v>22.8</v>
      </c>
    </row>
    <row r="694" spans="1:12" x14ac:dyDescent="0.25">
      <c r="A694" s="1">
        <v>44989</v>
      </c>
      <c r="B694" s="2" t="s">
        <v>3</v>
      </c>
      <c r="C694" s="3">
        <v>84350</v>
      </c>
      <c r="D694" s="2">
        <v>13</v>
      </c>
      <c r="E694" t="str">
        <f>IF(D694="","S/C",VLOOKUP(D694,[1]Control!$A$22:$B$57,2,0))</f>
        <v>Edsel</v>
      </c>
      <c r="F694" t="str">
        <f>IF(H694="","S/C",VLOOKUP(H694,[2]Control!$I$1:$O$234,7,0))</f>
        <v>Confiteria Nestle</v>
      </c>
      <c r="G694" t="str">
        <f>IF(H694="","S/C",VLOOKUP(H694,[2]Control!$I$1:$P$234,3,0))</f>
        <v>Nestle</v>
      </c>
      <c r="H694" s="2" t="s">
        <v>85</v>
      </c>
      <c r="I694" s="4">
        <v>1</v>
      </c>
      <c r="J694" s="4"/>
      <c r="K694" s="5">
        <v>33.200000000000003</v>
      </c>
      <c r="L694" s="4">
        <f t="shared" si="10"/>
        <v>33.200000000000003</v>
      </c>
    </row>
    <row r="695" spans="1:12" x14ac:dyDescent="0.25">
      <c r="A695" s="1">
        <v>44989</v>
      </c>
      <c r="B695" s="2" t="s">
        <v>3</v>
      </c>
      <c r="C695" s="3">
        <v>84351</v>
      </c>
      <c r="D695" s="2">
        <v>4</v>
      </c>
      <c r="E695" t="str">
        <f>IF(D695="","S/C",VLOOKUP(D695,[1]Control!$A$22:$B$57,2,0))</f>
        <v>Reynaldo</v>
      </c>
      <c r="F695" t="str">
        <f>IF(H695="","S/C",VLOOKUP(H695,[2]Control!$I$1:$O$234,7,0))</f>
        <v>C. Pescado</v>
      </c>
      <c r="G695" t="str">
        <f>IF(H695="","S/C",VLOOKUP(H695,[2]Control!$I$1:$P$234,3,0))</f>
        <v>La Señito</v>
      </c>
      <c r="H695" s="2" t="s">
        <v>11</v>
      </c>
      <c r="I695" s="4"/>
      <c r="J695" s="4">
        <v>24</v>
      </c>
      <c r="K695" s="5">
        <v>3</v>
      </c>
      <c r="L695" s="4">
        <f t="shared" si="10"/>
        <v>72</v>
      </c>
    </row>
    <row r="696" spans="1:12" x14ac:dyDescent="0.25">
      <c r="A696" s="1">
        <v>44989</v>
      </c>
      <c r="B696" s="2" t="s">
        <v>3</v>
      </c>
      <c r="C696" s="3">
        <v>84351</v>
      </c>
      <c r="D696" s="2">
        <v>4</v>
      </c>
      <c r="E696" t="str">
        <f>IF(D696="","S/C",VLOOKUP(D696,[1]Control!$A$22:$B$57,2,0))</f>
        <v>Reynaldo</v>
      </c>
      <c r="F696" t="str">
        <f>IF(H696="","S/C",VLOOKUP(H696,[2]Control!$I$1:$O$234,7,0))</f>
        <v>Condimento</v>
      </c>
      <c r="G696" t="str">
        <f>IF(H696="","S/C",VLOOKUP(H696,[2]Control!$I$1:$P$234,3,0))</f>
        <v>Sibarita</v>
      </c>
      <c r="H696" s="2" t="s">
        <v>36</v>
      </c>
      <c r="I696" s="4">
        <v>1</v>
      </c>
      <c r="J696" s="4"/>
      <c r="K696" s="5">
        <v>32.5</v>
      </c>
      <c r="L696" s="4">
        <f t="shared" si="10"/>
        <v>32.5</v>
      </c>
    </row>
    <row r="697" spans="1:12" x14ac:dyDescent="0.25">
      <c r="A697" s="1">
        <v>44989</v>
      </c>
      <c r="B697" s="2" t="s">
        <v>3</v>
      </c>
      <c r="C697" s="3">
        <v>84351</v>
      </c>
      <c r="D697" s="2">
        <v>4</v>
      </c>
      <c r="E697" t="str">
        <f>IF(D697="","S/C",VLOOKUP(D697,[1]Control!$A$22:$B$57,2,0))</f>
        <v>Reynaldo</v>
      </c>
      <c r="F697" t="str">
        <f>IF(H697="","S/C",VLOOKUP(H697,[2]Control!$I$1:$O$234,7,0))</f>
        <v>Condimento</v>
      </c>
      <c r="G697" t="str">
        <f>IF(H697="","S/C",VLOOKUP(H697,[2]Control!$I$1:$P$234,3,0))</f>
        <v>Sibarita</v>
      </c>
      <c r="H697" s="2" t="s">
        <v>50</v>
      </c>
      <c r="I697" s="4">
        <v>1</v>
      </c>
      <c r="J697" s="4"/>
      <c r="K697" s="5">
        <v>21</v>
      </c>
      <c r="L697" s="4">
        <f t="shared" si="10"/>
        <v>21</v>
      </c>
    </row>
    <row r="698" spans="1:12" x14ac:dyDescent="0.25">
      <c r="A698" s="1">
        <v>44989</v>
      </c>
      <c r="B698" s="2" t="s">
        <v>0</v>
      </c>
      <c r="C698" s="3">
        <v>84352</v>
      </c>
      <c r="D698" s="2">
        <v>4</v>
      </c>
      <c r="E698" t="str">
        <f>IF(D698="","S/C",VLOOKUP(D698,[1]Control!$A$22:$B$57,2,0))</f>
        <v>Reynaldo</v>
      </c>
      <c r="F698" t="str">
        <f>IF(H698="","S/C",VLOOKUP(H698,[2]Control!$I$1:$O$234,7,0))</f>
        <v>C. Pescado</v>
      </c>
      <c r="G698" t="str">
        <f>IF(H698="","S/C",VLOOKUP(H698,[2]Control!$I$1:$P$234,3,0))</f>
        <v>La Señito</v>
      </c>
      <c r="H698" s="2" t="s">
        <v>11</v>
      </c>
      <c r="I698" s="4"/>
      <c r="J698" s="4">
        <v>12</v>
      </c>
      <c r="K698" s="5">
        <v>3</v>
      </c>
      <c r="L698" s="4">
        <f t="shared" si="10"/>
        <v>36</v>
      </c>
    </row>
    <row r="699" spans="1:12" x14ac:dyDescent="0.25">
      <c r="A699" s="1">
        <v>44989</v>
      </c>
      <c r="B699" s="2" t="s">
        <v>0</v>
      </c>
      <c r="C699" s="3">
        <v>84353</v>
      </c>
      <c r="D699" s="2">
        <v>4</v>
      </c>
      <c r="E699" t="str">
        <f>IF(D699="","S/C",VLOOKUP(D699,[1]Control!$A$22:$B$57,2,0))</f>
        <v>Reynaldo</v>
      </c>
      <c r="F699" t="str">
        <f>IF(H699="","S/C",VLOOKUP(H699,[2]Control!$I$1:$O$234,7,0))</f>
        <v>C. Pescado</v>
      </c>
      <c r="G699" t="str">
        <f>IF(H699="","S/C",VLOOKUP(H699,[2]Control!$I$1:$P$234,3,0))</f>
        <v>La Señito</v>
      </c>
      <c r="H699" s="2" t="s">
        <v>11</v>
      </c>
      <c r="I699" s="4"/>
      <c r="J699" s="4">
        <v>12</v>
      </c>
      <c r="K699" s="5">
        <v>3</v>
      </c>
      <c r="L699" s="4">
        <f t="shared" si="10"/>
        <v>36</v>
      </c>
    </row>
    <row r="700" spans="1:12" x14ac:dyDescent="0.25">
      <c r="A700" s="1">
        <v>44989</v>
      </c>
      <c r="B700" s="2" t="s">
        <v>0</v>
      </c>
      <c r="C700" s="3">
        <v>84353</v>
      </c>
      <c r="D700" s="2">
        <v>4</v>
      </c>
      <c r="E700" t="str">
        <f>IF(D700="","S/C",VLOOKUP(D700,[1]Control!$A$22:$B$57,2,0))</f>
        <v>Reynaldo</v>
      </c>
      <c r="F700" t="str">
        <f>IF(H700="","S/C",VLOOKUP(H700,[2]Control!$I$1:$O$234,7,0))</f>
        <v>Fideos</v>
      </c>
      <c r="G700" t="str">
        <f>IF(H700="","S/C",VLOOKUP(H700,[2]Control!$I$1:$P$234,3,0))</f>
        <v>San Jorge</v>
      </c>
      <c r="H700" s="2" t="s">
        <v>72</v>
      </c>
      <c r="I700" s="4">
        <v>1</v>
      </c>
      <c r="J700" s="4"/>
      <c r="K700" s="5">
        <v>44.9</v>
      </c>
      <c r="L700" s="4">
        <f t="shared" si="10"/>
        <v>44.9</v>
      </c>
    </row>
    <row r="701" spans="1:12" x14ac:dyDescent="0.25">
      <c r="A701" s="1">
        <v>44989</v>
      </c>
      <c r="B701" s="2" t="s">
        <v>0</v>
      </c>
      <c r="C701" s="3">
        <v>84354</v>
      </c>
      <c r="D701" s="2">
        <v>4</v>
      </c>
      <c r="E701" t="str">
        <f>IF(D701="","S/C",VLOOKUP(D701,[1]Control!$A$22:$B$57,2,0))</f>
        <v>Reynaldo</v>
      </c>
      <c r="F701" t="str">
        <f>IF(H701="","S/C",VLOOKUP(H701,[2]Control!$I$1:$O$234,7,0))</f>
        <v>Condimento</v>
      </c>
      <c r="G701" t="str">
        <f>IF(H701="","S/C",VLOOKUP(H701,[2]Control!$I$1:$P$234,3,0))</f>
        <v>Sibarita</v>
      </c>
      <c r="H701" s="2" t="s">
        <v>45</v>
      </c>
      <c r="I701" s="4">
        <v>1</v>
      </c>
      <c r="J701" s="4"/>
      <c r="K701" s="5">
        <v>18.3</v>
      </c>
      <c r="L701" s="4">
        <f t="shared" si="10"/>
        <v>18.3</v>
      </c>
    </row>
    <row r="702" spans="1:12" x14ac:dyDescent="0.25">
      <c r="A702" s="1">
        <v>44989</v>
      </c>
      <c r="B702" s="2" t="s">
        <v>0</v>
      </c>
      <c r="C702" s="3">
        <v>84354</v>
      </c>
      <c r="D702" s="2">
        <v>4</v>
      </c>
      <c r="E702" t="str">
        <f>IF(D702="","S/C",VLOOKUP(D702,[1]Control!$A$22:$B$57,2,0))</f>
        <v>Reynaldo</v>
      </c>
      <c r="F702" t="str">
        <f>IF(H702="","S/C",VLOOKUP(H702,[2]Control!$I$1:$O$234,7,0))</f>
        <v>Avenas</v>
      </c>
      <c r="G702" t="str">
        <f>IF(H702="","S/C",VLOOKUP(H702,[2]Control!$I$1:$P$234,3,0))</f>
        <v>Grano de Oro</v>
      </c>
      <c r="H702" s="2" t="s">
        <v>86</v>
      </c>
      <c r="I702" s="4">
        <v>1</v>
      </c>
      <c r="J702" s="4"/>
      <c r="K702" s="5">
        <v>46</v>
      </c>
      <c r="L702" s="4">
        <f t="shared" si="10"/>
        <v>46</v>
      </c>
    </row>
    <row r="703" spans="1:12" x14ac:dyDescent="0.25">
      <c r="A703" s="1">
        <v>44989</v>
      </c>
      <c r="B703" s="2" t="s">
        <v>0</v>
      </c>
      <c r="C703" s="3">
        <v>84355</v>
      </c>
      <c r="D703" s="2">
        <v>4</v>
      </c>
      <c r="E703" t="str">
        <f>IF(D703="","S/C",VLOOKUP(D703,[1]Control!$A$22:$B$57,2,0))</f>
        <v>Reynaldo</v>
      </c>
      <c r="F703" t="str">
        <f>IF(H703="","S/C",VLOOKUP(H703,[2]Control!$I$1:$O$234,7,0))</f>
        <v>Condimento</v>
      </c>
      <c r="G703" t="str">
        <f>IF(H703="","S/C",VLOOKUP(H703,[2]Control!$I$1:$P$234,3,0))</f>
        <v>Sibarita</v>
      </c>
      <c r="H703" s="2" t="s">
        <v>74</v>
      </c>
      <c r="I703" s="4"/>
      <c r="J703" s="4">
        <v>6</v>
      </c>
      <c r="K703" s="5">
        <v>3.0165999999999999</v>
      </c>
      <c r="L703" s="4">
        <f t="shared" si="10"/>
        <v>18.099599999999999</v>
      </c>
    </row>
    <row r="704" spans="1:12" x14ac:dyDescent="0.25">
      <c r="A704" s="1">
        <v>44989</v>
      </c>
      <c r="B704" s="2" t="s">
        <v>0</v>
      </c>
      <c r="C704" s="3">
        <v>84355</v>
      </c>
      <c r="D704" s="2">
        <v>4</v>
      </c>
      <c r="E704" t="str">
        <f>IF(D704="","S/C",VLOOKUP(D704,[1]Control!$A$22:$B$57,2,0))</f>
        <v>Reynaldo</v>
      </c>
      <c r="F704" t="str">
        <f>IF(H704="","S/C",VLOOKUP(H704,[2]Control!$I$1:$O$234,7,0))</f>
        <v>Condimento</v>
      </c>
      <c r="G704" t="str">
        <f>IF(H704="","S/C",VLOOKUP(H704,[2]Control!$I$1:$P$234,3,0))</f>
        <v>Sibarita</v>
      </c>
      <c r="H704" s="2" t="s">
        <v>18</v>
      </c>
      <c r="I704" s="4">
        <v>1</v>
      </c>
      <c r="J704" s="4"/>
      <c r="K704" s="5">
        <v>10.8</v>
      </c>
      <c r="L704" s="4">
        <f t="shared" si="10"/>
        <v>10.8</v>
      </c>
    </row>
    <row r="705" spans="1:12" x14ac:dyDescent="0.25">
      <c r="A705" s="1">
        <v>44989</v>
      </c>
      <c r="B705" s="2" t="s">
        <v>0</v>
      </c>
      <c r="C705" s="3">
        <v>84356</v>
      </c>
      <c r="D705" s="2">
        <v>4</v>
      </c>
      <c r="E705" t="str">
        <f>IF(D705="","S/C",VLOOKUP(D705,[1]Control!$A$22:$B$57,2,0))</f>
        <v>Reynaldo</v>
      </c>
      <c r="F705" t="str">
        <f>IF(H705="","S/C",VLOOKUP(H705,[2]Control!$I$1:$O$234,7,0))</f>
        <v>Reposteria</v>
      </c>
      <c r="G705" t="str">
        <f>IF(H705="","S/C",VLOOKUP(H705,[2]Control!$I$1:$P$234,3,0))</f>
        <v>Universal</v>
      </c>
      <c r="H705" s="2" t="s">
        <v>7</v>
      </c>
      <c r="I705" s="4">
        <v>1</v>
      </c>
      <c r="J705" s="4"/>
      <c r="K705" s="5">
        <v>37.5</v>
      </c>
      <c r="L705" s="4">
        <f t="shared" si="10"/>
        <v>37.5</v>
      </c>
    </row>
    <row r="706" spans="1:12" x14ac:dyDescent="0.25">
      <c r="A706" s="1">
        <v>44989</v>
      </c>
      <c r="B706" s="2" t="s">
        <v>0</v>
      </c>
      <c r="C706" s="3">
        <v>84357</v>
      </c>
      <c r="D706" s="2">
        <v>4</v>
      </c>
      <c r="E706" t="str">
        <f>IF(D706="","S/C",VLOOKUP(D706,[1]Control!$A$22:$B$57,2,0))</f>
        <v>Reynaldo</v>
      </c>
      <c r="F706" t="str">
        <f>IF(H706="","S/C",VLOOKUP(H706,[2]Control!$I$1:$O$234,7,0))</f>
        <v>Reposteria</v>
      </c>
      <c r="G706" t="str">
        <f>IF(H706="","S/C",VLOOKUP(H706,[2]Control!$I$1:$P$234,3,0))</f>
        <v>Universal</v>
      </c>
      <c r="H706" s="2" t="s">
        <v>7</v>
      </c>
      <c r="I706" s="4">
        <v>1</v>
      </c>
      <c r="J706" s="4"/>
      <c r="K706" s="5">
        <v>37.5</v>
      </c>
      <c r="L706" s="4">
        <f t="shared" si="10"/>
        <v>37.5</v>
      </c>
    </row>
    <row r="707" spans="1:12" x14ac:dyDescent="0.25">
      <c r="A707" s="1">
        <v>44989</v>
      </c>
      <c r="B707" s="2" t="s">
        <v>0</v>
      </c>
      <c r="C707" s="3">
        <v>84357</v>
      </c>
      <c r="D707" s="2">
        <v>4</v>
      </c>
      <c r="E707" t="str">
        <f>IF(D707="","S/C",VLOOKUP(D707,[1]Control!$A$22:$B$57,2,0))</f>
        <v>Reynaldo</v>
      </c>
      <c r="F707" t="str">
        <f>IF(H707="","S/C",VLOOKUP(H707,[2]Control!$I$1:$O$234,7,0))</f>
        <v>Reposteria</v>
      </c>
      <c r="G707" t="str">
        <f>IF(H707="","S/C",VLOOKUP(H707,[2]Control!$I$1:$P$234,3,0))</f>
        <v>Universal</v>
      </c>
      <c r="H707" s="2" t="s">
        <v>9</v>
      </c>
      <c r="I707" s="4">
        <v>1</v>
      </c>
      <c r="J707" s="4"/>
      <c r="K707" s="5">
        <v>37.5</v>
      </c>
      <c r="L707" s="4">
        <f t="shared" si="10"/>
        <v>37.5</v>
      </c>
    </row>
    <row r="708" spans="1:12" x14ac:dyDescent="0.25">
      <c r="A708" s="1">
        <v>44989</v>
      </c>
      <c r="B708" s="2" t="s">
        <v>0</v>
      </c>
      <c r="C708" s="3">
        <v>84357</v>
      </c>
      <c r="D708" s="2">
        <v>4</v>
      </c>
      <c r="E708" t="str">
        <f>IF(D708="","S/C",VLOOKUP(D708,[1]Control!$A$22:$B$57,2,0))</f>
        <v>Reynaldo</v>
      </c>
      <c r="F708" t="str">
        <f>IF(H708="","S/C",VLOOKUP(H708,[2]Control!$I$1:$O$234,7,0))</f>
        <v>Galletas</v>
      </c>
      <c r="G708" t="str">
        <f>IF(H708="","S/C",VLOOKUP(H708,[2]Control!$I$1:$P$234,3,0))</f>
        <v>GN</v>
      </c>
      <c r="H708" s="2" t="s">
        <v>24</v>
      </c>
      <c r="I708" s="4">
        <v>1</v>
      </c>
      <c r="J708" s="4"/>
      <c r="K708" s="5">
        <v>16.22</v>
      </c>
      <c r="L708" s="4">
        <f t="shared" si="10"/>
        <v>16.22</v>
      </c>
    </row>
    <row r="709" spans="1:12" ht="30" x14ac:dyDescent="0.25">
      <c r="A709" s="1">
        <v>44989</v>
      </c>
      <c r="B709" s="2" t="s">
        <v>0</v>
      </c>
      <c r="C709" s="3">
        <v>84358</v>
      </c>
      <c r="D709" s="2">
        <v>4</v>
      </c>
      <c r="E709" t="str">
        <f>IF(D709="","S/C",VLOOKUP(D709,[1]Control!$A$22:$B$57,2,0))</f>
        <v>Reynaldo</v>
      </c>
      <c r="F709" t="str">
        <f>IF(H709="","S/C",VLOOKUP(H709,[2]Control!$I$1:$O$234,7,0))</f>
        <v>Condimento</v>
      </c>
      <c r="G709" t="str">
        <f>IF(H709="","S/C",VLOOKUP(H709,[2]Control!$I$1:$P$234,3,0))</f>
        <v>Sibarita</v>
      </c>
      <c r="H709" s="7" t="s">
        <v>129</v>
      </c>
      <c r="I709" s="4">
        <v>1</v>
      </c>
      <c r="J709" s="4"/>
      <c r="K709" s="5">
        <v>20</v>
      </c>
      <c r="L709" s="4">
        <f t="shared" si="10"/>
        <v>20</v>
      </c>
    </row>
    <row r="710" spans="1:12" x14ac:dyDescent="0.25">
      <c r="A710" s="1">
        <v>44989</v>
      </c>
      <c r="B710" s="2" t="s">
        <v>0</v>
      </c>
      <c r="C710" s="3">
        <v>84359</v>
      </c>
      <c r="D710" s="2">
        <v>4</v>
      </c>
      <c r="E710" t="str">
        <f>IF(D710="","S/C",VLOOKUP(D710,[1]Control!$A$22:$B$57,2,0))</f>
        <v>Reynaldo</v>
      </c>
      <c r="F710" t="str">
        <f>IF(H710="","S/C",VLOOKUP(H710,[2]Control!$I$1:$O$234,7,0))</f>
        <v>Condimento</v>
      </c>
      <c r="G710" t="str">
        <f>IF(H710="","S/C",VLOOKUP(H710,[2]Control!$I$1:$P$234,3,0))</f>
        <v>Sibarita</v>
      </c>
      <c r="H710" s="2" t="s">
        <v>106</v>
      </c>
      <c r="I710" s="4"/>
      <c r="J710" s="4">
        <v>6</v>
      </c>
      <c r="K710" s="5">
        <v>1.2082999999999999</v>
      </c>
      <c r="L710" s="4">
        <f t="shared" si="10"/>
        <v>7.2497999999999996</v>
      </c>
    </row>
    <row r="711" spans="1:12" x14ac:dyDescent="0.25">
      <c r="A711" s="1">
        <v>44989</v>
      </c>
      <c r="B711" s="2" t="s">
        <v>0</v>
      </c>
      <c r="C711" s="3">
        <v>84359</v>
      </c>
      <c r="D711" s="2">
        <v>4</v>
      </c>
      <c r="E711" t="str">
        <f>IF(D711="","S/C",VLOOKUP(D711,[1]Control!$A$22:$B$57,2,0))</f>
        <v>Reynaldo</v>
      </c>
      <c r="F711" t="str">
        <f>IF(H711="","S/C",VLOOKUP(H711,[2]Control!$I$1:$O$234,7,0))</f>
        <v>Condimento</v>
      </c>
      <c r="G711" t="str">
        <f>IF(H711="","S/C",VLOOKUP(H711,[2]Control!$I$1:$P$234,3,0))</f>
        <v>Sibarita</v>
      </c>
      <c r="H711" s="2" t="s">
        <v>107</v>
      </c>
      <c r="I711" s="4"/>
      <c r="J711" s="4">
        <v>6</v>
      </c>
      <c r="K711" s="5">
        <v>1.2082999999999999</v>
      </c>
      <c r="L711" s="4">
        <f t="shared" si="10"/>
        <v>7.2497999999999996</v>
      </c>
    </row>
    <row r="712" spans="1:12" x14ac:dyDescent="0.25">
      <c r="A712" s="1">
        <v>44989</v>
      </c>
      <c r="B712" s="2" t="s">
        <v>0</v>
      </c>
      <c r="C712" s="3">
        <v>84360</v>
      </c>
      <c r="D712" s="2">
        <v>4</v>
      </c>
      <c r="E712" t="str">
        <f>IF(D712="","S/C",VLOOKUP(D712,[1]Control!$A$22:$B$57,2,0))</f>
        <v>Reynaldo</v>
      </c>
      <c r="F712" t="str">
        <f>IF(H712="","S/C",VLOOKUP(H712,[2]Control!$I$1:$O$234,7,0))</f>
        <v>C. Pescado</v>
      </c>
      <c r="G712" t="str">
        <f>IF(H712="","S/C",VLOOKUP(H712,[2]Control!$I$1:$P$234,3,0))</f>
        <v>Gissela</v>
      </c>
      <c r="H712" s="2" t="s">
        <v>12</v>
      </c>
      <c r="I712" s="4">
        <v>1</v>
      </c>
      <c r="J712" s="4"/>
      <c r="K712" s="5">
        <v>156</v>
      </c>
      <c r="L712" s="4">
        <f t="shared" ref="L712:L739" si="11">+(I712*K712)+(J712*K712)</f>
        <v>156</v>
      </c>
    </row>
    <row r="713" spans="1:12" x14ac:dyDescent="0.25">
      <c r="A713" s="1">
        <v>44989</v>
      </c>
      <c r="B713" s="2" t="s">
        <v>0</v>
      </c>
      <c r="C713" s="3">
        <v>84360</v>
      </c>
      <c r="D713" s="2">
        <v>4</v>
      </c>
      <c r="E713" t="str">
        <f>IF(D713="","S/C",VLOOKUP(D713,[1]Control!$A$22:$B$57,2,0))</f>
        <v>Reynaldo</v>
      </c>
      <c r="F713" t="str">
        <f>IF(H713="","S/C",VLOOKUP(H713,[2]Control!$I$1:$O$234,7,0))</f>
        <v>Galletas</v>
      </c>
      <c r="G713" t="str">
        <f>IF(H713="","S/C",VLOOKUP(H713,[2]Control!$I$1:$P$234,3,0))</f>
        <v>San Jorge</v>
      </c>
      <c r="H713" s="2" t="s">
        <v>13</v>
      </c>
      <c r="I713" s="4">
        <v>1</v>
      </c>
      <c r="J713" s="4"/>
      <c r="K713" s="5">
        <v>22.27</v>
      </c>
      <c r="L713" s="4">
        <f t="shared" si="11"/>
        <v>22.27</v>
      </c>
    </row>
    <row r="714" spans="1:12" x14ac:dyDescent="0.25">
      <c r="A714" s="1">
        <v>44989</v>
      </c>
      <c r="B714" s="2" t="s">
        <v>0</v>
      </c>
      <c r="C714" s="3">
        <v>84360</v>
      </c>
      <c r="D714" s="2">
        <v>4</v>
      </c>
      <c r="E714" t="str">
        <f>IF(D714="","S/C",VLOOKUP(D714,[1]Control!$A$22:$B$57,2,0))</f>
        <v>Reynaldo</v>
      </c>
      <c r="F714" t="str">
        <f>IF(H714="","S/C",VLOOKUP(H714,[2]Control!$I$1:$O$234,7,0))</f>
        <v>Fideos</v>
      </c>
      <c r="G714" t="str">
        <f>IF(H714="","S/C",VLOOKUP(H714,[2]Control!$I$1:$P$234,3,0))</f>
        <v>San Jorge</v>
      </c>
      <c r="H714" s="2" t="s">
        <v>124</v>
      </c>
      <c r="I714" s="4">
        <v>1</v>
      </c>
      <c r="J714" s="4"/>
      <c r="K714" s="5">
        <v>22.45</v>
      </c>
      <c r="L714" s="4">
        <f t="shared" si="11"/>
        <v>22.45</v>
      </c>
    </row>
    <row r="715" spans="1:12" x14ac:dyDescent="0.25">
      <c r="A715" s="1">
        <v>44989</v>
      </c>
      <c r="B715" s="2" t="s">
        <v>0</v>
      </c>
      <c r="C715" s="3">
        <v>84360</v>
      </c>
      <c r="D715" s="2">
        <v>4</v>
      </c>
      <c r="E715" t="str">
        <f>IF(D715="","S/C",VLOOKUP(D715,[1]Control!$A$22:$B$57,2,0))</f>
        <v>Reynaldo</v>
      </c>
      <c r="F715" t="str">
        <f>IF(H715="","S/C",VLOOKUP(H715,[2]Control!$I$1:$O$234,7,0))</f>
        <v>Fideos</v>
      </c>
      <c r="G715" t="str">
        <f>IF(H715="","S/C",VLOOKUP(H715,[2]Control!$I$1:$P$234,3,0))</f>
        <v>San Jorge</v>
      </c>
      <c r="H715" s="6" t="s">
        <v>131</v>
      </c>
      <c r="I715" s="4">
        <v>1</v>
      </c>
      <c r="J715" s="4"/>
      <c r="K715" s="5">
        <v>22.45</v>
      </c>
      <c r="L715" s="4">
        <f t="shared" si="11"/>
        <v>22.45</v>
      </c>
    </row>
    <row r="716" spans="1:12" x14ac:dyDescent="0.25">
      <c r="A716" s="1">
        <v>44989</v>
      </c>
      <c r="B716" s="2" t="s">
        <v>0</v>
      </c>
      <c r="C716" s="3">
        <v>84361</v>
      </c>
      <c r="D716" s="2">
        <v>20</v>
      </c>
      <c r="E716" t="str">
        <f>IF(D716="","S/C",VLOOKUP(D716,[1]Control!$A$22:$B$57,2,0))</f>
        <v>Enrique</v>
      </c>
      <c r="F716" t="str">
        <f>IF(H716="","S/C",VLOOKUP(H716,[2]Control!$I$1:$O$234,7,0))</f>
        <v>Condimento</v>
      </c>
      <c r="G716" t="str">
        <f>IF(H716="","S/C",VLOOKUP(H716,[2]Control!$I$1:$P$234,3,0))</f>
        <v>Sibarita</v>
      </c>
      <c r="H716" s="2" t="s">
        <v>106</v>
      </c>
      <c r="I716" s="4">
        <v>5</v>
      </c>
      <c r="J716" s="4"/>
      <c r="K716" s="5">
        <v>12.5</v>
      </c>
      <c r="L716" s="4">
        <f t="shared" si="11"/>
        <v>62.5</v>
      </c>
    </row>
    <row r="717" spans="1:12" x14ac:dyDescent="0.25">
      <c r="A717" s="1">
        <v>44989</v>
      </c>
      <c r="B717" s="2" t="s">
        <v>0</v>
      </c>
      <c r="C717" s="3">
        <v>84361</v>
      </c>
      <c r="D717" s="2">
        <v>20</v>
      </c>
      <c r="E717" t="str">
        <f>IF(D717="","S/C",VLOOKUP(D717,[1]Control!$A$22:$B$57,2,0))</f>
        <v>Enrique</v>
      </c>
      <c r="F717" t="str">
        <f>IF(H717="","S/C",VLOOKUP(H717,[2]Control!$I$1:$O$234,7,0))</f>
        <v>Condimento</v>
      </c>
      <c r="G717" t="str">
        <f>IF(H717="","S/C",VLOOKUP(H717,[2]Control!$I$1:$P$234,3,0))</f>
        <v>Sibarita</v>
      </c>
      <c r="H717" s="2" t="s">
        <v>107</v>
      </c>
      <c r="I717" s="4">
        <v>5</v>
      </c>
      <c r="J717" s="4"/>
      <c r="K717" s="5">
        <v>12.5</v>
      </c>
      <c r="L717" s="4">
        <f t="shared" si="11"/>
        <v>62.5</v>
      </c>
    </row>
    <row r="718" spans="1:12" x14ac:dyDescent="0.25">
      <c r="A718" s="1">
        <v>44989</v>
      </c>
      <c r="B718" s="2" t="s">
        <v>0</v>
      </c>
      <c r="C718" s="3">
        <v>84361</v>
      </c>
      <c r="D718" s="2">
        <v>20</v>
      </c>
      <c r="E718" t="str">
        <f>IF(D718="","S/C",VLOOKUP(D718,[1]Control!$A$22:$B$57,2,0))</f>
        <v>Enrique</v>
      </c>
      <c r="F718" t="str">
        <f>IF(H718="","S/C",VLOOKUP(H718,[2]Control!$I$1:$O$234,7,0))</f>
        <v>Condimento</v>
      </c>
      <c r="G718" t="str">
        <f>IF(H718="","S/C",VLOOKUP(H718,[2]Control!$I$1:$P$234,3,0))</f>
        <v>Sibarita</v>
      </c>
      <c r="H718" s="2" t="s">
        <v>45</v>
      </c>
      <c r="I718" s="4">
        <v>12</v>
      </c>
      <c r="J718" s="4"/>
      <c r="K718" s="5">
        <v>16</v>
      </c>
      <c r="L718" s="4">
        <f t="shared" si="11"/>
        <v>192</v>
      </c>
    </row>
    <row r="719" spans="1:12" x14ac:dyDescent="0.25">
      <c r="A719" s="1">
        <v>44989</v>
      </c>
      <c r="B719" s="2" t="s">
        <v>0</v>
      </c>
      <c r="C719" s="3">
        <v>84361</v>
      </c>
      <c r="D719" s="2">
        <v>20</v>
      </c>
      <c r="E719" t="str">
        <f>IF(D719="","S/C",VLOOKUP(D719,[1]Control!$A$22:$B$57,2,0))</f>
        <v>Enrique</v>
      </c>
      <c r="F719" t="str">
        <f>IF(H719="","S/C",VLOOKUP(H719,[2]Control!$I$1:$O$234,7,0))</f>
        <v>Condimento</v>
      </c>
      <c r="G719" t="str">
        <f>IF(H719="","S/C",VLOOKUP(H719,[2]Control!$I$1:$P$234,3,0))</f>
        <v>Sibarita</v>
      </c>
      <c r="H719" s="2" t="s">
        <v>44</v>
      </c>
      <c r="I719" s="4">
        <v>8</v>
      </c>
      <c r="J719" s="4"/>
      <c r="K719" s="5">
        <v>16</v>
      </c>
      <c r="L719" s="4">
        <f t="shared" si="11"/>
        <v>128</v>
      </c>
    </row>
    <row r="720" spans="1:12" x14ac:dyDescent="0.25">
      <c r="A720" s="1">
        <v>44989</v>
      </c>
      <c r="B720" s="2" t="s">
        <v>0</v>
      </c>
      <c r="C720" s="3">
        <v>84361</v>
      </c>
      <c r="D720" s="2">
        <v>20</v>
      </c>
      <c r="E720" t="str">
        <f>IF(D720="","S/C",VLOOKUP(D720,[1]Control!$A$22:$B$57,2,0))</f>
        <v>Enrique</v>
      </c>
      <c r="F720" t="str">
        <f>IF(H720="","S/C",VLOOKUP(H720,[2]Control!$I$1:$O$234,7,0))</f>
        <v>Condimento</v>
      </c>
      <c r="G720" t="str">
        <f>IF(H720="","S/C",VLOOKUP(H720,[2]Control!$I$1:$P$234,3,0))</f>
        <v>Sibarita</v>
      </c>
      <c r="H720" s="2" t="s">
        <v>91</v>
      </c>
      <c r="I720" s="4">
        <v>12</v>
      </c>
      <c r="J720" s="4"/>
      <c r="K720" s="5">
        <v>17.149999999999999</v>
      </c>
      <c r="L720" s="4">
        <f t="shared" si="11"/>
        <v>205.79999999999998</v>
      </c>
    </row>
    <row r="721" spans="1:12" x14ac:dyDescent="0.25">
      <c r="A721" s="1">
        <v>44989</v>
      </c>
      <c r="B721" s="2" t="s">
        <v>0</v>
      </c>
      <c r="C721" s="3">
        <v>84362</v>
      </c>
      <c r="D721" s="2">
        <v>20</v>
      </c>
      <c r="E721" t="str">
        <f>IF(D721="","S/C",VLOOKUP(D721,[1]Control!$A$22:$B$57,2,0))</f>
        <v>Enrique</v>
      </c>
      <c r="F721" t="str">
        <f>IF(H721="","S/C",VLOOKUP(H721,[2]Control!$I$1:$O$234,7,0))</f>
        <v>Condimento</v>
      </c>
      <c r="G721" t="str">
        <f>IF(H721="","S/C",VLOOKUP(H721,[2]Control!$I$1:$P$234,3,0))</f>
        <v>Sibarita</v>
      </c>
      <c r="H721" s="2" t="s">
        <v>106</v>
      </c>
      <c r="I721" s="4">
        <v>1</v>
      </c>
      <c r="J721" s="4"/>
      <c r="K721" s="5">
        <v>13.5</v>
      </c>
      <c r="L721" s="4">
        <f t="shared" si="11"/>
        <v>13.5</v>
      </c>
    </row>
    <row r="722" spans="1:12" x14ac:dyDescent="0.25">
      <c r="A722" s="1">
        <v>44989</v>
      </c>
      <c r="B722" s="2" t="s">
        <v>0</v>
      </c>
      <c r="C722" s="3">
        <v>84362</v>
      </c>
      <c r="D722" s="2">
        <v>20</v>
      </c>
      <c r="E722" t="str">
        <f>IF(D722="","S/C",VLOOKUP(D722,[1]Control!$A$22:$B$57,2,0))</f>
        <v>Enrique</v>
      </c>
      <c r="F722" t="str">
        <f>IF(H722="","S/C",VLOOKUP(H722,[2]Control!$I$1:$O$234,7,0))</f>
        <v>Condimento</v>
      </c>
      <c r="G722" t="str">
        <f>IF(H722="","S/C",VLOOKUP(H722,[2]Control!$I$1:$P$234,3,0))</f>
        <v>Sibarita</v>
      </c>
      <c r="H722" s="2" t="s">
        <v>107</v>
      </c>
      <c r="I722" s="4">
        <v>1</v>
      </c>
      <c r="J722" s="4"/>
      <c r="K722" s="5">
        <v>13.5</v>
      </c>
      <c r="L722" s="4">
        <f t="shared" si="11"/>
        <v>13.5</v>
      </c>
    </row>
    <row r="723" spans="1:12" x14ac:dyDescent="0.25">
      <c r="A723" s="1">
        <v>44989</v>
      </c>
      <c r="B723" s="2" t="s">
        <v>0</v>
      </c>
      <c r="C723" s="3">
        <v>84362</v>
      </c>
      <c r="D723" s="2">
        <v>20</v>
      </c>
      <c r="E723" t="str">
        <f>IF(D723="","S/C",VLOOKUP(D723,[1]Control!$A$22:$B$57,2,0))</f>
        <v>Enrique</v>
      </c>
      <c r="F723" t="str">
        <f>IF(H723="","S/C",VLOOKUP(H723,[2]Control!$I$1:$O$234,7,0))</f>
        <v>Harinas</v>
      </c>
      <c r="G723" t="str">
        <f>IF(H723="","S/C",VLOOKUP(H723,[2]Control!$I$1:$P$234,3,0))</f>
        <v>Grano de Oro</v>
      </c>
      <c r="H723" s="2" t="s">
        <v>4</v>
      </c>
      <c r="I723" s="4">
        <v>1</v>
      </c>
      <c r="J723" s="4"/>
      <c r="K723" s="5">
        <v>25.7</v>
      </c>
      <c r="L723" s="4">
        <f t="shared" si="11"/>
        <v>25.7</v>
      </c>
    </row>
    <row r="724" spans="1:12" x14ac:dyDescent="0.25">
      <c r="A724" s="1">
        <v>44989</v>
      </c>
      <c r="B724" s="2" t="s">
        <v>0</v>
      </c>
      <c r="C724" s="3">
        <v>84363</v>
      </c>
      <c r="D724" s="2">
        <v>20</v>
      </c>
      <c r="E724" t="str">
        <f>IF(D724="","S/C",VLOOKUP(D724,[1]Control!$A$22:$B$57,2,0))</f>
        <v>Enrique</v>
      </c>
      <c r="F724" t="str">
        <f>IF(H724="","S/C",VLOOKUP(H724,[2]Control!$I$1:$O$234,7,0))</f>
        <v>Galletas</v>
      </c>
      <c r="G724" t="str">
        <f>IF(H724="","S/C",VLOOKUP(H724,[2]Control!$I$1:$P$234,3,0))</f>
        <v>San Jorge</v>
      </c>
      <c r="H724" s="2" t="s">
        <v>63</v>
      </c>
      <c r="I724" s="4">
        <v>5</v>
      </c>
      <c r="J724" s="4"/>
      <c r="K724" s="5">
        <v>21</v>
      </c>
      <c r="L724" s="4">
        <f t="shared" si="11"/>
        <v>105</v>
      </c>
    </row>
    <row r="725" spans="1:12" x14ac:dyDescent="0.25">
      <c r="A725" s="1">
        <v>44989</v>
      </c>
      <c r="B725" s="2" t="s">
        <v>0</v>
      </c>
      <c r="C725" s="3">
        <v>84364</v>
      </c>
      <c r="D725" s="2">
        <v>20</v>
      </c>
      <c r="E725" t="str">
        <f>IF(D725="","S/C",VLOOKUP(D725,[1]Control!$A$22:$B$57,2,0))</f>
        <v>Enrique</v>
      </c>
      <c r="F725" t="str">
        <f>IF(H725="","S/C",VLOOKUP(H725,[2]Control!$I$1:$O$234,7,0))</f>
        <v>Condimento</v>
      </c>
      <c r="G725" t="str">
        <f>IF(H725="","S/C",VLOOKUP(H725,[2]Control!$I$1:$P$234,3,0))</f>
        <v>Sibarita</v>
      </c>
      <c r="H725" s="2" t="s">
        <v>74</v>
      </c>
      <c r="I725" s="4">
        <v>10</v>
      </c>
      <c r="J725" s="4"/>
      <c r="K725" s="5">
        <v>33.5</v>
      </c>
      <c r="L725" s="4">
        <f t="shared" si="11"/>
        <v>335</v>
      </c>
    </row>
    <row r="726" spans="1:12" x14ac:dyDescent="0.25">
      <c r="A726" s="1">
        <v>44989</v>
      </c>
      <c r="B726" s="2" t="s">
        <v>0</v>
      </c>
      <c r="C726" s="3">
        <v>84364</v>
      </c>
      <c r="D726" s="2">
        <v>20</v>
      </c>
      <c r="E726" t="str">
        <f>IF(D726="","S/C",VLOOKUP(D726,[1]Control!$A$22:$B$57,2,0))</f>
        <v>Enrique</v>
      </c>
      <c r="F726" t="str">
        <f>IF(H726="","S/C",VLOOKUP(H726,[2]Control!$I$1:$O$234,7,0))</f>
        <v>Condimento</v>
      </c>
      <c r="G726" t="str">
        <f>IF(H726="","S/C",VLOOKUP(H726,[2]Control!$I$1:$P$234,3,0))</f>
        <v>Sibarita</v>
      </c>
      <c r="H726" s="2" t="s">
        <v>106</v>
      </c>
      <c r="I726" s="4">
        <v>3</v>
      </c>
      <c r="J726" s="4"/>
      <c r="K726" s="5">
        <v>13</v>
      </c>
      <c r="L726" s="4">
        <f t="shared" si="11"/>
        <v>39</v>
      </c>
    </row>
    <row r="727" spans="1:12" x14ac:dyDescent="0.25">
      <c r="A727" s="1">
        <v>44989</v>
      </c>
      <c r="B727" s="2" t="s">
        <v>0</v>
      </c>
      <c r="C727" s="3">
        <v>84364</v>
      </c>
      <c r="D727" s="2">
        <v>20</v>
      </c>
      <c r="E727" t="str">
        <f>IF(D727="","S/C",VLOOKUP(D727,[1]Control!$A$22:$B$57,2,0))</f>
        <v>Enrique</v>
      </c>
      <c r="F727" t="str">
        <f>IF(H727="","S/C",VLOOKUP(H727,[2]Control!$I$1:$O$234,7,0))</f>
        <v>Condimento</v>
      </c>
      <c r="G727" t="str">
        <f>IF(H727="","S/C",VLOOKUP(H727,[2]Control!$I$1:$P$234,3,0))</f>
        <v>Sibarita</v>
      </c>
      <c r="H727" s="2" t="s">
        <v>107</v>
      </c>
      <c r="I727" s="4">
        <v>2</v>
      </c>
      <c r="J727" s="4"/>
      <c r="K727" s="5">
        <v>13</v>
      </c>
      <c r="L727" s="4">
        <f t="shared" si="11"/>
        <v>26</v>
      </c>
    </row>
    <row r="728" spans="1:12" x14ac:dyDescent="0.25">
      <c r="A728" s="1">
        <v>44989</v>
      </c>
      <c r="B728" s="2" t="s">
        <v>0</v>
      </c>
      <c r="C728" s="3">
        <v>84364</v>
      </c>
      <c r="D728" s="2">
        <v>20</v>
      </c>
      <c r="E728" t="str">
        <f>IF(D728="","S/C",VLOOKUP(D728,[1]Control!$A$22:$B$57,2,0))</f>
        <v>Enrique</v>
      </c>
      <c r="F728" t="str">
        <f>IF(H728="","S/C",VLOOKUP(H728,[2]Control!$I$1:$O$234,7,0))</f>
        <v>Pastas</v>
      </c>
      <c r="G728" t="str">
        <f>IF(H728="","S/C",VLOOKUP(H728,[2]Control!$I$1:$P$234,3,0))</f>
        <v>Grano de Oro</v>
      </c>
      <c r="H728" s="2" t="s">
        <v>5</v>
      </c>
      <c r="I728" s="4">
        <v>10</v>
      </c>
      <c r="J728" s="4"/>
      <c r="K728" s="5">
        <v>37.5</v>
      </c>
      <c r="L728" s="4">
        <f t="shared" si="11"/>
        <v>375</v>
      </c>
    </row>
    <row r="729" spans="1:12" x14ac:dyDescent="0.25">
      <c r="A729" s="1">
        <v>44989</v>
      </c>
      <c r="B729" s="2" t="s">
        <v>3</v>
      </c>
      <c r="C729" s="3">
        <v>84365</v>
      </c>
      <c r="D729" s="2">
        <v>20</v>
      </c>
      <c r="E729" t="str">
        <f>IF(D729="","S/C",VLOOKUP(D729,[1]Control!$A$22:$B$57,2,0))</f>
        <v>Enrique</v>
      </c>
      <c r="F729" t="str">
        <f>IF(H729="","S/C",VLOOKUP(H729,[2]Control!$I$1:$O$234,7,0))</f>
        <v>Pastas</v>
      </c>
      <c r="G729" t="str">
        <f>IF(H729="","S/C",VLOOKUP(H729,[2]Control!$I$1:$P$234,3,0))</f>
        <v>Grano de Oro</v>
      </c>
      <c r="H729" s="2" t="s">
        <v>5</v>
      </c>
      <c r="I729" s="4">
        <v>10</v>
      </c>
      <c r="J729" s="4"/>
      <c r="K729" s="5">
        <v>37.5</v>
      </c>
      <c r="L729" s="4">
        <f t="shared" si="11"/>
        <v>375</v>
      </c>
    </row>
    <row r="730" spans="1:12" x14ac:dyDescent="0.25">
      <c r="A730" s="1">
        <v>44989</v>
      </c>
      <c r="B730" s="2" t="s">
        <v>0</v>
      </c>
      <c r="C730" s="3">
        <v>84366</v>
      </c>
      <c r="D730" s="2">
        <v>20</v>
      </c>
      <c r="E730" t="str">
        <f>IF(D730="","S/C",VLOOKUP(D730,[1]Control!$A$22:$B$57,2,0))</f>
        <v>Enrique</v>
      </c>
      <c r="F730" t="str">
        <f>IF(H730="","S/C",VLOOKUP(H730,[2]Control!$I$1:$O$234,7,0))</f>
        <v>C. Pescado</v>
      </c>
      <c r="G730" t="str">
        <f>IF(H730="","S/C",VLOOKUP(H730,[2]Control!$I$1:$P$234,3,0))</f>
        <v>Gissela</v>
      </c>
      <c r="H730" s="2" t="s">
        <v>12</v>
      </c>
      <c r="I730" s="4">
        <v>5</v>
      </c>
      <c r="J730" s="4"/>
      <c r="K730" s="5">
        <v>154</v>
      </c>
      <c r="L730" s="4">
        <f t="shared" si="11"/>
        <v>770</v>
      </c>
    </row>
    <row r="731" spans="1:12" x14ac:dyDescent="0.25">
      <c r="A731" s="1">
        <v>44989</v>
      </c>
      <c r="B731" s="2" t="s">
        <v>0</v>
      </c>
      <c r="C731" s="3">
        <v>84367</v>
      </c>
      <c r="D731" s="2">
        <v>8</v>
      </c>
      <c r="E731" t="str">
        <f>IF(D731="","S/C",VLOOKUP(D731,[1]Control!$A$22:$B$57,2,0))</f>
        <v>Wilfredo</v>
      </c>
      <c r="F731" t="str">
        <f>IF(H731="","S/C",VLOOKUP(H731,[2]Control!$I$1:$O$234,7,0))</f>
        <v>Reposteria</v>
      </c>
      <c r="G731" t="str">
        <f>IF(H731="","S/C",VLOOKUP(H731,[2]Control!$I$1:$P$234,3,0))</f>
        <v>Universal</v>
      </c>
      <c r="H731" s="2" t="s">
        <v>64</v>
      </c>
      <c r="I731" s="4">
        <v>2</v>
      </c>
      <c r="J731" s="4"/>
      <c r="K731" s="5">
        <v>28</v>
      </c>
      <c r="L731" s="4">
        <f t="shared" si="11"/>
        <v>56</v>
      </c>
    </row>
    <row r="732" spans="1:12" x14ac:dyDescent="0.25">
      <c r="A732" s="1">
        <v>44989</v>
      </c>
      <c r="B732" s="2" t="s">
        <v>0</v>
      </c>
      <c r="C732" s="3">
        <v>84367</v>
      </c>
      <c r="D732" s="2">
        <v>8</v>
      </c>
      <c r="E732" t="str">
        <f>IF(D732="","S/C",VLOOKUP(D732,[1]Control!$A$22:$B$57,2,0))</f>
        <v>Wilfredo</v>
      </c>
      <c r="F732" t="str">
        <f>IF(H732="","S/C",VLOOKUP(H732,[2]Control!$I$1:$O$234,7,0))</f>
        <v>Reposteria</v>
      </c>
      <c r="G732" t="str">
        <f>IF(H732="","S/C",VLOOKUP(H732,[2]Control!$I$1:$P$234,3,0))</f>
        <v>Universal</v>
      </c>
      <c r="H732" s="2" t="s">
        <v>7</v>
      </c>
      <c r="I732" s="4">
        <v>12</v>
      </c>
      <c r="J732" s="4"/>
      <c r="K732" s="5">
        <v>35</v>
      </c>
      <c r="L732" s="4">
        <f t="shared" si="11"/>
        <v>420</v>
      </c>
    </row>
    <row r="733" spans="1:12" x14ac:dyDescent="0.25">
      <c r="A733" s="1">
        <v>44989</v>
      </c>
      <c r="B733" s="2" t="s">
        <v>0</v>
      </c>
      <c r="C733" s="3">
        <v>84367</v>
      </c>
      <c r="D733" s="2">
        <v>8</v>
      </c>
      <c r="E733" t="str">
        <f>IF(D733="","S/C",VLOOKUP(D733,[1]Control!$A$22:$B$57,2,0))</f>
        <v>Wilfredo</v>
      </c>
      <c r="F733" t="str">
        <f>IF(H733="","S/C",VLOOKUP(H733,[2]Control!$I$1:$O$234,7,0))</f>
        <v>Reposteria</v>
      </c>
      <c r="G733" t="str">
        <f>IF(H733="","S/C",VLOOKUP(H733,[2]Control!$I$1:$P$234,3,0))</f>
        <v>Universal</v>
      </c>
      <c r="H733" s="2" t="s">
        <v>9</v>
      </c>
      <c r="I733" s="4">
        <v>3</v>
      </c>
      <c r="J733" s="4"/>
      <c r="K733" s="5">
        <v>35</v>
      </c>
      <c r="L733" s="4">
        <f t="shared" si="11"/>
        <v>105</v>
      </c>
    </row>
    <row r="734" spans="1:12" x14ac:dyDescent="0.25">
      <c r="A734" s="1">
        <v>44989</v>
      </c>
      <c r="B734" s="2" t="s">
        <v>0</v>
      </c>
      <c r="C734" s="3">
        <v>84367</v>
      </c>
      <c r="D734" s="2">
        <v>8</v>
      </c>
      <c r="E734" t="str">
        <f>IF(D734="","S/C",VLOOKUP(D734,[1]Control!$A$22:$B$57,2,0))</f>
        <v>Wilfredo</v>
      </c>
      <c r="F734" t="str">
        <f>IF(H734="","S/C",VLOOKUP(H734,[2]Control!$I$1:$O$234,7,0))</f>
        <v>Reposteria</v>
      </c>
      <c r="G734" t="str">
        <f>IF(H734="","S/C",VLOOKUP(H734,[2]Control!$I$1:$P$234,3,0))</f>
        <v>Universal</v>
      </c>
      <c r="H734" s="2" t="s">
        <v>10</v>
      </c>
      <c r="I734" s="4">
        <v>3</v>
      </c>
      <c r="J734" s="4"/>
      <c r="K734" s="5">
        <v>35</v>
      </c>
      <c r="L734" s="4">
        <f t="shared" si="11"/>
        <v>105</v>
      </c>
    </row>
    <row r="735" spans="1:12" x14ac:dyDescent="0.25">
      <c r="A735" s="1">
        <v>44989</v>
      </c>
      <c r="B735" s="2" t="s">
        <v>0</v>
      </c>
      <c r="C735" s="3">
        <v>84367</v>
      </c>
      <c r="D735" s="2">
        <v>8</v>
      </c>
      <c r="E735" t="str">
        <f>IF(D735="","S/C",VLOOKUP(D735,[1]Control!$A$22:$B$57,2,0))</f>
        <v>Wilfredo</v>
      </c>
      <c r="F735" t="str">
        <f>IF(H735="","S/C",VLOOKUP(H735,[2]Control!$I$1:$O$234,7,0))</f>
        <v>Reposteria</v>
      </c>
      <c r="G735" t="str">
        <f>IF(H735="","S/C",VLOOKUP(H735,[2]Control!$I$1:$P$234,3,0))</f>
        <v>Universal</v>
      </c>
      <c r="H735" s="2" t="s">
        <v>96</v>
      </c>
      <c r="I735" s="4"/>
      <c r="J735" s="4">
        <v>6</v>
      </c>
      <c r="K735" s="5">
        <v>2.9165999999999999</v>
      </c>
      <c r="L735" s="4">
        <f t="shared" si="11"/>
        <v>17.499600000000001</v>
      </c>
    </row>
    <row r="736" spans="1:12" x14ac:dyDescent="0.25">
      <c r="A736" s="1">
        <v>44989</v>
      </c>
      <c r="B736" s="2" t="s">
        <v>0</v>
      </c>
      <c r="C736" s="3">
        <v>84367</v>
      </c>
      <c r="D736" s="2">
        <v>8</v>
      </c>
      <c r="E736" t="str">
        <f>IF(D736="","S/C",VLOOKUP(D736,[1]Control!$A$22:$B$57,2,0))</f>
        <v>Wilfredo</v>
      </c>
      <c r="F736" t="str">
        <f>IF(H736="","S/C",VLOOKUP(H736,[2]Control!$I$1:$O$234,7,0))</f>
        <v>Reposteria</v>
      </c>
      <c r="G736" t="str">
        <f>IF(H736="","S/C",VLOOKUP(H736,[2]Control!$I$1:$P$234,3,0))</f>
        <v>Universal</v>
      </c>
      <c r="H736" s="2" t="s">
        <v>83</v>
      </c>
      <c r="I736" s="4"/>
      <c r="J736" s="4">
        <v>6</v>
      </c>
      <c r="K736" s="5">
        <v>2.9165999999999999</v>
      </c>
      <c r="L736" s="4">
        <f t="shared" si="11"/>
        <v>17.499600000000001</v>
      </c>
    </row>
    <row r="737" spans="1:12" x14ac:dyDescent="0.25">
      <c r="A737" s="1">
        <v>44989</v>
      </c>
      <c r="B737" s="2" t="s">
        <v>0</v>
      </c>
      <c r="C737" s="3">
        <v>84367</v>
      </c>
      <c r="D737" s="2">
        <v>8</v>
      </c>
      <c r="E737" t="str">
        <f>IF(D737="","S/C",VLOOKUP(D737,[1]Control!$A$22:$B$57,2,0))</f>
        <v>Wilfredo</v>
      </c>
      <c r="F737" t="str">
        <f>IF(H737="","S/C",VLOOKUP(H737,[2]Control!$I$1:$O$234,7,0))</f>
        <v>Reposteria</v>
      </c>
      <c r="G737" t="str">
        <f>IF(H737="","S/C",VLOOKUP(H737,[2]Control!$I$1:$P$234,3,0))</f>
        <v>Universal</v>
      </c>
      <c r="H737" s="2" t="s">
        <v>99</v>
      </c>
      <c r="I737" s="4">
        <v>3</v>
      </c>
      <c r="J737" s="4"/>
      <c r="K737" s="5">
        <v>24</v>
      </c>
      <c r="L737" s="4">
        <f t="shared" si="11"/>
        <v>72</v>
      </c>
    </row>
    <row r="738" spans="1:12" x14ac:dyDescent="0.25">
      <c r="A738" s="1">
        <v>44989</v>
      </c>
      <c r="B738" s="2" t="s">
        <v>0</v>
      </c>
      <c r="C738" s="3">
        <v>84367</v>
      </c>
      <c r="D738" s="2">
        <v>8</v>
      </c>
      <c r="E738" t="str">
        <f>IF(D738="","S/C",VLOOKUP(D738,[1]Control!$A$22:$B$57,2,0))</f>
        <v>Wilfredo</v>
      </c>
      <c r="F738" t="str">
        <f>IF(H738="","S/C",VLOOKUP(H738,[2]Control!$I$1:$O$234,7,0))</f>
        <v>Reposteria</v>
      </c>
      <c r="G738" t="str">
        <f>IF(H738="","S/C",VLOOKUP(H738,[2]Control!$I$1:$P$234,3,0))</f>
        <v>Universal</v>
      </c>
      <c r="H738" s="2" t="s">
        <v>100</v>
      </c>
      <c r="I738" s="4">
        <v>3</v>
      </c>
      <c r="J738" s="4"/>
      <c r="K738" s="5">
        <v>26</v>
      </c>
      <c r="L738" s="4">
        <f t="shared" si="11"/>
        <v>78</v>
      </c>
    </row>
    <row r="739" spans="1:12" x14ac:dyDescent="0.25">
      <c r="A739" s="1">
        <v>44989</v>
      </c>
      <c r="B739" s="2" t="s">
        <v>0</v>
      </c>
      <c r="C739" s="3">
        <v>84367</v>
      </c>
      <c r="D739" s="2">
        <v>8</v>
      </c>
      <c r="E739" t="str">
        <f>IF(D739="","S/C",VLOOKUP(D739,[1]Control!$A$22:$B$57,2,0))</f>
        <v>Wilfredo</v>
      </c>
      <c r="F739" t="str">
        <f>IF(H739="","S/C",VLOOKUP(H739,[2]Control!$I$1:$O$234,7,0))</f>
        <v>Reposteria</v>
      </c>
      <c r="G739" t="str">
        <f>IF(H739="","S/C",VLOOKUP(H739,[2]Control!$I$1:$P$234,3,0))</f>
        <v>Universal</v>
      </c>
      <c r="H739" s="2" t="s">
        <v>8</v>
      </c>
      <c r="I739" s="4">
        <v>1</v>
      </c>
      <c r="J739" s="4"/>
      <c r="K739" s="5">
        <v>28</v>
      </c>
      <c r="L739" s="4">
        <f t="shared" si="11"/>
        <v>28</v>
      </c>
    </row>
  </sheetData>
  <conditionalFormatting sqref="B2:B376 B563:B739">
    <cfRule type="cellIs" dxfId="17" priority="15" operator="equal">
      <formula>"ANUL"</formula>
    </cfRule>
    <cfRule type="cellIs" dxfId="16" priority="16" operator="equal">
      <formula>"CRED"</formula>
    </cfRule>
    <cfRule type="cellIs" dxfId="15" priority="17" operator="equal">
      <formula>"PARC"</formula>
    </cfRule>
    <cfRule type="cellIs" dxfId="14" priority="18" operator="equal">
      <formula>"RECH"</formula>
    </cfRule>
  </conditionalFormatting>
  <conditionalFormatting sqref="B2:B376 B563:B739">
    <cfRule type="containsText" dxfId="13" priority="13" operator="containsText" text="PARC">
      <formula>NOT(ISERROR(SEARCH("PARC",B2)))</formula>
    </cfRule>
    <cfRule type="containsText" dxfId="12" priority="14" operator="containsText" text="RECH">
      <formula>NOT(ISERROR(SEARCH("RECH",B2)))</formula>
    </cfRule>
  </conditionalFormatting>
  <conditionalFormatting sqref="B377:B562">
    <cfRule type="cellIs" dxfId="11" priority="9" operator="equal">
      <formula>"ANUL"</formula>
    </cfRule>
    <cfRule type="cellIs" dxfId="10" priority="10" operator="equal">
      <formula>"CRED"</formula>
    </cfRule>
    <cfRule type="cellIs" dxfId="9" priority="11" operator="equal">
      <formula>"PARC"</formula>
    </cfRule>
    <cfRule type="cellIs" dxfId="8" priority="12" operator="equal">
      <formula>"RECH"</formula>
    </cfRule>
  </conditionalFormatting>
  <conditionalFormatting sqref="B377:B562">
    <cfRule type="containsText" dxfId="7" priority="7" operator="containsText" text="PARC">
      <formula>NOT(ISERROR(SEARCH("PARC",B377)))</formula>
    </cfRule>
    <cfRule type="containsText" dxfId="6" priority="8" operator="containsText" text="RECH">
      <formula>NOT(ISERROR(SEARCH("RECH",B377)))</formula>
    </cfRule>
  </conditionalFormatting>
  <conditionalFormatting sqref="B1">
    <cfRule type="cellIs" dxfId="5" priority="3" operator="equal">
      <formula>"ANUL"</formula>
    </cfRule>
    <cfRule type="cellIs" dxfId="4" priority="4" operator="equal">
      <formula>"CRED"</formula>
    </cfRule>
    <cfRule type="cellIs" dxfId="3" priority="5" operator="equal">
      <formula>"PARC"</formula>
    </cfRule>
    <cfRule type="cellIs" dxfId="2" priority="6" operator="equal">
      <formula>"RECH"</formula>
    </cfRule>
  </conditionalFormatting>
  <conditionalFormatting sqref="B1">
    <cfRule type="containsText" dxfId="1" priority="1" operator="containsText" text="PARC">
      <formula>NOT(ISERROR(SEARCH("PARC",B1)))</formula>
    </cfRule>
    <cfRule type="containsText" dxfId="0" priority="2" operator="containsText" text="RECH">
      <formula>NOT(ISERROR(SEARCH("RECH",B1)))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Programador</dc:creator>
  <cp:lastModifiedBy>Programador</cp:lastModifiedBy>
  <dcterms:created xsi:type="dcterms:W3CDTF">2023-03-25T16:52:55Z</dcterms:created>
  <dcterms:modified xsi:type="dcterms:W3CDTF">2023-03-25T18:07:48Z</dcterms:modified>
</cp:coreProperties>
</file>