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6215" windowHeight="5655"/>
  </bookViews>
  <sheets>
    <sheet name="Courier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2" i="1"/>
  <c r="K35"/>
  <c r="K23"/>
</calcChain>
</file>

<file path=xl/sharedStrings.xml><?xml version="1.0" encoding="utf-8"?>
<sst xmlns="http://schemas.openxmlformats.org/spreadsheetml/2006/main" count="98" uniqueCount="76">
  <si>
    <t>Field Name</t>
  </si>
  <si>
    <t>Value</t>
  </si>
  <si>
    <t>Method</t>
  </si>
  <si>
    <t>Courier</t>
  </si>
  <si>
    <t>BP – forwarder (UDF)</t>
  </si>
  <si>
    <t>DHL Express</t>
  </si>
  <si>
    <t>Ship From Country</t>
  </si>
  <si>
    <t>UK</t>
  </si>
  <si>
    <t>Zone</t>
  </si>
  <si>
    <t>Zone 1</t>
  </si>
  <si>
    <t xml:space="preserve">Total Chargeable Weight </t>
  </si>
  <si>
    <t>Spot Rate / Lump Sum</t>
  </si>
  <si>
    <t>(Amount column) Ex: 1200</t>
  </si>
  <si>
    <t>Inco terms</t>
  </si>
  <si>
    <t>EXW</t>
  </si>
  <si>
    <r>
      <t>Chargeable Weight</t>
    </r>
    <r>
      <rPr>
        <sz val="10"/>
        <color theme="1"/>
        <rFont val="Calibri Light"/>
        <family val="2"/>
      </rPr>
      <t>: 227 kg</t>
    </r>
  </si>
  <si>
    <r>
      <t>BP Code</t>
    </r>
    <r>
      <rPr>
        <sz val="10"/>
        <color theme="1"/>
        <rFont val="Calibri Light"/>
        <family val="2"/>
      </rPr>
      <t xml:space="preserve">: </t>
    </r>
    <r>
      <rPr>
        <sz val="9"/>
        <color theme="1"/>
        <rFont val="Times New Roman"/>
        <family val="1"/>
      </rPr>
      <t>DHL Express</t>
    </r>
  </si>
  <si>
    <r>
      <t>Zone</t>
    </r>
    <r>
      <rPr>
        <sz val="9"/>
        <color theme="1"/>
        <rFont val="Times New Roman"/>
        <family val="1"/>
      </rPr>
      <t xml:space="preserve"> = Zone1</t>
    </r>
  </si>
  <si>
    <t>Forwarder code (BP code)</t>
  </si>
  <si>
    <t>Weight (kg)</t>
  </si>
  <si>
    <t>Zone 2</t>
  </si>
  <si>
    <t>Zone 3</t>
  </si>
  <si>
    <t>Zone 7</t>
  </si>
  <si>
    <t>DHL</t>
  </si>
  <si>
    <t xml:space="preserve">Weight 227 &gt;= 2.0 (3rd line) then </t>
  </si>
  <si>
    <r>
      <t xml:space="preserve">Calculation is (227 * 12.00) = </t>
    </r>
    <r>
      <rPr>
        <b/>
        <sz val="10"/>
        <color rgb="FFFF0000"/>
        <rFont val="Calibri Light"/>
        <family val="2"/>
      </rPr>
      <t>2724</t>
    </r>
  </si>
  <si>
    <t>Courier  Calculation</t>
  </si>
  <si>
    <t>Fuel Sur Charges   Calculation</t>
  </si>
  <si>
    <r>
      <t>Country</t>
    </r>
    <r>
      <rPr>
        <sz val="9"/>
        <color theme="1"/>
        <rFont val="Times New Roman"/>
        <family val="1"/>
      </rPr>
      <t xml:space="preserve"> = UK</t>
    </r>
  </si>
  <si>
    <t>Country</t>
  </si>
  <si>
    <t>By Amount/Percent</t>
  </si>
  <si>
    <t>By KG /Net</t>
  </si>
  <si>
    <t>Rate</t>
  </si>
  <si>
    <t>Month</t>
  </si>
  <si>
    <t>Percent</t>
  </si>
  <si>
    <t>KG</t>
  </si>
  <si>
    <t>11% x Weight</t>
  </si>
  <si>
    <t>FedEx</t>
  </si>
  <si>
    <t>Amount</t>
  </si>
  <si>
    <t>$15 x weight</t>
  </si>
  <si>
    <t>TNT</t>
  </si>
  <si>
    <t>Net</t>
  </si>
  <si>
    <t>$100</t>
  </si>
  <si>
    <t>?</t>
  </si>
  <si>
    <t>Calculation:  (12/100) * 227</t>
  </si>
  <si>
    <t>Inco  Calculation</t>
  </si>
  <si>
    <r>
      <t>Inco Terms</t>
    </r>
    <r>
      <rPr>
        <sz val="10"/>
        <color theme="1"/>
        <rFont val="Calibri Light"/>
        <family val="2"/>
      </rPr>
      <t>: EXW</t>
    </r>
  </si>
  <si>
    <t>Inco-term code</t>
  </si>
  <si>
    <t>PO Print Out Description</t>
  </si>
  <si>
    <t>CFR value</t>
  </si>
  <si>
    <t>Insurance rate</t>
  </si>
  <si>
    <t>CIF</t>
  </si>
  <si>
    <t>FCA-Overseas</t>
  </si>
  <si>
    <t>FCA</t>
  </si>
  <si>
    <t>FCA-Local</t>
  </si>
  <si>
    <t>FOB</t>
  </si>
  <si>
    <r>
      <t>Insurance Value = (</t>
    </r>
    <r>
      <rPr>
        <b/>
        <sz val="10"/>
        <color theme="1"/>
        <rFont val="Calibri Light"/>
        <family val="2"/>
      </rPr>
      <t>GRPO Total Value * 1.1 * 0.00025)</t>
    </r>
  </si>
  <si>
    <t>Dimension Sur Charge  Calculation</t>
  </si>
  <si>
    <t>Forwarder/Courier</t>
  </si>
  <si>
    <t>Forwarder/Courier : DHL Express</t>
  </si>
  <si>
    <t>Extra Charge</t>
  </si>
  <si>
    <t>Weight</t>
  </si>
  <si>
    <t>Weight Surcharge</t>
  </si>
  <si>
    <t>Dimension</t>
  </si>
  <si>
    <t>Dimension Surcharge</t>
  </si>
  <si>
    <t>Yes</t>
  </si>
  <si>
    <t>DHL Global</t>
  </si>
  <si>
    <t>Dimension Surcharge = 70 * 2</t>
  </si>
  <si>
    <t>Fuel Sur charge * Total Dimension Surcharges (From package Type)</t>
  </si>
  <si>
    <t>Landed Cost</t>
  </si>
  <si>
    <t>Freight Expenses</t>
  </si>
  <si>
    <t>Insurance Expenses</t>
  </si>
  <si>
    <t>Courier + Fuel Surcharge + Dimension Surcharge + (Fuel surcharge + total dimension surcharge)</t>
  </si>
  <si>
    <t xml:space="preserve">Inco </t>
  </si>
  <si>
    <t>2724 + 27.24 + 140 + 3405</t>
  </si>
  <si>
    <t>GRPO Total Value * 1.1 * 0.00025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</si>
</sst>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sz val="9"/>
      <color rgb="FF000000"/>
      <name val="Calibri Light"/>
      <family val="2"/>
    </font>
    <font>
      <sz val="9"/>
      <color rgb="FF000000"/>
      <name val="Calibri Light"/>
      <family val="2"/>
    </font>
    <font>
      <b/>
      <u/>
      <sz val="10"/>
      <color theme="1"/>
      <name val="Calibri Light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rgb="FFFF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CAA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1" xfId="0" applyFont="1" applyFill="1" applyBorder="1"/>
    <xf numFmtId="0" fontId="5" fillId="2" borderId="2" xfId="0" applyFont="1" applyFill="1" applyBorder="1"/>
    <xf numFmtId="0" fontId="4" fillId="0" borderId="3" xfId="0" applyFont="1" applyBorder="1"/>
    <xf numFmtId="0" fontId="5" fillId="3" borderId="4" xfId="0" applyFont="1" applyFill="1" applyBorder="1"/>
    <xf numFmtId="0" fontId="4" fillId="0" borderId="3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4" fillId="4" borderId="0" xfId="0" applyFont="1" applyFill="1" applyBorder="1"/>
    <xf numFmtId="0" fontId="6" fillId="4" borderId="0" xfId="0" applyFont="1" applyFill="1"/>
    <xf numFmtId="0" fontId="3" fillId="5" borderId="0" xfId="0" applyFont="1" applyFill="1"/>
    <xf numFmtId="0" fontId="8" fillId="0" borderId="0" xfId="0" applyFont="1"/>
    <xf numFmtId="0" fontId="7" fillId="3" borderId="1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17" fontId="7" fillId="0" borderId="4" xfId="0" applyNumberFormat="1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" fillId="0" borderId="0" xfId="0" applyFont="1"/>
    <xf numFmtId="0" fontId="8" fillId="6" borderId="1" xfId="0" applyFont="1" applyFill="1" applyBorder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7" fillId="6" borderId="1" xfId="0" applyFont="1" applyFill="1" applyBorder="1"/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7" fillId="0" borderId="3" xfId="0" applyFont="1" applyBorder="1"/>
    <xf numFmtId="0" fontId="7" fillId="0" borderId="4" xfId="0" applyFont="1" applyBorder="1"/>
    <xf numFmtId="0" fontId="3" fillId="5" borderId="0" xfId="0" applyFont="1" applyFill="1" applyAlignment="1">
      <alignment horizontal="left"/>
    </xf>
    <xf numFmtId="0" fontId="0" fillId="0" borderId="5" xfId="0" applyBorder="1" applyAlignment="1">
      <alignment horizontal="left"/>
    </xf>
    <xf numFmtId="0" fontId="1" fillId="0" borderId="5" xfId="0" applyFon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workbookViewId="0">
      <selection activeCell="D13" sqref="D13"/>
    </sheetView>
  </sheetViews>
  <sheetFormatPr defaultRowHeight="15"/>
  <cols>
    <col min="1" max="1" width="30.85546875" customWidth="1"/>
    <col min="2" max="2" width="32.85546875" customWidth="1"/>
    <col min="4" max="4" width="18" customWidth="1"/>
    <col min="10" max="10" width="32.140625" bestFit="1" customWidth="1"/>
    <col min="11" max="11" width="26.85546875" bestFit="1" customWidth="1"/>
    <col min="12" max="12" width="17.140625" customWidth="1"/>
    <col min="13" max="13" width="13" customWidth="1"/>
    <col min="16" max="16" width="13" customWidth="1"/>
  </cols>
  <sheetData>
    <row r="1" spans="1:11" ht="15.75" thickBot="1"/>
    <row r="2" spans="1:11" ht="15.75" thickBot="1">
      <c r="A2" s="1" t="s">
        <v>0</v>
      </c>
      <c r="B2" s="2" t="s">
        <v>1</v>
      </c>
    </row>
    <row r="3" spans="1:11" ht="15.75" thickBot="1">
      <c r="A3" s="3" t="s">
        <v>2</v>
      </c>
      <c r="B3" s="4" t="s">
        <v>3</v>
      </c>
    </row>
    <row r="4" spans="1:11" ht="15.75" thickBot="1">
      <c r="A4" s="3" t="s">
        <v>4</v>
      </c>
      <c r="B4" s="4" t="s">
        <v>5</v>
      </c>
    </row>
    <row r="5" spans="1:11" ht="15.75" thickBot="1">
      <c r="A5" s="5" t="s">
        <v>6</v>
      </c>
      <c r="B5" s="6" t="s">
        <v>7</v>
      </c>
    </row>
    <row r="6" spans="1:11" ht="15.75" thickBot="1">
      <c r="A6" s="3" t="s">
        <v>8</v>
      </c>
      <c r="B6" s="4" t="s">
        <v>9</v>
      </c>
    </row>
    <row r="7" spans="1:11" ht="15.75" thickBot="1">
      <c r="A7" s="3" t="s">
        <v>10</v>
      </c>
      <c r="B7" s="4">
        <v>227</v>
      </c>
    </row>
    <row r="8" spans="1:11" ht="15.75" thickBot="1">
      <c r="A8" s="3" t="s">
        <v>11</v>
      </c>
      <c r="B8" s="4" t="s">
        <v>12</v>
      </c>
    </row>
    <row r="9" spans="1:11" ht="15.75" thickBot="1">
      <c r="A9" s="3" t="s">
        <v>13</v>
      </c>
      <c r="B9" s="4" t="s">
        <v>14</v>
      </c>
    </row>
    <row r="12" spans="1:11">
      <c r="A12" s="9" t="s">
        <v>2</v>
      </c>
      <c r="B12" s="10" t="s">
        <v>3</v>
      </c>
    </row>
    <row r="13" spans="1:11">
      <c r="A13" s="11" t="s">
        <v>26</v>
      </c>
      <c r="J13" s="11" t="s">
        <v>27</v>
      </c>
    </row>
    <row r="14" spans="1:11">
      <c r="B14" s="8" t="s">
        <v>15</v>
      </c>
      <c r="K14" s="8" t="s">
        <v>15</v>
      </c>
    </row>
    <row r="15" spans="1:11">
      <c r="B15" s="8" t="s">
        <v>16</v>
      </c>
      <c r="K15" s="8" t="s">
        <v>16</v>
      </c>
    </row>
    <row r="16" spans="1:11" ht="15.75" thickBot="1">
      <c r="B16" s="12" t="s">
        <v>17</v>
      </c>
      <c r="K16" s="12" t="s">
        <v>28</v>
      </c>
    </row>
    <row r="17" spans="1:16" ht="15.75" thickBot="1">
      <c r="J17" s="13" t="s">
        <v>3</v>
      </c>
      <c r="K17" s="14" t="s">
        <v>29</v>
      </c>
      <c r="L17" s="14" t="s">
        <v>30</v>
      </c>
      <c r="M17" s="14" t="s">
        <v>31</v>
      </c>
      <c r="N17" s="14" t="s">
        <v>32</v>
      </c>
      <c r="O17" s="14" t="s">
        <v>33</v>
      </c>
      <c r="P17" s="14"/>
    </row>
    <row r="18" spans="1:16" ht="15.75" thickBot="1">
      <c r="A18" s="13" t="s">
        <v>18</v>
      </c>
      <c r="B18" s="14" t="s">
        <v>19</v>
      </c>
      <c r="C18" s="14" t="s">
        <v>9</v>
      </c>
      <c r="D18" s="14" t="s">
        <v>20</v>
      </c>
      <c r="E18" s="14" t="s">
        <v>21</v>
      </c>
      <c r="F18" s="14" t="s">
        <v>22</v>
      </c>
      <c r="J18" s="15" t="s">
        <v>23</v>
      </c>
      <c r="K18" s="16"/>
      <c r="L18" s="16" t="s">
        <v>34</v>
      </c>
      <c r="M18" s="16" t="s">
        <v>35</v>
      </c>
      <c r="N18" s="16">
        <v>11</v>
      </c>
      <c r="O18" s="17">
        <v>42278</v>
      </c>
      <c r="P18" s="16" t="s">
        <v>36</v>
      </c>
    </row>
    <row r="19" spans="1:16" ht="15.75" thickBot="1">
      <c r="A19" s="15" t="s">
        <v>5</v>
      </c>
      <c r="B19" s="16">
        <v>0.5</v>
      </c>
      <c r="C19" s="16">
        <v>14.33</v>
      </c>
      <c r="D19" s="16"/>
      <c r="E19" s="16"/>
      <c r="F19" s="16"/>
      <c r="J19" s="15" t="s">
        <v>37</v>
      </c>
      <c r="K19" s="16"/>
      <c r="L19" s="16" t="s">
        <v>38</v>
      </c>
      <c r="M19" s="16" t="s">
        <v>35</v>
      </c>
      <c r="N19" s="16">
        <v>15</v>
      </c>
      <c r="O19" s="17">
        <v>42278</v>
      </c>
      <c r="P19" s="16" t="s">
        <v>39</v>
      </c>
    </row>
    <row r="20" spans="1:16" ht="15.75" thickBot="1">
      <c r="A20" s="15" t="s">
        <v>23</v>
      </c>
      <c r="B20" s="16">
        <v>1</v>
      </c>
      <c r="C20" s="16">
        <v>15.58</v>
      </c>
      <c r="D20" s="16"/>
      <c r="E20" s="16"/>
      <c r="F20" s="16"/>
      <c r="J20" s="15" t="s">
        <v>40</v>
      </c>
      <c r="K20" s="16"/>
      <c r="L20" s="16" t="s">
        <v>38</v>
      </c>
      <c r="M20" s="16" t="s">
        <v>41</v>
      </c>
      <c r="N20" s="16">
        <v>100</v>
      </c>
      <c r="O20" s="17">
        <v>42278</v>
      </c>
      <c r="P20" s="16" t="s">
        <v>42</v>
      </c>
    </row>
    <row r="21" spans="1:16" ht="15.75" thickBot="1">
      <c r="A21" s="15" t="s">
        <v>5</v>
      </c>
      <c r="B21" s="16">
        <v>2</v>
      </c>
      <c r="C21" s="16">
        <v>12</v>
      </c>
      <c r="D21" s="16"/>
      <c r="E21" s="16"/>
      <c r="F21" s="16">
        <v>49.24</v>
      </c>
      <c r="J21" s="15" t="s">
        <v>5</v>
      </c>
      <c r="K21" s="16" t="s">
        <v>7</v>
      </c>
      <c r="L21" s="16" t="s">
        <v>34</v>
      </c>
      <c r="M21" s="16" t="s">
        <v>41</v>
      </c>
      <c r="N21" s="16">
        <v>12</v>
      </c>
      <c r="O21" s="17">
        <v>42278</v>
      </c>
      <c r="P21" s="16" t="s">
        <v>43</v>
      </c>
    </row>
    <row r="23" spans="1:16">
      <c r="A23" s="7" t="s">
        <v>24</v>
      </c>
      <c r="J23" s="7" t="s">
        <v>44</v>
      </c>
      <c r="K23" s="19">
        <f>(12/100)*227</f>
        <v>27.24</v>
      </c>
    </row>
    <row r="24" spans="1:16">
      <c r="A24" s="7" t="s">
        <v>25</v>
      </c>
      <c r="B24" s="18">
        <v>2724</v>
      </c>
    </row>
    <row r="27" spans="1:16">
      <c r="A27" s="11" t="s">
        <v>45</v>
      </c>
      <c r="J27" s="11" t="s">
        <v>57</v>
      </c>
    </row>
    <row r="28" spans="1:16">
      <c r="B28" s="8" t="s">
        <v>46</v>
      </c>
      <c r="K28" s="12" t="s">
        <v>59</v>
      </c>
    </row>
    <row r="29" spans="1:16" ht="15.75" thickBot="1"/>
    <row r="30" spans="1:16" ht="15.75" thickBot="1">
      <c r="A30" s="20" t="s">
        <v>47</v>
      </c>
      <c r="B30" s="21" t="s">
        <v>48</v>
      </c>
      <c r="C30" s="21" t="s">
        <v>49</v>
      </c>
      <c r="D30" s="21" t="s">
        <v>50</v>
      </c>
      <c r="J30" s="23" t="s">
        <v>58</v>
      </c>
      <c r="K30" s="24" t="s">
        <v>60</v>
      </c>
      <c r="L30" s="25" t="s">
        <v>61</v>
      </c>
      <c r="M30" s="25" t="s">
        <v>62</v>
      </c>
      <c r="N30" s="25" t="s">
        <v>63</v>
      </c>
      <c r="O30" s="25" t="s">
        <v>64</v>
      </c>
    </row>
    <row r="31" spans="1:16" ht="15.75" thickBot="1">
      <c r="A31" s="15" t="s">
        <v>14</v>
      </c>
      <c r="B31" s="16" t="s">
        <v>14</v>
      </c>
      <c r="C31" s="16">
        <v>1.1000000000000001</v>
      </c>
      <c r="D31" s="16">
        <v>2.5000000000000001E-4</v>
      </c>
      <c r="J31" s="26" t="s">
        <v>5</v>
      </c>
      <c r="K31" s="16" t="s">
        <v>65</v>
      </c>
      <c r="L31" s="27">
        <v>70</v>
      </c>
      <c r="M31" s="27">
        <v>45</v>
      </c>
      <c r="N31" s="27">
        <v>120</v>
      </c>
      <c r="O31" s="27">
        <v>40</v>
      </c>
    </row>
    <row r="32" spans="1:16" ht="15.75" thickBot="1">
      <c r="A32" s="15" t="s">
        <v>51</v>
      </c>
      <c r="B32" s="16" t="s">
        <v>51</v>
      </c>
      <c r="C32" s="16">
        <v>0</v>
      </c>
      <c r="D32" s="16">
        <v>0</v>
      </c>
      <c r="J32" s="26" t="s">
        <v>40</v>
      </c>
      <c r="K32" s="16"/>
      <c r="L32" s="27">
        <v>70</v>
      </c>
      <c r="M32" s="27">
        <v>41</v>
      </c>
      <c r="N32" s="27">
        <v>120</v>
      </c>
      <c r="O32" s="27">
        <v>41</v>
      </c>
    </row>
    <row r="33" spans="1:15" ht="15.75" thickBot="1">
      <c r="A33" s="15" t="s">
        <v>52</v>
      </c>
      <c r="B33" s="16" t="s">
        <v>53</v>
      </c>
      <c r="C33" s="16">
        <v>1.1000000000000001</v>
      </c>
      <c r="D33" s="16">
        <v>2.5000000000000001E-4</v>
      </c>
      <c r="J33" s="26" t="s">
        <v>66</v>
      </c>
      <c r="K33" s="16"/>
      <c r="L33" s="27">
        <v>70</v>
      </c>
      <c r="M33" s="27">
        <v>40</v>
      </c>
      <c r="N33" s="27">
        <v>120</v>
      </c>
      <c r="O33" s="27">
        <v>0</v>
      </c>
    </row>
    <row r="34" spans="1:15" ht="15.75" thickBot="1">
      <c r="A34" s="15" t="s">
        <v>54</v>
      </c>
      <c r="B34" s="16" t="s">
        <v>53</v>
      </c>
      <c r="C34" s="16">
        <v>0</v>
      </c>
      <c r="D34" s="16">
        <v>0</v>
      </c>
    </row>
    <row r="35" spans="1:15" ht="15.75" thickBot="1">
      <c r="A35" s="15" t="s">
        <v>55</v>
      </c>
      <c r="B35" s="16" t="s">
        <v>55</v>
      </c>
      <c r="C35" s="16">
        <v>1.1000000000000001</v>
      </c>
      <c r="D35" s="16">
        <v>2.5000000000000001E-4</v>
      </c>
      <c r="J35" s="7" t="s">
        <v>67</v>
      </c>
      <c r="K35" s="19">
        <f>70*2</f>
        <v>140</v>
      </c>
    </row>
    <row r="37" spans="1:15">
      <c r="A37" s="22" t="s">
        <v>56</v>
      </c>
      <c r="B37" s="22"/>
    </row>
    <row r="40" spans="1:15">
      <c r="A40" s="28" t="s">
        <v>68</v>
      </c>
      <c r="B40" s="28"/>
    </row>
    <row r="42" spans="1:15">
      <c r="A42" s="19">
        <f>27.24 *125</f>
        <v>3405</v>
      </c>
    </row>
    <row r="45" spans="1:15">
      <c r="A45" s="28" t="s">
        <v>69</v>
      </c>
      <c r="B45" s="28"/>
    </row>
    <row r="47" spans="1:15">
      <c r="A47" s="30" t="s">
        <v>70</v>
      </c>
      <c r="B47" s="29" t="s">
        <v>72</v>
      </c>
      <c r="C47" s="29"/>
      <c r="D47" s="29"/>
      <c r="E47" s="29"/>
      <c r="F47" s="29"/>
      <c r="G47" s="29"/>
      <c r="H47" s="31" t="s">
        <v>74</v>
      </c>
      <c r="I47" s="31"/>
      <c r="J47" s="31"/>
    </row>
    <row r="48" spans="1:15">
      <c r="A48" s="30" t="s">
        <v>71</v>
      </c>
      <c r="B48" s="29" t="s">
        <v>73</v>
      </c>
      <c r="C48" s="29"/>
      <c r="D48" s="29"/>
      <c r="E48" s="29"/>
      <c r="F48" s="29"/>
      <c r="G48" s="29"/>
      <c r="H48" s="31" t="s">
        <v>75</v>
      </c>
      <c r="I48" s="31"/>
      <c r="J48" s="31"/>
    </row>
  </sheetData>
  <mergeCells count="7">
    <mergeCell ref="A37:B37"/>
    <mergeCell ref="A40:B40"/>
    <mergeCell ref="A45:B45"/>
    <mergeCell ref="B47:G47"/>
    <mergeCell ref="B48:G48"/>
    <mergeCell ref="H47:J47"/>
    <mergeCell ref="H48:J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Courier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2017-03-22T02:41:15Z</dcterms:created>
  <dcterms:modified xsi:type="dcterms:W3CDTF">2017-03-22T12:32:07Z</dcterms:modified>
</cp:coreProperties>
</file>