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5700" windowWidth="20640" windowHeight="5655" activeTab="1"/>
  </bookViews>
  <sheets>
    <sheet name="52100" sheetId="8" r:id="rId1"/>
    <sheet name="52111" sheetId="9" r:id="rId2"/>
  </sheets>
  <calcPr calcId="124519"/>
</workbook>
</file>

<file path=xl/calcChain.xml><?xml version="1.0" encoding="utf-8"?>
<calcChain xmlns="http://schemas.openxmlformats.org/spreadsheetml/2006/main">
  <c r="Y21" i="9"/>
  <c r="X21"/>
  <c r="V21"/>
  <c r="U21"/>
  <c r="T21"/>
  <c r="S21"/>
  <c r="R21"/>
  <c r="O21"/>
  <c r="N21"/>
  <c r="M21"/>
  <c r="L21"/>
  <c r="K21"/>
  <c r="J21"/>
  <c r="I21"/>
  <c r="H21"/>
  <c r="G21"/>
  <c r="F21"/>
  <c r="E21"/>
  <c r="D21"/>
  <c r="W20"/>
  <c r="P20"/>
  <c r="W19"/>
  <c r="P19"/>
  <c r="W18"/>
  <c r="P18"/>
  <c r="W17"/>
  <c r="P17"/>
  <c r="W16"/>
  <c r="P16"/>
  <c r="W15"/>
  <c r="P15"/>
  <c r="W14"/>
  <c r="P14"/>
  <c r="W13"/>
  <c r="P13"/>
  <c r="W12"/>
  <c r="P12"/>
  <c r="O21" i="8"/>
  <c r="N21"/>
  <c r="M21"/>
  <c r="L21"/>
  <c r="K21"/>
  <c r="J21"/>
  <c r="I21"/>
  <c r="H21"/>
  <c r="G21"/>
  <c r="F21"/>
  <c r="E21"/>
  <c r="D21"/>
  <c r="Y21"/>
  <c r="X21"/>
  <c r="V21"/>
  <c r="U21"/>
  <c r="T21"/>
  <c r="S21"/>
  <c r="R21"/>
  <c r="W20"/>
  <c r="P20"/>
  <c r="W19"/>
  <c r="P19"/>
  <c r="W18"/>
  <c r="P18"/>
  <c r="W17"/>
  <c r="P17"/>
  <c r="W16"/>
  <c r="P16"/>
  <c r="W15"/>
  <c r="P15"/>
  <c r="W14"/>
  <c r="P14"/>
  <c r="W13"/>
  <c r="P13"/>
  <c r="W12"/>
  <c r="P12"/>
  <c r="Q18" i="9" l="1"/>
  <c r="Q16"/>
  <c r="Q19"/>
  <c r="Q12"/>
  <c r="Q13"/>
  <c r="Q15"/>
  <c r="Q17"/>
  <c r="W21"/>
  <c r="Q20"/>
  <c r="Q14"/>
  <c r="P21"/>
  <c r="Q14" i="8"/>
  <c r="Q16"/>
  <c r="Q18"/>
  <c r="Q20"/>
  <c r="Q12"/>
  <c r="Q13"/>
  <c r="Q15"/>
  <c r="Q17"/>
  <c r="P21"/>
  <c r="Q19"/>
  <c r="W21"/>
  <c r="Q21" s="1"/>
  <c r="Q21" i="9" l="1"/>
</calcChain>
</file>

<file path=xl/sharedStrings.xml><?xml version="1.0" encoding="utf-8"?>
<sst xmlns="http://schemas.openxmlformats.org/spreadsheetml/2006/main" count="124" uniqueCount="55">
  <si>
    <t>PricewaterhouseCoopers</t>
  </si>
  <si>
    <t>Note</t>
  </si>
  <si>
    <t>CUBE INFO</t>
  </si>
  <si>
    <t>Version 1.00</t>
  </si>
  <si>
    <t>Following accounting convention, credit balances are entered as negative and debit balances as positive.</t>
  </si>
  <si>
    <t>Complete only the light yellow coloured cells.</t>
  </si>
  <si>
    <t>Singapore Office</t>
  </si>
  <si>
    <t>Do not change any format or formula in the spreadsheet.</t>
  </si>
  <si>
    <t>Budget FY 2015</t>
  </si>
  <si>
    <t>Do not add or delete any rows or columns.</t>
  </si>
  <si>
    <t>PwC Singapore</t>
  </si>
  <si>
    <t>CURRENCY</t>
  </si>
  <si>
    <t>In SGD'000</t>
  </si>
  <si>
    <t>FY2015 Budget</t>
  </si>
  <si>
    <t>Total</t>
  </si>
  <si>
    <t>Check</t>
  </si>
  <si>
    <t>FY2013 Actual</t>
  </si>
  <si>
    <t>YTD Dec 13</t>
  </si>
  <si>
    <t>Forecast 2014 (5+7)</t>
  </si>
  <si>
    <t>Budgeted by BU/OU
(a)</t>
  </si>
  <si>
    <t>Expenses allocated from IFS (b)</t>
  </si>
  <si>
    <t>FY2015
Budget
(a)+(b)</t>
  </si>
  <si>
    <t>FY2016
Budget</t>
  </si>
  <si>
    <t>FY2017
Budget</t>
  </si>
  <si>
    <t>71111100</t>
  </si>
  <si>
    <t>71111200</t>
  </si>
  <si>
    <t>71111210</t>
  </si>
  <si>
    <t>71111300</t>
  </si>
  <si>
    <t>71111400</t>
  </si>
  <si>
    <t>71111410</t>
  </si>
  <si>
    <t>71111500</t>
  </si>
  <si>
    <t>71111600</t>
  </si>
  <si>
    <t>71111700</t>
  </si>
  <si>
    <t>CS - Ext salary allocation</t>
  </si>
  <si>
    <t>CS - Int salary allocation</t>
  </si>
  <si>
    <t>CS - Others (NS, S/Notice)</t>
  </si>
  <si>
    <t>CS - Temporary staff</t>
  </si>
  <si>
    <t>CS - Staff annual leave</t>
  </si>
  <si>
    <t>CS - Staff bonus</t>
  </si>
  <si>
    <t>CS - Others (CPFB refund)</t>
  </si>
  <si>
    <t>CS - Staff CPF</t>
  </si>
  <si>
    <t>CS - Staff overtime</t>
  </si>
  <si>
    <t>PERIOD</t>
  </si>
  <si>
    <t>COST CTR / CODE</t>
  </si>
  <si>
    <t>GL Account Code</t>
  </si>
  <si>
    <t>GL Name (Long)</t>
  </si>
  <si>
    <t>BUDGET NAME</t>
  </si>
  <si>
    <t>ENTITY NAME</t>
  </si>
  <si>
    <t>ENTITY CODE</t>
  </si>
  <si>
    <t>Budget Template</t>
  </si>
  <si>
    <t>OU52100</t>
  </si>
  <si>
    <t>LOS Budget by OU</t>
  </si>
  <si>
    <t>OU52111</t>
  </si>
  <si>
    <t>GL Name (Short)</t>
  </si>
  <si>
    <t>CS staff</t>
  </si>
</sst>
</file>

<file path=xl/styles.xml><?xml version="1.0" encoding="utf-8"?>
<styleSheet xmlns="http://schemas.openxmlformats.org/spreadsheetml/2006/main">
  <numFmts count="1">
    <numFmt numFmtId="164" formatCode="#,##0_);\(#,##0\);\-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Unicode MS"/>
      <family val="2"/>
    </font>
    <font>
      <sz val="10"/>
      <name val="Arial Unicode MS"/>
      <family val="2"/>
    </font>
    <font>
      <b/>
      <sz val="14"/>
      <name val="Arial Unicode MS"/>
      <family val="2"/>
    </font>
    <font>
      <b/>
      <u/>
      <sz val="10"/>
      <name val="Arial Unicode MS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 Unicode MS"/>
      <family val="2"/>
    </font>
    <font>
      <b/>
      <sz val="9"/>
      <color indexed="12"/>
      <name val="Arial Unicode MS"/>
      <family val="2"/>
    </font>
    <font>
      <b/>
      <sz val="9"/>
      <color indexed="12"/>
      <name val="Arial"/>
      <family val="2"/>
    </font>
    <font>
      <sz val="10"/>
      <color theme="0"/>
      <name val="Arial Unicode MS"/>
      <family val="2"/>
    </font>
    <font>
      <sz val="10"/>
      <color indexed="12"/>
      <name val="Arial Unicode MS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3" borderId="1" xfId="2" applyFont="1" applyFill="1" applyBorder="1"/>
    <xf numFmtId="0" fontId="8" fillId="3" borderId="2" xfId="2" applyFont="1" applyFill="1" applyBorder="1" applyAlignment="1">
      <alignment horizontal="right"/>
    </xf>
    <xf numFmtId="0" fontId="4" fillId="2" borderId="0" xfId="2" applyFont="1" applyFill="1" applyBorder="1"/>
    <xf numFmtId="0" fontId="10" fillId="2" borderId="3" xfId="2" applyFont="1" applyFill="1" applyBorder="1" applyAlignment="1"/>
    <xf numFmtId="0" fontId="10" fillId="2" borderId="4" xfId="2" applyFont="1" applyFill="1" applyBorder="1" applyAlignment="1"/>
    <xf numFmtId="49" fontId="10" fillId="0" borderId="4" xfId="2" applyNumberFormat="1" applyFont="1" applyBorder="1" applyAlignment="1" applyProtection="1"/>
    <xf numFmtId="0" fontId="11" fillId="2" borderId="5" xfId="2" applyFont="1" applyFill="1" applyBorder="1"/>
    <xf numFmtId="0" fontId="9" fillId="0" borderId="6" xfId="2" applyFont="1" applyFill="1" applyBorder="1"/>
    <xf numFmtId="0" fontId="12" fillId="0" borderId="0" xfId="1" applyNumberFormat="1" applyFont="1" applyBorder="1"/>
    <xf numFmtId="0" fontId="4" fillId="0" borderId="0" xfId="2" applyFont="1" applyBorder="1"/>
    <xf numFmtId="0" fontId="4" fillId="0" borderId="0" xfId="2" applyFont="1"/>
    <xf numFmtId="17" fontId="9" fillId="3" borderId="8" xfId="2" applyNumberFormat="1" applyFont="1" applyFill="1" applyBorder="1" applyAlignment="1">
      <alignment horizontal="center" vertical="center" wrapText="1"/>
    </xf>
    <xf numFmtId="0" fontId="4" fillId="3" borderId="6" xfId="2" applyFont="1" applyFill="1" applyBorder="1"/>
    <xf numFmtId="164" fontId="13" fillId="2" borderId="4" xfId="2" applyNumberFormat="1" applyFont="1" applyFill="1" applyBorder="1" applyAlignment="1" applyProtection="1">
      <alignment shrinkToFit="1"/>
      <protection locked="0"/>
    </xf>
    <xf numFmtId="164" fontId="13" fillId="4" borderId="4" xfId="2" applyNumberFormat="1" applyFont="1" applyFill="1" applyBorder="1" applyAlignment="1" applyProtection="1">
      <alignment shrinkToFit="1"/>
      <protection locked="0"/>
    </xf>
    <xf numFmtId="164" fontId="4" fillId="2" borderId="8" xfId="2" applyNumberFormat="1" applyFont="1" applyFill="1" applyBorder="1" applyAlignment="1">
      <alignment shrinkToFit="1"/>
    </xf>
    <xf numFmtId="0" fontId="7" fillId="3" borderId="6" xfId="2" applyFont="1" applyFill="1" applyBorder="1"/>
    <xf numFmtId="0" fontId="9" fillId="0" borderId="7" xfId="2" applyFont="1" applyFill="1" applyBorder="1"/>
    <xf numFmtId="0" fontId="9" fillId="3" borderId="6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left" indent="1"/>
    </xf>
    <xf numFmtId="164" fontId="13" fillId="6" borderId="4" xfId="2" applyNumberFormat="1" applyFont="1" applyFill="1" applyBorder="1" applyAlignment="1" applyProtection="1">
      <alignment shrinkToFit="1"/>
      <protection locked="0"/>
    </xf>
    <xf numFmtId="0" fontId="9" fillId="3" borderId="12" xfId="2" applyFont="1" applyFill="1" applyBorder="1"/>
    <xf numFmtId="0" fontId="9" fillId="3" borderId="10" xfId="2" applyFont="1" applyFill="1" applyBorder="1"/>
    <xf numFmtId="0" fontId="9" fillId="3" borderId="14" xfId="2" applyFont="1" applyFill="1" applyBorder="1"/>
    <xf numFmtId="0" fontId="9" fillId="3" borderId="11" xfId="2" applyFont="1" applyFill="1" applyBorder="1"/>
    <xf numFmtId="0" fontId="9" fillId="3" borderId="9" xfId="2" applyFont="1" applyFill="1" applyBorder="1"/>
    <xf numFmtId="0" fontId="9" fillId="3" borderId="13" xfId="2" applyFont="1" applyFill="1" applyBorder="1"/>
    <xf numFmtId="0" fontId="0" fillId="0" borderId="0" xfId="0" applyBorder="1"/>
    <xf numFmtId="0" fontId="0" fillId="5" borderId="8" xfId="0" applyFill="1" applyBorder="1"/>
    <xf numFmtId="0" fontId="14" fillId="5" borderId="8" xfId="0" applyFont="1" applyFill="1" applyBorder="1"/>
    <xf numFmtId="0" fontId="4" fillId="2" borderId="0" xfId="2" applyFont="1" applyFill="1" applyBorder="1" applyAlignment="1">
      <alignment horizontal="left" vertical="top" wrapText="1"/>
    </xf>
    <xf numFmtId="0" fontId="4" fillId="3" borderId="6" xfId="2" applyFont="1" applyFill="1" applyBorder="1" applyAlignment="1">
      <alignment horizontal="center"/>
    </xf>
  </cellXfs>
  <cellStyles count="3">
    <cellStyle name="Normal" xfId="0" builtinId="0"/>
    <cellStyle name="Normal_FY2009 Monthly Operating Statement_Local NEW STYLE_B&amp;L REV_SINGAPORE" xfId="2"/>
    <cellStyle name="Percent" xfId="1" builtinId="5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00"/>
      <color rgb="FFFFFF66"/>
      <color rgb="FFFFFF8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showGridLines="0" zoomScale="89" zoomScaleNormal="89" workbookViewId="0">
      <pane xSplit="3" topLeftCell="D1" activePane="topRight" state="frozen"/>
      <selection activeCell="A214" sqref="A214"/>
      <selection pane="topRight" activeCell="C5" sqref="C5"/>
    </sheetView>
  </sheetViews>
  <sheetFormatPr defaultRowHeight="15"/>
  <cols>
    <col min="1" max="1" width="17.28515625" customWidth="1"/>
    <col min="2" max="2" width="19.140625" customWidth="1"/>
    <col min="3" max="3" width="20.5703125" customWidth="1"/>
    <col min="4" max="16" width="11.7109375" customWidth="1"/>
    <col min="17" max="25" width="11.7109375" hidden="1" customWidth="1"/>
    <col min="26" max="28" width="0" hidden="1" customWidth="1"/>
  </cols>
  <sheetData>
    <row r="1" spans="1:26" ht="15.7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>
      <c r="A2" s="3" t="s">
        <v>49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 t="s">
        <v>1</v>
      </c>
      <c r="T2" s="2"/>
      <c r="U2" s="2"/>
      <c r="V2" s="2"/>
      <c r="W2" s="2"/>
      <c r="X2" s="2"/>
      <c r="Y2" s="2"/>
      <c r="Z2" s="2"/>
    </row>
    <row r="3" spans="1:26" ht="15.75">
      <c r="A3" s="5" t="s">
        <v>2</v>
      </c>
      <c r="B3" s="21"/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</v>
      </c>
      <c r="S3" s="35" t="s">
        <v>4</v>
      </c>
      <c r="T3" s="35"/>
      <c r="U3" s="35"/>
      <c r="V3" s="35"/>
      <c r="W3" s="35"/>
      <c r="X3" s="7"/>
      <c r="Y3" s="7"/>
      <c r="Z3" s="2"/>
    </row>
    <row r="4" spans="1:26" ht="15.75">
      <c r="A4" s="29" t="s">
        <v>43</v>
      </c>
      <c r="B4" s="26"/>
      <c r="C4" s="8" t="s">
        <v>50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35"/>
      <c r="T4" s="35"/>
      <c r="U4" s="35"/>
      <c r="V4" s="35"/>
      <c r="W4" s="35"/>
      <c r="X4" s="7"/>
      <c r="Y4" s="7"/>
      <c r="Z4" s="2"/>
    </row>
    <row r="5" spans="1:26" ht="15.75">
      <c r="A5" s="30" t="s">
        <v>46</v>
      </c>
      <c r="B5" s="27"/>
      <c r="C5" s="8" t="s">
        <v>51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2</v>
      </c>
      <c r="S5" s="35" t="s">
        <v>5</v>
      </c>
      <c r="T5" s="35"/>
      <c r="U5" s="35"/>
      <c r="V5" s="35"/>
      <c r="W5" s="35"/>
      <c r="X5" s="7"/>
      <c r="Y5" s="7"/>
      <c r="Z5" s="2"/>
    </row>
    <row r="6" spans="1:26" ht="15.75">
      <c r="A6" s="30" t="s">
        <v>47</v>
      </c>
      <c r="B6" s="27"/>
      <c r="C6" s="9" t="s">
        <v>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3</v>
      </c>
      <c r="S6" s="35" t="s">
        <v>7</v>
      </c>
      <c r="T6" s="35"/>
      <c r="U6" s="35"/>
      <c r="V6" s="35"/>
      <c r="W6" s="35"/>
      <c r="X6" s="35"/>
      <c r="Y6" s="7"/>
      <c r="Z6" s="2"/>
    </row>
    <row r="7" spans="1:26" ht="15.75">
      <c r="A7" s="30" t="s">
        <v>42</v>
      </c>
      <c r="B7" s="27"/>
      <c r="C7" s="10" t="s">
        <v>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4</v>
      </c>
      <c r="S7" s="35" t="s">
        <v>9</v>
      </c>
      <c r="T7" s="35"/>
      <c r="U7" s="35"/>
      <c r="V7" s="35"/>
      <c r="W7" s="35"/>
      <c r="X7" s="35"/>
      <c r="Y7" s="7"/>
      <c r="Z7" s="2"/>
    </row>
    <row r="8" spans="1:26" ht="15.75">
      <c r="A8" s="30" t="s">
        <v>48</v>
      </c>
      <c r="B8" s="27"/>
      <c r="C8" s="9" t="s">
        <v>10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2"/>
    </row>
    <row r="9" spans="1:26" ht="15.75">
      <c r="A9" s="31" t="s">
        <v>11</v>
      </c>
      <c r="B9" s="28"/>
      <c r="C9" s="11" t="s">
        <v>12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2"/>
    </row>
    <row r="10" spans="1:26" s="32" customFormat="1" ht="15.75">
      <c r="A10" s="12"/>
      <c r="B10" s="22"/>
      <c r="C10" s="22"/>
      <c r="D10" s="13">
        <v>52100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36" t="s">
        <v>13</v>
      </c>
      <c r="V10" s="36"/>
      <c r="W10" s="36"/>
      <c r="X10" s="14"/>
      <c r="Y10" s="14"/>
      <c r="Z10" s="14"/>
    </row>
    <row r="11" spans="1:26" ht="38.25">
      <c r="A11" s="23" t="s">
        <v>44</v>
      </c>
      <c r="B11" s="23" t="s">
        <v>53</v>
      </c>
      <c r="C11" s="23" t="s">
        <v>45</v>
      </c>
      <c r="D11" s="16">
        <v>41821</v>
      </c>
      <c r="E11" s="16">
        <v>41852</v>
      </c>
      <c r="F11" s="16">
        <v>41883</v>
      </c>
      <c r="G11" s="16">
        <v>41913</v>
      </c>
      <c r="H11" s="16">
        <v>41944</v>
      </c>
      <c r="I11" s="16">
        <v>41974</v>
      </c>
      <c r="J11" s="16">
        <v>42005</v>
      </c>
      <c r="K11" s="16">
        <v>42036</v>
      </c>
      <c r="L11" s="16">
        <v>42064</v>
      </c>
      <c r="M11" s="16">
        <v>42095</v>
      </c>
      <c r="N11" s="16">
        <v>42125</v>
      </c>
      <c r="O11" s="16">
        <v>42156</v>
      </c>
      <c r="P11" s="16" t="s">
        <v>14</v>
      </c>
      <c r="Q11" s="16" t="s">
        <v>15</v>
      </c>
      <c r="R11" s="16" t="s">
        <v>16</v>
      </c>
      <c r="S11" s="16" t="s">
        <v>17</v>
      </c>
      <c r="T11" s="16" t="s">
        <v>18</v>
      </c>
      <c r="U11" s="16" t="s">
        <v>19</v>
      </c>
      <c r="V11" s="16" t="s">
        <v>20</v>
      </c>
      <c r="W11" s="16" t="s">
        <v>21</v>
      </c>
      <c r="X11" s="16" t="s">
        <v>22</v>
      </c>
      <c r="Y11" s="16" t="s">
        <v>23</v>
      </c>
      <c r="Z11" s="15"/>
    </row>
    <row r="12" spans="1:26" ht="15.75">
      <c r="A12" s="33" t="s">
        <v>24</v>
      </c>
      <c r="B12" s="33" t="s">
        <v>54</v>
      </c>
      <c r="C12" s="34" t="s">
        <v>40</v>
      </c>
      <c r="D12" s="19">
        <v>500</v>
      </c>
      <c r="E12" s="19">
        <v>501</v>
      </c>
      <c r="F12" s="19">
        <v>502</v>
      </c>
      <c r="G12" s="19">
        <v>503</v>
      </c>
      <c r="H12" s="19">
        <v>504</v>
      </c>
      <c r="I12" s="19">
        <v>505</v>
      </c>
      <c r="J12" s="19">
        <v>506</v>
      </c>
      <c r="K12" s="19">
        <v>507</v>
      </c>
      <c r="L12" s="19">
        <v>508</v>
      </c>
      <c r="M12" s="19">
        <v>509</v>
      </c>
      <c r="N12" s="19">
        <v>510</v>
      </c>
      <c r="O12" s="19">
        <v>511</v>
      </c>
      <c r="P12" s="18">
        <f t="shared" ref="P12:P20" si="0">SUM(D12:O12)</f>
        <v>6066</v>
      </c>
      <c r="Q12" s="18">
        <f t="shared" ref="Q12:Q20" si="1">P12-W12</f>
        <v>6066</v>
      </c>
      <c r="R12" s="25"/>
      <c r="S12" s="25"/>
      <c r="T12" s="25"/>
      <c r="U12" s="19"/>
      <c r="V12" s="19"/>
      <c r="W12" s="18">
        <f t="shared" ref="W12:W20" si="2">SUM(U12:V12)</f>
        <v>0</v>
      </c>
      <c r="X12" s="19"/>
      <c r="Y12" s="19"/>
      <c r="Z12" s="2"/>
    </row>
    <row r="13" spans="1:26" ht="15.75">
      <c r="A13" s="33" t="s">
        <v>25</v>
      </c>
      <c r="B13" s="33" t="s">
        <v>54</v>
      </c>
      <c r="C13" s="34" t="s">
        <v>33</v>
      </c>
      <c r="D13" s="19">
        <v>200</v>
      </c>
      <c r="E13" s="19">
        <v>201</v>
      </c>
      <c r="F13" s="19">
        <v>202</v>
      </c>
      <c r="G13" s="19">
        <v>203</v>
      </c>
      <c r="H13" s="19">
        <v>204</v>
      </c>
      <c r="I13" s="19">
        <v>205</v>
      </c>
      <c r="J13" s="19">
        <v>206</v>
      </c>
      <c r="K13" s="19">
        <v>207</v>
      </c>
      <c r="L13" s="19">
        <v>208</v>
      </c>
      <c r="M13" s="19">
        <v>209</v>
      </c>
      <c r="N13" s="19">
        <v>210</v>
      </c>
      <c r="O13" s="19">
        <v>211</v>
      </c>
      <c r="P13" s="18">
        <f t="shared" si="0"/>
        <v>2466</v>
      </c>
      <c r="Q13" s="18">
        <f t="shared" si="1"/>
        <v>2466</v>
      </c>
      <c r="R13" s="25"/>
      <c r="S13" s="25"/>
      <c r="T13" s="25"/>
      <c r="U13" s="19"/>
      <c r="V13" s="19"/>
      <c r="W13" s="18">
        <f t="shared" si="2"/>
        <v>0</v>
      </c>
      <c r="X13" s="19"/>
      <c r="Y13" s="19"/>
      <c r="Z13" s="2"/>
    </row>
    <row r="14" spans="1:26" ht="15.75">
      <c r="A14" s="33" t="s">
        <v>26</v>
      </c>
      <c r="B14" s="33" t="s">
        <v>54</v>
      </c>
      <c r="C14" s="34" t="s">
        <v>34</v>
      </c>
      <c r="D14" s="19">
        <v>300</v>
      </c>
      <c r="E14" s="19">
        <v>301</v>
      </c>
      <c r="F14" s="19">
        <v>302</v>
      </c>
      <c r="G14" s="19">
        <v>303</v>
      </c>
      <c r="H14" s="19">
        <v>304</v>
      </c>
      <c r="I14" s="19">
        <v>305</v>
      </c>
      <c r="J14" s="19">
        <v>306</v>
      </c>
      <c r="K14" s="19">
        <v>307</v>
      </c>
      <c r="L14" s="19">
        <v>308</v>
      </c>
      <c r="M14" s="19">
        <v>309</v>
      </c>
      <c r="N14" s="19">
        <v>310</v>
      </c>
      <c r="O14" s="19">
        <v>311</v>
      </c>
      <c r="P14" s="18">
        <f t="shared" si="0"/>
        <v>3666</v>
      </c>
      <c r="Q14" s="18">
        <f t="shared" si="1"/>
        <v>3666</v>
      </c>
      <c r="R14" s="25"/>
      <c r="S14" s="25"/>
      <c r="T14" s="25"/>
      <c r="U14" s="19"/>
      <c r="V14" s="19"/>
      <c r="W14" s="18">
        <f t="shared" si="2"/>
        <v>0</v>
      </c>
      <c r="X14" s="19"/>
      <c r="Y14" s="19"/>
      <c r="Z14" s="2"/>
    </row>
    <row r="15" spans="1:26" ht="15.75">
      <c r="A15" s="33" t="s">
        <v>27</v>
      </c>
      <c r="B15" s="33" t="s">
        <v>54</v>
      </c>
      <c r="C15" s="34" t="s">
        <v>41</v>
      </c>
      <c r="D15" s="19">
        <v>400</v>
      </c>
      <c r="E15" s="19">
        <v>401</v>
      </c>
      <c r="F15" s="19">
        <v>402</v>
      </c>
      <c r="G15" s="19">
        <v>403</v>
      </c>
      <c r="H15" s="19">
        <v>404</v>
      </c>
      <c r="I15" s="19">
        <v>405</v>
      </c>
      <c r="J15" s="19">
        <v>406</v>
      </c>
      <c r="K15" s="19">
        <v>407</v>
      </c>
      <c r="L15" s="19">
        <v>408</v>
      </c>
      <c r="M15" s="19">
        <v>409</v>
      </c>
      <c r="N15" s="19">
        <v>410</v>
      </c>
      <c r="O15" s="19">
        <v>411</v>
      </c>
      <c r="P15" s="18">
        <f t="shared" si="0"/>
        <v>4866</v>
      </c>
      <c r="Q15" s="18">
        <f t="shared" si="1"/>
        <v>4866</v>
      </c>
      <c r="R15" s="25"/>
      <c r="S15" s="25"/>
      <c r="T15" s="25"/>
      <c r="U15" s="19"/>
      <c r="V15" s="19"/>
      <c r="W15" s="18">
        <f t="shared" si="2"/>
        <v>0</v>
      </c>
      <c r="X15" s="19"/>
      <c r="Y15" s="19"/>
      <c r="Z15" s="2"/>
    </row>
    <row r="16" spans="1:26" ht="15.75">
      <c r="A16" s="33" t="s">
        <v>28</v>
      </c>
      <c r="B16" s="33" t="s">
        <v>54</v>
      </c>
      <c r="C16" s="34" t="s">
        <v>35</v>
      </c>
      <c r="D16" s="19">
        <v>500</v>
      </c>
      <c r="E16" s="19">
        <v>501</v>
      </c>
      <c r="F16" s="19">
        <v>502</v>
      </c>
      <c r="G16" s="19">
        <v>503</v>
      </c>
      <c r="H16" s="19">
        <v>504</v>
      </c>
      <c r="I16" s="19">
        <v>505</v>
      </c>
      <c r="J16" s="19">
        <v>506</v>
      </c>
      <c r="K16" s="19">
        <v>507</v>
      </c>
      <c r="L16" s="19">
        <v>508</v>
      </c>
      <c r="M16" s="19">
        <v>509</v>
      </c>
      <c r="N16" s="19">
        <v>510</v>
      </c>
      <c r="O16" s="19">
        <v>511</v>
      </c>
      <c r="P16" s="18">
        <f t="shared" si="0"/>
        <v>6066</v>
      </c>
      <c r="Q16" s="18">
        <f t="shared" si="1"/>
        <v>6066</v>
      </c>
      <c r="R16" s="25"/>
      <c r="S16" s="25"/>
      <c r="T16" s="25"/>
      <c r="U16" s="19"/>
      <c r="V16" s="19"/>
      <c r="W16" s="18">
        <f t="shared" si="2"/>
        <v>0</v>
      </c>
      <c r="X16" s="19"/>
      <c r="Y16" s="19"/>
      <c r="Z16" s="2"/>
    </row>
    <row r="17" spans="1:26" ht="15.75">
      <c r="A17" s="33" t="s">
        <v>29</v>
      </c>
      <c r="B17" s="33" t="s">
        <v>54</v>
      </c>
      <c r="C17" s="34" t="s">
        <v>39</v>
      </c>
      <c r="D17" s="19">
        <v>600</v>
      </c>
      <c r="E17" s="19">
        <v>601</v>
      </c>
      <c r="F17" s="19">
        <v>602</v>
      </c>
      <c r="G17" s="19">
        <v>603</v>
      </c>
      <c r="H17" s="19">
        <v>604</v>
      </c>
      <c r="I17" s="19">
        <v>605</v>
      </c>
      <c r="J17" s="19">
        <v>606</v>
      </c>
      <c r="K17" s="19">
        <v>607</v>
      </c>
      <c r="L17" s="19">
        <v>608</v>
      </c>
      <c r="M17" s="19">
        <v>609</v>
      </c>
      <c r="N17" s="19">
        <v>610</v>
      </c>
      <c r="O17" s="19">
        <v>611</v>
      </c>
      <c r="P17" s="18">
        <f t="shared" si="0"/>
        <v>7266</v>
      </c>
      <c r="Q17" s="18">
        <f t="shared" si="1"/>
        <v>7266</v>
      </c>
      <c r="R17" s="25"/>
      <c r="S17" s="25"/>
      <c r="T17" s="25"/>
      <c r="U17" s="19"/>
      <c r="V17" s="19"/>
      <c r="W17" s="18">
        <f t="shared" si="2"/>
        <v>0</v>
      </c>
      <c r="X17" s="19"/>
      <c r="Y17" s="19"/>
      <c r="Z17" s="2"/>
    </row>
    <row r="18" spans="1:26" ht="15.75">
      <c r="A18" s="33" t="s">
        <v>30</v>
      </c>
      <c r="B18" s="33" t="s">
        <v>54</v>
      </c>
      <c r="C18" s="34" t="s">
        <v>36</v>
      </c>
      <c r="D18" s="19">
        <v>700</v>
      </c>
      <c r="E18" s="19">
        <v>701</v>
      </c>
      <c r="F18" s="19">
        <v>702</v>
      </c>
      <c r="G18" s="19">
        <v>703</v>
      </c>
      <c r="H18" s="19">
        <v>704</v>
      </c>
      <c r="I18" s="19">
        <v>705</v>
      </c>
      <c r="J18" s="19">
        <v>706</v>
      </c>
      <c r="K18" s="19">
        <v>707</v>
      </c>
      <c r="L18" s="19">
        <v>708</v>
      </c>
      <c r="M18" s="19">
        <v>709</v>
      </c>
      <c r="N18" s="19">
        <v>710</v>
      </c>
      <c r="O18" s="19">
        <v>711</v>
      </c>
      <c r="P18" s="18">
        <f t="shared" si="0"/>
        <v>8466</v>
      </c>
      <c r="Q18" s="18">
        <f t="shared" si="1"/>
        <v>8466</v>
      </c>
      <c r="R18" s="25"/>
      <c r="S18" s="25"/>
      <c r="T18" s="25"/>
      <c r="U18" s="19"/>
      <c r="V18" s="19"/>
      <c r="W18" s="18">
        <f t="shared" si="2"/>
        <v>0</v>
      </c>
      <c r="X18" s="19"/>
      <c r="Y18" s="19"/>
      <c r="Z18" s="2"/>
    </row>
    <row r="19" spans="1:26" ht="15.75">
      <c r="A19" s="33" t="s">
        <v>31</v>
      </c>
      <c r="B19" s="33" t="s">
        <v>54</v>
      </c>
      <c r="C19" s="34" t="s">
        <v>37</v>
      </c>
      <c r="D19" s="19">
        <v>800</v>
      </c>
      <c r="E19" s="19">
        <v>801</v>
      </c>
      <c r="F19" s="19">
        <v>802</v>
      </c>
      <c r="G19" s="19">
        <v>803</v>
      </c>
      <c r="H19" s="19">
        <v>804</v>
      </c>
      <c r="I19" s="19">
        <v>805</v>
      </c>
      <c r="J19" s="19">
        <v>806</v>
      </c>
      <c r="K19" s="19">
        <v>807</v>
      </c>
      <c r="L19" s="19">
        <v>808</v>
      </c>
      <c r="M19" s="19">
        <v>809</v>
      </c>
      <c r="N19" s="19">
        <v>810</v>
      </c>
      <c r="O19" s="19">
        <v>811</v>
      </c>
      <c r="P19" s="18">
        <f t="shared" si="0"/>
        <v>9666</v>
      </c>
      <c r="Q19" s="18">
        <f t="shared" si="1"/>
        <v>9666</v>
      </c>
      <c r="R19" s="25"/>
      <c r="S19" s="25"/>
      <c r="T19" s="25"/>
      <c r="U19" s="19"/>
      <c r="V19" s="19"/>
      <c r="W19" s="18">
        <f t="shared" si="2"/>
        <v>0</v>
      </c>
      <c r="X19" s="19"/>
      <c r="Y19" s="19"/>
      <c r="Z19" s="2"/>
    </row>
    <row r="20" spans="1:26" ht="15.75">
      <c r="A20" s="33" t="s">
        <v>32</v>
      </c>
      <c r="B20" s="33" t="s">
        <v>54</v>
      </c>
      <c r="C20" s="34" t="s">
        <v>38</v>
      </c>
      <c r="D20" s="19">
        <v>900</v>
      </c>
      <c r="E20" s="19">
        <v>901</v>
      </c>
      <c r="F20" s="19">
        <v>902</v>
      </c>
      <c r="G20" s="19">
        <v>903</v>
      </c>
      <c r="H20" s="19">
        <v>904</v>
      </c>
      <c r="I20" s="19">
        <v>905</v>
      </c>
      <c r="J20" s="19">
        <v>906</v>
      </c>
      <c r="K20" s="19">
        <v>907</v>
      </c>
      <c r="L20" s="19">
        <v>908</v>
      </c>
      <c r="M20" s="19">
        <v>909</v>
      </c>
      <c r="N20" s="19">
        <v>910</v>
      </c>
      <c r="O20" s="19">
        <v>911</v>
      </c>
      <c r="P20" s="18">
        <f t="shared" si="0"/>
        <v>10866</v>
      </c>
      <c r="Q20" s="18">
        <f t="shared" si="1"/>
        <v>10866</v>
      </c>
      <c r="R20" s="25"/>
      <c r="S20" s="25"/>
      <c r="T20" s="25"/>
      <c r="U20" s="19"/>
      <c r="V20" s="19"/>
      <c r="W20" s="18">
        <f t="shared" si="2"/>
        <v>0</v>
      </c>
      <c r="X20" s="19"/>
      <c r="Y20" s="19"/>
      <c r="Z20" s="2"/>
    </row>
    <row r="21" spans="1:26" ht="15.75">
      <c r="A21" s="24"/>
      <c r="B21" s="33"/>
      <c r="C21" s="17"/>
      <c r="D21" s="20">
        <f>SUM(D12:D20)</f>
        <v>4900</v>
      </c>
      <c r="E21" s="20">
        <f>SUM(E12:E20)</f>
        <v>4909</v>
      </c>
      <c r="F21" s="20">
        <f t="shared" ref="F21:P21" si="3">SUM(F12:F20)</f>
        <v>4918</v>
      </c>
      <c r="G21" s="20">
        <f t="shared" si="3"/>
        <v>4927</v>
      </c>
      <c r="H21" s="20">
        <f t="shared" si="3"/>
        <v>4936</v>
      </c>
      <c r="I21" s="20">
        <f t="shared" si="3"/>
        <v>4945</v>
      </c>
      <c r="J21" s="20">
        <f t="shared" si="3"/>
        <v>4954</v>
      </c>
      <c r="K21" s="20">
        <f t="shared" si="3"/>
        <v>4963</v>
      </c>
      <c r="L21" s="20">
        <f t="shared" si="3"/>
        <v>4972</v>
      </c>
      <c r="M21" s="20">
        <f t="shared" si="3"/>
        <v>4981</v>
      </c>
      <c r="N21" s="20">
        <f t="shared" si="3"/>
        <v>4990</v>
      </c>
      <c r="O21" s="20">
        <f t="shared" si="3"/>
        <v>4999</v>
      </c>
      <c r="P21" s="20">
        <f t="shared" si="3"/>
        <v>59394</v>
      </c>
      <c r="Q21" s="20">
        <f t="shared" ref="Q21" si="4">P21-W21</f>
        <v>59394</v>
      </c>
      <c r="R21" s="20" t="e">
        <f>+#REF!+#REF!+#REF!</f>
        <v>#REF!</v>
      </c>
      <c r="S21" s="20" t="e">
        <f>+#REF!+#REF!+#REF!</f>
        <v>#REF!</v>
      </c>
      <c r="T21" s="20" t="e">
        <f>+#REF!+#REF!+#REF!</f>
        <v>#REF!</v>
      </c>
      <c r="U21" s="20" t="e">
        <f>+#REF!+#REF!+#REF!</f>
        <v>#REF!</v>
      </c>
      <c r="V21" s="20" t="e">
        <f>+#REF!+#REF!+#REF!</f>
        <v>#REF!</v>
      </c>
      <c r="W21" s="20">
        <f>SUBTOTAL(9,W12:W20)</f>
        <v>0</v>
      </c>
      <c r="X21" s="20" t="e">
        <f>+#REF!+#REF!+#REF!</f>
        <v>#REF!</v>
      </c>
      <c r="Y21" s="20" t="e">
        <f>+#REF!+#REF!+#REF!</f>
        <v>#REF!</v>
      </c>
      <c r="Z21" s="2"/>
    </row>
    <row r="22" spans="1:26" ht="15.75">
      <c r="B22" s="24"/>
    </row>
  </sheetData>
  <mergeCells count="5">
    <mergeCell ref="S3:W4"/>
    <mergeCell ref="S5:W5"/>
    <mergeCell ref="S6:X6"/>
    <mergeCell ref="S7:X7"/>
    <mergeCell ref="U10:W10"/>
  </mergeCells>
  <conditionalFormatting sqref="Q12:Q21">
    <cfRule type="cellIs" dxfId="1" priority="1" stopIfTrue="1" operator="notEqual">
      <formula>0</formula>
    </cfRule>
  </conditionalFormatting>
  <pageMargins left="0" right="0" top="0.15748031496062992" bottom="0.15748031496062992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>
      <selection activeCell="E9" sqref="E9"/>
    </sheetView>
  </sheetViews>
  <sheetFormatPr defaultRowHeight="15"/>
  <cols>
    <col min="1" max="1" width="16.28515625" customWidth="1"/>
    <col min="2" max="2" width="19.140625" customWidth="1"/>
    <col min="3" max="3" width="16.7109375" customWidth="1"/>
    <col min="4" max="16" width="11.7109375" customWidth="1"/>
    <col min="17" max="25" width="11.7109375" hidden="1" customWidth="1"/>
    <col min="26" max="28" width="0" hidden="1" customWidth="1"/>
  </cols>
  <sheetData>
    <row r="1" spans="1:26" ht="15.7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>
      <c r="A2" s="3" t="s">
        <v>49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 t="s">
        <v>1</v>
      </c>
      <c r="T2" s="2"/>
      <c r="U2" s="2"/>
      <c r="V2" s="2"/>
      <c r="W2" s="2"/>
      <c r="X2" s="2"/>
      <c r="Y2" s="2"/>
      <c r="Z2" s="2"/>
    </row>
    <row r="3" spans="1:26" ht="15.75">
      <c r="A3" s="5" t="s">
        <v>2</v>
      </c>
      <c r="B3" s="21"/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</v>
      </c>
      <c r="S3" s="35" t="s">
        <v>4</v>
      </c>
      <c r="T3" s="35"/>
      <c r="U3" s="35"/>
      <c r="V3" s="35"/>
      <c r="W3" s="35"/>
      <c r="X3" s="7"/>
      <c r="Y3" s="7"/>
      <c r="Z3" s="2"/>
    </row>
    <row r="4" spans="1:26" ht="15.75">
      <c r="A4" s="29" t="s">
        <v>43</v>
      </c>
      <c r="B4" s="26"/>
      <c r="C4" s="8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35"/>
      <c r="T4" s="35"/>
      <c r="U4" s="35"/>
      <c r="V4" s="35"/>
      <c r="W4" s="35"/>
      <c r="X4" s="7"/>
      <c r="Y4" s="7"/>
      <c r="Z4" s="2"/>
    </row>
    <row r="5" spans="1:26" ht="15.75">
      <c r="A5" s="30" t="s">
        <v>46</v>
      </c>
      <c r="B5" s="27"/>
      <c r="C5" s="8" t="s">
        <v>51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2</v>
      </c>
      <c r="S5" s="35" t="s">
        <v>5</v>
      </c>
      <c r="T5" s="35"/>
      <c r="U5" s="35"/>
      <c r="V5" s="35"/>
      <c r="W5" s="35"/>
      <c r="X5" s="7"/>
      <c r="Y5" s="7"/>
      <c r="Z5" s="2"/>
    </row>
    <row r="6" spans="1:26" ht="15.75">
      <c r="A6" s="30" t="s">
        <v>47</v>
      </c>
      <c r="B6" s="27"/>
      <c r="C6" s="9" t="s">
        <v>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3</v>
      </c>
      <c r="S6" s="35" t="s">
        <v>7</v>
      </c>
      <c r="T6" s="35"/>
      <c r="U6" s="35"/>
      <c r="V6" s="35"/>
      <c r="W6" s="35"/>
      <c r="X6" s="35"/>
      <c r="Y6" s="7"/>
      <c r="Z6" s="2"/>
    </row>
    <row r="7" spans="1:26" ht="15.75">
      <c r="A7" s="30" t="s">
        <v>42</v>
      </c>
      <c r="B7" s="27"/>
      <c r="C7" s="10" t="s">
        <v>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4</v>
      </c>
      <c r="S7" s="35" t="s">
        <v>9</v>
      </c>
      <c r="T7" s="35"/>
      <c r="U7" s="35"/>
      <c r="V7" s="35"/>
      <c r="W7" s="35"/>
      <c r="X7" s="35"/>
      <c r="Y7" s="7"/>
      <c r="Z7" s="2"/>
    </row>
    <row r="8" spans="1:26" ht="15.75">
      <c r="A8" s="30" t="s">
        <v>48</v>
      </c>
      <c r="B8" s="27"/>
      <c r="C8" s="9" t="s">
        <v>10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2"/>
    </row>
    <row r="9" spans="1:26" ht="15.75">
      <c r="A9" s="31" t="s">
        <v>11</v>
      </c>
      <c r="B9" s="28"/>
      <c r="C9" s="11" t="s">
        <v>12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2"/>
    </row>
    <row r="10" spans="1:26" s="32" customFormat="1" ht="15.75">
      <c r="A10" s="12"/>
      <c r="B10" s="22"/>
      <c r="C10" s="22"/>
      <c r="D10" s="13">
        <v>52100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36" t="s">
        <v>13</v>
      </c>
      <c r="V10" s="36"/>
      <c r="W10" s="36"/>
      <c r="X10" s="14"/>
      <c r="Y10" s="14"/>
      <c r="Z10" s="14"/>
    </row>
    <row r="11" spans="1:26" ht="38.25">
      <c r="A11" s="23" t="s">
        <v>44</v>
      </c>
      <c r="B11" s="23" t="s">
        <v>53</v>
      </c>
      <c r="C11" s="23" t="s">
        <v>45</v>
      </c>
      <c r="D11" s="16">
        <v>41821</v>
      </c>
      <c r="E11" s="16">
        <v>41852</v>
      </c>
      <c r="F11" s="16">
        <v>41883</v>
      </c>
      <c r="G11" s="16">
        <v>41913</v>
      </c>
      <c r="H11" s="16">
        <v>41944</v>
      </c>
      <c r="I11" s="16">
        <v>41974</v>
      </c>
      <c r="J11" s="16">
        <v>42005</v>
      </c>
      <c r="K11" s="16">
        <v>42036</v>
      </c>
      <c r="L11" s="16">
        <v>42064</v>
      </c>
      <c r="M11" s="16">
        <v>42095</v>
      </c>
      <c r="N11" s="16">
        <v>42125</v>
      </c>
      <c r="O11" s="16">
        <v>42156</v>
      </c>
      <c r="P11" s="16" t="s">
        <v>14</v>
      </c>
      <c r="Q11" s="16" t="s">
        <v>15</v>
      </c>
      <c r="R11" s="16" t="s">
        <v>16</v>
      </c>
      <c r="S11" s="16" t="s">
        <v>17</v>
      </c>
      <c r="T11" s="16" t="s">
        <v>18</v>
      </c>
      <c r="U11" s="16" t="s">
        <v>19</v>
      </c>
      <c r="V11" s="16" t="s">
        <v>20</v>
      </c>
      <c r="W11" s="16" t="s">
        <v>21</v>
      </c>
      <c r="X11" s="16" t="s">
        <v>22</v>
      </c>
      <c r="Y11" s="16" t="s">
        <v>23</v>
      </c>
      <c r="Z11" s="15"/>
    </row>
    <row r="12" spans="1:26" ht="15.75">
      <c r="A12" s="33" t="s">
        <v>24</v>
      </c>
      <c r="B12" s="33" t="s">
        <v>54</v>
      </c>
      <c r="C12" s="34" t="s">
        <v>40</v>
      </c>
      <c r="D12" s="19">
        <v>555</v>
      </c>
      <c r="E12" s="19">
        <v>501</v>
      </c>
      <c r="F12" s="19">
        <v>502</v>
      </c>
      <c r="G12" s="19">
        <v>503</v>
      </c>
      <c r="H12" s="19">
        <v>504</v>
      </c>
      <c r="I12" s="19">
        <v>505</v>
      </c>
      <c r="J12" s="19">
        <v>506</v>
      </c>
      <c r="K12" s="19">
        <v>507</v>
      </c>
      <c r="L12" s="19">
        <v>508</v>
      </c>
      <c r="M12" s="19">
        <v>509</v>
      </c>
      <c r="N12" s="19">
        <v>510</v>
      </c>
      <c r="O12" s="19">
        <v>511</v>
      </c>
      <c r="P12" s="18">
        <f t="shared" ref="P12:P20" si="0">SUM(D12:O12)</f>
        <v>6121</v>
      </c>
      <c r="Q12" s="18">
        <f t="shared" ref="Q12:Q21" si="1">P12-W12</f>
        <v>6121</v>
      </c>
      <c r="R12" s="25"/>
      <c r="S12" s="25"/>
      <c r="T12" s="25"/>
      <c r="U12" s="19"/>
      <c r="V12" s="19"/>
      <c r="W12" s="18">
        <f t="shared" ref="W12:W20" si="2">SUM(U12:V12)</f>
        <v>0</v>
      </c>
      <c r="X12" s="19"/>
      <c r="Y12" s="19"/>
      <c r="Z12" s="2"/>
    </row>
    <row r="13" spans="1:26" ht="15.75">
      <c r="A13" s="33" t="s">
        <v>25</v>
      </c>
      <c r="B13" s="33" t="s">
        <v>54</v>
      </c>
      <c r="C13" s="34" t="s">
        <v>33</v>
      </c>
      <c r="D13" s="19">
        <v>222</v>
      </c>
      <c r="E13" s="19">
        <v>201</v>
      </c>
      <c r="F13" s="19">
        <v>202</v>
      </c>
      <c r="G13" s="19">
        <v>203</v>
      </c>
      <c r="H13" s="19">
        <v>204</v>
      </c>
      <c r="I13" s="19">
        <v>205</v>
      </c>
      <c r="J13" s="19">
        <v>206</v>
      </c>
      <c r="K13" s="19">
        <v>207</v>
      </c>
      <c r="L13" s="19">
        <v>208</v>
      </c>
      <c r="M13" s="19">
        <v>209</v>
      </c>
      <c r="N13" s="19">
        <v>210</v>
      </c>
      <c r="O13" s="19">
        <v>211</v>
      </c>
      <c r="P13" s="18">
        <f t="shared" si="0"/>
        <v>2488</v>
      </c>
      <c r="Q13" s="18">
        <f t="shared" si="1"/>
        <v>2488</v>
      </c>
      <c r="R13" s="25"/>
      <c r="S13" s="25"/>
      <c r="T13" s="25"/>
      <c r="U13" s="19"/>
      <c r="V13" s="19"/>
      <c r="W13" s="18">
        <f t="shared" si="2"/>
        <v>0</v>
      </c>
      <c r="X13" s="19"/>
      <c r="Y13" s="19"/>
      <c r="Z13" s="2"/>
    </row>
    <row r="14" spans="1:26" ht="15.75">
      <c r="A14" s="33" t="s">
        <v>26</v>
      </c>
      <c r="B14" s="33" t="s">
        <v>54</v>
      </c>
      <c r="C14" s="34" t="s">
        <v>34</v>
      </c>
      <c r="D14" s="19">
        <v>300</v>
      </c>
      <c r="E14" s="19">
        <v>301</v>
      </c>
      <c r="F14" s="19">
        <v>302</v>
      </c>
      <c r="G14" s="19">
        <v>303</v>
      </c>
      <c r="H14" s="19">
        <v>304</v>
      </c>
      <c r="I14" s="19">
        <v>305</v>
      </c>
      <c r="J14" s="19">
        <v>306</v>
      </c>
      <c r="K14" s="19">
        <v>307</v>
      </c>
      <c r="L14" s="19">
        <v>308</v>
      </c>
      <c r="M14" s="19">
        <v>309</v>
      </c>
      <c r="N14" s="19">
        <v>310</v>
      </c>
      <c r="O14" s="19">
        <v>311</v>
      </c>
      <c r="P14" s="18">
        <f t="shared" si="0"/>
        <v>3666</v>
      </c>
      <c r="Q14" s="18">
        <f t="shared" si="1"/>
        <v>3666</v>
      </c>
      <c r="R14" s="25"/>
      <c r="S14" s="25"/>
      <c r="T14" s="25"/>
      <c r="U14" s="19"/>
      <c r="V14" s="19"/>
      <c r="W14" s="18">
        <f t="shared" si="2"/>
        <v>0</v>
      </c>
      <c r="X14" s="19"/>
      <c r="Y14" s="19"/>
      <c r="Z14" s="2"/>
    </row>
    <row r="15" spans="1:26" ht="15.75">
      <c r="A15" s="33" t="s">
        <v>27</v>
      </c>
      <c r="B15" s="33" t="s">
        <v>54</v>
      </c>
      <c r="C15" s="34" t="s">
        <v>41</v>
      </c>
      <c r="D15" s="19">
        <v>400</v>
      </c>
      <c r="E15" s="19">
        <v>401</v>
      </c>
      <c r="F15" s="19">
        <v>402</v>
      </c>
      <c r="G15" s="19">
        <v>403</v>
      </c>
      <c r="H15" s="19">
        <v>404</v>
      </c>
      <c r="I15" s="19">
        <v>405</v>
      </c>
      <c r="J15" s="19">
        <v>406</v>
      </c>
      <c r="K15" s="19">
        <v>407</v>
      </c>
      <c r="L15" s="19">
        <v>408</v>
      </c>
      <c r="M15" s="19">
        <v>409</v>
      </c>
      <c r="N15" s="19">
        <v>410</v>
      </c>
      <c r="O15" s="19">
        <v>411</v>
      </c>
      <c r="P15" s="18">
        <f t="shared" si="0"/>
        <v>4866</v>
      </c>
      <c r="Q15" s="18">
        <f t="shared" si="1"/>
        <v>4866</v>
      </c>
      <c r="R15" s="25"/>
      <c r="S15" s="25"/>
      <c r="T15" s="25"/>
      <c r="U15" s="19"/>
      <c r="V15" s="19"/>
      <c r="W15" s="18">
        <f t="shared" si="2"/>
        <v>0</v>
      </c>
      <c r="X15" s="19"/>
      <c r="Y15" s="19"/>
      <c r="Z15" s="2"/>
    </row>
    <row r="16" spans="1:26" ht="15.75">
      <c r="A16" s="33" t="s">
        <v>28</v>
      </c>
      <c r="B16" s="33" t="s">
        <v>54</v>
      </c>
      <c r="C16" s="34" t="s">
        <v>35</v>
      </c>
      <c r="D16" s="19">
        <v>500</v>
      </c>
      <c r="E16" s="19">
        <v>501</v>
      </c>
      <c r="F16" s="19">
        <v>502</v>
      </c>
      <c r="G16" s="19">
        <v>503</v>
      </c>
      <c r="H16" s="19">
        <v>504</v>
      </c>
      <c r="I16" s="19">
        <v>505</v>
      </c>
      <c r="J16" s="19">
        <v>506</v>
      </c>
      <c r="K16" s="19">
        <v>507</v>
      </c>
      <c r="L16" s="19">
        <v>508</v>
      </c>
      <c r="M16" s="19">
        <v>509</v>
      </c>
      <c r="N16" s="19">
        <v>510</v>
      </c>
      <c r="O16" s="19">
        <v>511</v>
      </c>
      <c r="P16" s="18">
        <f t="shared" si="0"/>
        <v>6066</v>
      </c>
      <c r="Q16" s="18">
        <f t="shared" si="1"/>
        <v>6066</v>
      </c>
      <c r="R16" s="25"/>
      <c r="S16" s="25"/>
      <c r="T16" s="25"/>
      <c r="U16" s="19"/>
      <c r="V16" s="19"/>
      <c r="W16" s="18">
        <f t="shared" si="2"/>
        <v>0</v>
      </c>
      <c r="X16" s="19"/>
      <c r="Y16" s="19"/>
      <c r="Z16" s="2"/>
    </row>
    <row r="17" spans="1:26" ht="15.75">
      <c r="A17" s="33" t="s">
        <v>29</v>
      </c>
      <c r="B17" s="33" t="s">
        <v>54</v>
      </c>
      <c r="C17" s="34" t="s">
        <v>39</v>
      </c>
      <c r="D17" s="19">
        <v>600</v>
      </c>
      <c r="E17" s="19">
        <v>601</v>
      </c>
      <c r="F17" s="19">
        <v>602</v>
      </c>
      <c r="G17" s="19">
        <v>603</v>
      </c>
      <c r="H17" s="19">
        <v>604</v>
      </c>
      <c r="I17" s="19">
        <v>605</v>
      </c>
      <c r="J17" s="19">
        <v>606</v>
      </c>
      <c r="K17" s="19">
        <v>607</v>
      </c>
      <c r="L17" s="19">
        <v>608</v>
      </c>
      <c r="M17" s="19">
        <v>609</v>
      </c>
      <c r="N17" s="19">
        <v>610</v>
      </c>
      <c r="O17" s="19">
        <v>611</v>
      </c>
      <c r="P17" s="18">
        <f t="shared" si="0"/>
        <v>7266</v>
      </c>
      <c r="Q17" s="18">
        <f t="shared" si="1"/>
        <v>7266</v>
      </c>
      <c r="R17" s="25"/>
      <c r="S17" s="25"/>
      <c r="T17" s="25"/>
      <c r="U17" s="19"/>
      <c r="V17" s="19"/>
      <c r="W17" s="18">
        <f t="shared" si="2"/>
        <v>0</v>
      </c>
      <c r="X17" s="19"/>
      <c r="Y17" s="19"/>
      <c r="Z17" s="2"/>
    </row>
    <row r="18" spans="1:26" ht="15.75">
      <c r="A18" s="33" t="s">
        <v>30</v>
      </c>
      <c r="B18" s="33" t="s">
        <v>54</v>
      </c>
      <c r="C18" s="34" t="s">
        <v>36</v>
      </c>
      <c r="D18" s="19">
        <v>700</v>
      </c>
      <c r="E18" s="19">
        <v>701</v>
      </c>
      <c r="F18" s="19">
        <v>702</v>
      </c>
      <c r="G18" s="19">
        <v>703</v>
      </c>
      <c r="H18" s="19">
        <v>704</v>
      </c>
      <c r="I18" s="19">
        <v>705</v>
      </c>
      <c r="J18" s="19">
        <v>706</v>
      </c>
      <c r="K18" s="19">
        <v>707</v>
      </c>
      <c r="L18" s="19">
        <v>708</v>
      </c>
      <c r="M18" s="19">
        <v>709</v>
      </c>
      <c r="N18" s="19">
        <v>710</v>
      </c>
      <c r="O18" s="19">
        <v>711</v>
      </c>
      <c r="P18" s="18">
        <f t="shared" si="0"/>
        <v>8466</v>
      </c>
      <c r="Q18" s="18">
        <f t="shared" si="1"/>
        <v>8466</v>
      </c>
      <c r="R18" s="25"/>
      <c r="S18" s="25"/>
      <c r="T18" s="25"/>
      <c r="U18" s="19"/>
      <c r="V18" s="19"/>
      <c r="W18" s="18">
        <f t="shared" si="2"/>
        <v>0</v>
      </c>
      <c r="X18" s="19"/>
      <c r="Y18" s="19"/>
      <c r="Z18" s="2"/>
    </row>
    <row r="19" spans="1:26" ht="15.75">
      <c r="A19" s="33" t="s">
        <v>31</v>
      </c>
      <c r="B19" s="33" t="s">
        <v>54</v>
      </c>
      <c r="C19" s="34" t="s">
        <v>37</v>
      </c>
      <c r="D19" s="19">
        <v>800</v>
      </c>
      <c r="E19" s="19">
        <v>801</v>
      </c>
      <c r="F19" s="19">
        <v>802</v>
      </c>
      <c r="G19" s="19">
        <v>803</v>
      </c>
      <c r="H19" s="19">
        <v>804</v>
      </c>
      <c r="I19" s="19">
        <v>805</v>
      </c>
      <c r="J19" s="19">
        <v>806</v>
      </c>
      <c r="K19" s="19">
        <v>807</v>
      </c>
      <c r="L19" s="19">
        <v>808</v>
      </c>
      <c r="M19" s="19">
        <v>809</v>
      </c>
      <c r="N19" s="19">
        <v>810</v>
      </c>
      <c r="O19" s="19">
        <v>811</v>
      </c>
      <c r="P19" s="18">
        <f t="shared" si="0"/>
        <v>9666</v>
      </c>
      <c r="Q19" s="18">
        <f t="shared" si="1"/>
        <v>9666</v>
      </c>
      <c r="R19" s="25"/>
      <c r="S19" s="25"/>
      <c r="T19" s="25"/>
      <c r="U19" s="19"/>
      <c r="V19" s="19"/>
      <c r="W19" s="18">
        <f t="shared" si="2"/>
        <v>0</v>
      </c>
      <c r="X19" s="19"/>
      <c r="Y19" s="19"/>
      <c r="Z19" s="2"/>
    </row>
    <row r="20" spans="1:26" ht="15.75">
      <c r="A20" s="33" t="s">
        <v>32</v>
      </c>
      <c r="B20" s="33" t="s">
        <v>54</v>
      </c>
      <c r="C20" s="34" t="s">
        <v>38</v>
      </c>
      <c r="D20" s="19">
        <v>999</v>
      </c>
      <c r="E20" s="19">
        <v>901</v>
      </c>
      <c r="F20" s="19">
        <v>902</v>
      </c>
      <c r="G20" s="19">
        <v>903</v>
      </c>
      <c r="H20" s="19">
        <v>904</v>
      </c>
      <c r="I20" s="19">
        <v>905</v>
      </c>
      <c r="J20" s="19">
        <v>906</v>
      </c>
      <c r="K20" s="19">
        <v>907</v>
      </c>
      <c r="L20" s="19">
        <v>908</v>
      </c>
      <c r="M20" s="19">
        <v>909</v>
      </c>
      <c r="N20" s="19">
        <v>910</v>
      </c>
      <c r="O20" s="19">
        <v>911</v>
      </c>
      <c r="P20" s="18">
        <f t="shared" si="0"/>
        <v>10965</v>
      </c>
      <c r="Q20" s="18">
        <f t="shared" si="1"/>
        <v>10965</v>
      </c>
      <c r="R20" s="25"/>
      <c r="S20" s="25"/>
      <c r="T20" s="25"/>
      <c r="U20" s="19"/>
      <c r="V20" s="19"/>
      <c r="W20" s="18">
        <f t="shared" si="2"/>
        <v>0</v>
      </c>
      <c r="X20" s="19"/>
      <c r="Y20" s="19"/>
      <c r="Z20" s="2"/>
    </row>
    <row r="21" spans="1:26" ht="15.75">
      <c r="A21" s="24"/>
      <c r="B21" s="33"/>
      <c r="C21" s="17"/>
      <c r="D21" s="20">
        <f>SUM(D12:D20)</f>
        <v>5076</v>
      </c>
      <c r="E21" s="20">
        <f>SUM(E12:E20)</f>
        <v>4909</v>
      </c>
      <c r="F21" s="20">
        <f t="shared" ref="F21:P21" si="3">SUM(F12:F20)</f>
        <v>4918</v>
      </c>
      <c r="G21" s="20">
        <f t="shared" si="3"/>
        <v>4927</v>
      </c>
      <c r="H21" s="20">
        <f t="shared" si="3"/>
        <v>4936</v>
      </c>
      <c r="I21" s="20">
        <f t="shared" si="3"/>
        <v>4945</v>
      </c>
      <c r="J21" s="20">
        <f t="shared" si="3"/>
        <v>4954</v>
      </c>
      <c r="K21" s="20">
        <f t="shared" si="3"/>
        <v>4963</v>
      </c>
      <c r="L21" s="20">
        <f t="shared" si="3"/>
        <v>4972</v>
      </c>
      <c r="M21" s="20">
        <f t="shared" si="3"/>
        <v>4981</v>
      </c>
      <c r="N21" s="20">
        <f t="shared" si="3"/>
        <v>4990</v>
      </c>
      <c r="O21" s="20">
        <f t="shared" si="3"/>
        <v>4999</v>
      </c>
      <c r="P21" s="20">
        <f t="shared" si="3"/>
        <v>59570</v>
      </c>
      <c r="Q21" s="20">
        <f t="shared" si="1"/>
        <v>59570</v>
      </c>
      <c r="R21" s="20" t="e">
        <f>+#REF!+#REF!+#REF!</f>
        <v>#REF!</v>
      </c>
      <c r="S21" s="20" t="e">
        <f>+#REF!+#REF!+#REF!</f>
        <v>#REF!</v>
      </c>
      <c r="T21" s="20" t="e">
        <f>+#REF!+#REF!+#REF!</f>
        <v>#REF!</v>
      </c>
      <c r="U21" s="20" t="e">
        <f>+#REF!+#REF!+#REF!</f>
        <v>#REF!</v>
      </c>
      <c r="V21" s="20" t="e">
        <f>+#REF!+#REF!+#REF!</f>
        <v>#REF!</v>
      </c>
      <c r="W21" s="20">
        <f>SUBTOTAL(9,W12:W20)</f>
        <v>0</v>
      </c>
      <c r="X21" s="20" t="e">
        <f>+#REF!+#REF!+#REF!</f>
        <v>#REF!</v>
      </c>
      <c r="Y21" s="20" t="e">
        <f>+#REF!+#REF!+#REF!</f>
        <v>#REF!</v>
      </c>
      <c r="Z21" s="2"/>
    </row>
  </sheetData>
  <mergeCells count="5">
    <mergeCell ref="S3:W4"/>
    <mergeCell ref="S5:W5"/>
    <mergeCell ref="S6:X6"/>
    <mergeCell ref="S7:X7"/>
    <mergeCell ref="U10:W10"/>
  </mergeCells>
  <conditionalFormatting sqref="Q12:Q21">
    <cfRule type="cellIs" dxfId="0" priority="1" stopIfTrue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52100</vt:lpstr>
      <vt:lpstr>52111</vt:lpstr>
    </vt:vector>
  </TitlesOfParts>
  <Company>PricewaterhouseCoopers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JohnX</cp:lastModifiedBy>
  <cp:lastPrinted>2014-12-24T00:50:49Z</cp:lastPrinted>
  <dcterms:created xsi:type="dcterms:W3CDTF">2014-12-23T01:27:07Z</dcterms:created>
  <dcterms:modified xsi:type="dcterms:W3CDTF">2015-05-27T10:38:58Z</dcterms:modified>
</cp:coreProperties>
</file>