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70" windowHeight="1200" tabRatio="500" activeTab="3"/>
  </bookViews>
  <sheets>
    <sheet name="HDR" sheetId="1" r:id="rId1"/>
    <sheet name="DTL" sheetId="2" r:id="rId2"/>
    <sheet name="Payment" sheetId="3" r:id="rId3"/>
    <sheet name="Checking" sheetId="4" r:id="rId4"/>
  </sheets>
  <definedNames>
    <definedName name="_xlnm._FilterDatabase" localSheetId="3" hidden="1">Checking!$A$1:$D$329</definedName>
    <definedName name="_xlnm._FilterDatabase" localSheetId="1" hidden="1">DTL!$A$1:$I$2562</definedName>
    <definedName name="_xlnm._FilterDatabase" localSheetId="0" hidden="1">HDR!$A$1:$G$329</definedName>
    <definedName name="_xlnm._FilterDatabase" localSheetId="2" hidden="1">Payment!$A$1:$G$418</definedName>
  </definedNames>
  <calcPr calcId="145621"/>
</workbook>
</file>

<file path=xl/calcChain.xml><?xml version="1.0" encoding="utf-8"?>
<calcChain xmlns="http://schemas.openxmlformats.org/spreadsheetml/2006/main">
  <c r="E68" i="4" l="1"/>
  <c r="D6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2" i="1"/>
  <c r="I18" i="1"/>
  <c r="B118" i="3" s="1"/>
  <c r="I9" i="1"/>
  <c r="B17" i="2" s="1"/>
  <c r="I10" i="1"/>
  <c r="B111" i="3" s="1"/>
  <c r="I11" i="1"/>
  <c r="B112" i="3" s="1"/>
  <c r="I12" i="1"/>
  <c r="B113" i="3" s="1"/>
  <c r="I13" i="1"/>
  <c r="B114" i="3" s="1"/>
  <c r="I14" i="1"/>
  <c r="B115" i="3" s="1"/>
  <c r="I15" i="1"/>
  <c r="B116" i="3" s="1"/>
  <c r="I16" i="1"/>
  <c r="B117" i="3" s="1"/>
  <c r="I17" i="1"/>
  <c r="B5" i="3" s="1"/>
  <c r="I3" i="1"/>
  <c r="B108" i="3" s="1"/>
  <c r="I4" i="1"/>
  <c r="B8" i="2" s="1"/>
  <c r="I5" i="1"/>
  <c r="I6" i="1"/>
  <c r="B10" i="2" s="1"/>
  <c r="I7" i="1"/>
  <c r="I8" i="1"/>
  <c r="B4" i="3" s="1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B103" i="3" s="1"/>
  <c r="I313" i="1"/>
  <c r="I312" i="1"/>
  <c r="I311" i="1"/>
  <c r="I310" i="1"/>
  <c r="B303" i="3" s="1"/>
  <c r="I309" i="1"/>
  <c r="I308" i="1"/>
  <c r="I307" i="1"/>
  <c r="I306" i="1"/>
  <c r="B300" i="3" s="1"/>
  <c r="I305" i="1"/>
  <c r="I304" i="1"/>
  <c r="I303" i="1"/>
  <c r="B101" i="3" s="1"/>
  <c r="I302" i="1"/>
  <c r="B297" i="3" s="1"/>
  <c r="I301" i="1"/>
  <c r="B296" i="3" s="1"/>
  <c r="I300" i="1"/>
  <c r="I299" i="1"/>
  <c r="B100" i="3" s="1"/>
  <c r="I298" i="1"/>
  <c r="B294" i="3" s="1"/>
  <c r="I297" i="1"/>
  <c r="B99" i="3" s="1"/>
  <c r="I296" i="1"/>
  <c r="I295" i="1"/>
  <c r="I294" i="1"/>
  <c r="B96" i="3" s="1"/>
  <c r="I293" i="1"/>
  <c r="I292" i="1"/>
  <c r="I291" i="1"/>
  <c r="B291" i="3" s="1"/>
  <c r="I290" i="1"/>
  <c r="B95" i="3" s="1"/>
  <c r="I289" i="1"/>
  <c r="I288" i="1"/>
  <c r="B289" i="3" s="1"/>
  <c r="I287" i="1"/>
  <c r="B288" i="3" s="1"/>
  <c r="I286" i="1"/>
  <c r="B94" i="3" s="1"/>
  <c r="I285" i="1"/>
  <c r="I284" i="1"/>
  <c r="I283" i="1"/>
  <c r="B93" i="3" s="1"/>
  <c r="I282" i="1"/>
  <c r="B92" i="3" s="1"/>
  <c r="I281" i="1"/>
  <c r="B91" i="3" s="1"/>
  <c r="I280" i="1"/>
  <c r="B285" i="3" s="1"/>
  <c r="I279" i="1"/>
  <c r="I278" i="1"/>
  <c r="I277" i="1"/>
  <c r="I276" i="1"/>
  <c r="B282" i="3" s="1"/>
  <c r="I275" i="1"/>
  <c r="I274" i="1"/>
  <c r="B281" i="3" s="1"/>
  <c r="I273" i="1"/>
  <c r="B280" i="3" s="1"/>
  <c r="I272" i="1"/>
  <c r="I271" i="1"/>
  <c r="B87" i="3" s="1"/>
  <c r="I270" i="1"/>
  <c r="B86" i="3" s="1"/>
  <c r="B2076" i="2" l="1"/>
  <c r="B89" i="3"/>
  <c r="B2108" i="2"/>
  <c r="B284" i="3"/>
  <c r="B3" i="3"/>
  <c r="B109" i="3"/>
  <c r="B110" i="3"/>
  <c r="B2220" i="2"/>
  <c r="B97" i="3"/>
  <c r="B2320" i="2"/>
  <c r="B102" i="3"/>
  <c r="B2360" i="2"/>
  <c r="B304" i="3"/>
  <c r="B2376" i="2"/>
  <c r="B307" i="3"/>
  <c r="B311" i="3"/>
  <c r="G311" i="3" s="1"/>
  <c r="B105" i="3"/>
  <c r="G105" i="3" s="1"/>
  <c r="B317" i="3"/>
  <c r="G317" i="3" s="1"/>
  <c r="B88" i="3"/>
  <c r="G88" i="3" s="1"/>
  <c r="B2124" i="2"/>
  <c r="B286" i="3"/>
  <c r="B2172" i="2"/>
  <c r="B292" i="3"/>
  <c r="B2232" i="2"/>
  <c r="B98" i="3"/>
  <c r="B2252" i="2"/>
  <c r="B295" i="3"/>
  <c r="B2280" i="2"/>
  <c r="B298" i="3"/>
  <c r="B2325" i="2"/>
  <c r="B301" i="3"/>
  <c r="B2365" i="2"/>
  <c r="B305" i="3"/>
  <c r="B308" i="3"/>
  <c r="G308" i="3" s="1"/>
  <c r="B312" i="3"/>
  <c r="G312" i="3" s="1"/>
  <c r="B315" i="3"/>
  <c r="G315" i="3" s="1"/>
  <c r="B107" i="3"/>
  <c r="G107" i="3" s="1"/>
  <c r="B2088" i="2"/>
  <c r="B283" i="3"/>
  <c r="G283" i="3" s="1"/>
  <c r="B2136" i="2"/>
  <c r="B287" i="3"/>
  <c r="G287" i="3" s="1"/>
  <c r="B2156" i="2"/>
  <c r="B290" i="3"/>
  <c r="G290" i="3" s="1"/>
  <c r="B2184" i="2"/>
  <c r="B293" i="3"/>
  <c r="G293" i="3" s="1"/>
  <c r="B2284" i="2"/>
  <c r="B299" i="3"/>
  <c r="G299" i="3" s="1"/>
  <c r="B2336" i="2"/>
  <c r="B302" i="3"/>
  <c r="G302" i="3" s="1"/>
  <c r="B2368" i="2"/>
  <c r="B306" i="3"/>
  <c r="B309" i="3"/>
  <c r="G309" i="3" s="1"/>
  <c r="B313" i="3"/>
  <c r="G313" i="3" s="1"/>
  <c r="B106" i="3"/>
  <c r="G106" i="3" s="1"/>
  <c r="B318" i="3"/>
  <c r="G318" i="3" s="1"/>
  <c r="B90" i="3"/>
  <c r="G90" i="3" s="1"/>
  <c r="B310" i="3"/>
  <c r="B104" i="3"/>
  <c r="B314" i="3"/>
  <c r="G314" i="3" s="1"/>
  <c r="B316" i="3"/>
  <c r="G316" i="3" s="1"/>
  <c r="B2553" i="2"/>
  <c r="G86" i="3"/>
  <c r="B2037" i="2"/>
  <c r="B2041" i="2"/>
  <c r="B2045" i="2"/>
  <c r="B2038" i="2"/>
  <c r="B2042" i="2"/>
  <c r="B2046" i="2"/>
  <c r="B2039" i="2"/>
  <c r="B2043" i="2"/>
  <c r="B2047" i="2"/>
  <c r="G281" i="3"/>
  <c r="B2061" i="2"/>
  <c r="B2065" i="2"/>
  <c r="B2069" i="2"/>
  <c r="B2073" i="2"/>
  <c r="B2062" i="2"/>
  <c r="B2066" i="2"/>
  <c r="B2070" i="2"/>
  <c r="B2063" i="2"/>
  <c r="B2067" i="2"/>
  <c r="B2071" i="2"/>
  <c r="G92" i="3"/>
  <c r="B2118" i="2"/>
  <c r="G94" i="3"/>
  <c r="B2141" i="2"/>
  <c r="B2142" i="2"/>
  <c r="B2143" i="2"/>
  <c r="G95" i="3"/>
  <c r="B2165" i="2"/>
  <c r="B2166" i="2"/>
  <c r="G96" i="3"/>
  <c r="B2201" i="2"/>
  <c r="B2205" i="2"/>
  <c r="B2202" i="2"/>
  <c r="B2206" i="2"/>
  <c r="B2203" i="2"/>
  <c r="G294" i="3"/>
  <c r="B2241" i="2"/>
  <c r="B2242" i="2"/>
  <c r="G297" i="3"/>
  <c r="B2265" i="2"/>
  <c r="B2269" i="2"/>
  <c r="B2266" i="2"/>
  <c r="B2263" i="2"/>
  <c r="B2267" i="2"/>
  <c r="G300" i="3"/>
  <c r="B2289" i="2"/>
  <c r="B2293" i="2"/>
  <c r="B2297" i="2"/>
  <c r="B2301" i="2"/>
  <c r="B2305" i="2"/>
  <c r="B2290" i="2"/>
  <c r="B2294" i="2"/>
  <c r="B2298" i="2"/>
  <c r="B2302" i="2"/>
  <c r="B2306" i="2"/>
  <c r="B2310" i="2"/>
  <c r="B2314" i="2"/>
  <c r="B2291" i="2"/>
  <c r="B2295" i="2"/>
  <c r="B2299" i="2"/>
  <c r="B2303" i="2"/>
  <c r="B2307" i="2"/>
  <c r="B2311" i="2"/>
  <c r="B2315" i="2"/>
  <c r="G303" i="3"/>
  <c r="B2346" i="2"/>
  <c r="B2350" i="2"/>
  <c r="B2347" i="2"/>
  <c r="B2351" i="2"/>
  <c r="G103" i="3"/>
  <c r="B2371" i="2"/>
  <c r="G104" i="3"/>
  <c r="G310" i="3"/>
  <c r="B14" i="2"/>
  <c r="G4" i="3"/>
  <c r="B16" i="2"/>
  <c r="B13" i="2"/>
  <c r="B15" i="2"/>
  <c r="G116" i="3"/>
  <c r="B77" i="2"/>
  <c r="B81" i="2"/>
  <c r="B85" i="2"/>
  <c r="B89" i="2"/>
  <c r="B74" i="2"/>
  <c r="B78" i="2"/>
  <c r="B82" i="2"/>
  <c r="B86" i="2"/>
  <c r="B75" i="2"/>
  <c r="B79" i="2"/>
  <c r="B83" i="2"/>
  <c r="B87" i="2"/>
  <c r="B76" i="2"/>
  <c r="B80" i="2"/>
  <c r="B84" i="2"/>
  <c r="B88" i="2"/>
  <c r="G112" i="3"/>
  <c r="B25" i="2"/>
  <c r="B29" i="2"/>
  <c r="B33" i="2"/>
  <c r="B37" i="2"/>
  <c r="B41" i="2"/>
  <c r="B45" i="2"/>
  <c r="B49" i="2"/>
  <c r="B26" i="2"/>
  <c r="B30" i="2"/>
  <c r="B34" i="2"/>
  <c r="B38" i="2"/>
  <c r="B42" i="2"/>
  <c r="B46" i="2"/>
  <c r="B27" i="2"/>
  <c r="B31" i="2"/>
  <c r="B35" i="2"/>
  <c r="B39" i="2"/>
  <c r="B43" i="2"/>
  <c r="B47" i="2"/>
  <c r="B28" i="2"/>
  <c r="B32" i="2"/>
  <c r="B36" i="2"/>
  <c r="B40" i="2"/>
  <c r="B44" i="2"/>
  <c r="B48" i="2"/>
  <c r="B2562" i="2"/>
  <c r="B2558" i="2"/>
  <c r="B2554" i="2"/>
  <c r="B2550" i="2"/>
  <c r="B2546" i="2"/>
  <c r="B2542" i="2"/>
  <c r="B2538" i="2"/>
  <c r="B2534" i="2"/>
  <c r="B2530" i="2"/>
  <c r="B2526" i="2"/>
  <c r="B2522" i="2"/>
  <c r="B2518" i="2"/>
  <c r="B2514" i="2"/>
  <c r="B2510" i="2"/>
  <c r="B2506" i="2"/>
  <c r="B2502" i="2"/>
  <c r="B2498" i="2"/>
  <c r="B2494" i="2"/>
  <c r="B2490" i="2"/>
  <c r="B2486" i="2"/>
  <c r="B2482" i="2"/>
  <c r="B2478" i="2"/>
  <c r="B2474" i="2"/>
  <c r="B2470" i="2"/>
  <c r="B2466" i="2"/>
  <c r="B2462" i="2"/>
  <c r="B2458" i="2"/>
  <c r="B2454" i="2"/>
  <c r="B2450" i="2"/>
  <c r="B2446" i="2"/>
  <c r="B2442" i="2"/>
  <c r="B2438" i="2"/>
  <c r="B2434" i="2"/>
  <c r="B2430" i="2"/>
  <c r="B2426" i="2"/>
  <c r="B2422" i="2"/>
  <c r="B2418" i="2"/>
  <c r="B2414" i="2"/>
  <c r="B2410" i="2"/>
  <c r="B2406" i="2"/>
  <c r="B2402" i="2"/>
  <c r="B2398" i="2"/>
  <c r="B2394" i="2"/>
  <c r="B2390" i="2"/>
  <c r="B2386" i="2"/>
  <c r="B2381" i="2"/>
  <c r="B2352" i="2"/>
  <c r="B2344" i="2"/>
  <c r="B2328" i="2"/>
  <c r="B2312" i="2"/>
  <c r="B2300" i="2"/>
  <c r="B2268" i="2"/>
  <c r="B2236" i="2"/>
  <c r="B2204" i="2"/>
  <c r="B2188" i="2"/>
  <c r="B2140" i="2"/>
  <c r="B2092" i="2"/>
  <c r="B2060" i="2"/>
  <c r="B2044" i="2"/>
  <c r="G280" i="3"/>
  <c r="B2057" i="2"/>
  <c r="B2058" i="2"/>
  <c r="B2059" i="2"/>
  <c r="G91" i="3"/>
  <c r="B2117" i="2"/>
  <c r="B2115" i="2"/>
  <c r="B2153" i="2"/>
  <c r="B2157" i="2"/>
  <c r="B2161" i="2"/>
  <c r="B2154" i="2"/>
  <c r="B2158" i="2"/>
  <c r="B2162" i="2"/>
  <c r="B2155" i="2"/>
  <c r="B2159" i="2"/>
  <c r="B2163" i="2"/>
  <c r="G99" i="3"/>
  <c r="B2237" i="2"/>
  <c r="B2238" i="2"/>
  <c r="B2239" i="2"/>
  <c r="G296" i="3"/>
  <c r="B2257" i="2"/>
  <c r="B2261" i="2"/>
  <c r="B2258" i="2"/>
  <c r="B2262" i="2"/>
  <c r="B2259" i="2"/>
  <c r="B2334" i="2"/>
  <c r="B2338" i="2"/>
  <c r="B2342" i="2"/>
  <c r="B2335" i="2"/>
  <c r="B2339" i="2"/>
  <c r="B2343" i="2"/>
  <c r="G306" i="3"/>
  <c r="B2370" i="2"/>
  <c r="B2367" i="2"/>
  <c r="G87" i="3"/>
  <c r="B2049" i="2"/>
  <c r="B2053" i="2"/>
  <c r="B2050" i="2"/>
  <c r="B2054" i="2"/>
  <c r="B2051" i="2"/>
  <c r="B2055" i="2"/>
  <c r="G89" i="3"/>
  <c r="B2077" i="2"/>
  <c r="B2074" i="2"/>
  <c r="B2078" i="2"/>
  <c r="B2075" i="2"/>
  <c r="G284" i="3"/>
  <c r="B2097" i="2"/>
  <c r="B2101" i="2"/>
  <c r="B2105" i="2"/>
  <c r="B2109" i="2"/>
  <c r="B2098" i="2"/>
  <c r="B2102" i="2"/>
  <c r="B2106" i="2"/>
  <c r="B2110" i="2"/>
  <c r="B2099" i="2"/>
  <c r="B2103" i="2"/>
  <c r="B2107" i="2"/>
  <c r="B2111" i="2"/>
  <c r="G93" i="3"/>
  <c r="B2121" i="2"/>
  <c r="B2119" i="2"/>
  <c r="G288" i="3"/>
  <c r="B2145" i="2"/>
  <c r="B2146" i="2"/>
  <c r="B2147" i="2"/>
  <c r="G291" i="3"/>
  <c r="B2169" i="2"/>
  <c r="B2167" i="2"/>
  <c r="G97" i="3"/>
  <c r="B2209" i="2"/>
  <c r="B2213" i="2"/>
  <c r="B2217" i="2"/>
  <c r="B2210" i="2"/>
  <c r="B2214" i="2"/>
  <c r="B2218" i="2"/>
  <c r="B2207" i="2"/>
  <c r="B2211" i="2"/>
  <c r="B2215" i="2"/>
  <c r="B2219" i="2"/>
  <c r="G100" i="3"/>
  <c r="B2245" i="2"/>
  <c r="B2249" i="2"/>
  <c r="B2246" i="2"/>
  <c r="B2250" i="2"/>
  <c r="B2243" i="2"/>
  <c r="B2247" i="2"/>
  <c r="G101" i="3"/>
  <c r="B2273" i="2"/>
  <c r="B2270" i="2"/>
  <c r="B2274" i="2"/>
  <c r="B2271" i="2"/>
  <c r="B2275" i="2"/>
  <c r="G102" i="3"/>
  <c r="B2318" i="2"/>
  <c r="B2322" i="2"/>
  <c r="B2319" i="2"/>
  <c r="G304" i="3"/>
  <c r="B2354" i="2"/>
  <c r="B2358" i="2"/>
  <c r="B2355" i="2"/>
  <c r="B2359" i="2"/>
  <c r="G307" i="3"/>
  <c r="B2374" i="2"/>
  <c r="B2375" i="2"/>
  <c r="B2379" i="2"/>
  <c r="B2383" i="2"/>
  <c r="G3" i="3"/>
  <c r="G109" i="3"/>
  <c r="B12" i="2"/>
  <c r="G110" i="3"/>
  <c r="B11" i="2"/>
  <c r="B6" i="2"/>
  <c r="G108" i="3"/>
  <c r="B4" i="2"/>
  <c r="B3" i="2"/>
  <c r="B5" i="2"/>
  <c r="B7" i="2"/>
  <c r="G115" i="3"/>
  <c r="B69" i="2"/>
  <c r="B73" i="2"/>
  <c r="B70" i="2"/>
  <c r="B71" i="2"/>
  <c r="B72" i="2"/>
  <c r="G111" i="3"/>
  <c r="B18" i="2"/>
  <c r="B22" i="2"/>
  <c r="B20" i="2"/>
  <c r="B24" i="2"/>
  <c r="B19" i="2"/>
  <c r="B21" i="2"/>
  <c r="B23" i="2"/>
  <c r="B2561" i="2"/>
  <c r="B2557" i="2"/>
  <c r="B2549" i="2"/>
  <c r="B2545" i="2"/>
  <c r="B2541" i="2"/>
  <c r="B2537" i="2"/>
  <c r="B2533" i="2"/>
  <c r="B2529" i="2"/>
  <c r="B2525" i="2"/>
  <c r="B2521" i="2"/>
  <c r="B2517" i="2"/>
  <c r="B2513" i="2"/>
  <c r="B2509" i="2"/>
  <c r="B2505" i="2"/>
  <c r="B2501" i="2"/>
  <c r="B2497" i="2"/>
  <c r="B2493" i="2"/>
  <c r="B2489" i="2"/>
  <c r="B2485" i="2"/>
  <c r="B2481" i="2"/>
  <c r="B2477" i="2"/>
  <c r="B2473" i="2"/>
  <c r="B2469" i="2"/>
  <c r="B2465" i="2"/>
  <c r="B2461" i="2"/>
  <c r="B2457" i="2"/>
  <c r="B2453" i="2"/>
  <c r="B2449" i="2"/>
  <c r="B2445" i="2"/>
  <c r="B2441" i="2"/>
  <c r="B2437" i="2"/>
  <c r="B2433" i="2"/>
  <c r="B2429" i="2"/>
  <c r="B2425" i="2"/>
  <c r="B2421" i="2"/>
  <c r="B2417" i="2"/>
  <c r="B2413" i="2"/>
  <c r="B2409" i="2"/>
  <c r="B2405" i="2"/>
  <c r="B2401" i="2"/>
  <c r="B2397" i="2"/>
  <c r="B2393" i="2"/>
  <c r="B2389" i="2"/>
  <c r="B2385" i="2"/>
  <c r="B2380" i="2"/>
  <c r="B2373" i="2"/>
  <c r="B2357" i="2"/>
  <c r="B2349" i="2"/>
  <c r="B2341" i="2"/>
  <c r="B2333" i="2"/>
  <c r="B2317" i="2"/>
  <c r="B2309" i="2"/>
  <c r="B2296" i="2"/>
  <c r="B2264" i="2"/>
  <c r="B2248" i="2"/>
  <c r="B2216" i="2"/>
  <c r="B2200" i="2"/>
  <c r="B2168" i="2"/>
  <c r="B2152" i="2"/>
  <c r="B2120" i="2"/>
  <c r="B2104" i="2"/>
  <c r="B2072" i="2"/>
  <c r="B2056" i="2"/>
  <c r="B2040" i="2"/>
  <c r="B2085" i="2"/>
  <c r="B2089" i="2"/>
  <c r="B2093" i="2"/>
  <c r="B2082" i="2"/>
  <c r="B2086" i="2"/>
  <c r="B2090" i="2"/>
  <c r="B2094" i="2"/>
  <c r="B2083" i="2"/>
  <c r="B2087" i="2"/>
  <c r="B2091" i="2"/>
  <c r="B2095" i="2"/>
  <c r="B2129" i="2"/>
  <c r="B2133" i="2"/>
  <c r="B2137" i="2"/>
  <c r="B2130" i="2"/>
  <c r="B2134" i="2"/>
  <c r="B2138" i="2"/>
  <c r="B2131" i="2"/>
  <c r="B2135" i="2"/>
  <c r="B2139" i="2"/>
  <c r="B2181" i="2"/>
  <c r="B2185" i="2"/>
  <c r="B2189" i="2"/>
  <c r="B2193" i="2"/>
  <c r="B2197" i="2"/>
  <c r="B2182" i="2"/>
  <c r="B2186" i="2"/>
  <c r="B2190" i="2"/>
  <c r="B2194" i="2"/>
  <c r="B2198" i="2"/>
  <c r="B2179" i="2"/>
  <c r="B2183" i="2"/>
  <c r="B2187" i="2"/>
  <c r="B2191" i="2"/>
  <c r="B2195" i="2"/>
  <c r="B2199" i="2"/>
  <c r="B2281" i="2"/>
  <c r="B2285" i="2"/>
  <c r="B2282" i="2"/>
  <c r="B2286" i="2"/>
  <c r="B2283" i="2"/>
  <c r="B2287" i="2"/>
  <c r="G282" i="3"/>
  <c r="B2081" i="2"/>
  <c r="B2079" i="2"/>
  <c r="G285" i="3"/>
  <c r="B2113" i="2"/>
  <c r="B2114" i="2"/>
  <c r="G286" i="3"/>
  <c r="B2125" i="2"/>
  <c r="B2122" i="2"/>
  <c r="B2126" i="2"/>
  <c r="B2123" i="2"/>
  <c r="B2127" i="2"/>
  <c r="G289" i="3"/>
  <c r="B2149" i="2"/>
  <c r="B2150" i="2"/>
  <c r="B2151" i="2"/>
  <c r="G292" i="3"/>
  <c r="B2173" i="2"/>
  <c r="B2177" i="2"/>
  <c r="B2170" i="2"/>
  <c r="B2174" i="2"/>
  <c r="B2178" i="2"/>
  <c r="B2171" i="2"/>
  <c r="B2175" i="2"/>
  <c r="G98" i="3"/>
  <c r="B2221" i="2"/>
  <c r="B2225" i="2"/>
  <c r="B2229" i="2"/>
  <c r="B2233" i="2"/>
  <c r="B2222" i="2"/>
  <c r="B2226" i="2"/>
  <c r="B2230" i="2"/>
  <c r="B2234" i="2"/>
  <c r="B2223" i="2"/>
  <c r="B2227" i="2"/>
  <c r="B2231" i="2"/>
  <c r="B2235" i="2"/>
  <c r="G295" i="3"/>
  <c r="B2253" i="2"/>
  <c r="B2254" i="2"/>
  <c r="B2251" i="2"/>
  <c r="B2255" i="2"/>
  <c r="G298" i="3"/>
  <c r="B2277" i="2"/>
  <c r="B2278" i="2"/>
  <c r="B2279" i="2"/>
  <c r="G301" i="3"/>
  <c r="B2326" i="2"/>
  <c r="B2330" i="2"/>
  <c r="B2323" i="2"/>
  <c r="B2327" i="2"/>
  <c r="B2331" i="2"/>
  <c r="G305" i="3"/>
  <c r="B2362" i="2"/>
  <c r="B2366" i="2"/>
  <c r="B2363" i="2"/>
  <c r="G5" i="3"/>
  <c r="B97" i="2"/>
  <c r="B101" i="2"/>
  <c r="B105" i="2"/>
  <c r="B98" i="2"/>
  <c r="B102" i="2"/>
  <c r="B106" i="2"/>
  <c r="B99" i="2"/>
  <c r="B103" i="2"/>
  <c r="B107" i="2"/>
  <c r="B100" i="2"/>
  <c r="B104" i="2"/>
  <c r="G114" i="3"/>
  <c r="B57" i="2"/>
  <c r="B61" i="2"/>
  <c r="B65" i="2"/>
  <c r="B58" i="2"/>
  <c r="B62" i="2"/>
  <c r="B66" i="2"/>
  <c r="B59" i="2"/>
  <c r="B63" i="2"/>
  <c r="B67" i="2"/>
  <c r="B60" i="2"/>
  <c r="B64" i="2"/>
  <c r="B68" i="2"/>
  <c r="B2560" i="2"/>
  <c r="B2556" i="2"/>
  <c r="B2552" i="2"/>
  <c r="B2548" i="2"/>
  <c r="B2544" i="2"/>
  <c r="B2540" i="2"/>
  <c r="B2536" i="2"/>
  <c r="B2532" i="2"/>
  <c r="B2528" i="2"/>
  <c r="B2524" i="2"/>
  <c r="B2520" i="2"/>
  <c r="B2516" i="2"/>
  <c r="B2512" i="2"/>
  <c r="B2508" i="2"/>
  <c r="B2504" i="2"/>
  <c r="B2500" i="2"/>
  <c r="B2496" i="2"/>
  <c r="B2492" i="2"/>
  <c r="B2488" i="2"/>
  <c r="B2484" i="2"/>
  <c r="B2480" i="2"/>
  <c r="B2476" i="2"/>
  <c r="B2472" i="2"/>
  <c r="B2468" i="2"/>
  <c r="B2464" i="2"/>
  <c r="B2460" i="2"/>
  <c r="B2456" i="2"/>
  <c r="B2452" i="2"/>
  <c r="B2448" i="2"/>
  <c r="B2444" i="2"/>
  <c r="B2440" i="2"/>
  <c r="B2436" i="2"/>
  <c r="B2432" i="2"/>
  <c r="B2428" i="2"/>
  <c r="B2424" i="2"/>
  <c r="B2420" i="2"/>
  <c r="B2416" i="2"/>
  <c r="B2412" i="2"/>
  <c r="B2408" i="2"/>
  <c r="B2404" i="2"/>
  <c r="B2400" i="2"/>
  <c r="B2396" i="2"/>
  <c r="B2392" i="2"/>
  <c r="B2388" i="2"/>
  <c r="B2384" i="2"/>
  <c r="B2378" i="2"/>
  <c r="B2372" i="2"/>
  <c r="B2364" i="2"/>
  <c r="B2356" i="2"/>
  <c r="B2348" i="2"/>
  <c r="B2340" i="2"/>
  <c r="B2332" i="2"/>
  <c r="B2324" i="2"/>
  <c r="B2316" i="2"/>
  <c r="B2308" i="2"/>
  <c r="B2292" i="2"/>
  <c r="B2276" i="2"/>
  <c r="B2260" i="2"/>
  <c r="B2244" i="2"/>
  <c r="B2228" i="2"/>
  <c r="B2212" i="2"/>
  <c r="B2196" i="2"/>
  <c r="B2180" i="2"/>
  <c r="B2164" i="2"/>
  <c r="B2148" i="2"/>
  <c r="B2132" i="2"/>
  <c r="B2116" i="2"/>
  <c r="B2100" i="2"/>
  <c r="B2084" i="2"/>
  <c r="B2068" i="2"/>
  <c r="B2052" i="2"/>
  <c r="B2036" i="2"/>
  <c r="B2" i="3"/>
  <c r="G2" i="3" s="1"/>
  <c r="B9" i="2"/>
  <c r="G117" i="3"/>
  <c r="B93" i="2"/>
  <c r="B90" i="2"/>
  <c r="B94" i="2"/>
  <c r="B91" i="2"/>
  <c r="B95" i="2"/>
  <c r="B92" i="2"/>
  <c r="B96" i="2"/>
  <c r="G113" i="3"/>
  <c r="B53" i="2"/>
  <c r="B50" i="2"/>
  <c r="B54" i="2"/>
  <c r="B51" i="2"/>
  <c r="B55" i="2"/>
  <c r="B52" i="2"/>
  <c r="B56" i="2"/>
  <c r="G118" i="3"/>
  <c r="B109" i="2"/>
  <c r="B110" i="2"/>
  <c r="B111" i="2"/>
  <c r="B108" i="2"/>
  <c r="B112" i="2"/>
  <c r="B2559" i="2"/>
  <c r="B2555" i="2"/>
  <c r="B2551" i="2"/>
  <c r="B2547" i="2"/>
  <c r="B2543" i="2"/>
  <c r="B2539" i="2"/>
  <c r="B2535" i="2"/>
  <c r="B2531" i="2"/>
  <c r="B2527" i="2"/>
  <c r="B2523" i="2"/>
  <c r="B2519" i="2"/>
  <c r="B2515" i="2"/>
  <c r="B2511" i="2"/>
  <c r="B2507" i="2"/>
  <c r="B2503" i="2"/>
  <c r="B2499" i="2"/>
  <c r="B2495" i="2"/>
  <c r="B2491" i="2"/>
  <c r="B2487" i="2"/>
  <c r="B2483" i="2"/>
  <c r="B2479" i="2"/>
  <c r="B2475" i="2"/>
  <c r="B2471" i="2"/>
  <c r="B2467" i="2"/>
  <c r="B2463" i="2"/>
  <c r="B2459" i="2"/>
  <c r="B2455" i="2"/>
  <c r="B2451" i="2"/>
  <c r="B2447" i="2"/>
  <c r="B2443" i="2"/>
  <c r="B2439" i="2"/>
  <c r="B2435" i="2"/>
  <c r="B2431" i="2"/>
  <c r="B2427" i="2"/>
  <c r="B2423" i="2"/>
  <c r="B2419" i="2"/>
  <c r="B2415" i="2"/>
  <c r="B2411" i="2"/>
  <c r="B2407" i="2"/>
  <c r="B2403" i="2"/>
  <c r="B2399" i="2"/>
  <c r="B2395" i="2"/>
  <c r="B2391" i="2"/>
  <c r="B2387" i="2"/>
  <c r="B2382" i="2"/>
  <c r="B2377" i="2"/>
  <c r="B2369" i="2"/>
  <c r="B2361" i="2"/>
  <c r="B2353" i="2"/>
  <c r="B2345" i="2"/>
  <c r="B2337" i="2"/>
  <c r="B2329" i="2"/>
  <c r="B2321" i="2"/>
  <c r="B2313" i="2"/>
  <c r="B2304" i="2"/>
  <c r="B2288" i="2"/>
  <c r="B2272" i="2"/>
  <c r="B2256" i="2"/>
  <c r="B2240" i="2"/>
  <c r="B2224" i="2"/>
  <c r="B2208" i="2"/>
  <c r="B2192" i="2"/>
  <c r="B2176" i="2"/>
  <c r="B2160" i="2"/>
  <c r="B2144" i="2"/>
  <c r="B2128" i="2"/>
  <c r="B2112" i="2"/>
  <c r="B2096" i="2"/>
  <c r="B2080" i="2"/>
  <c r="B2064" i="2"/>
  <c r="B2048" i="2"/>
  <c r="D293" i="4"/>
  <c r="D324" i="4"/>
  <c r="D322" i="4"/>
  <c r="D320" i="4"/>
  <c r="D318" i="4"/>
  <c r="D306" i="4"/>
  <c r="D304" i="4"/>
  <c r="D302" i="4"/>
  <c r="D292" i="4"/>
  <c r="D290" i="4"/>
  <c r="D288" i="4"/>
  <c r="D286" i="4"/>
  <c r="D329" i="4"/>
  <c r="D327" i="4"/>
  <c r="D321" i="4"/>
  <c r="D317" i="4"/>
  <c r="D315" i="4"/>
  <c r="D297" i="4"/>
  <c r="D289" i="4"/>
  <c r="D285" i="4"/>
  <c r="D283" i="4"/>
  <c r="D281" i="4"/>
  <c r="D277" i="4"/>
  <c r="D268" i="4"/>
  <c r="D313" i="4"/>
  <c r="D309" i="4"/>
  <c r="D308" i="4"/>
  <c r="D279" i="4"/>
  <c r="D273" i="4"/>
  <c r="D267" i="4"/>
  <c r="D325" i="4"/>
  <c r="D311" i="4"/>
  <c r="D305" i="4"/>
  <c r="D301" i="4"/>
  <c r="D299" i="4"/>
  <c r="D276" i="4"/>
  <c r="D274" i="4"/>
  <c r="D272" i="4"/>
  <c r="D270" i="4"/>
  <c r="D295" i="4"/>
  <c r="D323" i="4"/>
  <c r="D316" i="4"/>
  <c r="D314" i="4"/>
  <c r="D307" i="4"/>
  <c r="D300" i="4"/>
  <c r="D298" i="4"/>
  <c r="D291" i="4"/>
  <c r="D284" i="4"/>
  <c r="D282" i="4"/>
  <c r="D275" i="4"/>
  <c r="D266" i="4"/>
  <c r="D328" i="4"/>
  <c r="D326" i="4"/>
  <c r="D319" i="4"/>
  <c r="D312" i="4"/>
  <c r="D310" i="4"/>
  <c r="D303" i="4"/>
  <c r="D296" i="4"/>
  <c r="D294" i="4"/>
  <c r="D287" i="4"/>
  <c r="D280" i="4"/>
  <c r="D278" i="4"/>
  <c r="D271" i="4"/>
  <c r="D269" i="4"/>
  <c r="I19" i="1"/>
  <c r="B6" i="3" s="1"/>
  <c r="I20" i="1"/>
  <c r="B119" i="3" s="1"/>
  <c r="I21" i="1"/>
  <c r="B7" i="3" s="1"/>
  <c r="I22" i="1"/>
  <c r="B8" i="3" s="1"/>
  <c r="I23" i="1"/>
  <c r="B9" i="3" s="1"/>
  <c r="I24" i="1"/>
  <c r="B10" i="3" s="1"/>
  <c r="I25" i="1"/>
  <c r="B11" i="3" s="1"/>
  <c r="I26" i="1"/>
  <c r="B120" i="3" s="1"/>
  <c r="I27" i="1"/>
  <c r="B121" i="3" s="1"/>
  <c r="I28" i="1"/>
  <c r="B122" i="3" s="1"/>
  <c r="I29" i="1"/>
  <c r="B123" i="3" s="1"/>
  <c r="I30" i="1"/>
  <c r="B124" i="3" s="1"/>
  <c r="I31" i="1"/>
  <c r="B125" i="3" s="1"/>
  <c r="I32" i="1"/>
  <c r="B126" i="3" s="1"/>
  <c r="I33" i="1"/>
  <c r="B12" i="3" s="1"/>
  <c r="I34" i="1"/>
  <c r="B127" i="3" s="1"/>
  <c r="I35" i="1"/>
  <c r="I36" i="1"/>
  <c r="B14" i="3" s="1"/>
  <c r="I37" i="1"/>
  <c r="B129" i="3" s="1"/>
  <c r="I38" i="1"/>
  <c r="B15" i="3" s="1"/>
  <c r="I39" i="1"/>
  <c r="B130" i="3" s="1"/>
  <c r="I40" i="1"/>
  <c r="B16" i="3" s="1"/>
  <c r="I41" i="1"/>
  <c r="B131" i="3" s="1"/>
  <c r="I42" i="1"/>
  <c r="B132" i="3" s="1"/>
  <c r="I43" i="1"/>
  <c r="B133" i="3" s="1"/>
  <c r="I44" i="1"/>
  <c r="I45" i="1"/>
  <c r="B134" i="3" s="1"/>
  <c r="I46" i="1"/>
  <c r="B135" i="3" s="1"/>
  <c r="I47" i="1"/>
  <c r="B17" i="3" s="1"/>
  <c r="I48" i="1"/>
  <c r="B18" i="3" s="1"/>
  <c r="I49" i="1"/>
  <c r="B136" i="3" s="1"/>
  <c r="I50" i="1"/>
  <c r="B137" i="3" s="1"/>
  <c r="I51" i="1"/>
  <c r="B19" i="3" s="1"/>
  <c r="I52" i="1"/>
  <c r="B20" i="3" s="1"/>
  <c r="I53" i="1"/>
  <c r="B21" i="3" s="1"/>
  <c r="I54" i="1"/>
  <c r="B22" i="3" s="1"/>
  <c r="I55" i="1"/>
  <c r="B138" i="3" s="1"/>
  <c r="I56" i="1"/>
  <c r="B23" i="3" s="1"/>
  <c r="I57" i="1"/>
  <c r="B139" i="3" s="1"/>
  <c r="I58" i="1"/>
  <c r="B140" i="3" s="1"/>
  <c r="I59" i="1"/>
  <c r="B141" i="3" s="1"/>
  <c r="I60" i="1"/>
  <c r="B142" i="3" s="1"/>
  <c r="I61" i="1"/>
  <c r="B143" i="3" s="1"/>
  <c r="I62" i="1"/>
  <c r="B144" i="3" s="1"/>
  <c r="I63" i="1"/>
  <c r="B145" i="3" s="1"/>
  <c r="I64" i="1"/>
  <c r="B146" i="3" s="1"/>
  <c r="I65" i="1"/>
  <c r="B24" i="3" s="1"/>
  <c r="I66" i="1"/>
  <c r="B147" i="3" s="1"/>
  <c r="I67" i="1"/>
  <c r="B148" i="3" s="1"/>
  <c r="I68" i="1"/>
  <c r="B149" i="3" s="1"/>
  <c r="I69" i="1"/>
  <c r="B150" i="3" s="1"/>
  <c r="I70" i="1"/>
  <c r="B151" i="3" s="1"/>
  <c r="I71" i="1"/>
  <c r="B25" i="3" s="1"/>
  <c r="I72" i="1"/>
  <c r="B26" i="3" s="1"/>
  <c r="I73" i="1"/>
  <c r="B152" i="3" s="1"/>
  <c r="I74" i="1"/>
  <c r="B27" i="3" s="1"/>
  <c r="I75" i="1"/>
  <c r="B153" i="3" s="1"/>
  <c r="I76" i="1"/>
  <c r="B28" i="3" s="1"/>
  <c r="I77" i="1"/>
  <c r="B29" i="3" s="1"/>
  <c r="I78" i="1"/>
  <c r="B30" i="3" s="1"/>
  <c r="I79" i="1"/>
  <c r="B31" i="3" s="1"/>
  <c r="I80" i="1"/>
  <c r="B154" i="3" s="1"/>
  <c r="I81" i="1"/>
  <c r="B155" i="3" s="1"/>
  <c r="I82" i="1"/>
  <c r="B156" i="3" s="1"/>
  <c r="I83" i="1"/>
  <c r="B157" i="3" s="1"/>
  <c r="I84" i="1"/>
  <c r="B158" i="3" s="1"/>
  <c r="I85" i="1"/>
  <c r="B159" i="3" s="1"/>
  <c r="I86" i="1"/>
  <c r="B32" i="3" s="1"/>
  <c r="I87" i="1"/>
  <c r="B33" i="3" s="1"/>
  <c r="I88" i="1"/>
  <c r="B160" i="3" s="1"/>
  <c r="I89" i="1"/>
  <c r="B34" i="3" s="1"/>
  <c r="I90" i="1"/>
  <c r="B161" i="3" s="1"/>
  <c r="I91" i="1"/>
  <c r="B162" i="3" s="1"/>
  <c r="I92" i="1"/>
  <c r="B35" i="3" s="1"/>
  <c r="I93" i="1"/>
  <c r="B163" i="3" s="1"/>
  <c r="I94" i="1"/>
  <c r="B164" i="3" s="1"/>
  <c r="I95" i="1"/>
  <c r="B36" i="3" s="1"/>
  <c r="I96" i="1"/>
  <c r="B165" i="3" s="1"/>
  <c r="I97" i="1"/>
  <c r="I98" i="1"/>
  <c r="B166" i="3" s="1"/>
  <c r="I99" i="1"/>
  <c r="B37" i="3" s="1"/>
  <c r="I100" i="1"/>
  <c r="B167" i="3" s="1"/>
  <c r="I101" i="1"/>
  <c r="B168" i="3" s="1"/>
  <c r="I102" i="1"/>
  <c r="B38" i="3" s="1"/>
  <c r="I103" i="1"/>
  <c r="I104" i="1"/>
  <c r="B39" i="3" s="1"/>
  <c r="I105" i="1"/>
  <c r="B634" i="2" s="1"/>
  <c r="I106" i="1"/>
  <c r="B169" i="3" s="1"/>
  <c r="I107" i="1"/>
  <c r="B40" i="3" s="1"/>
  <c r="I108" i="1"/>
  <c r="B170" i="3" s="1"/>
  <c r="I109" i="1"/>
  <c r="B41" i="3" s="1"/>
  <c r="I110" i="1"/>
  <c r="B42" i="3" s="1"/>
  <c r="I111" i="1"/>
  <c r="B171" i="3" s="1"/>
  <c r="I112" i="1"/>
  <c r="B172" i="3" s="1"/>
  <c r="I113" i="1"/>
  <c r="B173" i="3" s="1"/>
  <c r="I114" i="1"/>
  <c r="B174" i="3" s="1"/>
  <c r="I115" i="1"/>
  <c r="B43" i="3" s="1"/>
  <c r="I116" i="1"/>
  <c r="B175" i="3" s="1"/>
  <c r="I117" i="1"/>
  <c r="B44" i="3" s="1"/>
  <c r="I118" i="1"/>
  <c r="B45" i="3" s="1"/>
  <c r="I119" i="1"/>
  <c r="I120" i="1"/>
  <c r="B177" i="3" s="1"/>
  <c r="I121" i="1"/>
  <c r="B178" i="3" s="1"/>
  <c r="I122" i="1"/>
  <c r="B179" i="3" s="1"/>
  <c r="I123" i="1"/>
  <c r="B180" i="3" s="1"/>
  <c r="I124" i="1"/>
  <c r="B181" i="3" s="1"/>
  <c r="I125" i="1"/>
  <c r="B182" i="3" s="1"/>
  <c r="I126" i="1"/>
  <c r="B183" i="3" s="1"/>
  <c r="I127" i="1"/>
  <c r="B184" i="3" s="1"/>
  <c r="I128" i="1"/>
  <c r="B185" i="3" s="1"/>
  <c r="I129" i="1"/>
  <c r="B186" i="3" s="1"/>
  <c r="I130" i="1"/>
  <c r="B47" i="3" s="1"/>
  <c r="I131" i="1"/>
  <c r="B187" i="3" s="1"/>
  <c r="I132" i="1"/>
  <c r="B188" i="3" s="1"/>
  <c r="I133" i="1"/>
  <c r="B189" i="3" s="1"/>
  <c r="I134" i="1"/>
  <c r="B190" i="3" s="1"/>
  <c r="I135" i="1"/>
  <c r="B191" i="3" s="1"/>
  <c r="I136" i="1"/>
  <c r="B192" i="3" s="1"/>
  <c r="I137" i="1"/>
  <c r="B193" i="3" s="1"/>
  <c r="I138" i="1"/>
  <c r="B194" i="3" s="1"/>
  <c r="I139" i="1"/>
  <c r="B48" i="3" s="1"/>
  <c r="I140" i="1"/>
  <c r="B195" i="3" s="1"/>
  <c r="I141" i="1"/>
  <c r="B196" i="3" s="1"/>
  <c r="I142" i="1"/>
  <c r="B197" i="3" s="1"/>
  <c r="I143" i="1"/>
  <c r="I144" i="1"/>
  <c r="B198" i="3" s="1"/>
  <c r="I145" i="1"/>
  <c r="B49" i="3" s="1"/>
  <c r="I146" i="1"/>
  <c r="B50" i="3" s="1"/>
  <c r="I147" i="1"/>
  <c r="B199" i="3" s="1"/>
  <c r="I148" i="1"/>
  <c r="I149" i="1"/>
  <c r="B200" i="3" s="1"/>
  <c r="I150" i="1"/>
  <c r="B201" i="3" s="1"/>
  <c r="I151" i="1"/>
  <c r="B202" i="3" s="1"/>
  <c r="I152" i="1"/>
  <c r="B203" i="3" s="1"/>
  <c r="I153" i="1"/>
  <c r="B204" i="3" s="1"/>
  <c r="I154" i="1"/>
  <c r="B205" i="3" s="1"/>
  <c r="I155" i="1"/>
  <c r="B206" i="3" s="1"/>
  <c r="I156" i="1"/>
  <c r="B51" i="3" s="1"/>
  <c r="I157" i="1"/>
  <c r="B207" i="3" s="1"/>
  <c r="I158" i="1"/>
  <c r="B208" i="3" s="1"/>
  <c r="I159" i="1"/>
  <c r="B209" i="3" s="1"/>
  <c r="I160" i="1"/>
  <c r="B52" i="3" s="1"/>
  <c r="I161" i="1"/>
  <c r="B210" i="3" s="1"/>
  <c r="I162" i="1"/>
  <c r="B211" i="3" s="1"/>
  <c r="I163" i="1"/>
  <c r="B212" i="3" s="1"/>
  <c r="I164" i="1"/>
  <c r="I165" i="1"/>
  <c r="I166" i="1"/>
  <c r="B53" i="3" s="1"/>
  <c r="I167" i="1"/>
  <c r="B54" i="3" s="1"/>
  <c r="I168" i="1"/>
  <c r="B213" i="3" s="1"/>
  <c r="I169" i="1"/>
  <c r="B1216" i="2" s="1"/>
  <c r="I170" i="1"/>
  <c r="B55" i="3" s="1"/>
  <c r="I171" i="1"/>
  <c r="B214" i="3" s="1"/>
  <c r="I172" i="1"/>
  <c r="B56" i="3" s="1"/>
  <c r="I173" i="1"/>
  <c r="I174" i="1"/>
  <c r="B57" i="3" s="1"/>
  <c r="I175" i="1"/>
  <c r="B58" i="3" s="1"/>
  <c r="I176" i="1"/>
  <c r="B59" i="3" s="1"/>
  <c r="I177" i="1"/>
  <c r="B215" i="3" s="1"/>
  <c r="I178" i="1"/>
  <c r="B60" i="3" s="1"/>
  <c r="I179" i="1"/>
  <c r="B216" i="3" s="1"/>
  <c r="I180" i="1"/>
  <c r="B217" i="3" s="1"/>
  <c r="I181" i="1"/>
  <c r="B218" i="3" s="1"/>
  <c r="I182" i="1"/>
  <c r="B219" i="3" s="1"/>
  <c r="I183" i="1"/>
  <c r="B220" i="3" s="1"/>
  <c r="I184" i="1"/>
  <c r="B221" i="3" s="1"/>
  <c r="I185" i="1"/>
  <c r="B222" i="3" s="1"/>
  <c r="I186" i="1"/>
  <c r="B61" i="3" s="1"/>
  <c r="I187" i="1"/>
  <c r="B223" i="3" s="1"/>
  <c r="I188" i="1"/>
  <c r="B224" i="3" s="1"/>
  <c r="I189" i="1"/>
  <c r="B225" i="3" s="1"/>
  <c r="I190" i="1"/>
  <c r="B1416" i="2" s="1"/>
  <c r="I191" i="1"/>
  <c r="B226" i="3" s="1"/>
  <c r="I192" i="1"/>
  <c r="B227" i="3" s="1"/>
  <c r="I193" i="1"/>
  <c r="B62" i="3" s="1"/>
  <c r="I194" i="1"/>
  <c r="B228" i="3" s="1"/>
  <c r="I195" i="1"/>
  <c r="B63" i="3" s="1"/>
  <c r="I196" i="1"/>
  <c r="B229" i="3" s="1"/>
  <c r="I197" i="1"/>
  <c r="B230" i="3" s="1"/>
  <c r="I198" i="1"/>
  <c r="B64" i="3" s="1"/>
  <c r="I199" i="1"/>
  <c r="B231" i="3" s="1"/>
  <c r="I200" i="1"/>
  <c r="B232" i="3" s="1"/>
  <c r="I201" i="1"/>
  <c r="B65" i="3" s="1"/>
  <c r="I202" i="1"/>
  <c r="B233" i="3" s="1"/>
  <c r="I203" i="1"/>
  <c r="B66" i="3" s="1"/>
  <c r="I204" i="1"/>
  <c r="B234" i="3" s="1"/>
  <c r="I205" i="1"/>
  <c r="B67" i="3" s="1"/>
  <c r="I206" i="1"/>
  <c r="B68" i="3" s="1"/>
  <c r="I207" i="1"/>
  <c r="B69" i="3" s="1"/>
  <c r="I208" i="1"/>
  <c r="B235" i="3" s="1"/>
  <c r="I209" i="1"/>
  <c r="B236" i="3" s="1"/>
  <c r="I210" i="1"/>
  <c r="B70" i="3" s="1"/>
  <c r="I211" i="1"/>
  <c r="B71" i="3" s="1"/>
  <c r="I212" i="1"/>
  <c r="B72" i="3" s="1"/>
  <c r="I213" i="1"/>
  <c r="B73" i="3" s="1"/>
  <c r="I214" i="1"/>
  <c r="B237" i="3" s="1"/>
  <c r="I215" i="1"/>
  <c r="B238" i="3" s="1"/>
  <c r="I216" i="1"/>
  <c r="B74" i="3" s="1"/>
  <c r="I217" i="1"/>
  <c r="B239" i="3" s="1"/>
  <c r="I218" i="1"/>
  <c r="B240" i="3" s="1"/>
  <c r="I219" i="1"/>
  <c r="B241" i="3" s="1"/>
  <c r="I220" i="1"/>
  <c r="B242" i="3" s="1"/>
  <c r="I221" i="1"/>
  <c r="B243" i="3" s="1"/>
  <c r="I222" i="1"/>
  <c r="B244" i="3" s="1"/>
  <c r="I223" i="1"/>
  <c r="B245" i="3" s="1"/>
  <c r="I224" i="1"/>
  <c r="B246" i="3" s="1"/>
  <c r="I225" i="1"/>
  <c r="B75" i="3" s="1"/>
  <c r="I226" i="1"/>
  <c r="B247" i="3" s="1"/>
  <c r="I227" i="1"/>
  <c r="B248" i="3" s="1"/>
  <c r="I228" i="1"/>
  <c r="B249" i="3" s="1"/>
  <c r="I229" i="1"/>
  <c r="B250" i="3" s="1"/>
  <c r="I230" i="1"/>
  <c r="B251" i="3" s="1"/>
  <c r="I231" i="1"/>
  <c r="B252" i="3" s="1"/>
  <c r="I232" i="1"/>
  <c r="B253" i="3" s="1"/>
  <c r="I233" i="1"/>
  <c r="B254" i="3" s="1"/>
  <c r="I234" i="1"/>
  <c r="B255" i="3" s="1"/>
  <c r="I235" i="1"/>
  <c r="B256" i="3" s="1"/>
  <c r="I236" i="1"/>
  <c r="B257" i="3" s="1"/>
  <c r="I237" i="1"/>
  <c r="B258" i="3" s="1"/>
  <c r="I238" i="1"/>
  <c r="B259" i="3" s="1"/>
  <c r="I239" i="1"/>
  <c r="B260" i="3" s="1"/>
  <c r="I240" i="1"/>
  <c r="B261" i="3" s="1"/>
  <c r="I241" i="1"/>
  <c r="B262" i="3" s="1"/>
  <c r="I242" i="1"/>
  <c r="B76" i="3" s="1"/>
  <c r="I243" i="1"/>
  <c r="B263" i="3" s="1"/>
  <c r="I244" i="1"/>
  <c r="B77" i="3" s="1"/>
  <c r="I245" i="1"/>
  <c r="B264" i="3" s="1"/>
  <c r="I246" i="1"/>
  <c r="B265" i="3" s="1"/>
  <c r="I247" i="1"/>
  <c r="B266" i="3" s="1"/>
  <c r="I248" i="1"/>
  <c r="B267" i="3" s="1"/>
  <c r="I249" i="1"/>
  <c r="B1884" i="2" s="1"/>
  <c r="I250" i="1"/>
  <c r="B268" i="3" s="1"/>
  <c r="I251" i="1"/>
  <c r="B269" i="3" s="1"/>
  <c r="I252" i="1"/>
  <c r="B78" i="3" s="1"/>
  <c r="I253" i="1"/>
  <c r="B270" i="3" s="1"/>
  <c r="I254" i="1"/>
  <c r="B79" i="3" s="1"/>
  <c r="I255" i="1"/>
  <c r="B271" i="3" s="1"/>
  <c r="I256" i="1"/>
  <c r="B272" i="3" s="1"/>
  <c r="I257" i="1"/>
  <c r="B273" i="3" s="1"/>
  <c r="I258" i="1"/>
  <c r="B274" i="3" s="1"/>
  <c r="I259" i="1"/>
  <c r="B80" i="3" s="1"/>
  <c r="I260" i="1"/>
  <c r="B275" i="3" s="1"/>
  <c r="I261" i="1"/>
  <c r="B81" i="3" s="1"/>
  <c r="I262" i="1"/>
  <c r="B82" i="3" s="1"/>
  <c r="I263" i="1"/>
  <c r="B83" i="3" s="1"/>
  <c r="I264" i="1"/>
  <c r="B84" i="3" s="1"/>
  <c r="I265" i="1"/>
  <c r="B276" i="3" s="1"/>
  <c r="I266" i="1"/>
  <c r="B277" i="3" s="1"/>
  <c r="I267" i="1"/>
  <c r="B85" i="3" s="1"/>
  <c r="I268" i="1"/>
  <c r="B278" i="3" s="1"/>
  <c r="I269" i="1"/>
  <c r="B279" i="3" s="1"/>
  <c r="I2" i="1"/>
  <c r="B46" i="3" l="1"/>
  <c r="B176" i="3"/>
  <c r="B13" i="3"/>
  <c r="B128" i="3"/>
  <c r="G277" i="3"/>
  <c r="B2013" i="2"/>
  <c r="B2017" i="2"/>
  <c r="B2014" i="2"/>
  <c r="B2018" i="2"/>
  <c r="B2015" i="2"/>
  <c r="B2016" i="2"/>
  <c r="B2012" i="2"/>
  <c r="G274" i="3"/>
  <c r="B1957" i="2"/>
  <c r="B1961" i="2"/>
  <c r="B1965" i="2"/>
  <c r="B1958" i="2"/>
  <c r="B1962" i="2"/>
  <c r="B1955" i="2"/>
  <c r="B1959" i="2"/>
  <c r="B1963" i="2"/>
  <c r="B1956" i="2"/>
  <c r="B1960" i="2"/>
  <c r="B1964" i="2"/>
  <c r="G265" i="3"/>
  <c r="B1877" i="2"/>
  <c r="B1874" i="2"/>
  <c r="B1875" i="2"/>
  <c r="B1876" i="2"/>
  <c r="G259" i="3"/>
  <c r="B1813" i="2"/>
  <c r="B1817" i="2"/>
  <c r="B1821" i="2"/>
  <c r="B1825" i="2"/>
  <c r="B1814" i="2"/>
  <c r="B1818" i="2"/>
  <c r="B1822" i="2"/>
  <c r="B1815" i="2"/>
  <c r="B1819" i="2"/>
  <c r="B1823" i="2"/>
  <c r="B1812" i="2"/>
  <c r="B1816" i="2"/>
  <c r="B1820" i="2"/>
  <c r="B1824" i="2"/>
  <c r="G251" i="3"/>
  <c r="B1721" i="2"/>
  <c r="B1725" i="2"/>
  <c r="B1729" i="2"/>
  <c r="B1733" i="2"/>
  <c r="B1722" i="2"/>
  <c r="B1726" i="2"/>
  <c r="B1730" i="2"/>
  <c r="B1719" i="2"/>
  <c r="B1723" i="2"/>
  <c r="B1727" i="2"/>
  <c r="B1731" i="2"/>
  <c r="B1720" i="2"/>
  <c r="B1724" i="2"/>
  <c r="B1728" i="2"/>
  <c r="B1732" i="2"/>
  <c r="G244" i="3"/>
  <c r="B1663" i="2"/>
  <c r="B1664" i="2"/>
  <c r="B1665" i="2"/>
  <c r="B1662" i="2"/>
  <c r="B1666" i="2"/>
  <c r="G237" i="3"/>
  <c r="B1587" i="2"/>
  <c r="B1591" i="2"/>
  <c r="B1588" i="2"/>
  <c r="B1589" i="2"/>
  <c r="B1590" i="2"/>
  <c r="G68" i="3"/>
  <c r="B1563" i="2"/>
  <c r="B1564" i="2"/>
  <c r="G233" i="3"/>
  <c r="B1527" i="2"/>
  <c r="B1531" i="2"/>
  <c r="B1535" i="2"/>
  <c r="B1539" i="2"/>
  <c r="B1528" i="2"/>
  <c r="B1532" i="2"/>
  <c r="B1536" i="2"/>
  <c r="B1540" i="2"/>
  <c r="B1529" i="2"/>
  <c r="B1533" i="2"/>
  <c r="B1537" i="2"/>
  <c r="B1541" i="2"/>
  <c r="B1530" i="2"/>
  <c r="B1534" i="2"/>
  <c r="B1538" i="2"/>
  <c r="G228" i="3"/>
  <c r="B1431" i="2"/>
  <c r="B1435" i="2"/>
  <c r="B1439" i="2"/>
  <c r="B1432" i="2"/>
  <c r="B1436" i="2"/>
  <c r="B1440" i="2"/>
  <c r="B1433" i="2"/>
  <c r="B1437" i="2"/>
  <c r="B1430" i="2"/>
  <c r="B1434" i="2"/>
  <c r="B1438" i="2"/>
  <c r="G219" i="3"/>
  <c r="B1299" i="2"/>
  <c r="B1303" i="2"/>
  <c r="B1307" i="2"/>
  <c r="B1311" i="2"/>
  <c r="B1315" i="2"/>
  <c r="B1319" i="2"/>
  <c r="B1323" i="2"/>
  <c r="B1327" i="2"/>
  <c r="B1331" i="2"/>
  <c r="B1335" i="2"/>
  <c r="B1300" i="2"/>
  <c r="B1304" i="2"/>
  <c r="B1308" i="2"/>
  <c r="B1312" i="2"/>
  <c r="B1316" i="2"/>
  <c r="B1320" i="2"/>
  <c r="B1324" i="2"/>
  <c r="B1328" i="2"/>
  <c r="B1332" i="2"/>
  <c r="B1336" i="2"/>
  <c r="B1301" i="2"/>
  <c r="B1305" i="2"/>
  <c r="B1309" i="2"/>
  <c r="B1313" i="2"/>
  <c r="B1317" i="2"/>
  <c r="B1321" i="2"/>
  <c r="B1325" i="2"/>
  <c r="B1329" i="2"/>
  <c r="B1333" i="2"/>
  <c r="B1337" i="2"/>
  <c r="B1298" i="2"/>
  <c r="B1302" i="2"/>
  <c r="B1306" i="2"/>
  <c r="B1310" i="2"/>
  <c r="B1314" i="2"/>
  <c r="B1318" i="2"/>
  <c r="B1322" i="2"/>
  <c r="B1326" i="2"/>
  <c r="B1330" i="2"/>
  <c r="B1334" i="2"/>
  <c r="G57" i="3"/>
  <c r="B1231" i="2"/>
  <c r="B1232" i="2"/>
  <c r="B1233" i="2"/>
  <c r="G211" i="3"/>
  <c r="B1167" i="2"/>
  <c r="B1166" i="2"/>
  <c r="G205" i="3"/>
  <c r="B1087" i="2"/>
  <c r="B1091" i="2"/>
  <c r="B1095" i="2"/>
  <c r="B1099" i="2"/>
  <c r="B1103" i="2"/>
  <c r="B1107" i="2"/>
  <c r="B1084" i="2"/>
  <c r="B1088" i="2"/>
  <c r="B1092" i="2"/>
  <c r="B1096" i="2"/>
  <c r="B1100" i="2"/>
  <c r="B1104" i="2"/>
  <c r="B1085" i="2"/>
  <c r="B1089" i="2"/>
  <c r="B1093" i="2"/>
  <c r="B1097" i="2"/>
  <c r="B1101" i="2"/>
  <c r="B1105" i="2"/>
  <c r="B1086" i="2"/>
  <c r="B1090" i="2"/>
  <c r="B1094" i="2"/>
  <c r="B1098" i="2"/>
  <c r="B1102" i="2"/>
  <c r="B1106" i="2"/>
  <c r="G197" i="3"/>
  <c r="B989" i="2"/>
  <c r="B988" i="2"/>
  <c r="G47" i="3"/>
  <c r="B893" i="2"/>
  <c r="B897" i="2"/>
  <c r="B901" i="2"/>
  <c r="B894" i="2"/>
  <c r="B898" i="2"/>
  <c r="B902" i="2"/>
  <c r="B895" i="2"/>
  <c r="B899" i="2"/>
  <c r="B903" i="2"/>
  <c r="B896" i="2"/>
  <c r="B900" i="2"/>
  <c r="B904" i="2"/>
  <c r="G179" i="3"/>
  <c r="B781" i="2"/>
  <c r="B785" i="2"/>
  <c r="B789" i="2"/>
  <c r="B778" i="2"/>
  <c r="B782" i="2"/>
  <c r="B786" i="2"/>
  <c r="B790" i="2"/>
  <c r="B779" i="2"/>
  <c r="B783" i="2"/>
  <c r="B787" i="2"/>
  <c r="B791" i="2"/>
  <c r="B780" i="2"/>
  <c r="B784" i="2"/>
  <c r="B788" i="2"/>
  <c r="G42" i="3"/>
  <c r="B649" i="2"/>
  <c r="B653" i="2"/>
  <c r="B657" i="2"/>
  <c r="B661" i="2"/>
  <c r="B665" i="2"/>
  <c r="B650" i="2"/>
  <c r="B654" i="2"/>
  <c r="B658" i="2"/>
  <c r="B662" i="2"/>
  <c r="B666" i="2"/>
  <c r="B651" i="2"/>
  <c r="B655" i="2"/>
  <c r="B659" i="2"/>
  <c r="B663" i="2"/>
  <c r="B667" i="2"/>
  <c r="B660" i="2"/>
  <c r="B664" i="2"/>
  <c r="B652" i="2"/>
  <c r="B668" i="2"/>
  <c r="B656" i="2"/>
  <c r="G38" i="3"/>
  <c r="B629" i="2"/>
  <c r="G156" i="3"/>
  <c r="B483" i="2"/>
  <c r="G279" i="3"/>
  <c r="B2033" i="2"/>
  <c r="B2034" i="2"/>
  <c r="B2031" i="2"/>
  <c r="B2035" i="2"/>
  <c r="B2032" i="2"/>
  <c r="G276" i="3"/>
  <c r="B2005" i="2"/>
  <c r="B2009" i="2"/>
  <c r="B2006" i="2"/>
  <c r="B2010" i="2"/>
  <c r="B2007" i="2"/>
  <c r="B2011" i="2"/>
  <c r="B2008" i="2"/>
  <c r="G81" i="3"/>
  <c r="B1981" i="2"/>
  <c r="B1982" i="2"/>
  <c r="B1979" i="2"/>
  <c r="B1980" i="2"/>
  <c r="G273" i="3"/>
  <c r="B1941" i="2"/>
  <c r="B1945" i="2"/>
  <c r="B1949" i="2"/>
  <c r="B1953" i="2"/>
  <c r="B1938" i="2"/>
  <c r="B1942" i="2"/>
  <c r="B1946" i="2"/>
  <c r="B1950" i="2"/>
  <c r="B1954" i="2"/>
  <c r="B1939" i="2"/>
  <c r="B1943" i="2"/>
  <c r="B1947" i="2"/>
  <c r="B1951" i="2"/>
  <c r="B1952" i="2"/>
  <c r="B1940" i="2"/>
  <c r="B1944" i="2"/>
  <c r="B1948" i="2"/>
  <c r="G270" i="3"/>
  <c r="B1905" i="2"/>
  <c r="B1909" i="2"/>
  <c r="B1913" i="2"/>
  <c r="B1917" i="2"/>
  <c r="B1906" i="2"/>
  <c r="B1910" i="2"/>
  <c r="B1914" i="2"/>
  <c r="B1903" i="2"/>
  <c r="B1907" i="2"/>
  <c r="B1911" i="2"/>
  <c r="B1915" i="2"/>
  <c r="B1904" i="2"/>
  <c r="B1908" i="2"/>
  <c r="B1912" i="2"/>
  <c r="B1916" i="2"/>
  <c r="G210" i="3"/>
  <c r="B1155" i="2"/>
  <c r="B1159" i="2"/>
  <c r="B1163" i="2"/>
  <c r="B1156" i="2"/>
  <c r="B1160" i="2"/>
  <c r="B1164" i="2"/>
  <c r="B1157" i="2"/>
  <c r="B1161" i="2"/>
  <c r="B1165" i="2"/>
  <c r="B1154" i="2"/>
  <c r="B1158" i="2"/>
  <c r="B1162" i="2"/>
  <c r="G49" i="3"/>
  <c r="B997" i="2"/>
  <c r="B998" i="2"/>
  <c r="B995" i="2"/>
  <c r="B999" i="2"/>
  <c r="B996" i="2"/>
  <c r="G168" i="3"/>
  <c r="B627" i="2"/>
  <c r="B628" i="2"/>
  <c r="G163" i="3"/>
  <c r="B585" i="2"/>
  <c r="B589" i="2"/>
  <c r="B593" i="2"/>
  <c r="B597" i="2"/>
  <c r="B586" i="2"/>
  <c r="B590" i="2"/>
  <c r="B594" i="2"/>
  <c r="B587" i="2"/>
  <c r="B591" i="2"/>
  <c r="B595" i="2"/>
  <c r="B596" i="2"/>
  <c r="B588" i="2"/>
  <c r="B592" i="2"/>
  <c r="G34" i="3"/>
  <c r="B553" i="2"/>
  <c r="B557" i="2"/>
  <c r="B550" i="2"/>
  <c r="B554" i="2"/>
  <c r="B558" i="2"/>
  <c r="B551" i="2"/>
  <c r="B555" i="2"/>
  <c r="B559" i="2"/>
  <c r="B552" i="2"/>
  <c r="B556" i="2"/>
  <c r="B560" i="2"/>
  <c r="G159" i="3"/>
  <c r="B505" i="2"/>
  <c r="B509" i="2"/>
  <c r="B513" i="2"/>
  <c r="B517" i="2"/>
  <c r="B521" i="2"/>
  <c r="B525" i="2"/>
  <c r="B506" i="2"/>
  <c r="B510" i="2"/>
  <c r="B514" i="2"/>
  <c r="B518" i="2"/>
  <c r="B522" i="2"/>
  <c r="B526" i="2"/>
  <c r="B503" i="2"/>
  <c r="B507" i="2"/>
  <c r="B511" i="2"/>
  <c r="B515" i="2"/>
  <c r="B519" i="2"/>
  <c r="B523" i="2"/>
  <c r="B516" i="2"/>
  <c r="B504" i="2"/>
  <c r="B520" i="2"/>
  <c r="B508" i="2"/>
  <c r="B524" i="2"/>
  <c r="B512" i="2"/>
  <c r="G155" i="3"/>
  <c r="B480" i="2"/>
  <c r="B481" i="2"/>
  <c r="B478" i="2"/>
  <c r="B482" i="2"/>
  <c r="B479" i="2"/>
  <c r="G29" i="3"/>
  <c r="B464" i="2"/>
  <c r="B461" i="2"/>
  <c r="B462" i="2"/>
  <c r="B463" i="2"/>
  <c r="G152" i="3"/>
  <c r="B448" i="2"/>
  <c r="B449" i="2"/>
  <c r="B450" i="2"/>
  <c r="G150" i="3"/>
  <c r="B428" i="2"/>
  <c r="B432" i="2"/>
  <c r="B429" i="2"/>
  <c r="B430" i="2"/>
  <c r="B431" i="2"/>
  <c r="G24" i="3"/>
  <c r="B408" i="2"/>
  <c r="B412" i="2"/>
  <c r="B416" i="2"/>
  <c r="B405" i="2"/>
  <c r="B409" i="2"/>
  <c r="B413" i="2"/>
  <c r="B417" i="2"/>
  <c r="B406" i="2"/>
  <c r="B410" i="2"/>
  <c r="B414" i="2"/>
  <c r="B407" i="2"/>
  <c r="B411" i="2"/>
  <c r="B415" i="2"/>
  <c r="G143" i="3"/>
  <c r="B384" i="2"/>
  <c r="B388" i="2"/>
  <c r="B385" i="2"/>
  <c r="B382" i="2"/>
  <c r="B386" i="2"/>
  <c r="B383" i="2"/>
  <c r="B387" i="2"/>
  <c r="G139" i="3"/>
  <c r="B360" i="2"/>
  <c r="B364" i="2"/>
  <c r="B361" i="2"/>
  <c r="B365" i="2"/>
  <c r="B362" i="2"/>
  <c r="B366" i="2"/>
  <c r="B363" i="2"/>
  <c r="G21" i="3"/>
  <c r="B333" i="2"/>
  <c r="B330" i="2"/>
  <c r="B334" i="2"/>
  <c r="B331" i="2"/>
  <c r="B332" i="2"/>
  <c r="G136" i="3"/>
  <c r="B293" i="2"/>
  <c r="B294" i="2"/>
  <c r="B295" i="2"/>
  <c r="B296" i="2"/>
  <c r="G134" i="3"/>
  <c r="B269" i="2"/>
  <c r="B273" i="2"/>
  <c r="B277" i="2"/>
  <c r="B270" i="2"/>
  <c r="B274" i="2"/>
  <c r="B271" i="2"/>
  <c r="B275" i="2"/>
  <c r="B272" i="2"/>
  <c r="B276" i="2"/>
  <c r="G131" i="3"/>
  <c r="B253" i="2"/>
  <c r="B257" i="2"/>
  <c r="B250" i="2"/>
  <c r="B254" i="2"/>
  <c r="B258" i="2"/>
  <c r="B251" i="2"/>
  <c r="B255" i="2"/>
  <c r="B252" i="2"/>
  <c r="B256" i="2"/>
  <c r="G129" i="3"/>
  <c r="B233" i="2"/>
  <c r="B230" i="2"/>
  <c r="B231" i="2"/>
  <c r="B232" i="2"/>
  <c r="G12" i="3"/>
  <c r="B197" i="2"/>
  <c r="B201" i="2"/>
  <c r="B198" i="2"/>
  <c r="B202" i="2"/>
  <c r="B195" i="2"/>
  <c r="B199" i="2"/>
  <c r="B203" i="2"/>
  <c r="B196" i="2"/>
  <c r="B200" i="2"/>
  <c r="B204" i="2"/>
  <c r="G123" i="3"/>
  <c r="B169" i="2"/>
  <c r="B173" i="2"/>
  <c r="B170" i="2"/>
  <c r="B167" i="2"/>
  <c r="B171" i="2"/>
  <c r="B168" i="2"/>
  <c r="B172" i="2"/>
  <c r="G11" i="3"/>
  <c r="B141" i="2"/>
  <c r="B145" i="2"/>
  <c r="B149" i="2"/>
  <c r="B153" i="2"/>
  <c r="B142" i="2"/>
  <c r="B146" i="2"/>
  <c r="B150" i="2"/>
  <c r="B143" i="2"/>
  <c r="B147" i="2"/>
  <c r="B151" i="2"/>
  <c r="B144" i="2"/>
  <c r="B148" i="2"/>
  <c r="B152" i="2"/>
  <c r="G7" i="3"/>
  <c r="B123" i="2"/>
  <c r="B124" i="2"/>
  <c r="G278" i="3"/>
  <c r="B2029" i="2"/>
  <c r="B2030" i="2"/>
  <c r="B2028" i="2"/>
  <c r="G84" i="3"/>
  <c r="B1997" i="2"/>
  <c r="B2001" i="2"/>
  <c r="B1998" i="2"/>
  <c r="B2002" i="2"/>
  <c r="B1999" i="2"/>
  <c r="B2003" i="2"/>
  <c r="B2000" i="2"/>
  <c r="B2004" i="2"/>
  <c r="G275" i="3"/>
  <c r="B1973" i="2"/>
  <c r="B1977" i="2"/>
  <c r="B1974" i="2"/>
  <c r="B1978" i="2"/>
  <c r="B1971" i="2"/>
  <c r="B1975" i="2"/>
  <c r="B1972" i="2"/>
  <c r="B1976" i="2"/>
  <c r="G272" i="3"/>
  <c r="B1933" i="2"/>
  <c r="B1937" i="2"/>
  <c r="B1934" i="2"/>
  <c r="B1931" i="2"/>
  <c r="B1935" i="2"/>
  <c r="B1936" i="2"/>
  <c r="B1932" i="2"/>
  <c r="G78" i="3"/>
  <c r="B1901" i="2"/>
  <c r="B1902" i="2"/>
  <c r="G267" i="3"/>
  <c r="B1881" i="2"/>
  <c r="B1882" i="2"/>
  <c r="B1883" i="2"/>
  <c r="B1880" i="2"/>
  <c r="G77" i="3"/>
  <c r="B1865" i="2"/>
  <c r="B1866" i="2"/>
  <c r="B1867" i="2"/>
  <c r="G261" i="3"/>
  <c r="B1837" i="2"/>
  <c r="B1841" i="2"/>
  <c r="B1834" i="2"/>
  <c r="B1838" i="2"/>
  <c r="B1835" i="2"/>
  <c r="B1839" i="2"/>
  <c r="B1840" i="2"/>
  <c r="B1836" i="2"/>
  <c r="G257" i="3"/>
  <c r="B1789" i="2"/>
  <c r="B1786" i="2"/>
  <c r="B1787" i="2"/>
  <c r="B1788" i="2"/>
  <c r="G253" i="3"/>
  <c r="B1745" i="2"/>
  <c r="B1749" i="2"/>
  <c r="B1746" i="2"/>
  <c r="B1747" i="2"/>
  <c r="B1748" i="2"/>
  <c r="G249" i="3"/>
  <c r="B1699" i="2"/>
  <c r="B1703" i="2"/>
  <c r="B1700" i="2"/>
  <c r="B1704" i="2"/>
  <c r="B1701" i="2"/>
  <c r="B1702" i="2"/>
  <c r="B1705" i="2"/>
  <c r="B1706" i="2"/>
  <c r="B1707" i="2"/>
  <c r="G246" i="3"/>
  <c r="B1675" i="2"/>
  <c r="B1679" i="2"/>
  <c r="B1683" i="2"/>
  <c r="B1676" i="2"/>
  <c r="B1680" i="2"/>
  <c r="B1677" i="2"/>
  <c r="B1681" i="2"/>
  <c r="B1678" i="2"/>
  <c r="B1682" i="2"/>
  <c r="G242" i="3"/>
  <c r="B1647" i="2"/>
  <c r="B1651" i="2"/>
  <c r="B1648" i="2"/>
  <c r="B1652" i="2"/>
  <c r="B1645" i="2"/>
  <c r="B1649" i="2"/>
  <c r="B1653" i="2"/>
  <c r="B1646" i="2"/>
  <c r="B1650" i="2"/>
  <c r="G74" i="3"/>
  <c r="B1599" i="2"/>
  <c r="B1603" i="2"/>
  <c r="B1600" i="2"/>
  <c r="B1604" i="2"/>
  <c r="B1601" i="2"/>
  <c r="B1598" i="2"/>
  <c r="B1602" i="2"/>
  <c r="G72" i="3"/>
  <c r="B1580" i="2"/>
  <c r="B1581" i="2"/>
  <c r="B1582" i="2"/>
  <c r="G235" i="3"/>
  <c r="B1571" i="2"/>
  <c r="B1572" i="2"/>
  <c r="B1573" i="2"/>
  <c r="G234" i="3"/>
  <c r="B1555" i="2"/>
  <c r="B1553" i="2"/>
  <c r="B1554" i="2"/>
  <c r="G232" i="3"/>
  <c r="B1491" i="2"/>
  <c r="B1495" i="2"/>
  <c r="B1499" i="2"/>
  <c r="B1503" i="2"/>
  <c r="B1507" i="2"/>
  <c r="B1511" i="2"/>
  <c r="B1515" i="2"/>
  <c r="B1492" i="2"/>
  <c r="B1496" i="2"/>
  <c r="B1500" i="2"/>
  <c r="B1504" i="2"/>
  <c r="B1508" i="2"/>
  <c r="B1512" i="2"/>
  <c r="B1493" i="2"/>
  <c r="B1497" i="2"/>
  <c r="B1501" i="2"/>
  <c r="B1505" i="2"/>
  <c r="B1509" i="2"/>
  <c r="B1513" i="2"/>
  <c r="B1490" i="2"/>
  <c r="B1494" i="2"/>
  <c r="B1498" i="2"/>
  <c r="B1502" i="2"/>
  <c r="B1506" i="2"/>
  <c r="B1510" i="2"/>
  <c r="B1514" i="2"/>
  <c r="G229" i="3"/>
  <c r="B1451" i="2"/>
  <c r="B1448" i="2"/>
  <c r="B1449" i="2"/>
  <c r="B1450" i="2"/>
  <c r="G227" i="3"/>
  <c r="B1423" i="2"/>
  <c r="B1427" i="2"/>
  <c r="B1424" i="2"/>
  <c r="B1428" i="2"/>
  <c r="B1425" i="2"/>
  <c r="B1426" i="2"/>
  <c r="G224" i="3"/>
  <c r="B1395" i="2"/>
  <c r="B1396" i="2"/>
  <c r="B1397" i="2"/>
  <c r="G221" i="3"/>
  <c r="B1363" i="2"/>
  <c r="B1360" i="2"/>
  <c r="B1364" i="2"/>
  <c r="B1361" i="2"/>
  <c r="B1365" i="2"/>
  <c r="B1362" i="2"/>
  <c r="G217" i="3"/>
  <c r="B1275" i="2"/>
  <c r="B1279" i="2"/>
  <c r="B1283" i="2"/>
  <c r="B1287" i="2"/>
  <c r="B1276" i="2"/>
  <c r="B1280" i="2"/>
  <c r="B1284" i="2"/>
  <c r="B1277" i="2"/>
  <c r="B1281" i="2"/>
  <c r="B1285" i="2"/>
  <c r="B1278" i="2"/>
  <c r="B1282" i="2"/>
  <c r="B1286" i="2"/>
  <c r="G59" i="3"/>
  <c r="B1242" i="2"/>
  <c r="G56" i="3"/>
  <c r="B1227" i="2"/>
  <c r="B1228" i="2"/>
  <c r="B1226" i="2"/>
  <c r="G213" i="3"/>
  <c r="B1215" i="2"/>
  <c r="B1214" i="2"/>
  <c r="B1179" i="2"/>
  <c r="B1183" i="2"/>
  <c r="B1187" i="2"/>
  <c r="B1191" i="2"/>
  <c r="B1195" i="2"/>
  <c r="B1199" i="2"/>
  <c r="B1180" i="2"/>
  <c r="B1184" i="2"/>
  <c r="B1188" i="2"/>
  <c r="B1192" i="2"/>
  <c r="B1196" i="2"/>
  <c r="B1200" i="2"/>
  <c r="B1181" i="2"/>
  <c r="B1185" i="2"/>
  <c r="B1189" i="2"/>
  <c r="B1193" i="2"/>
  <c r="B1197" i="2"/>
  <c r="B1201" i="2"/>
  <c r="B1178" i="2"/>
  <c r="B1182" i="2"/>
  <c r="B1186" i="2"/>
  <c r="B1190" i="2"/>
  <c r="B1194" i="2"/>
  <c r="B1198" i="2"/>
  <c r="G52" i="3"/>
  <c r="B1153" i="2"/>
  <c r="G51" i="3"/>
  <c r="B1119" i="2"/>
  <c r="B1116" i="2"/>
  <c r="B1120" i="2"/>
  <c r="B1117" i="2"/>
  <c r="B1118" i="2"/>
  <c r="G203" i="3"/>
  <c r="B1071" i="2"/>
  <c r="B1072" i="2"/>
  <c r="B1073" i="2"/>
  <c r="B1070" i="2"/>
  <c r="B1007" i="2"/>
  <c r="B1008" i="2"/>
  <c r="G198" i="3"/>
  <c r="B993" i="2"/>
  <c r="B994" i="2"/>
  <c r="B992" i="2"/>
  <c r="G195" i="3"/>
  <c r="B977" i="2"/>
  <c r="B981" i="2"/>
  <c r="B978" i="2"/>
  <c r="B982" i="2"/>
  <c r="B979" i="2"/>
  <c r="B983" i="2"/>
  <c r="B980" i="2"/>
  <c r="G192" i="3"/>
  <c r="B953" i="2"/>
  <c r="B954" i="2"/>
  <c r="B955" i="2"/>
  <c r="B952" i="2"/>
  <c r="B956" i="2"/>
  <c r="G188" i="3"/>
  <c r="B913" i="2"/>
  <c r="B917" i="2"/>
  <c r="B914" i="2"/>
  <c r="B918" i="2"/>
  <c r="B911" i="2"/>
  <c r="B915" i="2"/>
  <c r="B919" i="2"/>
  <c r="B912" i="2"/>
  <c r="B916" i="2"/>
  <c r="B920" i="2"/>
  <c r="G185" i="3"/>
  <c r="B869" i="2"/>
  <c r="B873" i="2"/>
  <c r="B877" i="2"/>
  <c r="B866" i="2"/>
  <c r="B870" i="2"/>
  <c r="B874" i="2"/>
  <c r="B867" i="2"/>
  <c r="B871" i="2"/>
  <c r="B875" i="2"/>
  <c r="B868" i="2"/>
  <c r="B872" i="2"/>
  <c r="B876" i="2"/>
  <c r="G181" i="3"/>
  <c r="B809" i="2"/>
  <c r="B813" i="2"/>
  <c r="B817" i="2"/>
  <c r="B821" i="2"/>
  <c r="B810" i="2"/>
  <c r="B814" i="2"/>
  <c r="B818" i="2"/>
  <c r="B811" i="2"/>
  <c r="B815" i="2"/>
  <c r="B819" i="2"/>
  <c r="B808" i="2"/>
  <c r="B812" i="2"/>
  <c r="B816" i="2"/>
  <c r="B820" i="2"/>
  <c r="G177" i="3"/>
  <c r="B765" i="2"/>
  <c r="B769" i="2"/>
  <c r="B766" i="2"/>
  <c r="B770" i="2"/>
  <c r="B767" i="2"/>
  <c r="B768" i="2"/>
  <c r="G175" i="3"/>
  <c r="B741" i="2"/>
  <c r="B745" i="2"/>
  <c r="B749" i="2"/>
  <c r="B742" i="2"/>
  <c r="B746" i="2"/>
  <c r="B750" i="2"/>
  <c r="B739" i="2"/>
  <c r="B743" i="2"/>
  <c r="B747" i="2"/>
  <c r="B740" i="2"/>
  <c r="B744" i="2"/>
  <c r="B748" i="2"/>
  <c r="G172" i="3"/>
  <c r="B677" i="2"/>
  <c r="B681" i="2"/>
  <c r="B685" i="2"/>
  <c r="B689" i="2"/>
  <c r="B693" i="2"/>
  <c r="B678" i="2"/>
  <c r="B682" i="2"/>
  <c r="B686" i="2"/>
  <c r="B690" i="2"/>
  <c r="B675" i="2"/>
  <c r="B679" i="2"/>
  <c r="B683" i="2"/>
  <c r="B687" i="2"/>
  <c r="B691" i="2"/>
  <c r="B676" i="2"/>
  <c r="B692" i="2"/>
  <c r="B697" i="2"/>
  <c r="B701" i="2"/>
  <c r="B705" i="2"/>
  <c r="B709" i="2"/>
  <c r="B713" i="2"/>
  <c r="B717" i="2"/>
  <c r="B680" i="2"/>
  <c r="B694" i="2"/>
  <c r="B698" i="2"/>
  <c r="B702" i="2"/>
  <c r="B706" i="2"/>
  <c r="B710" i="2"/>
  <c r="B714" i="2"/>
  <c r="B684" i="2"/>
  <c r="B695" i="2"/>
  <c r="B699" i="2"/>
  <c r="B703" i="2"/>
  <c r="B707" i="2"/>
  <c r="B711" i="2"/>
  <c r="B715" i="2"/>
  <c r="B688" i="2"/>
  <c r="B696" i="2"/>
  <c r="B700" i="2"/>
  <c r="B704" i="2"/>
  <c r="B708" i="2"/>
  <c r="B712" i="2"/>
  <c r="B716" i="2"/>
  <c r="G170" i="3"/>
  <c r="B645" i="2"/>
  <c r="B646" i="2"/>
  <c r="B647" i="2"/>
  <c r="G39" i="3"/>
  <c r="B633" i="2"/>
  <c r="B632" i="2"/>
  <c r="G167" i="3"/>
  <c r="B625" i="2"/>
  <c r="B626" i="2"/>
  <c r="B624" i="2"/>
  <c r="G165" i="3"/>
  <c r="B613" i="2"/>
  <c r="B614" i="2"/>
  <c r="B611" i="2"/>
  <c r="B612" i="2"/>
  <c r="G35" i="3"/>
  <c r="B582" i="2"/>
  <c r="B583" i="2"/>
  <c r="B584" i="2"/>
  <c r="G160" i="3"/>
  <c r="B545" i="2"/>
  <c r="B549" i="2"/>
  <c r="B546" i="2"/>
  <c r="B547" i="2"/>
  <c r="B548" i="2"/>
  <c r="B544" i="2"/>
  <c r="G158" i="3"/>
  <c r="B497" i="2"/>
  <c r="B501" i="2"/>
  <c r="B498" i="2"/>
  <c r="B502" i="2"/>
  <c r="B499" i="2"/>
  <c r="B500" i="2"/>
  <c r="B496" i="2"/>
  <c r="G154" i="3"/>
  <c r="B472" i="2"/>
  <c r="B476" i="2"/>
  <c r="B473" i="2"/>
  <c r="B477" i="2"/>
  <c r="B470" i="2"/>
  <c r="B474" i="2"/>
  <c r="B471" i="2"/>
  <c r="B475" i="2"/>
  <c r="G28" i="3"/>
  <c r="B460" i="2"/>
  <c r="B458" i="2"/>
  <c r="B459" i="2"/>
  <c r="G26" i="3"/>
  <c r="B445" i="2"/>
  <c r="B446" i="2"/>
  <c r="B447" i="2"/>
  <c r="G149" i="3"/>
  <c r="B424" i="2"/>
  <c r="B425" i="2"/>
  <c r="B426" i="2"/>
  <c r="B427" i="2"/>
  <c r="G146" i="3"/>
  <c r="B400" i="2"/>
  <c r="B404" i="2"/>
  <c r="B401" i="2"/>
  <c r="B402" i="2"/>
  <c r="B403" i="2"/>
  <c r="G142" i="3"/>
  <c r="B376" i="2"/>
  <c r="B380" i="2"/>
  <c r="B377" i="2"/>
  <c r="B381" i="2"/>
  <c r="B378" i="2"/>
  <c r="B375" i="2"/>
  <c r="B379" i="2"/>
  <c r="G23" i="3"/>
  <c r="B356" i="2"/>
  <c r="B357" i="2"/>
  <c r="B354" i="2"/>
  <c r="B358" i="2"/>
  <c r="B355" i="2"/>
  <c r="B359" i="2"/>
  <c r="G20" i="3"/>
  <c r="B325" i="2"/>
  <c r="B329" i="2"/>
  <c r="B326" i="2"/>
  <c r="B323" i="2"/>
  <c r="B327" i="2"/>
  <c r="B324" i="2"/>
  <c r="B328" i="2"/>
  <c r="G18" i="3"/>
  <c r="B290" i="2"/>
  <c r="B291" i="2"/>
  <c r="B292" i="2"/>
  <c r="B267" i="2"/>
  <c r="B268" i="2"/>
  <c r="G16" i="3"/>
  <c r="B249" i="2"/>
  <c r="B246" i="2"/>
  <c r="B247" i="2"/>
  <c r="B248" i="2"/>
  <c r="G14" i="3"/>
  <c r="B225" i="2"/>
  <c r="B229" i="2"/>
  <c r="B226" i="2"/>
  <c r="B227" i="2"/>
  <c r="B224" i="2"/>
  <c r="B228" i="2"/>
  <c r="G126" i="3"/>
  <c r="B185" i="2"/>
  <c r="B189" i="2"/>
  <c r="B193" i="2"/>
  <c r="B186" i="2"/>
  <c r="B190" i="2"/>
  <c r="B194" i="2"/>
  <c r="B187" i="2"/>
  <c r="B191" i="2"/>
  <c r="B188" i="2"/>
  <c r="B192" i="2"/>
  <c r="G122" i="3"/>
  <c r="B165" i="2"/>
  <c r="B162" i="2"/>
  <c r="B166" i="2"/>
  <c r="B163" i="2"/>
  <c r="B164" i="2"/>
  <c r="G10" i="3"/>
  <c r="B133" i="2"/>
  <c r="B137" i="2"/>
  <c r="B134" i="2"/>
  <c r="B138" i="2"/>
  <c r="B135" i="2"/>
  <c r="B139" i="2"/>
  <c r="B132" i="2"/>
  <c r="B136" i="2"/>
  <c r="B140" i="2"/>
  <c r="G119" i="3"/>
  <c r="B121" i="2"/>
  <c r="B118" i="2"/>
  <c r="B122" i="2"/>
  <c r="B119" i="2"/>
  <c r="B120" i="2"/>
  <c r="G82" i="3"/>
  <c r="B1985" i="2"/>
  <c r="B1989" i="2"/>
  <c r="B1993" i="2"/>
  <c r="B1986" i="2"/>
  <c r="B1990" i="2"/>
  <c r="B1983" i="2"/>
  <c r="B1987" i="2"/>
  <c r="B1991" i="2"/>
  <c r="B1984" i="2"/>
  <c r="B1988" i="2"/>
  <c r="B1992" i="2"/>
  <c r="G79" i="3"/>
  <c r="B1921" i="2"/>
  <c r="B1918" i="2"/>
  <c r="B1919" i="2"/>
  <c r="B1920" i="2"/>
  <c r="G268" i="3"/>
  <c r="B1885" i="2"/>
  <c r="B1889" i="2"/>
  <c r="B1893" i="2"/>
  <c r="B1886" i="2"/>
  <c r="B1890" i="2"/>
  <c r="B1894" i="2"/>
  <c r="B1887" i="2"/>
  <c r="B1891" i="2"/>
  <c r="B1888" i="2"/>
  <c r="B1892" i="2"/>
  <c r="G76" i="3"/>
  <c r="B1861" i="2"/>
  <c r="B1859" i="2"/>
  <c r="B1860" i="2"/>
  <c r="G255" i="3"/>
  <c r="B1773" i="2"/>
  <c r="B1770" i="2"/>
  <c r="B1774" i="2"/>
  <c r="B1771" i="2"/>
  <c r="B1775" i="2"/>
  <c r="B1772" i="2"/>
  <c r="G247" i="3"/>
  <c r="B1691" i="2"/>
  <c r="B1695" i="2"/>
  <c r="B1692" i="2"/>
  <c r="B1689" i="2"/>
  <c r="B1693" i="2"/>
  <c r="B1690" i="2"/>
  <c r="B1694" i="2"/>
  <c r="G240" i="3"/>
  <c r="B1615" i="2"/>
  <c r="B1619" i="2"/>
  <c r="B1623" i="2"/>
  <c r="B1627" i="2"/>
  <c r="B1616" i="2"/>
  <c r="B1620" i="2"/>
  <c r="B1624" i="2"/>
  <c r="B1628" i="2"/>
  <c r="B1617" i="2"/>
  <c r="B1621" i="2"/>
  <c r="B1625" i="2"/>
  <c r="B1629" i="2"/>
  <c r="B1618" i="2"/>
  <c r="B1622" i="2"/>
  <c r="B1626" i="2"/>
  <c r="G70" i="3"/>
  <c r="B1576" i="2"/>
  <c r="B1577" i="2"/>
  <c r="B1578" i="2"/>
  <c r="G64" i="3"/>
  <c r="B1459" i="2"/>
  <c r="B1463" i="2"/>
  <c r="B1467" i="2"/>
  <c r="B1471" i="2"/>
  <c r="B1475" i="2"/>
  <c r="B1460" i="2"/>
  <c r="B1464" i="2"/>
  <c r="B1468" i="2"/>
  <c r="B1472" i="2"/>
  <c r="B1476" i="2"/>
  <c r="B1461" i="2"/>
  <c r="B1465" i="2"/>
  <c r="B1469" i="2"/>
  <c r="B1473" i="2"/>
  <c r="B1477" i="2"/>
  <c r="B1458" i="2"/>
  <c r="B1462" i="2"/>
  <c r="B1466" i="2"/>
  <c r="B1470" i="2"/>
  <c r="B1474" i="2"/>
  <c r="G61" i="3"/>
  <c r="B1375" i="2"/>
  <c r="B1379" i="2"/>
  <c r="B1383" i="2"/>
  <c r="B1376" i="2"/>
  <c r="B1380" i="2"/>
  <c r="B1377" i="2"/>
  <c r="B1381" i="2"/>
  <c r="B1374" i="2"/>
  <c r="B1378" i="2"/>
  <c r="B1382" i="2"/>
  <c r="G55" i="3"/>
  <c r="B1219" i="2"/>
  <c r="B1220" i="2"/>
  <c r="B1217" i="2"/>
  <c r="B1218" i="2"/>
  <c r="G208" i="3"/>
  <c r="B1135" i="2"/>
  <c r="B1139" i="2"/>
  <c r="B1143" i="2"/>
  <c r="B1136" i="2"/>
  <c r="B1140" i="2"/>
  <c r="B1144" i="2"/>
  <c r="B1133" i="2"/>
  <c r="B1137" i="2"/>
  <c r="B1141" i="2"/>
  <c r="B1134" i="2"/>
  <c r="B1138" i="2"/>
  <c r="B1142" i="2"/>
  <c r="G194" i="3"/>
  <c r="B961" i="2"/>
  <c r="B965" i="2"/>
  <c r="B969" i="2"/>
  <c r="B973" i="2"/>
  <c r="B962" i="2"/>
  <c r="B966" i="2"/>
  <c r="B970" i="2"/>
  <c r="B963" i="2"/>
  <c r="B967" i="2"/>
  <c r="B971" i="2"/>
  <c r="B964" i="2"/>
  <c r="B968" i="2"/>
  <c r="B972" i="2"/>
  <c r="G85" i="3"/>
  <c r="B2021" i="2"/>
  <c r="B2025" i="2"/>
  <c r="B2022" i="2"/>
  <c r="B2026" i="2"/>
  <c r="B2019" i="2"/>
  <c r="B2023" i="2"/>
  <c r="B2027" i="2"/>
  <c r="B2020" i="2"/>
  <c r="B2024" i="2"/>
  <c r="G83" i="3"/>
  <c r="B1994" i="2"/>
  <c r="B1995" i="2"/>
  <c r="B1996" i="2"/>
  <c r="G80" i="3"/>
  <c r="B1969" i="2"/>
  <c r="B1966" i="2"/>
  <c r="B1970" i="2"/>
  <c r="B1967" i="2"/>
  <c r="B1968" i="2"/>
  <c r="G271" i="3"/>
  <c r="B1925" i="2"/>
  <c r="B1929" i="2"/>
  <c r="B1922" i="2"/>
  <c r="B1926" i="2"/>
  <c r="B1930" i="2"/>
  <c r="B1923" i="2"/>
  <c r="B1927" i="2"/>
  <c r="B1924" i="2"/>
  <c r="B1928" i="2"/>
  <c r="G269" i="3"/>
  <c r="B1897" i="2"/>
  <c r="B1898" i="2"/>
  <c r="B1895" i="2"/>
  <c r="B1899" i="2"/>
  <c r="B1896" i="2"/>
  <c r="B1900" i="2"/>
  <c r="G266" i="3"/>
  <c r="B1878" i="2"/>
  <c r="B1879" i="2"/>
  <c r="G263" i="3"/>
  <c r="B1862" i="2"/>
  <c r="B1863" i="2"/>
  <c r="B1864" i="2"/>
  <c r="G260" i="3"/>
  <c r="B1829" i="2"/>
  <c r="B1833" i="2"/>
  <c r="B1826" i="2"/>
  <c r="B1830" i="2"/>
  <c r="B1827" i="2"/>
  <c r="B1831" i="2"/>
  <c r="B1828" i="2"/>
  <c r="B1832" i="2"/>
  <c r="G256" i="3"/>
  <c r="B1777" i="2"/>
  <c r="B1781" i="2"/>
  <c r="B1785" i="2"/>
  <c r="B1778" i="2"/>
  <c r="B1782" i="2"/>
  <c r="B1779" i="2"/>
  <c r="B1783" i="2"/>
  <c r="B1776" i="2"/>
  <c r="B1780" i="2"/>
  <c r="B1784" i="2"/>
  <c r="G252" i="3"/>
  <c r="B1737" i="2"/>
  <c r="B1741" i="2"/>
  <c r="B1734" i="2"/>
  <c r="B1738" i="2"/>
  <c r="B1742" i="2"/>
  <c r="B1735" i="2"/>
  <c r="B1739" i="2"/>
  <c r="B1743" i="2"/>
  <c r="B1736" i="2"/>
  <c r="B1740" i="2"/>
  <c r="B1744" i="2"/>
  <c r="G248" i="3"/>
  <c r="B1696" i="2"/>
  <c r="B1697" i="2"/>
  <c r="B1698" i="2"/>
  <c r="G245" i="3"/>
  <c r="B1667" i="2"/>
  <c r="B1671" i="2"/>
  <c r="B1668" i="2"/>
  <c r="B1672" i="2"/>
  <c r="B1669" i="2"/>
  <c r="B1673" i="2"/>
  <c r="B1670" i="2"/>
  <c r="B1674" i="2"/>
  <c r="G241" i="3"/>
  <c r="B1631" i="2"/>
  <c r="B1635" i="2"/>
  <c r="B1639" i="2"/>
  <c r="B1643" i="2"/>
  <c r="B1632" i="2"/>
  <c r="B1636" i="2"/>
  <c r="B1640" i="2"/>
  <c r="B1644" i="2"/>
  <c r="B1633" i="2"/>
  <c r="B1637" i="2"/>
  <c r="B1641" i="2"/>
  <c r="B1630" i="2"/>
  <c r="B1634" i="2"/>
  <c r="B1638" i="2"/>
  <c r="B1642" i="2"/>
  <c r="G238" i="3"/>
  <c r="B1595" i="2"/>
  <c r="B1592" i="2"/>
  <c r="B1596" i="2"/>
  <c r="B1593" i="2"/>
  <c r="B1597" i="2"/>
  <c r="B1594" i="2"/>
  <c r="G71" i="3"/>
  <c r="B1579" i="2"/>
  <c r="G69" i="3"/>
  <c r="B1567" i="2"/>
  <c r="B1568" i="2"/>
  <c r="B1565" i="2"/>
  <c r="B1569" i="2"/>
  <c r="B1566" i="2"/>
  <c r="B1570" i="2"/>
  <c r="G66" i="3"/>
  <c r="B1543" i="2"/>
  <c r="B1547" i="2"/>
  <c r="B1551" i="2"/>
  <c r="B1544" i="2"/>
  <c r="B1548" i="2"/>
  <c r="B1552" i="2"/>
  <c r="B1545" i="2"/>
  <c r="B1549" i="2"/>
  <c r="B1542" i="2"/>
  <c r="B1546" i="2"/>
  <c r="B1550" i="2"/>
  <c r="G231" i="3"/>
  <c r="B1479" i="2"/>
  <c r="B1483" i="2"/>
  <c r="B1487" i="2"/>
  <c r="B1480" i="2"/>
  <c r="B1484" i="2"/>
  <c r="B1488" i="2"/>
  <c r="B1481" i="2"/>
  <c r="B1485" i="2"/>
  <c r="B1489" i="2"/>
  <c r="B1478" i="2"/>
  <c r="B1482" i="2"/>
  <c r="B1486" i="2"/>
  <c r="G63" i="3"/>
  <c r="B1443" i="2"/>
  <c r="B1447" i="2"/>
  <c r="B1444" i="2"/>
  <c r="B1441" i="2"/>
  <c r="B1445" i="2"/>
  <c r="B1442" i="2"/>
  <c r="B1446" i="2"/>
  <c r="G226" i="3"/>
  <c r="B1419" i="2"/>
  <c r="B1420" i="2"/>
  <c r="B1417" i="2"/>
  <c r="B1421" i="2"/>
  <c r="B1418" i="2"/>
  <c r="B1422" i="2"/>
  <c r="G223" i="3"/>
  <c r="B1387" i="2"/>
  <c r="B1391" i="2"/>
  <c r="B1384" i="2"/>
  <c r="B1388" i="2"/>
  <c r="B1392" i="2"/>
  <c r="B1385" i="2"/>
  <c r="B1389" i="2"/>
  <c r="B1393" i="2"/>
  <c r="B1386" i="2"/>
  <c r="B1390" i="2"/>
  <c r="B1394" i="2"/>
  <c r="G220" i="3"/>
  <c r="B1339" i="2"/>
  <c r="B1343" i="2"/>
  <c r="B1347" i="2"/>
  <c r="B1351" i="2"/>
  <c r="B1355" i="2"/>
  <c r="B1359" i="2"/>
  <c r="B1340" i="2"/>
  <c r="B1344" i="2"/>
  <c r="B1348" i="2"/>
  <c r="B1352" i="2"/>
  <c r="B1356" i="2"/>
  <c r="B1341" i="2"/>
  <c r="B1345" i="2"/>
  <c r="B1349" i="2"/>
  <c r="B1353" i="2"/>
  <c r="B1357" i="2"/>
  <c r="B1338" i="2"/>
  <c r="B1342" i="2"/>
  <c r="B1346" i="2"/>
  <c r="B1350" i="2"/>
  <c r="B1354" i="2"/>
  <c r="B1358" i="2"/>
  <c r="G216" i="3"/>
  <c r="B1272" i="2"/>
  <c r="B1273" i="2"/>
  <c r="B1274" i="2"/>
  <c r="G58" i="3"/>
  <c r="B1235" i="2"/>
  <c r="B1239" i="2"/>
  <c r="B1236" i="2"/>
  <c r="B1240" i="2"/>
  <c r="B1237" i="2"/>
  <c r="B1241" i="2"/>
  <c r="B1234" i="2"/>
  <c r="B1238" i="2"/>
  <c r="G214" i="3"/>
  <c r="B1223" i="2"/>
  <c r="B1224" i="2"/>
  <c r="B1221" i="2"/>
  <c r="B1225" i="2"/>
  <c r="B1222" i="2"/>
  <c r="G54" i="3"/>
  <c r="B1212" i="2"/>
  <c r="B1213" i="2"/>
  <c r="G212" i="3"/>
  <c r="B1171" i="2"/>
  <c r="B1175" i="2"/>
  <c r="B1168" i="2"/>
  <c r="B1172" i="2"/>
  <c r="B1176" i="2"/>
  <c r="B1169" i="2"/>
  <c r="B1173" i="2"/>
  <c r="B1177" i="2"/>
  <c r="B1170" i="2"/>
  <c r="B1174" i="2"/>
  <c r="G209" i="3"/>
  <c r="B1147" i="2"/>
  <c r="B1151" i="2"/>
  <c r="B1148" i="2"/>
  <c r="B1152" i="2"/>
  <c r="B1145" i="2"/>
  <c r="B1149" i="2"/>
  <c r="B1146" i="2"/>
  <c r="B1150" i="2"/>
  <c r="G206" i="3"/>
  <c r="B1111" i="2"/>
  <c r="B1115" i="2"/>
  <c r="B1108" i="2"/>
  <c r="B1112" i="2"/>
  <c r="B1109" i="2"/>
  <c r="B1113" i="2"/>
  <c r="B1110" i="2"/>
  <c r="B1114" i="2"/>
  <c r="G202" i="3"/>
  <c r="B1059" i="2"/>
  <c r="B1063" i="2"/>
  <c r="B1067" i="2"/>
  <c r="B1060" i="2"/>
  <c r="B1064" i="2"/>
  <c r="B1068" i="2"/>
  <c r="B1061" i="2"/>
  <c r="B1065" i="2"/>
  <c r="B1069" i="2"/>
  <c r="B1058" i="2"/>
  <c r="B1062" i="2"/>
  <c r="B1066" i="2"/>
  <c r="G199" i="3"/>
  <c r="B1005" i="2"/>
  <c r="B1006" i="2"/>
  <c r="B1004" i="2"/>
  <c r="B990" i="2"/>
  <c r="B991" i="2"/>
  <c r="G48" i="3"/>
  <c r="B974" i="2"/>
  <c r="B975" i="2"/>
  <c r="B976" i="2"/>
  <c r="G191" i="3"/>
  <c r="B941" i="2"/>
  <c r="B945" i="2"/>
  <c r="B949" i="2"/>
  <c r="B942" i="2"/>
  <c r="B946" i="2"/>
  <c r="B950" i="2"/>
  <c r="B943" i="2"/>
  <c r="B947" i="2"/>
  <c r="B951" i="2"/>
  <c r="B944" i="2"/>
  <c r="B948" i="2"/>
  <c r="G187" i="3"/>
  <c r="B905" i="2"/>
  <c r="B909" i="2"/>
  <c r="B906" i="2"/>
  <c r="B910" i="2"/>
  <c r="B907" i="2"/>
  <c r="B908" i="2"/>
  <c r="G184" i="3"/>
  <c r="B861" i="2"/>
  <c r="B865" i="2"/>
  <c r="B858" i="2"/>
  <c r="B862" i="2"/>
  <c r="B859" i="2"/>
  <c r="B863" i="2"/>
  <c r="B860" i="2"/>
  <c r="B864" i="2"/>
  <c r="G180" i="3"/>
  <c r="B793" i="2"/>
  <c r="B797" i="2"/>
  <c r="B801" i="2"/>
  <c r="B805" i="2"/>
  <c r="B794" i="2"/>
  <c r="B798" i="2"/>
  <c r="B802" i="2"/>
  <c r="B806" i="2"/>
  <c r="B795" i="2"/>
  <c r="B799" i="2"/>
  <c r="B803" i="2"/>
  <c r="B807" i="2"/>
  <c r="B792" i="2"/>
  <c r="B796" i="2"/>
  <c r="B800" i="2"/>
  <c r="B804" i="2"/>
  <c r="G176" i="3"/>
  <c r="G46" i="3"/>
  <c r="B757" i="2"/>
  <c r="B761" i="2"/>
  <c r="B758" i="2"/>
  <c r="B762" i="2"/>
  <c r="B759" i="2"/>
  <c r="B763" i="2"/>
  <c r="B760" i="2"/>
  <c r="B764" i="2"/>
  <c r="G43" i="3"/>
  <c r="B737" i="2"/>
  <c r="B734" i="2"/>
  <c r="B738" i="2"/>
  <c r="B735" i="2"/>
  <c r="B736" i="2"/>
  <c r="G171" i="3"/>
  <c r="B669" i="2"/>
  <c r="B673" i="2"/>
  <c r="B670" i="2"/>
  <c r="B674" i="2"/>
  <c r="B671" i="2"/>
  <c r="B672" i="2"/>
  <c r="G40" i="3"/>
  <c r="B641" i="2"/>
  <c r="B642" i="2"/>
  <c r="B643" i="2"/>
  <c r="B644" i="2"/>
  <c r="B640" i="2"/>
  <c r="B630" i="2"/>
  <c r="B631" i="2"/>
  <c r="G37" i="3"/>
  <c r="B621" i="2"/>
  <c r="B622" i="2"/>
  <c r="B623" i="2"/>
  <c r="G36" i="3"/>
  <c r="B609" i="2"/>
  <c r="B610" i="2"/>
  <c r="B608" i="2"/>
  <c r="G162" i="3"/>
  <c r="B573" i="2"/>
  <c r="B577" i="2"/>
  <c r="B581" i="2"/>
  <c r="B570" i="2"/>
  <c r="B574" i="2"/>
  <c r="B578" i="2"/>
  <c r="B571" i="2"/>
  <c r="B575" i="2"/>
  <c r="B579" i="2"/>
  <c r="B580" i="2"/>
  <c r="B572" i="2"/>
  <c r="B576" i="2"/>
  <c r="G33" i="3"/>
  <c r="B541" i="2"/>
  <c r="B538" i="2"/>
  <c r="B542" i="2"/>
  <c r="B539" i="2"/>
  <c r="B543" i="2"/>
  <c r="B540" i="2"/>
  <c r="G157" i="3"/>
  <c r="B485" i="2"/>
  <c r="B489" i="2"/>
  <c r="B493" i="2"/>
  <c r="B486" i="2"/>
  <c r="B490" i="2"/>
  <c r="B494" i="2"/>
  <c r="B487" i="2"/>
  <c r="B491" i="2"/>
  <c r="B495" i="2"/>
  <c r="B484" i="2"/>
  <c r="B488" i="2"/>
  <c r="B492" i="2"/>
  <c r="G31" i="3"/>
  <c r="B468" i="2"/>
  <c r="B469" i="2"/>
  <c r="G153" i="3"/>
  <c r="B456" i="2"/>
  <c r="B457" i="2"/>
  <c r="B455" i="2"/>
  <c r="G25" i="3"/>
  <c r="B440" i="2"/>
  <c r="B444" i="2"/>
  <c r="B441" i="2"/>
  <c r="B442" i="2"/>
  <c r="B443" i="2"/>
  <c r="G148" i="3"/>
  <c r="B423" i="2"/>
  <c r="G145" i="3"/>
  <c r="B396" i="2"/>
  <c r="B397" i="2"/>
  <c r="B394" i="2"/>
  <c r="B398" i="2"/>
  <c r="B395" i="2"/>
  <c r="B399" i="2"/>
  <c r="G141" i="3"/>
  <c r="B373" i="2"/>
  <c r="B374" i="2"/>
  <c r="G138" i="3"/>
  <c r="B341" i="2"/>
  <c r="B345" i="2"/>
  <c r="B342" i="2"/>
  <c r="B346" i="2"/>
  <c r="B350" i="2"/>
  <c r="B343" i="2"/>
  <c r="B347" i="2"/>
  <c r="B351" i="2"/>
  <c r="B344" i="2"/>
  <c r="B348" i="2"/>
  <c r="B352" i="2"/>
  <c r="B349" i="2"/>
  <c r="B353" i="2"/>
  <c r="G19" i="3"/>
  <c r="B301" i="2"/>
  <c r="B305" i="2"/>
  <c r="B309" i="2"/>
  <c r="B313" i="2"/>
  <c r="B317" i="2"/>
  <c r="B321" i="2"/>
  <c r="B302" i="2"/>
  <c r="B306" i="2"/>
  <c r="B310" i="2"/>
  <c r="B314" i="2"/>
  <c r="B318" i="2"/>
  <c r="B322" i="2"/>
  <c r="B303" i="2"/>
  <c r="B307" i="2"/>
  <c r="B311" i="2"/>
  <c r="B315" i="2"/>
  <c r="B319" i="2"/>
  <c r="B300" i="2"/>
  <c r="B304" i="2"/>
  <c r="B308" i="2"/>
  <c r="B312" i="2"/>
  <c r="B316" i="2"/>
  <c r="B320" i="2"/>
  <c r="G17" i="3"/>
  <c r="B285" i="2"/>
  <c r="B289" i="2"/>
  <c r="B286" i="2"/>
  <c r="B287" i="2"/>
  <c r="B284" i="2"/>
  <c r="B288" i="2"/>
  <c r="G133" i="3"/>
  <c r="B265" i="2"/>
  <c r="B266" i="2"/>
  <c r="B264" i="2"/>
  <c r="G130" i="3"/>
  <c r="B245" i="2"/>
  <c r="B242" i="2"/>
  <c r="B243" i="2"/>
  <c r="B244" i="2"/>
  <c r="G128" i="3"/>
  <c r="G13" i="3"/>
  <c r="B217" i="2"/>
  <c r="B221" i="2"/>
  <c r="B218" i="2"/>
  <c r="B222" i="2"/>
  <c r="B219" i="2"/>
  <c r="B223" i="2"/>
  <c r="B216" i="2"/>
  <c r="B220" i="2"/>
  <c r="G125" i="3"/>
  <c r="B177" i="2"/>
  <c r="B181" i="2"/>
  <c r="B178" i="2"/>
  <c r="B182" i="2"/>
  <c r="B179" i="2"/>
  <c r="B183" i="2"/>
  <c r="B180" i="2"/>
  <c r="B184" i="2"/>
  <c r="G121" i="3"/>
  <c r="B161" i="2"/>
  <c r="B159" i="2"/>
  <c r="B160" i="2"/>
  <c r="G9" i="3"/>
  <c r="B129" i="2"/>
  <c r="B130" i="2"/>
  <c r="B127" i="2"/>
  <c r="B131" i="2"/>
  <c r="B128" i="2"/>
  <c r="G6" i="3"/>
  <c r="B113" i="2"/>
  <c r="B117" i="2"/>
  <c r="B114" i="2"/>
  <c r="B115" i="2"/>
  <c r="B116" i="2"/>
  <c r="G60" i="3"/>
  <c r="B1255" i="2"/>
  <c r="B1259" i="2"/>
  <c r="B1263" i="2"/>
  <c r="B1267" i="2"/>
  <c r="B1271" i="2"/>
  <c r="B1252" i="2"/>
  <c r="B1256" i="2"/>
  <c r="B1260" i="2"/>
  <c r="B1264" i="2"/>
  <c r="B1268" i="2"/>
  <c r="B1253" i="2"/>
  <c r="B1257" i="2"/>
  <c r="B1261" i="2"/>
  <c r="B1265" i="2"/>
  <c r="B1269" i="2"/>
  <c r="B1254" i="2"/>
  <c r="B1258" i="2"/>
  <c r="B1262" i="2"/>
  <c r="B1266" i="2"/>
  <c r="B1270" i="2"/>
  <c r="G53" i="3"/>
  <c r="B1207" i="2"/>
  <c r="B1211" i="2"/>
  <c r="B1208" i="2"/>
  <c r="B1209" i="2"/>
  <c r="B1210" i="2"/>
  <c r="G201" i="3"/>
  <c r="B1021" i="2"/>
  <c r="B1025" i="2"/>
  <c r="B1029" i="2"/>
  <c r="B1033" i="2"/>
  <c r="B1037" i="2"/>
  <c r="B1041" i="2"/>
  <c r="B1045" i="2"/>
  <c r="B1049" i="2"/>
  <c r="B1018" i="2"/>
  <c r="B1022" i="2"/>
  <c r="B1026" i="2"/>
  <c r="B1019" i="2"/>
  <c r="B1023" i="2"/>
  <c r="B1027" i="2"/>
  <c r="B1031" i="2"/>
  <c r="B1035" i="2"/>
  <c r="B1039" i="2"/>
  <c r="B1043" i="2"/>
  <c r="B1030" i="2"/>
  <c r="B1038" i="2"/>
  <c r="B1046" i="2"/>
  <c r="B1051" i="2"/>
  <c r="B1055" i="2"/>
  <c r="B1020" i="2"/>
  <c r="B1032" i="2"/>
  <c r="B1040" i="2"/>
  <c r="B1047" i="2"/>
  <c r="B1052" i="2"/>
  <c r="B1056" i="2"/>
  <c r="B1024" i="2"/>
  <c r="B1034" i="2"/>
  <c r="B1042" i="2"/>
  <c r="B1048" i="2"/>
  <c r="B1053" i="2"/>
  <c r="B1057" i="2"/>
  <c r="B1028" i="2"/>
  <c r="B1036" i="2"/>
  <c r="B1044" i="2"/>
  <c r="B1050" i="2"/>
  <c r="B1054" i="2"/>
  <c r="G50" i="3"/>
  <c r="B1001" i="2"/>
  <c r="B1002" i="2"/>
  <c r="B1003" i="2"/>
  <c r="B1000" i="2"/>
  <c r="G190" i="3"/>
  <c r="B929" i="2"/>
  <c r="B933" i="2"/>
  <c r="B937" i="2"/>
  <c r="B930" i="2"/>
  <c r="B934" i="2"/>
  <c r="B938" i="2"/>
  <c r="B931" i="2"/>
  <c r="B935" i="2"/>
  <c r="B939" i="2"/>
  <c r="B932" i="2"/>
  <c r="B936" i="2"/>
  <c r="B940" i="2"/>
  <c r="G183" i="3"/>
  <c r="B849" i="2"/>
  <c r="B853" i="2"/>
  <c r="B857" i="2"/>
  <c r="B846" i="2"/>
  <c r="B850" i="2"/>
  <c r="B854" i="2"/>
  <c r="B847" i="2"/>
  <c r="B851" i="2"/>
  <c r="B855" i="2"/>
  <c r="B848" i="2"/>
  <c r="B852" i="2"/>
  <c r="B856" i="2"/>
  <c r="G45" i="3"/>
  <c r="B754" i="2"/>
  <c r="B755" i="2"/>
  <c r="B756" i="2"/>
  <c r="G174" i="3"/>
  <c r="B729" i="2"/>
  <c r="B733" i="2"/>
  <c r="B726" i="2"/>
  <c r="B730" i="2"/>
  <c r="B727" i="2"/>
  <c r="B731" i="2"/>
  <c r="B728" i="2"/>
  <c r="B732" i="2"/>
  <c r="G169" i="3"/>
  <c r="B637" i="2"/>
  <c r="B638" i="2"/>
  <c r="B635" i="2"/>
  <c r="B639" i="2"/>
  <c r="B636" i="2"/>
  <c r="G166" i="3"/>
  <c r="B617" i="2"/>
  <c r="B618" i="2"/>
  <c r="B615" i="2"/>
  <c r="B619" i="2"/>
  <c r="B616" i="2"/>
  <c r="B620" i="2"/>
  <c r="G164" i="3"/>
  <c r="B601" i="2"/>
  <c r="B605" i="2"/>
  <c r="B598" i="2"/>
  <c r="B602" i="2"/>
  <c r="B606" i="2"/>
  <c r="B599" i="2"/>
  <c r="B603" i="2"/>
  <c r="B607" i="2"/>
  <c r="B600" i="2"/>
  <c r="B604" i="2"/>
  <c r="G161" i="3"/>
  <c r="B561" i="2"/>
  <c r="B565" i="2"/>
  <c r="B569" i="2"/>
  <c r="B562" i="2"/>
  <c r="B566" i="2"/>
  <c r="B563" i="2"/>
  <c r="B567" i="2"/>
  <c r="B564" i="2"/>
  <c r="B568" i="2"/>
  <c r="G32" i="3"/>
  <c r="B529" i="2"/>
  <c r="B533" i="2"/>
  <c r="B537" i="2"/>
  <c r="B530" i="2"/>
  <c r="B534" i="2"/>
  <c r="B527" i="2"/>
  <c r="B531" i="2"/>
  <c r="B535" i="2"/>
  <c r="B532" i="2"/>
  <c r="B536" i="2"/>
  <c r="B528" i="2"/>
  <c r="G30" i="3"/>
  <c r="B465" i="2"/>
  <c r="B466" i="2"/>
  <c r="B467" i="2"/>
  <c r="G27" i="3"/>
  <c r="B452" i="2"/>
  <c r="B453" i="2"/>
  <c r="B454" i="2"/>
  <c r="B451" i="2"/>
  <c r="G151" i="3"/>
  <c r="B436" i="2"/>
  <c r="B433" i="2"/>
  <c r="B437" i="2"/>
  <c r="B434" i="2"/>
  <c r="B438" i="2"/>
  <c r="B435" i="2"/>
  <c r="B439" i="2"/>
  <c r="G147" i="3"/>
  <c r="B420" i="2"/>
  <c r="B421" i="2"/>
  <c r="B418" i="2"/>
  <c r="B422" i="2"/>
  <c r="B419" i="2"/>
  <c r="G144" i="3"/>
  <c r="B392" i="2"/>
  <c r="B389" i="2"/>
  <c r="B393" i="2"/>
  <c r="B390" i="2"/>
  <c r="B391" i="2"/>
  <c r="G140" i="3"/>
  <c r="B368" i="2"/>
  <c r="B372" i="2"/>
  <c r="B369" i="2"/>
  <c r="B370" i="2"/>
  <c r="B367" i="2"/>
  <c r="B371" i="2"/>
  <c r="G22" i="3"/>
  <c r="B337" i="2"/>
  <c r="B338" i="2"/>
  <c r="B335" i="2"/>
  <c r="B339" i="2"/>
  <c r="B336" i="2"/>
  <c r="B340" i="2"/>
  <c r="G137" i="3"/>
  <c r="B297" i="2"/>
  <c r="B298" i="2"/>
  <c r="B299" i="2"/>
  <c r="G135" i="3"/>
  <c r="B281" i="2"/>
  <c r="B278" i="2"/>
  <c r="B282" i="2"/>
  <c r="B279" i="2"/>
  <c r="B283" i="2"/>
  <c r="B280" i="2"/>
  <c r="G132" i="3"/>
  <c r="B261" i="2"/>
  <c r="B262" i="2"/>
  <c r="B259" i="2"/>
  <c r="B263" i="2"/>
  <c r="B260" i="2"/>
  <c r="G15" i="3"/>
  <c r="B237" i="2"/>
  <c r="B241" i="2"/>
  <c r="B234" i="2"/>
  <c r="B238" i="2"/>
  <c r="B235" i="2"/>
  <c r="B239" i="2"/>
  <c r="B236" i="2"/>
  <c r="B240" i="2"/>
  <c r="G127" i="3"/>
  <c r="B205" i="2"/>
  <c r="B209" i="2"/>
  <c r="B213" i="2"/>
  <c r="B206" i="2"/>
  <c r="B210" i="2"/>
  <c r="B214" i="2"/>
  <c r="B207" i="2"/>
  <c r="B211" i="2"/>
  <c r="B215" i="2"/>
  <c r="B208" i="2"/>
  <c r="B212" i="2"/>
  <c r="G124" i="3"/>
  <c r="B174" i="2"/>
  <c r="B175" i="2"/>
  <c r="B176" i="2"/>
  <c r="G120" i="3"/>
  <c r="B157" i="2"/>
  <c r="B154" i="2"/>
  <c r="B158" i="2"/>
  <c r="B155" i="2"/>
  <c r="B156" i="2"/>
  <c r="G8" i="3"/>
  <c r="B125" i="2"/>
  <c r="B126" i="2"/>
  <c r="G264" i="3"/>
  <c r="B1869" i="2"/>
  <c r="B1873" i="2"/>
  <c r="B1870" i="2"/>
  <c r="B1871" i="2"/>
  <c r="B1872" i="2"/>
  <c r="B1868" i="2"/>
  <c r="G262" i="3"/>
  <c r="B1845" i="2"/>
  <c r="B1849" i="2"/>
  <c r="B1853" i="2"/>
  <c r="B1857" i="2"/>
  <c r="B1842" i="2"/>
  <c r="B1846" i="2"/>
  <c r="B1850" i="2"/>
  <c r="B1854" i="2"/>
  <c r="B1858" i="2"/>
  <c r="B1843" i="2"/>
  <c r="B1847" i="2"/>
  <c r="B1851" i="2"/>
  <c r="B1855" i="2"/>
  <c r="B1856" i="2"/>
  <c r="B1844" i="2"/>
  <c r="B1848" i="2"/>
  <c r="B1852" i="2"/>
  <c r="G258" i="3"/>
  <c r="B1793" i="2"/>
  <c r="B1797" i="2"/>
  <c r="B1801" i="2"/>
  <c r="B1805" i="2"/>
  <c r="B1809" i="2"/>
  <c r="B1790" i="2"/>
  <c r="B1794" i="2"/>
  <c r="B1798" i="2"/>
  <c r="B1802" i="2"/>
  <c r="B1806" i="2"/>
  <c r="B1810" i="2"/>
  <c r="B1791" i="2"/>
  <c r="B1795" i="2"/>
  <c r="B1799" i="2"/>
  <c r="B1803" i="2"/>
  <c r="B1807" i="2"/>
  <c r="B1811" i="2"/>
  <c r="B1792" i="2"/>
  <c r="B1796" i="2"/>
  <c r="B1800" i="2"/>
  <c r="B1804" i="2"/>
  <c r="B1808" i="2"/>
  <c r="G254" i="3"/>
  <c r="B1753" i="2"/>
  <c r="B1757" i="2"/>
  <c r="B1761" i="2"/>
  <c r="B1765" i="2"/>
  <c r="B1769" i="2"/>
  <c r="B1750" i="2"/>
  <c r="B1754" i="2"/>
  <c r="B1758" i="2"/>
  <c r="B1762" i="2"/>
  <c r="B1766" i="2"/>
  <c r="B1751" i="2"/>
  <c r="B1755" i="2"/>
  <c r="B1759" i="2"/>
  <c r="B1763" i="2"/>
  <c r="B1767" i="2"/>
  <c r="B1752" i="2"/>
  <c r="B1756" i="2"/>
  <c r="B1760" i="2"/>
  <c r="B1764" i="2"/>
  <c r="B1768" i="2"/>
  <c r="G250" i="3"/>
  <c r="B1709" i="2"/>
  <c r="B1713" i="2"/>
  <c r="B1717" i="2"/>
  <c r="B1710" i="2"/>
  <c r="B1714" i="2"/>
  <c r="B1718" i="2"/>
  <c r="B1711" i="2"/>
  <c r="B1715" i="2"/>
  <c r="B1708" i="2"/>
  <c r="B1712" i="2"/>
  <c r="B1716" i="2"/>
  <c r="G75" i="3"/>
  <c r="B1687" i="2"/>
  <c r="B1684" i="2"/>
  <c r="B1688" i="2"/>
  <c r="B1685" i="2"/>
  <c r="B1686" i="2"/>
  <c r="G243" i="3"/>
  <c r="B1655" i="2"/>
  <c r="B1659" i="2"/>
  <c r="B1656" i="2"/>
  <c r="B1660" i="2"/>
  <c r="B1657" i="2"/>
  <c r="B1661" i="2"/>
  <c r="B1654" i="2"/>
  <c r="B1658" i="2"/>
  <c r="G239" i="3"/>
  <c r="B1607" i="2"/>
  <c r="B1611" i="2"/>
  <c r="B1608" i="2"/>
  <c r="B1612" i="2"/>
  <c r="B1605" i="2"/>
  <c r="B1609" i="2"/>
  <c r="B1613" i="2"/>
  <c r="B1606" i="2"/>
  <c r="B1610" i="2"/>
  <c r="B1614" i="2"/>
  <c r="G73" i="3"/>
  <c r="B1583" i="2"/>
  <c r="B1584" i="2"/>
  <c r="B1585" i="2"/>
  <c r="B1586" i="2"/>
  <c r="G236" i="3"/>
  <c r="B1575" i="2"/>
  <c r="B1574" i="2"/>
  <c r="G67" i="3"/>
  <c r="B1559" i="2"/>
  <c r="B1556" i="2"/>
  <c r="B1560" i="2"/>
  <c r="B1557" i="2"/>
  <c r="B1561" i="2"/>
  <c r="B1558" i="2"/>
  <c r="B1562" i="2"/>
  <c r="G65" i="3"/>
  <c r="B1519" i="2"/>
  <c r="B1523" i="2"/>
  <c r="B1516" i="2"/>
  <c r="B1520" i="2"/>
  <c r="B1524" i="2"/>
  <c r="B1517" i="2"/>
  <c r="B1521" i="2"/>
  <c r="B1525" i="2"/>
  <c r="B1518" i="2"/>
  <c r="B1522" i="2"/>
  <c r="B1526" i="2"/>
  <c r="G230" i="3"/>
  <c r="B1455" i="2"/>
  <c r="B1452" i="2"/>
  <c r="B1456" i="2"/>
  <c r="B1453" i="2"/>
  <c r="B1457" i="2"/>
  <c r="B1454" i="2"/>
  <c r="G62" i="3"/>
  <c r="B1429" i="2"/>
  <c r="G225" i="3"/>
  <c r="B1399" i="2"/>
  <c r="B1403" i="2"/>
  <c r="B1407" i="2"/>
  <c r="B1411" i="2"/>
  <c r="B1415" i="2"/>
  <c r="B1400" i="2"/>
  <c r="B1404" i="2"/>
  <c r="B1408" i="2"/>
  <c r="B1412" i="2"/>
  <c r="B1401" i="2"/>
  <c r="B1405" i="2"/>
  <c r="B1409" i="2"/>
  <c r="B1413" i="2"/>
  <c r="B1398" i="2"/>
  <c r="B1402" i="2"/>
  <c r="B1406" i="2"/>
  <c r="B1410" i="2"/>
  <c r="B1414" i="2"/>
  <c r="G222" i="3"/>
  <c r="B1367" i="2"/>
  <c r="B1371" i="2"/>
  <c r="B1368" i="2"/>
  <c r="B1372" i="2"/>
  <c r="B1369" i="2"/>
  <c r="B1373" i="2"/>
  <c r="B1366" i="2"/>
  <c r="B1370" i="2"/>
  <c r="G218" i="3"/>
  <c r="B1291" i="2"/>
  <c r="B1295" i="2"/>
  <c r="B1288" i="2"/>
  <c r="B1292" i="2"/>
  <c r="B1296" i="2"/>
  <c r="B1289" i="2"/>
  <c r="B1293" i="2"/>
  <c r="B1297" i="2"/>
  <c r="B1290" i="2"/>
  <c r="B1294" i="2"/>
  <c r="G215" i="3"/>
  <c r="B1243" i="2"/>
  <c r="B1247" i="2"/>
  <c r="B1251" i="2"/>
  <c r="B1244" i="2"/>
  <c r="B1248" i="2"/>
  <c r="B1245" i="2"/>
  <c r="B1249" i="2"/>
  <c r="B1246" i="2"/>
  <c r="B1250" i="2"/>
  <c r="B1229" i="2"/>
  <c r="B1230" i="2"/>
  <c r="B1203" i="2"/>
  <c r="B1204" i="2"/>
  <c r="B1205" i="2"/>
  <c r="B1202" i="2"/>
  <c r="B1206" i="2"/>
  <c r="G207" i="3"/>
  <c r="B1123" i="2"/>
  <c r="B1127" i="2"/>
  <c r="B1131" i="2"/>
  <c r="B1124" i="2"/>
  <c r="B1128" i="2"/>
  <c r="B1132" i="2"/>
  <c r="B1121" i="2"/>
  <c r="B1125" i="2"/>
  <c r="B1129" i="2"/>
  <c r="B1122" i="2"/>
  <c r="B1126" i="2"/>
  <c r="B1130" i="2"/>
  <c r="G204" i="3"/>
  <c r="B1075" i="2"/>
  <c r="B1079" i="2"/>
  <c r="B1083" i="2"/>
  <c r="B1076" i="2"/>
  <c r="B1080" i="2"/>
  <c r="B1077" i="2"/>
  <c r="B1081" i="2"/>
  <c r="B1074" i="2"/>
  <c r="B1078" i="2"/>
  <c r="B1082" i="2"/>
  <c r="G200" i="3"/>
  <c r="B1009" i="2"/>
  <c r="B1013" i="2"/>
  <c r="B1017" i="2"/>
  <c r="B1010" i="2"/>
  <c r="B1014" i="2"/>
  <c r="B1011" i="2"/>
  <c r="B1015" i="2"/>
  <c r="B1016" i="2"/>
  <c r="B1012" i="2"/>
  <c r="G196" i="3"/>
  <c r="B985" i="2"/>
  <c r="B986" i="2"/>
  <c r="B987" i="2"/>
  <c r="B984" i="2"/>
  <c r="G193" i="3"/>
  <c r="B957" i="2"/>
  <c r="B958" i="2"/>
  <c r="B959" i="2"/>
  <c r="B960" i="2"/>
  <c r="G189" i="3"/>
  <c r="B921" i="2"/>
  <c r="B925" i="2"/>
  <c r="B922" i="2"/>
  <c r="B926" i="2"/>
  <c r="B923" i="2"/>
  <c r="B927" i="2"/>
  <c r="B924" i="2"/>
  <c r="B928" i="2"/>
  <c r="G186" i="3"/>
  <c r="B881" i="2"/>
  <c r="B885" i="2"/>
  <c r="B889" i="2"/>
  <c r="B878" i="2"/>
  <c r="B882" i="2"/>
  <c r="B886" i="2"/>
  <c r="B890" i="2"/>
  <c r="B879" i="2"/>
  <c r="B883" i="2"/>
  <c r="B887" i="2"/>
  <c r="B891" i="2"/>
  <c r="B880" i="2"/>
  <c r="B884" i="2"/>
  <c r="B888" i="2"/>
  <c r="B892" i="2"/>
  <c r="G182" i="3"/>
  <c r="B825" i="2"/>
  <c r="B829" i="2"/>
  <c r="B833" i="2"/>
  <c r="B837" i="2"/>
  <c r="B841" i="2"/>
  <c r="B845" i="2"/>
  <c r="B822" i="2"/>
  <c r="B826" i="2"/>
  <c r="B830" i="2"/>
  <c r="B834" i="2"/>
  <c r="B838" i="2"/>
  <c r="B842" i="2"/>
  <c r="B823" i="2"/>
  <c r="B827" i="2"/>
  <c r="B831" i="2"/>
  <c r="B835" i="2"/>
  <c r="B839" i="2"/>
  <c r="B843" i="2"/>
  <c r="B824" i="2"/>
  <c r="B828" i="2"/>
  <c r="B832" i="2"/>
  <c r="B836" i="2"/>
  <c r="B840" i="2"/>
  <c r="B844" i="2"/>
  <c r="G178" i="3"/>
  <c r="B773" i="2"/>
  <c r="B777" i="2"/>
  <c r="B774" i="2"/>
  <c r="B771" i="2"/>
  <c r="B775" i="2"/>
  <c r="B772" i="2"/>
  <c r="B776" i="2"/>
  <c r="G44" i="3"/>
  <c r="B753" i="2"/>
  <c r="B751" i="2"/>
  <c r="B752" i="2"/>
  <c r="G173" i="3"/>
  <c r="B721" i="2"/>
  <c r="B725" i="2"/>
  <c r="B718" i="2"/>
  <c r="B722" i="2"/>
  <c r="B719" i="2"/>
  <c r="B723" i="2"/>
  <c r="B720" i="2"/>
  <c r="B724" i="2"/>
  <c r="G41" i="3"/>
  <c r="B648" i="2"/>
  <c r="B2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" i="2"/>
  <c r="F3" i="2"/>
  <c r="F4" i="2"/>
  <c r="F5" i="2"/>
  <c r="K5" i="2" s="1"/>
  <c r="F6" i="2"/>
  <c r="F7" i="2"/>
  <c r="F8" i="2"/>
  <c r="F9" i="2"/>
  <c r="K9" i="2" s="1"/>
  <c r="F10" i="2"/>
  <c r="F11" i="2"/>
  <c r="F12" i="2"/>
  <c r="F13" i="2"/>
  <c r="K13" i="2" s="1"/>
  <c r="F14" i="2"/>
  <c r="F15" i="2"/>
  <c r="F16" i="2"/>
  <c r="F17" i="2"/>
  <c r="K17" i="2" s="1"/>
  <c r="F18" i="2"/>
  <c r="F19" i="2"/>
  <c r="F20" i="2"/>
  <c r="F21" i="2"/>
  <c r="K21" i="2" s="1"/>
  <c r="F22" i="2"/>
  <c r="F23" i="2"/>
  <c r="F24" i="2"/>
  <c r="F25" i="2"/>
  <c r="K25" i="2" s="1"/>
  <c r="F26" i="2"/>
  <c r="F27" i="2"/>
  <c r="F28" i="2"/>
  <c r="F29" i="2"/>
  <c r="K29" i="2" s="1"/>
  <c r="F30" i="2"/>
  <c r="F31" i="2"/>
  <c r="F32" i="2"/>
  <c r="F33" i="2"/>
  <c r="K33" i="2" s="1"/>
  <c r="F34" i="2"/>
  <c r="F35" i="2"/>
  <c r="F36" i="2"/>
  <c r="F37" i="2"/>
  <c r="K37" i="2" s="1"/>
  <c r="F38" i="2"/>
  <c r="F39" i="2"/>
  <c r="F40" i="2"/>
  <c r="F41" i="2"/>
  <c r="K41" i="2" s="1"/>
  <c r="F42" i="2"/>
  <c r="F43" i="2"/>
  <c r="F44" i="2"/>
  <c r="F45" i="2"/>
  <c r="K45" i="2" s="1"/>
  <c r="F46" i="2"/>
  <c r="F47" i="2"/>
  <c r="F48" i="2"/>
  <c r="F49" i="2"/>
  <c r="K49" i="2" s="1"/>
  <c r="F50" i="2"/>
  <c r="F51" i="2"/>
  <c r="F52" i="2"/>
  <c r="F53" i="2"/>
  <c r="K53" i="2" s="1"/>
  <c r="F54" i="2"/>
  <c r="F55" i="2"/>
  <c r="F56" i="2"/>
  <c r="F57" i="2"/>
  <c r="K57" i="2" s="1"/>
  <c r="F58" i="2"/>
  <c r="F59" i="2"/>
  <c r="F60" i="2"/>
  <c r="F61" i="2"/>
  <c r="K61" i="2" s="1"/>
  <c r="F62" i="2"/>
  <c r="F63" i="2"/>
  <c r="F64" i="2"/>
  <c r="F65" i="2"/>
  <c r="K65" i="2" s="1"/>
  <c r="F66" i="2"/>
  <c r="F67" i="2"/>
  <c r="F68" i="2"/>
  <c r="F69" i="2"/>
  <c r="K69" i="2" s="1"/>
  <c r="F70" i="2"/>
  <c r="F71" i="2"/>
  <c r="F72" i="2"/>
  <c r="F73" i="2"/>
  <c r="K73" i="2" s="1"/>
  <c r="F74" i="2"/>
  <c r="F75" i="2"/>
  <c r="F76" i="2"/>
  <c r="F77" i="2"/>
  <c r="K77" i="2" s="1"/>
  <c r="F78" i="2"/>
  <c r="F79" i="2"/>
  <c r="F80" i="2"/>
  <c r="F81" i="2"/>
  <c r="K81" i="2" s="1"/>
  <c r="F82" i="2"/>
  <c r="F83" i="2"/>
  <c r="F84" i="2"/>
  <c r="F85" i="2"/>
  <c r="K85" i="2" s="1"/>
  <c r="F86" i="2"/>
  <c r="F87" i="2"/>
  <c r="F88" i="2"/>
  <c r="F89" i="2"/>
  <c r="K89" i="2" s="1"/>
  <c r="F90" i="2"/>
  <c r="F91" i="2"/>
  <c r="F92" i="2"/>
  <c r="F93" i="2"/>
  <c r="K93" i="2" s="1"/>
  <c r="F94" i="2"/>
  <c r="F95" i="2"/>
  <c r="F96" i="2"/>
  <c r="F97" i="2"/>
  <c r="K97" i="2" s="1"/>
  <c r="F98" i="2"/>
  <c r="F99" i="2"/>
  <c r="F100" i="2"/>
  <c r="F101" i="2"/>
  <c r="K101" i="2" s="1"/>
  <c r="F102" i="2"/>
  <c r="F103" i="2"/>
  <c r="F104" i="2"/>
  <c r="F105" i="2"/>
  <c r="K105" i="2" s="1"/>
  <c r="F106" i="2"/>
  <c r="F107" i="2"/>
  <c r="F108" i="2"/>
  <c r="F109" i="2"/>
  <c r="K109" i="2" s="1"/>
  <c r="F110" i="2"/>
  <c r="F111" i="2"/>
  <c r="F112" i="2"/>
  <c r="F113" i="2"/>
  <c r="K113" i="2" s="1"/>
  <c r="F114" i="2"/>
  <c r="F115" i="2"/>
  <c r="F116" i="2"/>
  <c r="F117" i="2"/>
  <c r="K117" i="2" s="1"/>
  <c r="F118" i="2"/>
  <c r="F119" i="2"/>
  <c r="F120" i="2"/>
  <c r="F121" i="2"/>
  <c r="K121" i="2" s="1"/>
  <c r="F122" i="2"/>
  <c r="F123" i="2"/>
  <c r="F124" i="2"/>
  <c r="F125" i="2"/>
  <c r="K125" i="2" s="1"/>
  <c r="F126" i="2"/>
  <c r="F127" i="2"/>
  <c r="F128" i="2"/>
  <c r="F129" i="2"/>
  <c r="K129" i="2" s="1"/>
  <c r="F130" i="2"/>
  <c r="F131" i="2"/>
  <c r="F132" i="2"/>
  <c r="F133" i="2"/>
  <c r="K133" i="2" s="1"/>
  <c r="F134" i="2"/>
  <c r="F135" i="2"/>
  <c r="F136" i="2"/>
  <c r="F137" i="2"/>
  <c r="K137" i="2" s="1"/>
  <c r="F138" i="2"/>
  <c r="F139" i="2"/>
  <c r="F140" i="2"/>
  <c r="F141" i="2"/>
  <c r="K141" i="2" s="1"/>
  <c r="F142" i="2"/>
  <c r="F143" i="2"/>
  <c r="F144" i="2"/>
  <c r="F145" i="2"/>
  <c r="K145" i="2" s="1"/>
  <c r="F146" i="2"/>
  <c r="F147" i="2"/>
  <c r="F148" i="2"/>
  <c r="F149" i="2"/>
  <c r="K149" i="2" s="1"/>
  <c r="F150" i="2"/>
  <c r="F151" i="2"/>
  <c r="F152" i="2"/>
  <c r="F153" i="2"/>
  <c r="K153" i="2" s="1"/>
  <c r="F154" i="2"/>
  <c r="F155" i="2"/>
  <c r="F156" i="2"/>
  <c r="F157" i="2"/>
  <c r="K157" i="2" s="1"/>
  <c r="F158" i="2"/>
  <c r="F159" i="2"/>
  <c r="F160" i="2"/>
  <c r="F161" i="2"/>
  <c r="K161" i="2" s="1"/>
  <c r="F162" i="2"/>
  <c r="F163" i="2"/>
  <c r="F164" i="2"/>
  <c r="F165" i="2"/>
  <c r="K165" i="2" s="1"/>
  <c r="F166" i="2"/>
  <c r="F167" i="2"/>
  <c r="F168" i="2"/>
  <c r="F169" i="2"/>
  <c r="K169" i="2" s="1"/>
  <c r="F170" i="2"/>
  <c r="F171" i="2"/>
  <c r="F172" i="2"/>
  <c r="F173" i="2"/>
  <c r="K173" i="2" s="1"/>
  <c r="F174" i="2"/>
  <c r="F175" i="2"/>
  <c r="F176" i="2"/>
  <c r="F177" i="2"/>
  <c r="K177" i="2" s="1"/>
  <c r="F178" i="2"/>
  <c r="F179" i="2"/>
  <c r="F180" i="2"/>
  <c r="F181" i="2"/>
  <c r="K181" i="2" s="1"/>
  <c r="F182" i="2"/>
  <c r="F183" i="2"/>
  <c r="F184" i="2"/>
  <c r="F185" i="2"/>
  <c r="K185" i="2" s="1"/>
  <c r="F186" i="2"/>
  <c r="F187" i="2"/>
  <c r="F188" i="2"/>
  <c r="F189" i="2"/>
  <c r="K189" i="2" s="1"/>
  <c r="F190" i="2"/>
  <c r="F191" i="2"/>
  <c r="F192" i="2"/>
  <c r="F193" i="2"/>
  <c r="K193" i="2" s="1"/>
  <c r="F194" i="2"/>
  <c r="F195" i="2"/>
  <c r="F196" i="2"/>
  <c r="F197" i="2"/>
  <c r="K197" i="2" s="1"/>
  <c r="F198" i="2"/>
  <c r="F199" i="2"/>
  <c r="F200" i="2"/>
  <c r="F201" i="2"/>
  <c r="K201" i="2" s="1"/>
  <c r="F202" i="2"/>
  <c r="F203" i="2"/>
  <c r="F204" i="2"/>
  <c r="F205" i="2"/>
  <c r="K205" i="2" s="1"/>
  <c r="F206" i="2"/>
  <c r="F207" i="2"/>
  <c r="F208" i="2"/>
  <c r="F209" i="2"/>
  <c r="K209" i="2" s="1"/>
  <c r="F210" i="2"/>
  <c r="F211" i="2"/>
  <c r="F212" i="2"/>
  <c r="F213" i="2"/>
  <c r="K213" i="2" s="1"/>
  <c r="F214" i="2"/>
  <c r="F215" i="2"/>
  <c r="F216" i="2"/>
  <c r="F217" i="2"/>
  <c r="K217" i="2" s="1"/>
  <c r="F218" i="2"/>
  <c r="F219" i="2"/>
  <c r="F220" i="2"/>
  <c r="F221" i="2"/>
  <c r="K221" i="2" s="1"/>
  <c r="F222" i="2"/>
  <c r="F223" i="2"/>
  <c r="F224" i="2"/>
  <c r="F225" i="2"/>
  <c r="K225" i="2" s="1"/>
  <c r="F226" i="2"/>
  <c r="F227" i="2"/>
  <c r="F228" i="2"/>
  <c r="F229" i="2"/>
  <c r="K229" i="2" s="1"/>
  <c r="F230" i="2"/>
  <c r="F231" i="2"/>
  <c r="F232" i="2"/>
  <c r="F233" i="2"/>
  <c r="K233" i="2" s="1"/>
  <c r="F234" i="2"/>
  <c r="F235" i="2"/>
  <c r="F236" i="2"/>
  <c r="F237" i="2"/>
  <c r="K237" i="2" s="1"/>
  <c r="F238" i="2"/>
  <c r="F239" i="2"/>
  <c r="F240" i="2"/>
  <c r="F241" i="2"/>
  <c r="K241" i="2" s="1"/>
  <c r="F242" i="2"/>
  <c r="F243" i="2"/>
  <c r="F244" i="2"/>
  <c r="F245" i="2"/>
  <c r="K245" i="2" s="1"/>
  <c r="F246" i="2"/>
  <c r="F247" i="2"/>
  <c r="F248" i="2"/>
  <c r="F249" i="2"/>
  <c r="K249" i="2" s="1"/>
  <c r="F250" i="2"/>
  <c r="F251" i="2"/>
  <c r="F252" i="2"/>
  <c r="F253" i="2"/>
  <c r="K253" i="2" s="1"/>
  <c r="F254" i="2"/>
  <c r="F255" i="2"/>
  <c r="F256" i="2"/>
  <c r="F257" i="2"/>
  <c r="K257" i="2" s="1"/>
  <c r="F258" i="2"/>
  <c r="F259" i="2"/>
  <c r="F260" i="2"/>
  <c r="F261" i="2"/>
  <c r="K261" i="2" s="1"/>
  <c r="F262" i="2"/>
  <c r="F263" i="2"/>
  <c r="F264" i="2"/>
  <c r="F265" i="2"/>
  <c r="K265" i="2" s="1"/>
  <c r="F266" i="2"/>
  <c r="F267" i="2"/>
  <c r="F268" i="2"/>
  <c r="F269" i="2"/>
  <c r="K269" i="2" s="1"/>
  <c r="F270" i="2"/>
  <c r="F271" i="2"/>
  <c r="F272" i="2"/>
  <c r="F273" i="2"/>
  <c r="K273" i="2" s="1"/>
  <c r="F274" i="2"/>
  <c r="F275" i="2"/>
  <c r="F276" i="2"/>
  <c r="F277" i="2"/>
  <c r="K277" i="2" s="1"/>
  <c r="F278" i="2"/>
  <c r="F279" i="2"/>
  <c r="F280" i="2"/>
  <c r="F281" i="2"/>
  <c r="K281" i="2" s="1"/>
  <c r="F282" i="2"/>
  <c r="F283" i="2"/>
  <c r="F284" i="2"/>
  <c r="F285" i="2"/>
  <c r="K285" i="2" s="1"/>
  <c r="F286" i="2"/>
  <c r="F287" i="2"/>
  <c r="F288" i="2"/>
  <c r="F289" i="2"/>
  <c r="K289" i="2" s="1"/>
  <c r="F290" i="2"/>
  <c r="F291" i="2"/>
  <c r="F292" i="2"/>
  <c r="F293" i="2"/>
  <c r="K293" i="2" s="1"/>
  <c r="F294" i="2"/>
  <c r="F295" i="2"/>
  <c r="F296" i="2"/>
  <c r="F297" i="2"/>
  <c r="K297" i="2" s="1"/>
  <c r="F298" i="2"/>
  <c r="F299" i="2"/>
  <c r="F300" i="2"/>
  <c r="F301" i="2"/>
  <c r="K301" i="2" s="1"/>
  <c r="F302" i="2"/>
  <c r="F303" i="2"/>
  <c r="F304" i="2"/>
  <c r="F305" i="2"/>
  <c r="K305" i="2" s="1"/>
  <c r="F306" i="2"/>
  <c r="F307" i="2"/>
  <c r="F308" i="2"/>
  <c r="F309" i="2"/>
  <c r="K309" i="2" s="1"/>
  <c r="F310" i="2"/>
  <c r="F311" i="2"/>
  <c r="F312" i="2"/>
  <c r="F313" i="2"/>
  <c r="K313" i="2" s="1"/>
  <c r="F314" i="2"/>
  <c r="F315" i="2"/>
  <c r="F316" i="2"/>
  <c r="F317" i="2"/>
  <c r="K317" i="2" s="1"/>
  <c r="F318" i="2"/>
  <c r="F319" i="2"/>
  <c r="F320" i="2"/>
  <c r="F321" i="2"/>
  <c r="K321" i="2" s="1"/>
  <c r="F322" i="2"/>
  <c r="F323" i="2"/>
  <c r="F324" i="2"/>
  <c r="F325" i="2"/>
  <c r="K325" i="2" s="1"/>
  <c r="F326" i="2"/>
  <c r="F327" i="2"/>
  <c r="F328" i="2"/>
  <c r="F329" i="2"/>
  <c r="K329" i="2" s="1"/>
  <c r="F330" i="2"/>
  <c r="F331" i="2"/>
  <c r="F332" i="2"/>
  <c r="F333" i="2"/>
  <c r="K333" i="2" s="1"/>
  <c r="F334" i="2"/>
  <c r="F335" i="2"/>
  <c r="F336" i="2"/>
  <c r="F337" i="2"/>
  <c r="K337" i="2" s="1"/>
  <c r="F338" i="2"/>
  <c r="F339" i="2"/>
  <c r="F340" i="2"/>
  <c r="F341" i="2"/>
  <c r="K341" i="2" s="1"/>
  <c r="F342" i="2"/>
  <c r="F343" i="2"/>
  <c r="F344" i="2"/>
  <c r="F345" i="2"/>
  <c r="K345" i="2" s="1"/>
  <c r="F346" i="2"/>
  <c r="F347" i="2"/>
  <c r="F348" i="2"/>
  <c r="F349" i="2"/>
  <c r="K349" i="2" s="1"/>
  <c r="F350" i="2"/>
  <c r="F351" i="2"/>
  <c r="F352" i="2"/>
  <c r="F353" i="2"/>
  <c r="K353" i="2" s="1"/>
  <c r="F354" i="2"/>
  <c r="F355" i="2"/>
  <c r="F356" i="2"/>
  <c r="F357" i="2"/>
  <c r="K357" i="2" s="1"/>
  <c r="F358" i="2"/>
  <c r="F359" i="2"/>
  <c r="F360" i="2"/>
  <c r="F361" i="2"/>
  <c r="K361" i="2" s="1"/>
  <c r="F362" i="2"/>
  <c r="F363" i="2"/>
  <c r="F364" i="2"/>
  <c r="F365" i="2"/>
  <c r="K365" i="2" s="1"/>
  <c r="F366" i="2"/>
  <c r="F367" i="2"/>
  <c r="F368" i="2"/>
  <c r="F369" i="2"/>
  <c r="K369" i="2" s="1"/>
  <c r="F370" i="2"/>
  <c r="F371" i="2"/>
  <c r="F372" i="2"/>
  <c r="F373" i="2"/>
  <c r="K373" i="2" s="1"/>
  <c r="F374" i="2"/>
  <c r="F375" i="2"/>
  <c r="F376" i="2"/>
  <c r="F377" i="2"/>
  <c r="K377" i="2" s="1"/>
  <c r="F378" i="2"/>
  <c r="F379" i="2"/>
  <c r="F380" i="2"/>
  <c r="F381" i="2"/>
  <c r="K381" i="2" s="1"/>
  <c r="F382" i="2"/>
  <c r="F383" i="2"/>
  <c r="F384" i="2"/>
  <c r="F385" i="2"/>
  <c r="K385" i="2" s="1"/>
  <c r="F386" i="2"/>
  <c r="F387" i="2"/>
  <c r="F388" i="2"/>
  <c r="F389" i="2"/>
  <c r="K389" i="2" s="1"/>
  <c r="F390" i="2"/>
  <c r="F391" i="2"/>
  <c r="F392" i="2"/>
  <c r="F393" i="2"/>
  <c r="K393" i="2" s="1"/>
  <c r="F394" i="2"/>
  <c r="F395" i="2"/>
  <c r="F396" i="2"/>
  <c r="F397" i="2"/>
  <c r="K397" i="2" s="1"/>
  <c r="F398" i="2"/>
  <c r="F399" i="2"/>
  <c r="F400" i="2"/>
  <c r="F401" i="2"/>
  <c r="K401" i="2" s="1"/>
  <c r="F402" i="2"/>
  <c r="F403" i="2"/>
  <c r="F404" i="2"/>
  <c r="F405" i="2"/>
  <c r="K405" i="2" s="1"/>
  <c r="F406" i="2"/>
  <c r="F407" i="2"/>
  <c r="F408" i="2"/>
  <c r="F409" i="2"/>
  <c r="K409" i="2" s="1"/>
  <c r="F410" i="2"/>
  <c r="F411" i="2"/>
  <c r="F412" i="2"/>
  <c r="F413" i="2"/>
  <c r="K413" i="2" s="1"/>
  <c r="F414" i="2"/>
  <c r="F415" i="2"/>
  <c r="F416" i="2"/>
  <c r="F417" i="2"/>
  <c r="K417" i="2" s="1"/>
  <c r="F418" i="2"/>
  <c r="F419" i="2"/>
  <c r="F420" i="2"/>
  <c r="F421" i="2"/>
  <c r="K421" i="2" s="1"/>
  <c r="F422" i="2"/>
  <c r="F423" i="2"/>
  <c r="F424" i="2"/>
  <c r="F425" i="2"/>
  <c r="K425" i="2" s="1"/>
  <c r="F426" i="2"/>
  <c r="F427" i="2"/>
  <c r="F428" i="2"/>
  <c r="F429" i="2"/>
  <c r="K429" i="2" s="1"/>
  <c r="F430" i="2"/>
  <c r="F431" i="2"/>
  <c r="F432" i="2"/>
  <c r="F433" i="2"/>
  <c r="K433" i="2" s="1"/>
  <c r="F434" i="2"/>
  <c r="F435" i="2"/>
  <c r="F436" i="2"/>
  <c r="F437" i="2"/>
  <c r="K437" i="2" s="1"/>
  <c r="F438" i="2"/>
  <c r="F439" i="2"/>
  <c r="F440" i="2"/>
  <c r="F441" i="2"/>
  <c r="K441" i="2" s="1"/>
  <c r="F442" i="2"/>
  <c r="F443" i="2"/>
  <c r="F444" i="2"/>
  <c r="F445" i="2"/>
  <c r="K445" i="2" s="1"/>
  <c r="F446" i="2"/>
  <c r="F447" i="2"/>
  <c r="F448" i="2"/>
  <c r="F449" i="2"/>
  <c r="K449" i="2" s="1"/>
  <c r="F450" i="2"/>
  <c r="F451" i="2"/>
  <c r="F452" i="2"/>
  <c r="F453" i="2"/>
  <c r="K453" i="2" s="1"/>
  <c r="F454" i="2"/>
  <c r="F455" i="2"/>
  <c r="F456" i="2"/>
  <c r="F457" i="2"/>
  <c r="K457" i="2" s="1"/>
  <c r="F458" i="2"/>
  <c r="F459" i="2"/>
  <c r="F460" i="2"/>
  <c r="F461" i="2"/>
  <c r="K461" i="2" s="1"/>
  <c r="F462" i="2"/>
  <c r="F463" i="2"/>
  <c r="F464" i="2"/>
  <c r="F465" i="2"/>
  <c r="K465" i="2" s="1"/>
  <c r="F466" i="2"/>
  <c r="F467" i="2"/>
  <c r="F468" i="2"/>
  <c r="F469" i="2"/>
  <c r="K469" i="2" s="1"/>
  <c r="F470" i="2"/>
  <c r="F471" i="2"/>
  <c r="F472" i="2"/>
  <c r="F473" i="2"/>
  <c r="K473" i="2" s="1"/>
  <c r="F474" i="2"/>
  <c r="F475" i="2"/>
  <c r="F476" i="2"/>
  <c r="F477" i="2"/>
  <c r="K477" i="2" s="1"/>
  <c r="F478" i="2"/>
  <c r="F479" i="2"/>
  <c r="F480" i="2"/>
  <c r="F481" i="2"/>
  <c r="K481" i="2" s="1"/>
  <c r="F482" i="2"/>
  <c r="F483" i="2"/>
  <c r="F484" i="2"/>
  <c r="F485" i="2"/>
  <c r="K485" i="2" s="1"/>
  <c r="F486" i="2"/>
  <c r="F487" i="2"/>
  <c r="F488" i="2"/>
  <c r="F489" i="2"/>
  <c r="K489" i="2" s="1"/>
  <c r="F490" i="2"/>
  <c r="F491" i="2"/>
  <c r="F492" i="2"/>
  <c r="F493" i="2"/>
  <c r="K493" i="2" s="1"/>
  <c r="F494" i="2"/>
  <c r="F495" i="2"/>
  <c r="F496" i="2"/>
  <c r="F497" i="2"/>
  <c r="K497" i="2" s="1"/>
  <c r="F498" i="2"/>
  <c r="F499" i="2"/>
  <c r="F500" i="2"/>
  <c r="F501" i="2"/>
  <c r="K501" i="2" s="1"/>
  <c r="F502" i="2"/>
  <c r="F503" i="2"/>
  <c r="F504" i="2"/>
  <c r="F505" i="2"/>
  <c r="K505" i="2" s="1"/>
  <c r="F506" i="2"/>
  <c r="F507" i="2"/>
  <c r="F508" i="2"/>
  <c r="F509" i="2"/>
  <c r="K509" i="2" s="1"/>
  <c r="F510" i="2"/>
  <c r="F511" i="2"/>
  <c r="F512" i="2"/>
  <c r="F513" i="2"/>
  <c r="K513" i="2" s="1"/>
  <c r="F514" i="2"/>
  <c r="F515" i="2"/>
  <c r="F516" i="2"/>
  <c r="F517" i="2"/>
  <c r="K517" i="2" s="1"/>
  <c r="F518" i="2"/>
  <c r="F519" i="2"/>
  <c r="F520" i="2"/>
  <c r="F521" i="2"/>
  <c r="K521" i="2" s="1"/>
  <c r="F522" i="2"/>
  <c r="F523" i="2"/>
  <c r="F524" i="2"/>
  <c r="F525" i="2"/>
  <c r="K525" i="2" s="1"/>
  <c r="F526" i="2"/>
  <c r="F527" i="2"/>
  <c r="F528" i="2"/>
  <c r="F529" i="2"/>
  <c r="K529" i="2" s="1"/>
  <c r="F530" i="2"/>
  <c r="F531" i="2"/>
  <c r="F532" i="2"/>
  <c r="F533" i="2"/>
  <c r="K533" i="2" s="1"/>
  <c r="F534" i="2"/>
  <c r="F535" i="2"/>
  <c r="F536" i="2"/>
  <c r="F537" i="2"/>
  <c r="K537" i="2" s="1"/>
  <c r="F538" i="2"/>
  <c r="F539" i="2"/>
  <c r="F540" i="2"/>
  <c r="F541" i="2"/>
  <c r="K541" i="2" s="1"/>
  <c r="F542" i="2"/>
  <c r="F543" i="2"/>
  <c r="F544" i="2"/>
  <c r="F545" i="2"/>
  <c r="K545" i="2" s="1"/>
  <c r="F546" i="2"/>
  <c r="F547" i="2"/>
  <c r="F548" i="2"/>
  <c r="F549" i="2"/>
  <c r="K549" i="2" s="1"/>
  <c r="F550" i="2"/>
  <c r="F551" i="2"/>
  <c r="F552" i="2"/>
  <c r="F553" i="2"/>
  <c r="K553" i="2" s="1"/>
  <c r="F554" i="2"/>
  <c r="F555" i="2"/>
  <c r="F556" i="2"/>
  <c r="F557" i="2"/>
  <c r="K557" i="2" s="1"/>
  <c r="F558" i="2"/>
  <c r="F559" i="2"/>
  <c r="F560" i="2"/>
  <c r="F561" i="2"/>
  <c r="K561" i="2" s="1"/>
  <c r="F562" i="2"/>
  <c r="F563" i="2"/>
  <c r="F564" i="2"/>
  <c r="F565" i="2"/>
  <c r="K565" i="2" s="1"/>
  <c r="F566" i="2"/>
  <c r="F567" i="2"/>
  <c r="F568" i="2"/>
  <c r="F569" i="2"/>
  <c r="K569" i="2" s="1"/>
  <c r="F570" i="2"/>
  <c r="F571" i="2"/>
  <c r="F572" i="2"/>
  <c r="F573" i="2"/>
  <c r="K573" i="2" s="1"/>
  <c r="F574" i="2"/>
  <c r="F575" i="2"/>
  <c r="F576" i="2"/>
  <c r="F577" i="2"/>
  <c r="K577" i="2" s="1"/>
  <c r="F578" i="2"/>
  <c r="F579" i="2"/>
  <c r="F580" i="2"/>
  <c r="F581" i="2"/>
  <c r="K581" i="2" s="1"/>
  <c r="F582" i="2"/>
  <c r="F583" i="2"/>
  <c r="F584" i="2"/>
  <c r="F585" i="2"/>
  <c r="K585" i="2" s="1"/>
  <c r="F586" i="2"/>
  <c r="F587" i="2"/>
  <c r="F588" i="2"/>
  <c r="F589" i="2"/>
  <c r="K589" i="2" s="1"/>
  <c r="F590" i="2"/>
  <c r="F591" i="2"/>
  <c r="F592" i="2"/>
  <c r="F593" i="2"/>
  <c r="K593" i="2" s="1"/>
  <c r="F594" i="2"/>
  <c r="F595" i="2"/>
  <c r="F596" i="2"/>
  <c r="F597" i="2"/>
  <c r="K597" i="2" s="1"/>
  <c r="F598" i="2"/>
  <c r="F599" i="2"/>
  <c r="F600" i="2"/>
  <c r="F601" i="2"/>
  <c r="K601" i="2" s="1"/>
  <c r="F602" i="2"/>
  <c r="F603" i="2"/>
  <c r="F604" i="2"/>
  <c r="F605" i="2"/>
  <c r="K605" i="2" s="1"/>
  <c r="F606" i="2"/>
  <c r="F607" i="2"/>
  <c r="F608" i="2"/>
  <c r="F609" i="2"/>
  <c r="K609" i="2" s="1"/>
  <c r="F610" i="2"/>
  <c r="F611" i="2"/>
  <c r="F612" i="2"/>
  <c r="F613" i="2"/>
  <c r="K613" i="2" s="1"/>
  <c r="F614" i="2"/>
  <c r="F615" i="2"/>
  <c r="F616" i="2"/>
  <c r="F617" i="2"/>
  <c r="K617" i="2" s="1"/>
  <c r="F618" i="2"/>
  <c r="F619" i="2"/>
  <c r="F620" i="2"/>
  <c r="F621" i="2"/>
  <c r="K621" i="2" s="1"/>
  <c r="F622" i="2"/>
  <c r="F623" i="2"/>
  <c r="F624" i="2"/>
  <c r="F625" i="2"/>
  <c r="K625" i="2" s="1"/>
  <c r="F626" i="2"/>
  <c r="F627" i="2"/>
  <c r="F628" i="2"/>
  <c r="F629" i="2"/>
  <c r="K629" i="2" s="1"/>
  <c r="F630" i="2"/>
  <c r="F631" i="2"/>
  <c r="F632" i="2"/>
  <c r="F633" i="2"/>
  <c r="K633" i="2" s="1"/>
  <c r="F634" i="2"/>
  <c r="F635" i="2"/>
  <c r="F636" i="2"/>
  <c r="F637" i="2"/>
  <c r="K637" i="2" s="1"/>
  <c r="F638" i="2"/>
  <c r="F639" i="2"/>
  <c r="F640" i="2"/>
  <c r="F641" i="2"/>
  <c r="K641" i="2" s="1"/>
  <c r="F642" i="2"/>
  <c r="F643" i="2"/>
  <c r="F644" i="2"/>
  <c r="F645" i="2"/>
  <c r="K645" i="2" s="1"/>
  <c r="F646" i="2"/>
  <c r="F647" i="2"/>
  <c r="F648" i="2"/>
  <c r="F649" i="2"/>
  <c r="K649" i="2" s="1"/>
  <c r="F650" i="2"/>
  <c r="F651" i="2"/>
  <c r="F652" i="2"/>
  <c r="F653" i="2"/>
  <c r="K653" i="2" s="1"/>
  <c r="F654" i="2"/>
  <c r="F655" i="2"/>
  <c r="F656" i="2"/>
  <c r="F657" i="2"/>
  <c r="K657" i="2" s="1"/>
  <c r="F658" i="2"/>
  <c r="F659" i="2"/>
  <c r="F660" i="2"/>
  <c r="F661" i="2"/>
  <c r="K661" i="2" s="1"/>
  <c r="F662" i="2"/>
  <c r="F663" i="2"/>
  <c r="F664" i="2"/>
  <c r="F665" i="2"/>
  <c r="K665" i="2" s="1"/>
  <c r="F666" i="2"/>
  <c r="F667" i="2"/>
  <c r="F668" i="2"/>
  <c r="F669" i="2"/>
  <c r="K669" i="2" s="1"/>
  <c r="F670" i="2"/>
  <c r="F671" i="2"/>
  <c r="F672" i="2"/>
  <c r="F673" i="2"/>
  <c r="K673" i="2" s="1"/>
  <c r="F674" i="2"/>
  <c r="F675" i="2"/>
  <c r="F676" i="2"/>
  <c r="F677" i="2"/>
  <c r="K677" i="2" s="1"/>
  <c r="F678" i="2"/>
  <c r="F679" i="2"/>
  <c r="F680" i="2"/>
  <c r="F681" i="2"/>
  <c r="K681" i="2" s="1"/>
  <c r="F682" i="2"/>
  <c r="F683" i="2"/>
  <c r="F684" i="2"/>
  <c r="F685" i="2"/>
  <c r="K685" i="2" s="1"/>
  <c r="F686" i="2"/>
  <c r="F687" i="2"/>
  <c r="F688" i="2"/>
  <c r="F689" i="2"/>
  <c r="K689" i="2" s="1"/>
  <c r="F690" i="2"/>
  <c r="F691" i="2"/>
  <c r="F692" i="2"/>
  <c r="F693" i="2"/>
  <c r="K693" i="2" s="1"/>
  <c r="F694" i="2"/>
  <c r="F695" i="2"/>
  <c r="F696" i="2"/>
  <c r="F697" i="2"/>
  <c r="K697" i="2" s="1"/>
  <c r="F698" i="2"/>
  <c r="F699" i="2"/>
  <c r="F700" i="2"/>
  <c r="F701" i="2"/>
  <c r="K701" i="2" s="1"/>
  <c r="F702" i="2"/>
  <c r="F703" i="2"/>
  <c r="F704" i="2"/>
  <c r="F705" i="2"/>
  <c r="K705" i="2" s="1"/>
  <c r="F706" i="2"/>
  <c r="F707" i="2"/>
  <c r="F708" i="2"/>
  <c r="F709" i="2"/>
  <c r="K709" i="2" s="1"/>
  <c r="F710" i="2"/>
  <c r="F711" i="2"/>
  <c r="F712" i="2"/>
  <c r="F713" i="2"/>
  <c r="K713" i="2" s="1"/>
  <c r="F714" i="2"/>
  <c r="F715" i="2"/>
  <c r="F716" i="2"/>
  <c r="F717" i="2"/>
  <c r="K717" i="2" s="1"/>
  <c r="F718" i="2"/>
  <c r="F719" i="2"/>
  <c r="F720" i="2"/>
  <c r="F721" i="2"/>
  <c r="K721" i="2" s="1"/>
  <c r="F722" i="2"/>
  <c r="F723" i="2"/>
  <c r="F724" i="2"/>
  <c r="F725" i="2"/>
  <c r="K725" i="2" s="1"/>
  <c r="F726" i="2"/>
  <c r="F727" i="2"/>
  <c r="F728" i="2"/>
  <c r="F729" i="2"/>
  <c r="K729" i="2" s="1"/>
  <c r="F730" i="2"/>
  <c r="F731" i="2"/>
  <c r="F732" i="2"/>
  <c r="F733" i="2"/>
  <c r="K733" i="2" s="1"/>
  <c r="F734" i="2"/>
  <c r="F735" i="2"/>
  <c r="F736" i="2"/>
  <c r="F737" i="2"/>
  <c r="K737" i="2" s="1"/>
  <c r="F738" i="2"/>
  <c r="F739" i="2"/>
  <c r="F740" i="2"/>
  <c r="F741" i="2"/>
  <c r="K741" i="2" s="1"/>
  <c r="F742" i="2"/>
  <c r="F743" i="2"/>
  <c r="F744" i="2"/>
  <c r="F745" i="2"/>
  <c r="K745" i="2" s="1"/>
  <c r="F746" i="2"/>
  <c r="F747" i="2"/>
  <c r="F748" i="2"/>
  <c r="F749" i="2"/>
  <c r="K749" i="2" s="1"/>
  <c r="F750" i="2"/>
  <c r="F751" i="2"/>
  <c r="F752" i="2"/>
  <c r="F753" i="2"/>
  <c r="K753" i="2" s="1"/>
  <c r="F754" i="2"/>
  <c r="F755" i="2"/>
  <c r="F756" i="2"/>
  <c r="F757" i="2"/>
  <c r="K757" i="2" s="1"/>
  <c r="F758" i="2"/>
  <c r="F759" i="2"/>
  <c r="F760" i="2"/>
  <c r="F761" i="2"/>
  <c r="K761" i="2" s="1"/>
  <c r="F762" i="2"/>
  <c r="F763" i="2"/>
  <c r="F764" i="2"/>
  <c r="F765" i="2"/>
  <c r="K765" i="2" s="1"/>
  <c r="F766" i="2"/>
  <c r="F767" i="2"/>
  <c r="F768" i="2"/>
  <c r="F769" i="2"/>
  <c r="K769" i="2" s="1"/>
  <c r="F770" i="2"/>
  <c r="F771" i="2"/>
  <c r="F772" i="2"/>
  <c r="F773" i="2"/>
  <c r="K773" i="2" s="1"/>
  <c r="F774" i="2"/>
  <c r="F775" i="2"/>
  <c r="F776" i="2"/>
  <c r="F777" i="2"/>
  <c r="K777" i="2" s="1"/>
  <c r="F778" i="2"/>
  <c r="F779" i="2"/>
  <c r="F780" i="2"/>
  <c r="F781" i="2"/>
  <c r="K781" i="2" s="1"/>
  <c r="F782" i="2"/>
  <c r="F783" i="2"/>
  <c r="F784" i="2"/>
  <c r="F785" i="2"/>
  <c r="K785" i="2" s="1"/>
  <c r="F786" i="2"/>
  <c r="F787" i="2"/>
  <c r="F788" i="2"/>
  <c r="F789" i="2"/>
  <c r="K789" i="2" s="1"/>
  <c r="F790" i="2"/>
  <c r="F791" i="2"/>
  <c r="F792" i="2"/>
  <c r="F793" i="2"/>
  <c r="K793" i="2" s="1"/>
  <c r="F794" i="2"/>
  <c r="F795" i="2"/>
  <c r="F796" i="2"/>
  <c r="F797" i="2"/>
  <c r="K797" i="2" s="1"/>
  <c r="F798" i="2"/>
  <c r="F799" i="2"/>
  <c r="F800" i="2"/>
  <c r="F801" i="2"/>
  <c r="K801" i="2" s="1"/>
  <c r="F802" i="2"/>
  <c r="F803" i="2"/>
  <c r="F804" i="2"/>
  <c r="F805" i="2"/>
  <c r="K805" i="2" s="1"/>
  <c r="F806" i="2"/>
  <c r="F807" i="2"/>
  <c r="F808" i="2"/>
  <c r="F809" i="2"/>
  <c r="K809" i="2" s="1"/>
  <c r="F810" i="2"/>
  <c r="F811" i="2"/>
  <c r="F812" i="2"/>
  <c r="F813" i="2"/>
  <c r="K813" i="2" s="1"/>
  <c r="F814" i="2"/>
  <c r="F815" i="2"/>
  <c r="F816" i="2"/>
  <c r="F817" i="2"/>
  <c r="K817" i="2" s="1"/>
  <c r="F818" i="2"/>
  <c r="F819" i="2"/>
  <c r="F820" i="2"/>
  <c r="F821" i="2"/>
  <c r="K821" i="2" s="1"/>
  <c r="F822" i="2"/>
  <c r="F823" i="2"/>
  <c r="F824" i="2"/>
  <c r="F825" i="2"/>
  <c r="K825" i="2" s="1"/>
  <c r="F826" i="2"/>
  <c r="F827" i="2"/>
  <c r="F828" i="2"/>
  <c r="F829" i="2"/>
  <c r="K829" i="2" s="1"/>
  <c r="F830" i="2"/>
  <c r="F831" i="2"/>
  <c r="F832" i="2"/>
  <c r="F833" i="2"/>
  <c r="K833" i="2" s="1"/>
  <c r="F834" i="2"/>
  <c r="F835" i="2"/>
  <c r="F836" i="2"/>
  <c r="F837" i="2"/>
  <c r="K837" i="2" s="1"/>
  <c r="F838" i="2"/>
  <c r="F839" i="2"/>
  <c r="F840" i="2"/>
  <c r="F841" i="2"/>
  <c r="K841" i="2" s="1"/>
  <c r="F842" i="2"/>
  <c r="F843" i="2"/>
  <c r="F844" i="2"/>
  <c r="F845" i="2"/>
  <c r="K845" i="2" s="1"/>
  <c r="F846" i="2"/>
  <c r="F847" i="2"/>
  <c r="F848" i="2"/>
  <c r="F849" i="2"/>
  <c r="K849" i="2" s="1"/>
  <c r="F850" i="2"/>
  <c r="F851" i="2"/>
  <c r="F852" i="2"/>
  <c r="F853" i="2"/>
  <c r="K853" i="2" s="1"/>
  <c r="F854" i="2"/>
  <c r="F855" i="2"/>
  <c r="F856" i="2"/>
  <c r="F857" i="2"/>
  <c r="K857" i="2" s="1"/>
  <c r="F858" i="2"/>
  <c r="F859" i="2"/>
  <c r="F860" i="2"/>
  <c r="F861" i="2"/>
  <c r="K861" i="2" s="1"/>
  <c r="F862" i="2"/>
  <c r="F863" i="2"/>
  <c r="F864" i="2"/>
  <c r="F865" i="2"/>
  <c r="K865" i="2" s="1"/>
  <c r="F866" i="2"/>
  <c r="F867" i="2"/>
  <c r="F868" i="2"/>
  <c r="F869" i="2"/>
  <c r="K869" i="2" s="1"/>
  <c r="F870" i="2"/>
  <c r="F871" i="2"/>
  <c r="F872" i="2"/>
  <c r="F873" i="2"/>
  <c r="K873" i="2" s="1"/>
  <c r="F874" i="2"/>
  <c r="F875" i="2"/>
  <c r="F876" i="2"/>
  <c r="F877" i="2"/>
  <c r="K877" i="2" s="1"/>
  <c r="F878" i="2"/>
  <c r="F879" i="2"/>
  <c r="F880" i="2"/>
  <c r="F881" i="2"/>
  <c r="K881" i="2" s="1"/>
  <c r="F882" i="2"/>
  <c r="F883" i="2"/>
  <c r="F884" i="2"/>
  <c r="F885" i="2"/>
  <c r="K885" i="2" s="1"/>
  <c r="F886" i="2"/>
  <c r="F887" i="2"/>
  <c r="F888" i="2"/>
  <c r="F889" i="2"/>
  <c r="K889" i="2" s="1"/>
  <c r="F890" i="2"/>
  <c r="F891" i="2"/>
  <c r="F892" i="2"/>
  <c r="F893" i="2"/>
  <c r="K893" i="2" s="1"/>
  <c r="F894" i="2"/>
  <c r="F895" i="2"/>
  <c r="F896" i="2"/>
  <c r="F897" i="2"/>
  <c r="K897" i="2" s="1"/>
  <c r="F898" i="2"/>
  <c r="F899" i="2"/>
  <c r="F900" i="2"/>
  <c r="F901" i="2"/>
  <c r="K901" i="2" s="1"/>
  <c r="F902" i="2"/>
  <c r="F903" i="2"/>
  <c r="F904" i="2"/>
  <c r="F905" i="2"/>
  <c r="K905" i="2" s="1"/>
  <c r="F906" i="2"/>
  <c r="F907" i="2"/>
  <c r="F908" i="2"/>
  <c r="F909" i="2"/>
  <c r="K909" i="2" s="1"/>
  <c r="F910" i="2"/>
  <c r="F911" i="2"/>
  <c r="F912" i="2"/>
  <c r="F913" i="2"/>
  <c r="K913" i="2" s="1"/>
  <c r="F914" i="2"/>
  <c r="F915" i="2"/>
  <c r="F916" i="2"/>
  <c r="F917" i="2"/>
  <c r="K917" i="2" s="1"/>
  <c r="F918" i="2"/>
  <c r="F919" i="2"/>
  <c r="F920" i="2"/>
  <c r="F921" i="2"/>
  <c r="K921" i="2" s="1"/>
  <c r="F922" i="2"/>
  <c r="F923" i="2"/>
  <c r="F924" i="2"/>
  <c r="F925" i="2"/>
  <c r="K925" i="2" s="1"/>
  <c r="F926" i="2"/>
  <c r="F927" i="2"/>
  <c r="F928" i="2"/>
  <c r="F929" i="2"/>
  <c r="K929" i="2" s="1"/>
  <c r="F930" i="2"/>
  <c r="F931" i="2"/>
  <c r="F932" i="2"/>
  <c r="F933" i="2"/>
  <c r="K933" i="2" s="1"/>
  <c r="F934" i="2"/>
  <c r="F935" i="2"/>
  <c r="F936" i="2"/>
  <c r="F937" i="2"/>
  <c r="K937" i="2" s="1"/>
  <c r="F938" i="2"/>
  <c r="F939" i="2"/>
  <c r="F940" i="2"/>
  <c r="F941" i="2"/>
  <c r="K941" i="2" s="1"/>
  <c r="F942" i="2"/>
  <c r="F943" i="2"/>
  <c r="F944" i="2"/>
  <c r="F945" i="2"/>
  <c r="K945" i="2" s="1"/>
  <c r="F946" i="2"/>
  <c r="F947" i="2"/>
  <c r="F948" i="2"/>
  <c r="F949" i="2"/>
  <c r="K949" i="2" s="1"/>
  <c r="F950" i="2"/>
  <c r="F951" i="2"/>
  <c r="F952" i="2"/>
  <c r="F953" i="2"/>
  <c r="K953" i="2" s="1"/>
  <c r="F954" i="2"/>
  <c r="F955" i="2"/>
  <c r="F956" i="2"/>
  <c r="F957" i="2"/>
  <c r="K957" i="2" s="1"/>
  <c r="F958" i="2"/>
  <c r="F959" i="2"/>
  <c r="F960" i="2"/>
  <c r="F961" i="2"/>
  <c r="K961" i="2" s="1"/>
  <c r="F962" i="2"/>
  <c r="F963" i="2"/>
  <c r="F964" i="2"/>
  <c r="F965" i="2"/>
  <c r="K965" i="2" s="1"/>
  <c r="F966" i="2"/>
  <c r="F967" i="2"/>
  <c r="F968" i="2"/>
  <c r="F969" i="2"/>
  <c r="K969" i="2" s="1"/>
  <c r="F970" i="2"/>
  <c r="F971" i="2"/>
  <c r="F972" i="2"/>
  <c r="F973" i="2"/>
  <c r="K973" i="2" s="1"/>
  <c r="F974" i="2"/>
  <c r="F975" i="2"/>
  <c r="F976" i="2"/>
  <c r="F977" i="2"/>
  <c r="K977" i="2" s="1"/>
  <c r="F978" i="2"/>
  <c r="F979" i="2"/>
  <c r="F980" i="2"/>
  <c r="F981" i="2"/>
  <c r="K981" i="2" s="1"/>
  <c r="F982" i="2"/>
  <c r="F983" i="2"/>
  <c r="F984" i="2"/>
  <c r="F985" i="2"/>
  <c r="K985" i="2" s="1"/>
  <c r="F986" i="2"/>
  <c r="F987" i="2"/>
  <c r="F988" i="2"/>
  <c r="F989" i="2"/>
  <c r="K989" i="2" s="1"/>
  <c r="F990" i="2"/>
  <c r="F991" i="2"/>
  <c r="F992" i="2"/>
  <c r="F993" i="2"/>
  <c r="K993" i="2" s="1"/>
  <c r="F994" i="2"/>
  <c r="F995" i="2"/>
  <c r="F996" i="2"/>
  <c r="F997" i="2"/>
  <c r="K997" i="2" s="1"/>
  <c r="F998" i="2"/>
  <c r="F999" i="2"/>
  <c r="F1000" i="2"/>
  <c r="F1001" i="2"/>
  <c r="K1001" i="2" s="1"/>
  <c r="F1002" i="2"/>
  <c r="F1003" i="2"/>
  <c r="F1004" i="2"/>
  <c r="F1005" i="2"/>
  <c r="K1005" i="2" s="1"/>
  <c r="F1006" i="2"/>
  <c r="F1007" i="2"/>
  <c r="F1008" i="2"/>
  <c r="F1009" i="2"/>
  <c r="K1009" i="2" s="1"/>
  <c r="F1010" i="2"/>
  <c r="F1011" i="2"/>
  <c r="F1012" i="2"/>
  <c r="F1013" i="2"/>
  <c r="K1013" i="2" s="1"/>
  <c r="F1014" i="2"/>
  <c r="F1015" i="2"/>
  <c r="F1016" i="2"/>
  <c r="F1017" i="2"/>
  <c r="K1017" i="2" s="1"/>
  <c r="F1018" i="2"/>
  <c r="F1019" i="2"/>
  <c r="F1020" i="2"/>
  <c r="F1021" i="2"/>
  <c r="K1021" i="2" s="1"/>
  <c r="F1022" i="2"/>
  <c r="F1023" i="2"/>
  <c r="F1024" i="2"/>
  <c r="F1025" i="2"/>
  <c r="K1025" i="2" s="1"/>
  <c r="F1026" i="2"/>
  <c r="F1027" i="2"/>
  <c r="F1028" i="2"/>
  <c r="F1029" i="2"/>
  <c r="K1029" i="2" s="1"/>
  <c r="F1030" i="2"/>
  <c r="F1031" i="2"/>
  <c r="F1032" i="2"/>
  <c r="F1033" i="2"/>
  <c r="K1033" i="2" s="1"/>
  <c r="F1034" i="2"/>
  <c r="F1035" i="2"/>
  <c r="F1036" i="2"/>
  <c r="F1037" i="2"/>
  <c r="K1037" i="2" s="1"/>
  <c r="F1038" i="2"/>
  <c r="F1039" i="2"/>
  <c r="F1040" i="2"/>
  <c r="F1041" i="2"/>
  <c r="K1041" i="2" s="1"/>
  <c r="F1042" i="2"/>
  <c r="F1043" i="2"/>
  <c r="F1044" i="2"/>
  <c r="F1045" i="2"/>
  <c r="K1045" i="2" s="1"/>
  <c r="F1046" i="2"/>
  <c r="F1047" i="2"/>
  <c r="F1048" i="2"/>
  <c r="F1049" i="2"/>
  <c r="K1049" i="2" s="1"/>
  <c r="F1050" i="2"/>
  <c r="F1051" i="2"/>
  <c r="F1052" i="2"/>
  <c r="F1053" i="2"/>
  <c r="K1053" i="2" s="1"/>
  <c r="F1054" i="2"/>
  <c r="F1055" i="2"/>
  <c r="F1056" i="2"/>
  <c r="F1057" i="2"/>
  <c r="K1057" i="2" s="1"/>
  <c r="F1058" i="2"/>
  <c r="F1059" i="2"/>
  <c r="F1060" i="2"/>
  <c r="F1061" i="2"/>
  <c r="K1061" i="2" s="1"/>
  <c r="F1062" i="2"/>
  <c r="F1063" i="2"/>
  <c r="F1064" i="2"/>
  <c r="F1065" i="2"/>
  <c r="K1065" i="2" s="1"/>
  <c r="F1066" i="2"/>
  <c r="F1067" i="2"/>
  <c r="F1068" i="2"/>
  <c r="F1069" i="2"/>
  <c r="K1069" i="2" s="1"/>
  <c r="F1070" i="2"/>
  <c r="F1071" i="2"/>
  <c r="F1072" i="2"/>
  <c r="F1073" i="2"/>
  <c r="K1073" i="2" s="1"/>
  <c r="F1074" i="2"/>
  <c r="F1075" i="2"/>
  <c r="F1076" i="2"/>
  <c r="F1077" i="2"/>
  <c r="K1077" i="2" s="1"/>
  <c r="F1078" i="2"/>
  <c r="F1079" i="2"/>
  <c r="F1080" i="2"/>
  <c r="F1081" i="2"/>
  <c r="K1081" i="2" s="1"/>
  <c r="F1082" i="2"/>
  <c r="F1083" i="2"/>
  <c r="F1084" i="2"/>
  <c r="F1085" i="2"/>
  <c r="K1085" i="2" s="1"/>
  <c r="F1086" i="2"/>
  <c r="F1087" i="2"/>
  <c r="F1088" i="2"/>
  <c r="F1089" i="2"/>
  <c r="K1089" i="2" s="1"/>
  <c r="F1090" i="2"/>
  <c r="F1091" i="2"/>
  <c r="F1092" i="2"/>
  <c r="F1093" i="2"/>
  <c r="K1093" i="2" s="1"/>
  <c r="F1094" i="2"/>
  <c r="F1095" i="2"/>
  <c r="F1096" i="2"/>
  <c r="F1097" i="2"/>
  <c r="K1097" i="2" s="1"/>
  <c r="F1098" i="2"/>
  <c r="F1099" i="2"/>
  <c r="F1100" i="2"/>
  <c r="F1101" i="2"/>
  <c r="K1101" i="2" s="1"/>
  <c r="F1102" i="2"/>
  <c r="F1103" i="2"/>
  <c r="F1104" i="2"/>
  <c r="F1105" i="2"/>
  <c r="K1105" i="2" s="1"/>
  <c r="F1106" i="2"/>
  <c r="F1107" i="2"/>
  <c r="F1108" i="2"/>
  <c r="F1109" i="2"/>
  <c r="K1109" i="2" s="1"/>
  <c r="F1110" i="2"/>
  <c r="F1111" i="2"/>
  <c r="F1112" i="2"/>
  <c r="F1113" i="2"/>
  <c r="K1113" i="2" s="1"/>
  <c r="F1114" i="2"/>
  <c r="F1115" i="2"/>
  <c r="F1116" i="2"/>
  <c r="F1117" i="2"/>
  <c r="K1117" i="2" s="1"/>
  <c r="F1118" i="2"/>
  <c r="F1119" i="2"/>
  <c r="F1120" i="2"/>
  <c r="F1121" i="2"/>
  <c r="K1121" i="2" s="1"/>
  <c r="F1122" i="2"/>
  <c r="F1123" i="2"/>
  <c r="F1124" i="2"/>
  <c r="F1125" i="2"/>
  <c r="K1125" i="2" s="1"/>
  <c r="F1126" i="2"/>
  <c r="F1127" i="2"/>
  <c r="F1128" i="2"/>
  <c r="F1129" i="2"/>
  <c r="K1129" i="2" s="1"/>
  <c r="F1130" i="2"/>
  <c r="F1131" i="2"/>
  <c r="F1132" i="2"/>
  <c r="F1133" i="2"/>
  <c r="K1133" i="2" s="1"/>
  <c r="F1134" i="2"/>
  <c r="F1135" i="2"/>
  <c r="F1136" i="2"/>
  <c r="F1137" i="2"/>
  <c r="K1137" i="2" s="1"/>
  <c r="F1138" i="2"/>
  <c r="F1139" i="2"/>
  <c r="F1140" i="2"/>
  <c r="F1141" i="2"/>
  <c r="K1141" i="2" s="1"/>
  <c r="F1142" i="2"/>
  <c r="F1143" i="2"/>
  <c r="F1144" i="2"/>
  <c r="F1145" i="2"/>
  <c r="K1145" i="2" s="1"/>
  <c r="F1146" i="2"/>
  <c r="F1147" i="2"/>
  <c r="F1148" i="2"/>
  <c r="F1149" i="2"/>
  <c r="K1149" i="2" s="1"/>
  <c r="F1150" i="2"/>
  <c r="F1151" i="2"/>
  <c r="F1152" i="2"/>
  <c r="F1153" i="2"/>
  <c r="K1153" i="2" s="1"/>
  <c r="F1154" i="2"/>
  <c r="F1155" i="2"/>
  <c r="F1156" i="2"/>
  <c r="F1157" i="2"/>
  <c r="K1157" i="2" s="1"/>
  <c r="F1158" i="2"/>
  <c r="F1159" i="2"/>
  <c r="F1160" i="2"/>
  <c r="F1161" i="2"/>
  <c r="K1161" i="2" s="1"/>
  <c r="F1162" i="2"/>
  <c r="F1163" i="2"/>
  <c r="F1164" i="2"/>
  <c r="F1165" i="2"/>
  <c r="K1165" i="2" s="1"/>
  <c r="F1166" i="2"/>
  <c r="F1167" i="2"/>
  <c r="F1168" i="2"/>
  <c r="F1169" i="2"/>
  <c r="K1169" i="2" s="1"/>
  <c r="F1170" i="2"/>
  <c r="F1171" i="2"/>
  <c r="F1172" i="2"/>
  <c r="F1173" i="2"/>
  <c r="K1173" i="2" s="1"/>
  <c r="F1174" i="2"/>
  <c r="F1175" i="2"/>
  <c r="F1176" i="2"/>
  <c r="F1177" i="2"/>
  <c r="K1177" i="2" s="1"/>
  <c r="F1178" i="2"/>
  <c r="F1179" i="2"/>
  <c r="F1180" i="2"/>
  <c r="F1181" i="2"/>
  <c r="K1181" i="2" s="1"/>
  <c r="F1182" i="2"/>
  <c r="F1183" i="2"/>
  <c r="F1184" i="2"/>
  <c r="F1185" i="2"/>
  <c r="K1185" i="2" s="1"/>
  <c r="F1186" i="2"/>
  <c r="F1187" i="2"/>
  <c r="F1188" i="2"/>
  <c r="F1189" i="2"/>
  <c r="K1189" i="2" s="1"/>
  <c r="F1190" i="2"/>
  <c r="F1191" i="2"/>
  <c r="F1192" i="2"/>
  <c r="F1193" i="2"/>
  <c r="K1193" i="2" s="1"/>
  <c r="F1194" i="2"/>
  <c r="F1195" i="2"/>
  <c r="F1196" i="2"/>
  <c r="F1197" i="2"/>
  <c r="K1197" i="2" s="1"/>
  <c r="F1198" i="2"/>
  <c r="F1199" i="2"/>
  <c r="F1200" i="2"/>
  <c r="F1201" i="2"/>
  <c r="K1201" i="2" s="1"/>
  <c r="F1202" i="2"/>
  <c r="F1203" i="2"/>
  <c r="F1204" i="2"/>
  <c r="F1205" i="2"/>
  <c r="K1205" i="2" s="1"/>
  <c r="F1206" i="2"/>
  <c r="F1207" i="2"/>
  <c r="F1208" i="2"/>
  <c r="F1209" i="2"/>
  <c r="K1209" i="2" s="1"/>
  <c r="F1210" i="2"/>
  <c r="F1211" i="2"/>
  <c r="F1212" i="2"/>
  <c r="F1213" i="2"/>
  <c r="K1213" i="2" s="1"/>
  <c r="F1214" i="2"/>
  <c r="F1215" i="2"/>
  <c r="F1216" i="2"/>
  <c r="F1217" i="2"/>
  <c r="K1217" i="2" s="1"/>
  <c r="F1218" i="2"/>
  <c r="F1219" i="2"/>
  <c r="F1220" i="2"/>
  <c r="F1221" i="2"/>
  <c r="K1221" i="2" s="1"/>
  <c r="F1222" i="2"/>
  <c r="F1223" i="2"/>
  <c r="F1224" i="2"/>
  <c r="F1225" i="2"/>
  <c r="K1225" i="2" s="1"/>
  <c r="F1226" i="2"/>
  <c r="F1227" i="2"/>
  <c r="F1228" i="2"/>
  <c r="F1229" i="2"/>
  <c r="K1229" i="2" s="1"/>
  <c r="F1230" i="2"/>
  <c r="F1231" i="2"/>
  <c r="F1232" i="2"/>
  <c r="F1233" i="2"/>
  <c r="K1233" i="2" s="1"/>
  <c r="F1234" i="2"/>
  <c r="F1235" i="2"/>
  <c r="F1236" i="2"/>
  <c r="F1237" i="2"/>
  <c r="K1237" i="2" s="1"/>
  <c r="F1238" i="2"/>
  <c r="F1239" i="2"/>
  <c r="F1240" i="2"/>
  <c r="F1241" i="2"/>
  <c r="K1241" i="2" s="1"/>
  <c r="F1242" i="2"/>
  <c r="F1243" i="2"/>
  <c r="F1244" i="2"/>
  <c r="F1245" i="2"/>
  <c r="K1245" i="2" s="1"/>
  <c r="F1246" i="2"/>
  <c r="F1247" i="2"/>
  <c r="F1248" i="2"/>
  <c r="F1249" i="2"/>
  <c r="K1249" i="2" s="1"/>
  <c r="F1250" i="2"/>
  <c r="F1251" i="2"/>
  <c r="F1252" i="2"/>
  <c r="F1253" i="2"/>
  <c r="K1253" i="2" s="1"/>
  <c r="F1254" i="2"/>
  <c r="F1255" i="2"/>
  <c r="F1256" i="2"/>
  <c r="F1257" i="2"/>
  <c r="K1257" i="2" s="1"/>
  <c r="F1258" i="2"/>
  <c r="F1259" i="2"/>
  <c r="F1260" i="2"/>
  <c r="F1261" i="2"/>
  <c r="K1261" i="2" s="1"/>
  <c r="F1262" i="2"/>
  <c r="F1263" i="2"/>
  <c r="F1264" i="2"/>
  <c r="F1265" i="2"/>
  <c r="K1265" i="2" s="1"/>
  <c r="F1266" i="2"/>
  <c r="F1267" i="2"/>
  <c r="F1268" i="2"/>
  <c r="F1269" i="2"/>
  <c r="K1269" i="2" s="1"/>
  <c r="F1270" i="2"/>
  <c r="F1271" i="2"/>
  <c r="F1272" i="2"/>
  <c r="F1273" i="2"/>
  <c r="K1273" i="2" s="1"/>
  <c r="F1274" i="2"/>
  <c r="F1275" i="2"/>
  <c r="F1276" i="2"/>
  <c r="F1277" i="2"/>
  <c r="K1277" i="2" s="1"/>
  <c r="F1278" i="2"/>
  <c r="F1279" i="2"/>
  <c r="F1280" i="2"/>
  <c r="F1281" i="2"/>
  <c r="K1281" i="2" s="1"/>
  <c r="F1282" i="2"/>
  <c r="F1283" i="2"/>
  <c r="F1284" i="2"/>
  <c r="F1285" i="2"/>
  <c r="K1285" i="2" s="1"/>
  <c r="F1286" i="2"/>
  <c r="F1287" i="2"/>
  <c r="F1288" i="2"/>
  <c r="F1289" i="2"/>
  <c r="K1289" i="2" s="1"/>
  <c r="F1290" i="2"/>
  <c r="F1291" i="2"/>
  <c r="F1292" i="2"/>
  <c r="F1293" i="2"/>
  <c r="K1293" i="2" s="1"/>
  <c r="F1294" i="2"/>
  <c r="F1295" i="2"/>
  <c r="F1296" i="2"/>
  <c r="F1297" i="2"/>
  <c r="K1297" i="2" s="1"/>
  <c r="F1298" i="2"/>
  <c r="F1299" i="2"/>
  <c r="F1300" i="2"/>
  <c r="F1301" i="2"/>
  <c r="K1301" i="2" s="1"/>
  <c r="F1302" i="2"/>
  <c r="F1303" i="2"/>
  <c r="F1304" i="2"/>
  <c r="F1305" i="2"/>
  <c r="K1305" i="2" s="1"/>
  <c r="F1306" i="2"/>
  <c r="F1307" i="2"/>
  <c r="F1308" i="2"/>
  <c r="F1309" i="2"/>
  <c r="K1309" i="2" s="1"/>
  <c r="F1310" i="2"/>
  <c r="F1311" i="2"/>
  <c r="F1312" i="2"/>
  <c r="F1313" i="2"/>
  <c r="K1313" i="2" s="1"/>
  <c r="F1314" i="2"/>
  <c r="F1315" i="2"/>
  <c r="F1316" i="2"/>
  <c r="F1317" i="2"/>
  <c r="K1317" i="2" s="1"/>
  <c r="F1318" i="2"/>
  <c r="F1319" i="2"/>
  <c r="F1320" i="2"/>
  <c r="F1321" i="2"/>
  <c r="K1321" i="2" s="1"/>
  <c r="F1322" i="2"/>
  <c r="F1323" i="2"/>
  <c r="F1324" i="2"/>
  <c r="F1325" i="2"/>
  <c r="K1325" i="2" s="1"/>
  <c r="F1326" i="2"/>
  <c r="F1327" i="2"/>
  <c r="F1328" i="2"/>
  <c r="F1329" i="2"/>
  <c r="K1329" i="2" s="1"/>
  <c r="F1330" i="2"/>
  <c r="F1331" i="2"/>
  <c r="F1332" i="2"/>
  <c r="F1333" i="2"/>
  <c r="K1333" i="2" s="1"/>
  <c r="F1334" i="2"/>
  <c r="F1335" i="2"/>
  <c r="F1336" i="2"/>
  <c r="F1337" i="2"/>
  <c r="K1337" i="2" s="1"/>
  <c r="F1338" i="2"/>
  <c r="F1339" i="2"/>
  <c r="F1340" i="2"/>
  <c r="F1341" i="2"/>
  <c r="K1341" i="2" s="1"/>
  <c r="F1342" i="2"/>
  <c r="F1343" i="2"/>
  <c r="F1344" i="2"/>
  <c r="F1345" i="2"/>
  <c r="K1345" i="2" s="1"/>
  <c r="F1346" i="2"/>
  <c r="F1347" i="2"/>
  <c r="F1348" i="2"/>
  <c r="F1349" i="2"/>
  <c r="K1349" i="2" s="1"/>
  <c r="F1350" i="2"/>
  <c r="F1351" i="2"/>
  <c r="F1352" i="2"/>
  <c r="F1353" i="2"/>
  <c r="K1353" i="2" s="1"/>
  <c r="F1354" i="2"/>
  <c r="F1355" i="2"/>
  <c r="F1356" i="2"/>
  <c r="F1357" i="2"/>
  <c r="K1357" i="2" s="1"/>
  <c r="F1358" i="2"/>
  <c r="F1359" i="2"/>
  <c r="F1360" i="2"/>
  <c r="F1361" i="2"/>
  <c r="K1361" i="2" s="1"/>
  <c r="F1362" i="2"/>
  <c r="F1363" i="2"/>
  <c r="F1364" i="2"/>
  <c r="F1365" i="2"/>
  <c r="K1365" i="2" s="1"/>
  <c r="F1366" i="2"/>
  <c r="F1367" i="2"/>
  <c r="F1368" i="2"/>
  <c r="F1369" i="2"/>
  <c r="K1369" i="2" s="1"/>
  <c r="F1370" i="2"/>
  <c r="F1371" i="2"/>
  <c r="F1372" i="2"/>
  <c r="F1373" i="2"/>
  <c r="K1373" i="2" s="1"/>
  <c r="F1374" i="2"/>
  <c r="F1375" i="2"/>
  <c r="F1376" i="2"/>
  <c r="F1377" i="2"/>
  <c r="K1377" i="2" s="1"/>
  <c r="F1378" i="2"/>
  <c r="F1379" i="2"/>
  <c r="F1380" i="2"/>
  <c r="F1381" i="2"/>
  <c r="K1381" i="2" s="1"/>
  <c r="F1382" i="2"/>
  <c r="F1383" i="2"/>
  <c r="F1384" i="2"/>
  <c r="F1385" i="2"/>
  <c r="K1385" i="2" s="1"/>
  <c r="F1386" i="2"/>
  <c r="F1387" i="2"/>
  <c r="F1388" i="2"/>
  <c r="F1389" i="2"/>
  <c r="K1389" i="2" s="1"/>
  <c r="F1390" i="2"/>
  <c r="F1391" i="2"/>
  <c r="F1392" i="2"/>
  <c r="F1393" i="2"/>
  <c r="K1393" i="2" s="1"/>
  <c r="F1394" i="2"/>
  <c r="F1395" i="2"/>
  <c r="F1396" i="2"/>
  <c r="F1397" i="2"/>
  <c r="K1397" i="2" s="1"/>
  <c r="F1398" i="2"/>
  <c r="F1399" i="2"/>
  <c r="F1400" i="2"/>
  <c r="F1401" i="2"/>
  <c r="K1401" i="2" s="1"/>
  <c r="F1402" i="2"/>
  <c r="F1403" i="2"/>
  <c r="F1404" i="2"/>
  <c r="F1405" i="2"/>
  <c r="K1405" i="2" s="1"/>
  <c r="F1406" i="2"/>
  <c r="F1407" i="2"/>
  <c r="F1408" i="2"/>
  <c r="F1409" i="2"/>
  <c r="K1409" i="2" s="1"/>
  <c r="F1410" i="2"/>
  <c r="F1411" i="2"/>
  <c r="F1412" i="2"/>
  <c r="F1413" i="2"/>
  <c r="K1413" i="2" s="1"/>
  <c r="F1414" i="2"/>
  <c r="F1415" i="2"/>
  <c r="F1416" i="2"/>
  <c r="F1417" i="2"/>
  <c r="K1417" i="2" s="1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K1861" i="2" s="1"/>
  <c r="F1862" i="2"/>
  <c r="F1863" i="2"/>
  <c r="F1864" i="2"/>
  <c r="F1865" i="2"/>
  <c r="K1865" i="2" s="1"/>
  <c r="F1866" i="2"/>
  <c r="F1867" i="2"/>
  <c r="F1868" i="2"/>
  <c r="F1869" i="2"/>
  <c r="K1869" i="2" s="1"/>
  <c r="F1870" i="2"/>
  <c r="F1871" i="2"/>
  <c r="F1872" i="2"/>
  <c r="F1873" i="2"/>
  <c r="K1873" i="2" s="1"/>
  <c r="F1874" i="2"/>
  <c r="F1875" i="2"/>
  <c r="F1876" i="2"/>
  <c r="F1877" i="2"/>
  <c r="K1877" i="2" s="1"/>
  <c r="F1878" i="2"/>
  <c r="F1879" i="2"/>
  <c r="F1880" i="2"/>
  <c r="F1881" i="2"/>
  <c r="K1881" i="2" s="1"/>
  <c r="F1882" i="2"/>
  <c r="F1883" i="2"/>
  <c r="F1884" i="2"/>
  <c r="F1885" i="2"/>
  <c r="K1885" i="2" s="1"/>
  <c r="F1886" i="2"/>
  <c r="F1887" i="2"/>
  <c r="F1888" i="2"/>
  <c r="F1889" i="2"/>
  <c r="K1889" i="2" s="1"/>
  <c r="F1890" i="2"/>
  <c r="F1891" i="2"/>
  <c r="F1892" i="2"/>
  <c r="F1893" i="2"/>
  <c r="K1893" i="2" s="1"/>
  <c r="F1894" i="2"/>
  <c r="F1895" i="2"/>
  <c r="F1896" i="2"/>
  <c r="F1897" i="2"/>
  <c r="K1897" i="2" s="1"/>
  <c r="F1898" i="2"/>
  <c r="F1899" i="2"/>
  <c r="F1900" i="2"/>
  <c r="F1901" i="2"/>
  <c r="K1901" i="2" s="1"/>
  <c r="F1902" i="2"/>
  <c r="F1903" i="2"/>
  <c r="F1904" i="2"/>
  <c r="F1905" i="2"/>
  <c r="K1905" i="2" s="1"/>
  <c r="F1906" i="2"/>
  <c r="F1907" i="2"/>
  <c r="F1908" i="2"/>
  <c r="F1909" i="2"/>
  <c r="K1909" i="2" s="1"/>
  <c r="F1910" i="2"/>
  <c r="F1911" i="2"/>
  <c r="F1912" i="2"/>
  <c r="F1913" i="2"/>
  <c r="K1913" i="2" s="1"/>
  <c r="F1914" i="2"/>
  <c r="F1915" i="2"/>
  <c r="F1916" i="2"/>
  <c r="F1917" i="2"/>
  <c r="K1917" i="2" s="1"/>
  <c r="F1918" i="2"/>
  <c r="F1919" i="2"/>
  <c r="F1920" i="2"/>
  <c r="F1921" i="2"/>
  <c r="K1921" i="2" s="1"/>
  <c r="F1922" i="2"/>
  <c r="F1923" i="2"/>
  <c r="F1924" i="2"/>
  <c r="F1925" i="2"/>
  <c r="K1925" i="2" s="1"/>
  <c r="F1926" i="2"/>
  <c r="F1927" i="2"/>
  <c r="F1928" i="2"/>
  <c r="F1929" i="2"/>
  <c r="K1929" i="2" s="1"/>
  <c r="F1930" i="2"/>
  <c r="F1931" i="2"/>
  <c r="F1932" i="2"/>
  <c r="F1933" i="2"/>
  <c r="K1933" i="2" s="1"/>
  <c r="F1934" i="2"/>
  <c r="F1935" i="2"/>
  <c r="F1936" i="2"/>
  <c r="F1937" i="2"/>
  <c r="K1937" i="2" s="1"/>
  <c r="F1938" i="2"/>
  <c r="F1939" i="2"/>
  <c r="F1940" i="2"/>
  <c r="F1941" i="2"/>
  <c r="K1941" i="2" s="1"/>
  <c r="F1942" i="2"/>
  <c r="F1943" i="2"/>
  <c r="F1944" i="2"/>
  <c r="F1945" i="2"/>
  <c r="K1945" i="2" s="1"/>
  <c r="F1946" i="2"/>
  <c r="F1947" i="2"/>
  <c r="F1948" i="2"/>
  <c r="F1949" i="2"/>
  <c r="K1949" i="2" s="1"/>
  <c r="F1950" i="2"/>
  <c r="F1951" i="2"/>
  <c r="F1952" i="2"/>
  <c r="F1953" i="2"/>
  <c r="K1953" i="2" s="1"/>
  <c r="F1954" i="2"/>
  <c r="F1955" i="2"/>
  <c r="F1956" i="2"/>
  <c r="F1957" i="2"/>
  <c r="K1957" i="2" s="1"/>
  <c r="F1958" i="2"/>
  <c r="F1959" i="2"/>
  <c r="F1960" i="2"/>
  <c r="F1961" i="2"/>
  <c r="K1961" i="2" s="1"/>
  <c r="F1962" i="2"/>
  <c r="F1963" i="2"/>
  <c r="F1964" i="2"/>
  <c r="F1965" i="2"/>
  <c r="K1965" i="2" s="1"/>
  <c r="F1966" i="2"/>
  <c r="F1967" i="2"/>
  <c r="F1968" i="2"/>
  <c r="F1969" i="2"/>
  <c r="K1969" i="2" s="1"/>
  <c r="F1970" i="2"/>
  <c r="F1971" i="2"/>
  <c r="F1972" i="2"/>
  <c r="F1973" i="2"/>
  <c r="K1973" i="2" s="1"/>
  <c r="F1974" i="2"/>
  <c r="F1975" i="2"/>
  <c r="F1976" i="2"/>
  <c r="F1977" i="2"/>
  <c r="K1977" i="2" s="1"/>
  <c r="F1978" i="2"/>
  <c r="F1979" i="2"/>
  <c r="F1980" i="2"/>
  <c r="F1981" i="2"/>
  <c r="K1981" i="2" s="1"/>
  <c r="F1982" i="2"/>
  <c r="F1983" i="2"/>
  <c r="F1984" i="2"/>
  <c r="F1985" i="2"/>
  <c r="K1985" i="2" s="1"/>
  <c r="F1986" i="2"/>
  <c r="F1987" i="2"/>
  <c r="F1988" i="2"/>
  <c r="F1989" i="2"/>
  <c r="K1989" i="2" s="1"/>
  <c r="F1990" i="2"/>
  <c r="F1991" i="2"/>
  <c r="F1992" i="2"/>
  <c r="F1993" i="2"/>
  <c r="K1993" i="2" s="1"/>
  <c r="F1994" i="2"/>
  <c r="F1995" i="2"/>
  <c r="F1996" i="2"/>
  <c r="F1997" i="2"/>
  <c r="K1997" i="2" s="1"/>
  <c r="F1998" i="2"/>
  <c r="F1999" i="2"/>
  <c r="F2000" i="2"/>
  <c r="F2001" i="2"/>
  <c r="K2001" i="2" s="1"/>
  <c r="F2002" i="2"/>
  <c r="F2003" i="2"/>
  <c r="F2004" i="2"/>
  <c r="F2005" i="2"/>
  <c r="K2005" i="2" s="1"/>
  <c r="F2006" i="2"/>
  <c r="F2007" i="2"/>
  <c r="F2008" i="2"/>
  <c r="F2009" i="2"/>
  <c r="K2009" i="2" s="1"/>
  <c r="F2010" i="2"/>
  <c r="F2011" i="2"/>
  <c r="F2012" i="2"/>
  <c r="F2013" i="2"/>
  <c r="K2013" i="2" s="1"/>
  <c r="F2014" i="2"/>
  <c r="F2015" i="2"/>
  <c r="F2016" i="2"/>
  <c r="F2017" i="2"/>
  <c r="K2017" i="2" s="1"/>
  <c r="F2018" i="2"/>
  <c r="F2019" i="2"/>
  <c r="F2020" i="2"/>
  <c r="F2021" i="2"/>
  <c r="K2021" i="2" s="1"/>
  <c r="F2022" i="2"/>
  <c r="F2023" i="2"/>
  <c r="F2024" i="2"/>
  <c r="F2025" i="2"/>
  <c r="K2025" i="2" s="1"/>
  <c r="F2026" i="2"/>
  <c r="F2027" i="2"/>
  <c r="F2028" i="2"/>
  <c r="F2029" i="2"/>
  <c r="K2029" i="2" s="1"/>
  <c r="F2030" i="2"/>
  <c r="F2031" i="2"/>
  <c r="F2032" i="2"/>
  <c r="F2033" i="2"/>
  <c r="K2033" i="2" s="1"/>
  <c r="F2034" i="2"/>
  <c r="F2035" i="2"/>
  <c r="F2036" i="2"/>
  <c r="F2037" i="2"/>
  <c r="K2037" i="2" s="1"/>
  <c r="F2038" i="2"/>
  <c r="F2039" i="2"/>
  <c r="F2040" i="2"/>
  <c r="F2041" i="2"/>
  <c r="K2041" i="2" s="1"/>
  <c r="F2042" i="2"/>
  <c r="F2043" i="2"/>
  <c r="F2044" i="2"/>
  <c r="F2045" i="2"/>
  <c r="K2045" i="2" s="1"/>
  <c r="F2046" i="2"/>
  <c r="F2047" i="2"/>
  <c r="F2048" i="2"/>
  <c r="F2049" i="2"/>
  <c r="K2049" i="2" s="1"/>
  <c r="F2050" i="2"/>
  <c r="F2051" i="2"/>
  <c r="F2052" i="2"/>
  <c r="F2053" i="2"/>
  <c r="F2054" i="2"/>
  <c r="F2055" i="2"/>
  <c r="F2056" i="2"/>
  <c r="F2057" i="2"/>
  <c r="K2057" i="2" s="1"/>
  <c r="F2058" i="2"/>
  <c r="F2059" i="2"/>
  <c r="F2060" i="2"/>
  <c r="F2061" i="2"/>
  <c r="K2061" i="2" s="1"/>
  <c r="F2062" i="2"/>
  <c r="F2063" i="2"/>
  <c r="F2064" i="2"/>
  <c r="F2065" i="2"/>
  <c r="K2065" i="2" s="1"/>
  <c r="F2066" i="2"/>
  <c r="F2067" i="2"/>
  <c r="F2068" i="2"/>
  <c r="F2069" i="2"/>
  <c r="K2069" i="2" s="1"/>
  <c r="F2070" i="2"/>
  <c r="F2071" i="2"/>
  <c r="F2072" i="2"/>
  <c r="F2073" i="2"/>
  <c r="K2073" i="2" s="1"/>
  <c r="F2074" i="2"/>
  <c r="F2075" i="2"/>
  <c r="F2076" i="2"/>
  <c r="F2077" i="2"/>
  <c r="K2077" i="2" s="1"/>
  <c r="F2078" i="2"/>
  <c r="F2079" i="2"/>
  <c r="F2080" i="2"/>
  <c r="F2081" i="2"/>
  <c r="K2081" i="2" s="1"/>
  <c r="F2082" i="2"/>
  <c r="F2083" i="2"/>
  <c r="F2084" i="2"/>
  <c r="F2085" i="2"/>
  <c r="K2085" i="2" s="1"/>
  <c r="F2086" i="2"/>
  <c r="F2087" i="2"/>
  <c r="F2088" i="2"/>
  <c r="F2089" i="2"/>
  <c r="K2089" i="2" s="1"/>
  <c r="F2090" i="2"/>
  <c r="F2091" i="2"/>
  <c r="F2092" i="2"/>
  <c r="F2093" i="2"/>
  <c r="K2093" i="2" s="1"/>
  <c r="F2094" i="2"/>
  <c r="F2095" i="2"/>
  <c r="F2096" i="2"/>
  <c r="F2097" i="2"/>
  <c r="K2097" i="2" s="1"/>
  <c r="F2098" i="2"/>
  <c r="F2099" i="2"/>
  <c r="F2100" i="2"/>
  <c r="F2101" i="2"/>
  <c r="K2101" i="2" s="1"/>
  <c r="F2102" i="2"/>
  <c r="F2103" i="2"/>
  <c r="F2104" i="2"/>
  <c r="F2105" i="2"/>
  <c r="K2105" i="2" s="1"/>
  <c r="F2106" i="2"/>
  <c r="F2107" i="2"/>
  <c r="F2108" i="2"/>
  <c r="F2109" i="2"/>
  <c r="K2109" i="2" s="1"/>
  <c r="F2110" i="2"/>
  <c r="F2111" i="2"/>
  <c r="F2112" i="2"/>
  <c r="F2113" i="2"/>
  <c r="K2113" i="2" s="1"/>
  <c r="F2114" i="2"/>
  <c r="F2115" i="2"/>
  <c r="F2116" i="2"/>
  <c r="F2117" i="2"/>
  <c r="K2117" i="2" s="1"/>
  <c r="F2118" i="2"/>
  <c r="F2119" i="2"/>
  <c r="F2120" i="2"/>
  <c r="F2121" i="2"/>
  <c r="K2121" i="2" s="1"/>
  <c r="F2122" i="2"/>
  <c r="F2123" i="2"/>
  <c r="F2124" i="2"/>
  <c r="F2125" i="2"/>
  <c r="K2125" i="2" s="1"/>
  <c r="F2126" i="2"/>
  <c r="F2127" i="2"/>
  <c r="F2128" i="2"/>
  <c r="F2129" i="2"/>
  <c r="K2129" i="2" s="1"/>
  <c r="F2130" i="2"/>
  <c r="F2131" i="2"/>
  <c r="F2132" i="2"/>
  <c r="F2133" i="2"/>
  <c r="K2133" i="2" s="1"/>
  <c r="F2134" i="2"/>
  <c r="F2135" i="2"/>
  <c r="F2136" i="2"/>
  <c r="F2137" i="2"/>
  <c r="K2137" i="2" s="1"/>
  <c r="F2138" i="2"/>
  <c r="F2139" i="2"/>
  <c r="F2140" i="2"/>
  <c r="F2141" i="2"/>
  <c r="K2141" i="2" s="1"/>
  <c r="F2142" i="2"/>
  <c r="F2143" i="2"/>
  <c r="F2144" i="2"/>
  <c r="F2145" i="2"/>
  <c r="K2145" i="2" s="1"/>
  <c r="F2146" i="2"/>
  <c r="F2147" i="2"/>
  <c r="F2148" i="2"/>
  <c r="F2149" i="2"/>
  <c r="K2149" i="2" s="1"/>
  <c r="F2150" i="2"/>
  <c r="F2151" i="2"/>
  <c r="F2152" i="2"/>
  <c r="F2153" i="2"/>
  <c r="K2153" i="2" s="1"/>
  <c r="F2154" i="2"/>
  <c r="F2155" i="2"/>
  <c r="F2156" i="2"/>
  <c r="F2157" i="2"/>
  <c r="K2157" i="2" s="1"/>
  <c r="F2158" i="2"/>
  <c r="F2159" i="2"/>
  <c r="F2160" i="2"/>
  <c r="F2161" i="2"/>
  <c r="K2161" i="2" s="1"/>
  <c r="F2162" i="2"/>
  <c r="F2163" i="2"/>
  <c r="F2164" i="2"/>
  <c r="F2165" i="2"/>
  <c r="K2165" i="2" s="1"/>
  <c r="F2166" i="2"/>
  <c r="F2167" i="2"/>
  <c r="F2168" i="2"/>
  <c r="F2169" i="2"/>
  <c r="K2169" i="2" s="1"/>
  <c r="F2170" i="2"/>
  <c r="F2171" i="2"/>
  <c r="F2172" i="2"/>
  <c r="F2173" i="2"/>
  <c r="K2173" i="2" s="1"/>
  <c r="F2174" i="2"/>
  <c r="F2175" i="2"/>
  <c r="F2176" i="2"/>
  <c r="F2177" i="2"/>
  <c r="K2177" i="2" s="1"/>
  <c r="F2178" i="2"/>
  <c r="F2179" i="2"/>
  <c r="F2180" i="2"/>
  <c r="F2181" i="2"/>
  <c r="K2181" i="2" s="1"/>
  <c r="F2182" i="2"/>
  <c r="F2183" i="2"/>
  <c r="F2184" i="2"/>
  <c r="F2185" i="2"/>
  <c r="K2185" i="2" s="1"/>
  <c r="F2186" i="2"/>
  <c r="F2187" i="2"/>
  <c r="F2188" i="2"/>
  <c r="F2189" i="2"/>
  <c r="K2189" i="2" s="1"/>
  <c r="F2190" i="2"/>
  <c r="F2191" i="2"/>
  <c r="F2192" i="2"/>
  <c r="F2193" i="2"/>
  <c r="K2193" i="2" s="1"/>
  <c r="F2194" i="2"/>
  <c r="F2195" i="2"/>
  <c r="F2196" i="2"/>
  <c r="F2197" i="2"/>
  <c r="K2197" i="2" s="1"/>
  <c r="F2198" i="2"/>
  <c r="F2199" i="2"/>
  <c r="F2200" i="2"/>
  <c r="F2201" i="2"/>
  <c r="K2201" i="2" s="1"/>
  <c r="F2202" i="2"/>
  <c r="F2203" i="2"/>
  <c r="F2204" i="2"/>
  <c r="F2205" i="2"/>
  <c r="K2205" i="2" s="1"/>
  <c r="F2206" i="2"/>
  <c r="F2207" i="2"/>
  <c r="F2208" i="2"/>
  <c r="F2209" i="2"/>
  <c r="K2209" i="2" s="1"/>
  <c r="F2210" i="2"/>
  <c r="F2211" i="2"/>
  <c r="F2212" i="2"/>
  <c r="F2213" i="2"/>
  <c r="K2213" i="2" s="1"/>
  <c r="F2214" i="2"/>
  <c r="F2215" i="2"/>
  <c r="F2216" i="2"/>
  <c r="F2217" i="2"/>
  <c r="K2217" i="2" s="1"/>
  <c r="F2218" i="2"/>
  <c r="F2219" i="2"/>
  <c r="F2220" i="2"/>
  <c r="F2221" i="2"/>
  <c r="K2221" i="2" s="1"/>
  <c r="F2222" i="2"/>
  <c r="F2223" i="2"/>
  <c r="F2224" i="2"/>
  <c r="F2225" i="2"/>
  <c r="K2225" i="2" s="1"/>
  <c r="F2226" i="2"/>
  <c r="F2227" i="2"/>
  <c r="F2228" i="2"/>
  <c r="F2229" i="2"/>
  <c r="K2229" i="2" s="1"/>
  <c r="F2230" i="2"/>
  <c r="F2231" i="2"/>
  <c r="F2232" i="2"/>
  <c r="F2233" i="2"/>
  <c r="K2233" i="2" s="1"/>
  <c r="F2234" i="2"/>
  <c r="F2235" i="2"/>
  <c r="F2236" i="2"/>
  <c r="F2237" i="2"/>
  <c r="K2237" i="2" s="1"/>
  <c r="F2238" i="2"/>
  <c r="F2239" i="2"/>
  <c r="F2240" i="2"/>
  <c r="F2241" i="2"/>
  <c r="K2241" i="2" s="1"/>
  <c r="F2242" i="2"/>
  <c r="F2243" i="2"/>
  <c r="F2244" i="2"/>
  <c r="F2245" i="2"/>
  <c r="K2245" i="2" s="1"/>
  <c r="F2246" i="2"/>
  <c r="F2247" i="2"/>
  <c r="F2248" i="2"/>
  <c r="F2249" i="2"/>
  <c r="K2249" i="2" s="1"/>
  <c r="F2250" i="2"/>
  <c r="F2251" i="2"/>
  <c r="F2252" i="2"/>
  <c r="F2253" i="2"/>
  <c r="K2253" i="2" s="1"/>
  <c r="F2254" i="2"/>
  <c r="F2255" i="2"/>
  <c r="F2256" i="2"/>
  <c r="F2257" i="2"/>
  <c r="K2257" i="2" s="1"/>
  <c r="F2258" i="2"/>
  <c r="F2259" i="2"/>
  <c r="F2260" i="2"/>
  <c r="F2261" i="2"/>
  <c r="K2261" i="2" s="1"/>
  <c r="F2262" i="2"/>
  <c r="F2263" i="2"/>
  <c r="F2264" i="2"/>
  <c r="F2265" i="2"/>
  <c r="K2265" i="2" s="1"/>
  <c r="F2266" i="2"/>
  <c r="F2267" i="2"/>
  <c r="F2268" i="2"/>
  <c r="F2269" i="2"/>
  <c r="K2269" i="2" s="1"/>
  <c r="F2270" i="2"/>
  <c r="F2271" i="2"/>
  <c r="F2272" i="2"/>
  <c r="F2273" i="2"/>
  <c r="K2273" i="2" s="1"/>
  <c r="F2274" i="2"/>
  <c r="F2275" i="2"/>
  <c r="F2276" i="2"/>
  <c r="F2277" i="2"/>
  <c r="K2277" i="2" s="1"/>
  <c r="F2278" i="2"/>
  <c r="F2279" i="2"/>
  <c r="F2280" i="2"/>
  <c r="F2281" i="2"/>
  <c r="K2281" i="2" s="1"/>
  <c r="F2282" i="2"/>
  <c r="F2283" i="2"/>
  <c r="F2284" i="2"/>
  <c r="F2285" i="2"/>
  <c r="K2285" i="2" s="1"/>
  <c r="F2286" i="2"/>
  <c r="F2287" i="2"/>
  <c r="F2288" i="2"/>
  <c r="F2289" i="2"/>
  <c r="K2289" i="2" s="1"/>
  <c r="F2290" i="2"/>
  <c r="F2291" i="2"/>
  <c r="F2292" i="2"/>
  <c r="F2293" i="2"/>
  <c r="K2293" i="2" s="1"/>
  <c r="F2294" i="2"/>
  <c r="F2295" i="2"/>
  <c r="F2296" i="2"/>
  <c r="F2297" i="2"/>
  <c r="K2297" i="2" s="1"/>
  <c r="F2298" i="2"/>
  <c r="F2299" i="2"/>
  <c r="F2300" i="2"/>
  <c r="F2301" i="2"/>
  <c r="K2301" i="2" s="1"/>
  <c r="F2302" i="2"/>
  <c r="F2303" i="2"/>
  <c r="F2304" i="2"/>
  <c r="F2305" i="2"/>
  <c r="K2305" i="2" s="1"/>
  <c r="F2306" i="2"/>
  <c r="F2307" i="2"/>
  <c r="F2308" i="2"/>
  <c r="F2309" i="2"/>
  <c r="K2309" i="2" s="1"/>
  <c r="F2310" i="2"/>
  <c r="F2311" i="2"/>
  <c r="F2312" i="2"/>
  <c r="F2313" i="2"/>
  <c r="K2313" i="2" s="1"/>
  <c r="F2314" i="2"/>
  <c r="F2315" i="2"/>
  <c r="F2316" i="2"/>
  <c r="F2317" i="2"/>
  <c r="K2317" i="2" s="1"/>
  <c r="F2318" i="2"/>
  <c r="F2319" i="2"/>
  <c r="F2320" i="2"/>
  <c r="F2321" i="2"/>
  <c r="K2321" i="2" s="1"/>
  <c r="F2322" i="2"/>
  <c r="F2323" i="2"/>
  <c r="F2324" i="2"/>
  <c r="K2324" i="2" s="1"/>
  <c r="F2325" i="2"/>
  <c r="K2325" i="2" s="1"/>
  <c r="F2326" i="2"/>
  <c r="F2327" i="2"/>
  <c r="F2328" i="2"/>
  <c r="K2328" i="2" s="1"/>
  <c r="F2329" i="2"/>
  <c r="K2329" i="2" s="1"/>
  <c r="F2330" i="2"/>
  <c r="F2331" i="2"/>
  <c r="F2332" i="2"/>
  <c r="K2332" i="2" s="1"/>
  <c r="F2333" i="2"/>
  <c r="K2333" i="2" s="1"/>
  <c r="F2334" i="2"/>
  <c r="F2335" i="2"/>
  <c r="F2336" i="2"/>
  <c r="K2336" i="2" s="1"/>
  <c r="F2337" i="2"/>
  <c r="K2337" i="2" s="1"/>
  <c r="F2338" i="2"/>
  <c r="F2339" i="2"/>
  <c r="F2340" i="2"/>
  <c r="K2340" i="2" s="1"/>
  <c r="F2341" i="2"/>
  <c r="K2341" i="2" s="1"/>
  <c r="F2342" i="2"/>
  <c r="F2343" i="2"/>
  <c r="F2344" i="2"/>
  <c r="K2344" i="2" s="1"/>
  <c r="F2345" i="2"/>
  <c r="K2345" i="2" s="1"/>
  <c r="F2346" i="2"/>
  <c r="F2347" i="2"/>
  <c r="F2348" i="2"/>
  <c r="K2348" i="2" s="1"/>
  <c r="F2349" i="2"/>
  <c r="K2349" i="2" s="1"/>
  <c r="F2350" i="2"/>
  <c r="F2351" i="2"/>
  <c r="F2352" i="2"/>
  <c r="K2352" i="2" s="1"/>
  <c r="F2353" i="2"/>
  <c r="K2353" i="2" s="1"/>
  <c r="F2354" i="2"/>
  <c r="F2355" i="2"/>
  <c r="F2356" i="2"/>
  <c r="K2356" i="2" s="1"/>
  <c r="F2357" i="2"/>
  <c r="K2357" i="2" s="1"/>
  <c r="F2358" i="2"/>
  <c r="F2359" i="2"/>
  <c r="F2360" i="2"/>
  <c r="K2360" i="2" s="1"/>
  <c r="F2361" i="2"/>
  <c r="K2361" i="2" s="1"/>
  <c r="F2362" i="2"/>
  <c r="F2363" i="2"/>
  <c r="F2364" i="2"/>
  <c r="K2364" i="2" s="1"/>
  <c r="F2365" i="2"/>
  <c r="K2365" i="2" s="1"/>
  <c r="F2366" i="2"/>
  <c r="F2367" i="2"/>
  <c r="F2368" i="2"/>
  <c r="K2368" i="2" s="1"/>
  <c r="F2369" i="2"/>
  <c r="K2369" i="2" s="1"/>
  <c r="F2370" i="2"/>
  <c r="F2371" i="2"/>
  <c r="F2372" i="2"/>
  <c r="K2372" i="2" s="1"/>
  <c r="F2373" i="2"/>
  <c r="K2373" i="2" s="1"/>
  <c r="F2374" i="2"/>
  <c r="F2375" i="2"/>
  <c r="F2376" i="2"/>
  <c r="K2376" i="2" s="1"/>
  <c r="F2377" i="2"/>
  <c r="K2377" i="2" s="1"/>
  <c r="F2378" i="2"/>
  <c r="F2379" i="2"/>
  <c r="F2380" i="2"/>
  <c r="K2380" i="2" s="1"/>
  <c r="F2381" i="2"/>
  <c r="K2381" i="2" s="1"/>
  <c r="F2382" i="2"/>
  <c r="F2383" i="2"/>
  <c r="F2384" i="2"/>
  <c r="K2384" i="2" s="1"/>
  <c r="F2385" i="2"/>
  <c r="K2385" i="2" s="1"/>
  <c r="F2386" i="2"/>
  <c r="F2387" i="2"/>
  <c r="F2388" i="2"/>
  <c r="K2388" i="2" s="1"/>
  <c r="F2389" i="2"/>
  <c r="K2389" i="2" s="1"/>
  <c r="F2390" i="2"/>
  <c r="F2391" i="2"/>
  <c r="F2392" i="2"/>
  <c r="K2392" i="2" s="1"/>
  <c r="F2393" i="2"/>
  <c r="K2393" i="2" s="1"/>
  <c r="F2394" i="2"/>
  <c r="F2395" i="2"/>
  <c r="F2396" i="2"/>
  <c r="K2396" i="2" s="1"/>
  <c r="F2397" i="2"/>
  <c r="K2397" i="2" s="1"/>
  <c r="F2398" i="2"/>
  <c r="F2399" i="2"/>
  <c r="F2400" i="2"/>
  <c r="K2400" i="2" s="1"/>
  <c r="F2401" i="2"/>
  <c r="K2401" i="2" s="1"/>
  <c r="F2402" i="2"/>
  <c r="F2403" i="2"/>
  <c r="F2404" i="2"/>
  <c r="K2404" i="2" s="1"/>
  <c r="F2405" i="2"/>
  <c r="K2405" i="2" s="1"/>
  <c r="F2406" i="2"/>
  <c r="F2407" i="2"/>
  <c r="F2408" i="2"/>
  <c r="K2408" i="2" s="1"/>
  <c r="F2409" i="2"/>
  <c r="K2409" i="2" s="1"/>
  <c r="F2410" i="2"/>
  <c r="F2411" i="2"/>
  <c r="F2412" i="2"/>
  <c r="K2412" i="2" s="1"/>
  <c r="F2413" i="2"/>
  <c r="K2413" i="2" s="1"/>
  <c r="F2414" i="2"/>
  <c r="F2415" i="2"/>
  <c r="F2416" i="2"/>
  <c r="K2416" i="2" s="1"/>
  <c r="F2417" i="2"/>
  <c r="K2417" i="2" s="1"/>
  <c r="F2418" i="2"/>
  <c r="F2419" i="2"/>
  <c r="F2420" i="2"/>
  <c r="K2420" i="2" s="1"/>
  <c r="F2421" i="2"/>
  <c r="K2421" i="2" s="1"/>
  <c r="F2422" i="2"/>
  <c r="F2423" i="2"/>
  <c r="F2424" i="2"/>
  <c r="K2424" i="2" s="1"/>
  <c r="F2425" i="2"/>
  <c r="K2425" i="2" s="1"/>
  <c r="F2426" i="2"/>
  <c r="F2427" i="2"/>
  <c r="F2428" i="2"/>
  <c r="K2428" i="2" s="1"/>
  <c r="F2429" i="2"/>
  <c r="K2429" i="2" s="1"/>
  <c r="F2430" i="2"/>
  <c r="F2431" i="2"/>
  <c r="F2432" i="2"/>
  <c r="K2432" i="2" s="1"/>
  <c r="F2433" i="2"/>
  <c r="K2433" i="2" s="1"/>
  <c r="F2434" i="2"/>
  <c r="F2435" i="2"/>
  <c r="F2436" i="2"/>
  <c r="K2436" i="2" s="1"/>
  <c r="F2437" i="2"/>
  <c r="K2437" i="2" s="1"/>
  <c r="F2438" i="2"/>
  <c r="F2439" i="2"/>
  <c r="F2440" i="2"/>
  <c r="K2440" i="2" s="1"/>
  <c r="F2441" i="2"/>
  <c r="K2441" i="2" s="1"/>
  <c r="F2442" i="2"/>
  <c r="F2443" i="2"/>
  <c r="F2444" i="2"/>
  <c r="K2444" i="2" s="1"/>
  <c r="F2445" i="2"/>
  <c r="K2445" i="2" s="1"/>
  <c r="F2446" i="2"/>
  <c r="F2447" i="2"/>
  <c r="F2448" i="2"/>
  <c r="K2448" i="2" s="1"/>
  <c r="F2449" i="2"/>
  <c r="K2449" i="2" s="1"/>
  <c r="F2450" i="2"/>
  <c r="F2451" i="2"/>
  <c r="F2452" i="2"/>
  <c r="K2452" i="2" s="1"/>
  <c r="F2453" i="2"/>
  <c r="K2453" i="2" s="1"/>
  <c r="F2454" i="2"/>
  <c r="F2455" i="2"/>
  <c r="F2456" i="2"/>
  <c r="K2456" i="2" s="1"/>
  <c r="F2457" i="2"/>
  <c r="K2457" i="2" s="1"/>
  <c r="F2458" i="2"/>
  <c r="F2459" i="2"/>
  <c r="F2460" i="2"/>
  <c r="K2460" i="2" s="1"/>
  <c r="F2461" i="2"/>
  <c r="K2461" i="2" s="1"/>
  <c r="F2462" i="2"/>
  <c r="F2463" i="2"/>
  <c r="F2464" i="2"/>
  <c r="K2464" i="2" s="1"/>
  <c r="F2465" i="2"/>
  <c r="K2465" i="2" s="1"/>
  <c r="F2466" i="2"/>
  <c r="F2467" i="2"/>
  <c r="F2468" i="2"/>
  <c r="K2468" i="2" s="1"/>
  <c r="F2469" i="2"/>
  <c r="K2469" i="2" s="1"/>
  <c r="F2470" i="2"/>
  <c r="F2471" i="2"/>
  <c r="F2472" i="2"/>
  <c r="K2472" i="2" s="1"/>
  <c r="F2473" i="2"/>
  <c r="K2473" i="2" s="1"/>
  <c r="F2474" i="2"/>
  <c r="F2475" i="2"/>
  <c r="F2476" i="2"/>
  <c r="K2476" i="2" s="1"/>
  <c r="F2477" i="2"/>
  <c r="K2477" i="2" s="1"/>
  <c r="F2478" i="2"/>
  <c r="F2479" i="2"/>
  <c r="F2480" i="2"/>
  <c r="K2480" i="2" s="1"/>
  <c r="F2481" i="2"/>
  <c r="K2481" i="2" s="1"/>
  <c r="F2482" i="2"/>
  <c r="F2483" i="2"/>
  <c r="F2484" i="2"/>
  <c r="K2484" i="2" s="1"/>
  <c r="F2485" i="2"/>
  <c r="K2485" i="2" s="1"/>
  <c r="F2486" i="2"/>
  <c r="F2487" i="2"/>
  <c r="F2488" i="2"/>
  <c r="K2488" i="2" s="1"/>
  <c r="F2489" i="2"/>
  <c r="K2489" i="2" s="1"/>
  <c r="F2490" i="2"/>
  <c r="F2491" i="2"/>
  <c r="F2492" i="2"/>
  <c r="K2492" i="2" s="1"/>
  <c r="F2493" i="2"/>
  <c r="K2493" i="2" s="1"/>
  <c r="F2494" i="2"/>
  <c r="F2495" i="2"/>
  <c r="F2496" i="2"/>
  <c r="K2496" i="2" s="1"/>
  <c r="F2497" i="2"/>
  <c r="K2497" i="2" s="1"/>
  <c r="F2498" i="2"/>
  <c r="F2499" i="2"/>
  <c r="F2500" i="2"/>
  <c r="K2500" i="2" s="1"/>
  <c r="F2501" i="2"/>
  <c r="K2501" i="2" s="1"/>
  <c r="F2502" i="2"/>
  <c r="F2503" i="2"/>
  <c r="F2504" i="2"/>
  <c r="K2504" i="2" s="1"/>
  <c r="F2505" i="2"/>
  <c r="K2505" i="2" s="1"/>
  <c r="F2506" i="2"/>
  <c r="F2507" i="2"/>
  <c r="F2508" i="2"/>
  <c r="K2508" i="2" s="1"/>
  <c r="F2509" i="2"/>
  <c r="K2509" i="2" s="1"/>
  <c r="F2510" i="2"/>
  <c r="F2511" i="2"/>
  <c r="F2512" i="2"/>
  <c r="K2512" i="2" s="1"/>
  <c r="F2513" i="2"/>
  <c r="K2513" i="2" s="1"/>
  <c r="F2514" i="2"/>
  <c r="F2515" i="2"/>
  <c r="F2516" i="2"/>
  <c r="K2516" i="2" s="1"/>
  <c r="F2517" i="2"/>
  <c r="K2517" i="2" s="1"/>
  <c r="F2518" i="2"/>
  <c r="F2519" i="2"/>
  <c r="F2520" i="2"/>
  <c r="K2520" i="2" s="1"/>
  <c r="F2521" i="2"/>
  <c r="K2521" i="2" s="1"/>
  <c r="F2522" i="2"/>
  <c r="F2523" i="2"/>
  <c r="F2524" i="2"/>
  <c r="K2524" i="2" s="1"/>
  <c r="F2525" i="2"/>
  <c r="K2525" i="2" s="1"/>
  <c r="F2526" i="2"/>
  <c r="F2527" i="2"/>
  <c r="F2528" i="2"/>
  <c r="K2528" i="2" s="1"/>
  <c r="F2529" i="2"/>
  <c r="K2529" i="2" s="1"/>
  <c r="F2530" i="2"/>
  <c r="F2531" i="2"/>
  <c r="F2532" i="2"/>
  <c r="K2532" i="2" s="1"/>
  <c r="F2533" i="2"/>
  <c r="K2533" i="2" s="1"/>
  <c r="F2534" i="2"/>
  <c r="F2535" i="2"/>
  <c r="F2536" i="2"/>
  <c r="K2536" i="2" s="1"/>
  <c r="F2537" i="2"/>
  <c r="K2537" i="2" s="1"/>
  <c r="F2538" i="2"/>
  <c r="F2539" i="2"/>
  <c r="F2540" i="2"/>
  <c r="K2540" i="2" s="1"/>
  <c r="F2541" i="2"/>
  <c r="K2541" i="2" s="1"/>
  <c r="F2542" i="2"/>
  <c r="F2543" i="2"/>
  <c r="F2544" i="2"/>
  <c r="K2544" i="2" s="1"/>
  <c r="F2545" i="2"/>
  <c r="K2545" i="2" s="1"/>
  <c r="F2546" i="2"/>
  <c r="F2547" i="2"/>
  <c r="F2548" i="2"/>
  <c r="K2548" i="2" s="1"/>
  <c r="F2549" i="2"/>
  <c r="K2549" i="2" s="1"/>
  <c r="F2550" i="2"/>
  <c r="F2551" i="2"/>
  <c r="F2552" i="2"/>
  <c r="K2552" i="2" s="1"/>
  <c r="F2553" i="2"/>
  <c r="K2553" i="2" s="1"/>
  <c r="F2554" i="2"/>
  <c r="F2555" i="2"/>
  <c r="F2556" i="2"/>
  <c r="K2556" i="2" s="1"/>
  <c r="F2557" i="2"/>
  <c r="K2557" i="2" s="1"/>
  <c r="F2558" i="2"/>
  <c r="F2559" i="2"/>
  <c r="F2560" i="2"/>
  <c r="K2560" i="2" s="1"/>
  <c r="F2561" i="2"/>
  <c r="K2561" i="2" s="1"/>
  <c r="F2562" i="2"/>
  <c r="F2" i="2"/>
  <c r="K2053" i="2" l="1"/>
  <c r="K1857" i="2"/>
  <c r="K1853" i="2"/>
  <c r="K1849" i="2"/>
  <c r="K1845" i="2"/>
  <c r="K1841" i="2"/>
  <c r="K1837" i="2"/>
  <c r="K1833" i="2"/>
  <c r="K1829" i="2"/>
  <c r="K1825" i="2"/>
  <c r="K1821" i="2"/>
  <c r="K1817" i="2"/>
  <c r="K1813" i="2"/>
  <c r="K1809" i="2"/>
  <c r="K1805" i="2"/>
  <c r="K1801" i="2"/>
  <c r="K1797" i="2"/>
  <c r="K1793" i="2"/>
  <c r="K1789" i="2"/>
  <c r="K1785" i="2"/>
  <c r="K1781" i="2"/>
  <c r="K1777" i="2"/>
  <c r="K1773" i="2"/>
  <c r="K1769" i="2"/>
  <c r="K1765" i="2"/>
  <c r="K1761" i="2"/>
  <c r="K1757" i="2"/>
  <c r="K1753" i="2"/>
  <c r="K1749" i="2"/>
  <c r="K1745" i="2"/>
  <c r="K1741" i="2"/>
  <c r="K1737" i="2"/>
  <c r="K1733" i="2"/>
  <c r="K1729" i="2"/>
  <c r="K1725" i="2"/>
  <c r="K1721" i="2"/>
  <c r="K1717" i="2"/>
  <c r="K1713" i="2"/>
  <c r="K1709" i="2"/>
  <c r="K1705" i="2"/>
  <c r="K1701" i="2"/>
  <c r="K1697" i="2"/>
  <c r="K1693" i="2"/>
  <c r="K1689" i="2"/>
  <c r="K1685" i="2"/>
  <c r="K1681" i="2"/>
  <c r="K1677" i="2"/>
  <c r="K1673" i="2"/>
  <c r="K1669" i="2"/>
  <c r="K1665" i="2"/>
  <c r="K1661" i="2"/>
  <c r="K1657" i="2"/>
  <c r="K1653" i="2"/>
  <c r="K1649" i="2"/>
  <c r="K1645" i="2"/>
  <c r="K1641" i="2"/>
  <c r="K1637" i="2"/>
  <c r="K1633" i="2"/>
  <c r="K1629" i="2"/>
  <c r="K1625" i="2"/>
  <c r="K1621" i="2"/>
  <c r="K1617" i="2"/>
  <c r="K1613" i="2"/>
  <c r="K1609" i="2"/>
  <c r="K1605" i="2"/>
  <c r="K1601" i="2"/>
  <c r="K1597" i="2"/>
  <c r="K1593" i="2"/>
  <c r="K1589" i="2"/>
  <c r="K1585" i="2"/>
  <c r="K1581" i="2"/>
  <c r="K1577" i="2"/>
  <c r="K1573" i="2"/>
  <c r="K1569" i="2"/>
  <c r="K1565" i="2"/>
  <c r="K1561" i="2"/>
  <c r="K1557" i="2"/>
  <c r="K1553" i="2"/>
  <c r="K1549" i="2"/>
  <c r="K1545" i="2"/>
  <c r="K1541" i="2"/>
  <c r="K1537" i="2"/>
  <c r="K1533" i="2"/>
  <c r="K1529" i="2"/>
  <c r="K1525" i="2"/>
  <c r="K1521" i="2"/>
  <c r="K1517" i="2"/>
  <c r="K1513" i="2"/>
  <c r="K1509" i="2"/>
  <c r="K1505" i="2"/>
  <c r="K1501" i="2"/>
  <c r="K1497" i="2"/>
  <c r="K1493" i="2"/>
  <c r="K1489" i="2"/>
  <c r="K1485" i="2"/>
  <c r="K1481" i="2"/>
  <c r="K1477" i="2"/>
  <c r="K1473" i="2"/>
  <c r="K1469" i="2"/>
  <c r="K1465" i="2"/>
  <c r="K1461" i="2"/>
  <c r="K1457" i="2"/>
  <c r="K1453" i="2"/>
  <c r="K1449" i="2"/>
  <c r="K1445" i="2"/>
  <c r="K1441" i="2"/>
  <c r="K1437" i="2"/>
  <c r="K1433" i="2"/>
  <c r="K1429" i="2"/>
  <c r="K1425" i="2"/>
  <c r="K1421" i="2"/>
  <c r="K2320" i="2"/>
  <c r="K2316" i="2"/>
  <c r="K2312" i="2"/>
  <c r="K2308" i="2"/>
  <c r="K2304" i="2"/>
  <c r="K2300" i="2"/>
  <c r="K2296" i="2"/>
  <c r="K2292" i="2"/>
  <c r="K2288" i="2"/>
  <c r="K2284" i="2"/>
  <c r="K2280" i="2"/>
  <c r="K2276" i="2"/>
  <c r="K2272" i="2"/>
  <c r="K2268" i="2"/>
  <c r="K2264" i="2"/>
  <c r="K2260" i="2"/>
  <c r="K2256" i="2"/>
  <c r="K2252" i="2"/>
  <c r="K2248" i="2"/>
  <c r="K2244" i="2"/>
  <c r="K2240" i="2"/>
  <c r="K2236" i="2"/>
  <c r="K2232" i="2"/>
  <c r="K2228" i="2"/>
  <c r="K2224" i="2"/>
  <c r="K2220" i="2"/>
  <c r="K2216" i="2"/>
  <c r="K2212" i="2"/>
  <c r="K2208" i="2"/>
  <c r="K2204" i="2"/>
  <c r="K2200" i="2"/>
  <c r="K2196" i="2"/>
  <c r="K2192" i="2"/>
  <c r="K2188" i="2"/>
  <c r="K2184" i="2"/>
  <c r="K2180" i="2"/>
  <c r="K2176" i="2"/>
  <c r="K2172" i="2"/>
  <c r="K2168" i="2"/>
  <c r="K2164" i="2"/>
  <c r="K2160" i="2"/>
  <c r="K2156" i="2"/>
  <c r="K2152" i="2"/>
  <c r="K2148" i="2"/>
  <c r="K2144" i="2"/>
  <c r="K2140" i="2"/>
  <c r="K2136" i="2"/>
  <c r="K2132" i="2"/>
  <c r="K2128" i="2"/>
  <c r="K2124" i="2"/>
  <c r="K2120" i="2"/>
  <c r="K2116" i="2"/>
  <c r="K2112" i="2"/>
  <c r="K2108" i="2"/>
  <c r="K2104" i="2"/>
  <c r="K2100" i="2"/>
  <c r="K2096" i="2"/>
  <c r="K2092" i="2"/>
  <c r="K2088" i="2"/>
  <c r="K2084" i="2"/>
  <c r="K2080" i="2"/>
  <c r="K2076" i="2"/>
  <c r="K2072" i="2"/>
  <c r="K2068" i="2"/>
  <c r="K2064" i="2"/>
  <c r="K2060" i="2"/>
  <c r="K2056" i="2"/>
  <c r="K2052" i="2"/>
  <c r="K2048" i="2"/>
  <c r="K2044" i="2"/>
  <c r="K2040" i="2"/>
  <c r="K2036" i="2"/>
  <c r="K2032" i="2"/>
  <c r="K2028" i="2"/>
  <c r="K2024" i="2"/>
  <c r="K2020" i="2"/>
  <c r="K2016" i="2"/>
  <c r="K2012" i="2"/>
  <c r="K2008" i="2"/>
  <c r="K2004" i="2"/>
  <c r="K2000" i="2"/>
  <c r="K1996" i="2"/>
  <c r="K1992" i="2"/>
  <c r="K1988" i="2"/>
  <c r="K1984" i="2"/>
  <c r="K1980" i="2"/>
  <c r="K1976" i="2"/>
  <c r="K1972" i="2"/>
  <c r="K1968" i="2"/>
  <c r="K1964" i="2"/>
  <c r="K1960" i="2"/>
  <c r="K1956" i="2"/>
  <c r="K1952" i="2"/>
  <c r="K1948" i="2"/>
  <c r="K1944" i="2"/>
  <c r="K1940" i="2"/>
  <c r="K1936" i="2"/>
  <c r="K1932" i="2"/>
  <c r="K1928" i="2"/>
  <c r="K1924" i="2"/>
  <c r="K1920" i="2"/>
  <c r="K1916" i="2"/>
  <c r="K1912" i="2"/>
  <c r="K1908" i="2"/>
  <c r="K1904" i="2"/>
  <c r="K1900" i="2"/>
  <c r="K1896" i="2"/>
  <c r="K1892" i="2"/>
  <c r="K1888" i="2"/>
  <c r="K1884" i="2"/>
  <c r="K1880" i="2"/>
  <c r="K1876" i="2"/>
  <c r="K1872" i="2"/>
  <c r="K1868" i="2"/>
  <c r="K1864" i="2"/>
  <c r="K1860" i="2"/>
  <c r="K1856" i="2"/>
  <c r="K1852" i="2"/>
  <c r="K1848" i="2"/>
  <c r="K1844" i="2"/>
  <c r="K1840" i="2"/>
  <c r="K1836" i="2"/>
  <c r="K1832" i="2"/>
  <c r="K1828" i="2"/>
  <c r="K1824" i="2"/>
  <c r="K1820" i="2"/>
  <c r="K1816" i="2"/>
  <c r="K1812" i="2"/>
  <c r="K1808" i="2"/>
  <c r="K1804" i="2"/>
  <c r="K1800" i="2"/>
  <c r="K1796" i="2"/>
  <c r="K1792" i="2"/>
  <c r="K1788" i="2"/>
  <c r="K1784" i="2"/>
  <c r="K1780" i="2"/>
  <c r="K1776" i="2"/>
  <c r="K1772" i="2"/>
  <c r="K1768" i="2"/>
  <c r="K1764" i="2"/>
  <c r="K1760" i="2"/>
  <c r="K1756" i="2"/>
  <c r="K1752" i="2"/>
  <c r="K1748" i="2"/>
  <c r="K1744" i="2"/>
  <c r="K1740" i="2"/>
  <c r="K1736" i="2"/>
  <c r="K1732" i="2"/>
  <c r="K1728" i="2"/>
  <c r="K1724" i="2"/>
  <c r="K1720" i="2"/>
  <c r="K1716" i="2"/>
  <c r="K1712" i="2"/>
  <c r="K1708" i="2"/>
  <c r="K1704" i="2"/>
  <c r="K1700" i="2"/>
  <c r="K1696" i="2"/>
  <c r="K1692" i="2"/>
  <c r="K1688" i="2"/>
  <c r="K1684" i="2"/>
  <c r="K1680" i="2"/>
  <c r="K1676" i="2"/>
  <c r="K1672" i="2"/>
  <c r="K1668" i="2"/>
  <c r="K1664" i="2"/>
  <c r="K1660" i="2"/>
  <c r="K1656" i="2"/>
  <c r="K1652" i="2"/>
  <c r="K1648" i="2"/>
  <c r="K1644" i="2"/>
  <c r="K1640" i="2"/>
  <c r="K1636" i="2"/>
  <c r="K1632" i="2"/>
  <c r="K1628" i="2"/>
  <c r="K1624" i="2"/>
  <c r="K1620" i="2"/>
  <c r="K1616" i="2"/>
  <c r="K1612" i="2"/>
  <c r="K1608" i="2"/>
  <c r="K1604" i="2"/>
  <c r="K1600" i="2"/>
  <c r="K1596" i="2"/>
  <c r="K1592" i="2"/>
  <c r="K1588" i="2"/>
  <c r="K1584" i="2"/>
  <c r="K1580" i="2"/>
  <c r="K1576" i="2"/>
  <c r="K1572" i="2"/>
  <c r="K1568" i="2"/>
  <c r="K1564" i="2"/>
  <c r="K1560" i="2"/>
  <c r="K1556" i="2"/>
  <c r="K1552" i="2"/>
  <c r="K1548" i="2"/>
  <c r="K1544" i="2"/>
  <c r="K1540" i="2"/>
  <c r="K1536" i="2"/>
  <c r="K1532" i="2"/>
  <c r="K1528" i="2"/>
  <c r="K1524" i="2"/>
  <c r="K1520" i="2"/>
  <c r="K1516" i="2"/>
  <c r="K1512" i="2"/>
  <c r="K1508" i="2"/>
  <c r="K1504" i="2"/>
  <c r="K1500" i="2"/>
  <c r="K1496" i="2"/>
  <c r="K1492" i="2"/>
  <c r="K1488" i="2"/>
  <c r="K1484" i="2"/>
  <c r="K1480" i="2"/>
  <c r="K1476" i="2"/>
  <c r="K1472" i="2"/>
  <c r="K1468" i="2"/>
  <c r="K1464" i="2"/>
  <c r="K1460" i="2"/>
  <c r="K1456" i="2"/>
  <c r="K1452" i="2"/>
  <c r="K1448" i="2"/>
  <c r="K1444" i="2"/>
  <c r="K1440" i="2"/>
  <c r="K1436" i="2"/>
  <c r="K1432" i="2"/>
  <c r="K1428" i="2"/>
  <c r="K1424" i="2"/>
  <c r="K1420" i="2"/>
  <c r="K1416" i="2"/>
  <c r="K1412" i="2"/>
  <c r="K1408" i="2"/>
  <c r="K1404" i="2"/>
  <c r="K1400" i="2"/>
  <c r="K1396" i="2"/>
  <c r="K1392" i="2"/>
  <c r="K1388" i="2"/>
  <c r="K1384" i="2"/>
  <c r="K1380" i="2"/>
  <c r="K1376" i="2"/>
  <c r="K1372" i="2"/>
  <c r="K1368" i="2"/>
  <c r="K1364" i="2"/>
  <c r="K1360" i="2"/>
  <c r="K1356" i="2"/>
  <c r="K1352" i="2"/>
  <c r="K1348" i="2"/>
  <c r="K1344" i="2"/>
  <c r="K1340" i="2"/>
  <c r="K1336" i="2"/>
  <c r="K1332" i="2"/>
  <c r="K1328" i="2"/>
  <c r="K1324" i="2"/>
  <c r="K1320" i="2"/>
  <c r="K1316" i="2"/>
  <c r="K1312" i="2"/>
  <c r="K1308" i="2"/>
  <c r="K1304" i="2"/>
  <c r="K1300" i="2"/>
  <c r="K1296" i="2"/>
  <c r="K1292" i="2"/>
  <c r="K1288" i="2"/>
  <c r="K1284" i="2"/>
  <c r="K1280" i="2"/>
  <c r="K1276" i="2"/>
  <c r="K1272" i="2"/>
  <c r="K1268" i="2"/>
  <c r="K1264" i="2"/>
  <c r="K1260" i="2"/>
  <c r="K1256" i="2"/>
  <c r="K1252" i="2"/>
  <c r="K1248" i="2"/>
  <c r="K1244" i="2"/>
  <c r="K1240" i="2"/>
  <c r="K1236" i="2"/>
  <c r="K1232" i="2"/>
  <c r="K1228" i="2"/>
  <c r="K1224" i="2"/>
  <c r="K1220" i="2"/>
  <c r="K1216" i="2"/>
  <c r="K1212" i="2"/>
  <c r="K1208" i="2"/>
  <c r="K1204" i="2"/>
  <c r="K1200" i="2"/>
  <c r="K1196" i="2"/>
  <c r="K1192" i="2"/>
  <c r="K1188" i="2"/>
  <c r="K1184" i="2"/>
  <c r="K1180" i="2"/>
  <c r="K1176" i="2"/>
  <c r="K1172" i="2"/>
  <c r="K1168" i="2"/>
  <c r="K1164" i="2"/>
  <c r="K1160" i="2"/>
  <c r="K1156" i="2"/>
  <c r="K1152" i="2"/>
  <c r="K1148" i="2"/>
  <c r="K1144" i="2"/>
  <c r="K1140" i="2"/>
  <c r="K1136" i="2"/>
  <c r="K1132" i="2"/>
  <c r="K1128" i="2"/>
  <c r="K1124" i="2"/>
  <c r="K1120" i="2"/>
  <c r="K1116" i="2"/>
  <c r="K1112" i="2"/>
  <c r="K1108" i="2"/>
  <c r="K1104" i="2"/>
  <c r="K1100" i="2"/>
  <c r="K1096" i="2"/>
  <c r="K1092" i="2"/>
  <c r="K1088" i="2"/>
  <c r="K1084" i="2"/>
  <c r="K1080" i="2"/>
  <c r="K1076" i="2"/>
  <c r="K1072" i="2"/>
  <c r="K1068" i="2"/>
  <c r="K1064" i="2"/>
  <c r="K1060" i="2"/>
  <c r="K1056" i="2"/>
  <c r="K1052" i="2"/>
  <c r="K1048" i="2"/>
  <c r="K1044" i="2"/>
  <c r="K1040" i="2"/>
  <c r="K1036" i="2"/>
  <c r="K1032" i="2"/>
  <c r="K1028" i="2"/>
  <c r="K1024" i="2"/>
  <c r="K1020" i="2"/>
  <c r="K1016" i="2"/>
  <c r="K1012" i="2"/>
  <c r="K1008" i="2"/>
  <c r="K1004" i="2"/>
  <c r="K1000" i="2"/>
  <c r="K996" i="2"/>
  <c r="K992" i="2"/>
  <c r="K988" i="2"/>
  <c r="K984" i="2"/>
  <c r="K980" i="2"/>
  <c r="K976" i="2"/>
  <c r="K972" i="2"/>
  <c r="K968" i="2"/>
  <c r="K964" i="2"/>
  <c r="K960" i="2"/>
  <c r="K956" i="2"/>
  <c r="K952" i="2"/>
  <c r="K948" i="2"/>
  <c r="K944" i="2"/>
  <c r="K940" i="2"/>
  <c r="K936" i="2"/>
  <c r="K932" i="2"/>
  <c r="K928" i="2"/>
  <c r="K924" i="2"/>
  <c r="K920" i="2"/>
  <c r="K916" i="2"/>
  <c r="K912" i="2"/>
  <c r="K908" i="2"/>
  <c r="K904" i="2"/>
  <c r="K900" i="2"/>
  <c r="K896" i="2"/>
  <c r="K892" i="2"/>
  <c r="K888" i="2"/>
  <c r="K884" i="2"/>
  <c r="K880" i="2"/>
  <c r="K876" i="2"/>
  <c r="K872" i="2"/>
  <c r="K868" i="2"/>
  <c r="K864" i="2"/>
  <c r="K860" i="2"/>
  <c r="K856" i="2"/>
  <c r="K852" i="2"/>
  <c r="K848" i="2"/>
  <c r="K844" i="2"/>
  <c r="K840" i="2"/>
  <c r="K836" i="2"/>
  <c r="K832" i="2"/>
  <c r="K828" i="2"/>
  <c r="K824" i="2"/>
  <c r="K820" i="2"/>
  <c r="K816" i="2"/>
  <c r="K812" i="2"/>
  <c r="K808" i="2"/>
  <c r="K804" i="2"/>
  <c r="K800" i="2"/>
  <c r="K796" i="2"/>
  <c r="K792" i="2"/>
  <c r="K788" i="2"/>
  <c r="K784" i="2"/>
  <c r="K780" i="2"/>
  <c r="K776" i="2"/>
  <c r="K772" i="2"/>
  <c r="K768" i="2"/>
  <c r="K764" i="2"/>
  <c r="K760" i="2"/>
  <c r="K756" i="2"/>
  <c r="K752" i="2"/>
  <c r="K748" i="2"/>
  <c r="K744" i="2"/>
  <c r="K740" i="2"/>
  <c r="K736" i="2"/>
  <c r="K732" i="2"/>
  <c r="K728" i="2"/>
  <c r="K724" i="2"/>
  <c r="K720" i="2"/>
  <c r="K716" i="2"/>
  <c r="K712" i="2"/>
  <c r="K708" i="2"/>
  <c r="K704" i="2"/>
  <c r="K700" i="2"/>
  <c r="K696" i="2"/>
  <c r="K692" i="2"/>
  <c r="K688" i="2"/>
  <c r="K684" i="2"/>
  <c r="K680" i="2"/>
  <c r="K676" i="2"/>
  <c r="K672" i="2"/>
  <c r="K668" i="2"/>
  <c r="K664" i="2"/>
  <c r="K660" i="2"/>
  <c r="K656" i="2"/>
  <c r="K652" i="2"/>
  <c r="K648" i="2"/>
  <c r="K644" i="2"/>
  <c r="K640" i="2"/>
  <c r="K636" i="2"/>
  <c r="K632" i="2"/>
  <c r="K628" i="2"/>
  <c r="K624" i="2"/>
  <c r="K620" i="2"/>
  <c r="K616" i="2"/>
  <c r="K612" i="2"/>
  <c r="K608" i="2"/>
  <c r="K604" i="2"/>
  <c r="K600" i="2"/>
  <c r="K596" i="2"/>
  <c r="K592" i="2"/>
  <c r="K588" i="2"/>
  <c r="K584" i="2"/>
  <c r="K580" i="2"/>
  <c r="K576" i="2"/>
  <c r="K572" i="2"/>
  <c r="K568" i="2"/>
  <c r="K564" i="2"/>
  <c r="K560" i="2"/>
  <c r="K556" i="2"/>
  <c r="K552" i="2"/>
  <c r="K548" i="2"/>
  <c r="K544" i="2"/>
  <c r="K540" i="2"/>
  <c r="K536" i="2"/>
  <c r="K532" i="2"/>
  <c r="K528" i="2"/>
  <c r="K524" i="2"/>
  <c r="K520" i="2"/>
  <c r="K516" i="2"/>
  <c r="K512" i="2"/>
  <c r="K508" i="2"/>
  <c r="K504" i="2"/>
  <c r="K500" i="2"/>
  <c r="K496" i="2"/>
  <c r="K492" i="2"/>
  <c r="K488" i="2"/>
  <c r="K484" i="2"/>
  <c r="K480" i="2"/>
  <c r="K476" i="2"/>
  <c r="K472" i="2"/>
  <c r="K468" i="2"/>
  <c r="K464" i="2"/>
  <c r="K460" i="2"/>
  <c r="K456" i="2"/>
  <c r="K452" i="2"/>
  <c r="K448" i="2"/>
  <c r="K444" i="2"/>
  <c r="K440" i="2"/>
  <c r="K436" i="2"/>
  <c r="K432" i="2"/>
  <c r="K428" i="2"/>
  <c r="K424" i="2"/>
  <c r="K420" i="2"/>
  <c r="K416" i="2"/>
  <c r="K412" i="2"/>
  <c r="K408" i="2"/>
  <c r="K404" i="2"/>
  <c r="K400" i="2"/>
  <c r="K396" i="2"/>
  <c r="K392" i="2"/>
  <c r="K388" i="2"/>
  <c r="K384" i="2"/>
  <c r="K380" i="2"/>
  <c r="K376" i="2"/>
  <c r="K372" i="2"/>
  <c r="K368" i="2"/>
  <c r="K364" i="2"/>
  <c r="K360" i="2"/>
  <c r="K356" i="2"/>
  <c r="K352" i="2"/>
  <c r="K348" i="2"/>
  <c r="K344" i="2"/>
  <c r="K340" i="2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2562" i="2"/>
  <c r="K2558" i="2"/>
  <c r="K2554" i="2"/>
  <c r="K2550" i="2"/>
  <c r="K2546" i="2"/>
  <c r="K2542" i="2"/>
  <c r="K2538" i="2"/>
  <c r="K2534" i="2"/>
  <c r="K2530" i="2"/>
  <c r="K2526" i="2"/>
  <c r="K2522" i="2"/>
  <c r="K2518" i="2"/>
  <c r="K2514" i="2"/>
  <c r="K2510" i="2"/>
  <c r="K2506" i="2"/>
  <c r="K2502" i="2"/>
  <c r="K2498" i="2"/>
  <c r="K2494" i="2"/>
  <c r="K2490" i="2"/>
  <c r="K2486" i="2"/>
  <c r="K2482" i="2"/>
  <c r="K2478" i="2"/>
  <c r="K2474" i="2"/>
  <c r="K2470" i="2"/>
  <c r="K2466" i="2"/>
  <c r="K2462" i="2"/>
  <c r="K2458" i="2"/>
  <c r="K2454" i="2"/>
  <c r="K2450" i="2"/>
  <c r="K2446" i="2"/>
  <c r="K2442" i="2"/>
  <c r="K2438" i="2"/>
  <c r="K2434" i="2"/>
  <c r="K2430" i="2"/>
  <c r="K2426" i="2"/>
  <c r="K2422" i="2"/>
  <c r="K2418" i="2"/>
  <c r="K2414" i="2"/>
  <c r="K2410" i="2"/>
  <c r="K2406" i="2"/>
  <c r="K2402" i="2"/>
  <c r="K2398" i="2"/>
  <c r="K2394" i="2"/>
  <c r="K2390" i="2"/>
  <c r="K2386" i="2"/>
  <c r="K2382" i="2"/>
  <c r="K2378" i="2"/>
  <c r="K2374" i="2"/>
  <c r="K2370" i="2"/>
  <c r="K2366" i="2"/>
  <c r="K2362" i="2"/>
  <c r="K2358" i="2"/>
  <c r="K2354" i="2"/>
  <c r="K2350" i="2"/>
  <c r="K2346" i="2"/>
  <c r="K2342" i="2"/>
  <c r="K2338" i="2"/>
  <c r="K2334" i="2"/>
  <c r="K2330" i="2"/>
  <c r="K2326" i="2"/>
  <c r="K2322" i="2"/>
  <c r="K2318" i="2"/>
  <c r="K2314" i="2"/>
  <c r="K2310" i="2"/>
  <c r="K2306" i="2"/>
  <c r="K2302" i="2"/>
  <c r="K2298" i="2"/>
  <c r="K2294" i="2"/>
  <c r="K2290" i="2"/>
  <c r="K2286" i="2"/>
  <c r="K2282" i="2"/>
  <c r="K2278" i="2"/>
  <c r="K2274" i="2"/>
  <c r="K2270" i="2"/>
  <c r="K2266" i="2"/>
  <c r="K2262" i="2"/>
  <c r="K2258" i="2"/>
  <c r="K2254" i="2"/>
  <c r="K2250" i="2"/>
  <c r="K2246" i="2"/>
  <c r="K2242" i="2"/>
  <c r="K2238" i="2"/>
  <c r="K2234" i="2"/>
  <c r="K2230" i="2"/>
  <c r="K2226" i="2"/>
  <c r="K2222" i="2"/>
  <c r="K2218" i="2"/>
  <c r="K2214" i="2"/>
  <c r="K2210" i="2"/>
  <c r="K2206" i="2"/>
  <c r="K2202" i="2"/>
  <c r="K2198" i="2"/>
  <c r="K2194" i="2"/>
  <c r="K2190" i="2"/>
  <c r="K2186" i="2"/>
  <c r="K2182" i="2"/>
  <c r="K2178" i="2"/>
  <c r="K2174" i="2"/>
  <c r="K2170" i="2"/>
  <c r="K2166" i="2"/>
  <c r="K2162" i="2"/>
  <c r="K2158" i="2"/>
  <c r="K2154" i="2"/>
  <c r="K2150" i="2"/>
  <c r="K2146" i="2"/>
  <c r="K2142" i="2"/>
  <c r="K2138" i="2"/>
  <c r="K2134" i="2"/>
  <c r="K2130" i="2"/>
  <c r="K2126" i="2"/>
  <c r="K2122" i="2"/>
  <c r="K2118" i="2"/>
  <c r="K2114" i="2"/>
  <c r="K2110" i="2"/>
  <c r="K2106" i="2"/>
  <c r="K2102" i="2"/>
  <c r="K2098" i="2"/>
  <c r="K2094" i="2"/>
  <c r="K2090" i="2"/>
  <c r="K2086" i="2"/>
  <c r="K2082" i="2"/>
  <c r="K2078" i="2"/>
  <c r="K2074" i="2"/>
  <c r="K2070" i="2"/>
  <c r="K2066" i="2"/>
  <c r="K2062" i="2"/>
  <c r="K2058" i="2"/>
  <c r="K2054" i="2"/>
  <c r="K2050" i="2"/>
  <c r="K2046" i="2"/>
  <c r="K2042" i="2"/>
  <c r="K2038" i="2"/>
  <c r="K2034" i="2"/>
  <c r="K2030" i="2"/>
  <c r="K2026" i="2"/>
  <c r="K2022" i="2"/>
  <c r="K2018" i="2"/>
  <c r="K2014" i="2"/>
  <c r="K2010" i="2"/>
  <c r="K2006" i="2"/>
  <c r="K2002" i="2"/>
  <c r="K1998" i="2"/>
  <c r="K1994" i="2"/>
  <c r="K1990" i="2"/>
  <c r="K1986" i="2"/>
  <c r="K1982" i="2"/>
  <c r="K1978" i="2"/>
  <c r="K1974" i="2"/>
  <c r="K1970" i="2"/>
  <c r="K1966" i="2"/>
  <c r="K1962" i="2"/>
  <c r="K1958" i="2"/>
  <c r="K1954" i="2"/>
  <c r="K1950" i="2"/>
  <c r="K1946" i="2"/>
  <c r="K1942" i="2"/>
  <c r="K1938" i="2"/>
  <c r="K1934" i="2"/>
  <c r="K1930" i="2"/>
  <c r="K1926" i="2"/>
  <c r="K1922" i="2"/>
  <c r="K1918" i="2"/>
  <c r="K1914" i="2"/>
  <c r="K1910" i="2"/>
  <c r="K1906" i="2"/>
  <c r="K1902" i="2"/>
  <c r="K1898" i="2"/>
  <c r="K1894" i="2"/>
  <c r="K1890" i="2"/>
  <c r="K1886" i="2"/>
  <c r="K1882" i="2"/>
  <c r="K1878" i="2"/>
  <c r="K1874" i="2"/>
  <c r="K1870" i="2"/>
  <c r="K1866" i="2"/>
  <c r="K1862" i="2"/>
  <c r="K1858" i="2"/>
  <c r="K1854" i="2"/>
  <c r="K1850" i="2"/>
  <c r="K1846" i="2"/>
  <c r="K1842" i="2"/>
  <c r="K1838" i="2"/>
  <c r="K1834" i="2"/>
  <c r="K1830" i="2"/>
  <c r="K1826" i="2"/>
  <c r="K1822" i="2"/>
  <c r="K1818" i="2"/>
  <c r="K1814" i="2"/>
  <c r="K1810" i="2"/>
  <c r="K1806" i="2"/>
  <c r="K1802" i="2"/>
  <c r="K1798" i="2"/>
  <c r="K1794" i="2"/>
  <c r="K1790" i="2"/>
  <c r="K1786" i="2"/>
  <c r="K1782" i="2"/>
  <c r="K1778" i="2"/>
  <c r="K1774" i="2"/>
  <c r="K1770" i="2"/>
  <c r="K1766" i="2"/>
  <c r="K1762" i="2"/>
  <c r="K1758" i="2"/>
  <c r="K1754" i="2"/>
  <c r="K1750" i="2"/>
  <c r="K1746" i="2"/>
  <c r="K1742" i="2"/>
  <c r="K1738" i="2"/>
  <c r="K1734" i="2"/>
  <c r="K1730" i="2"/>
  <c r="K1726" i="2"/>
  <c r="K1722" i="2"/>
  <c r="K1718" i="2"/>
  <c r="K1714" i="2"/>
  <c r="K1710" i="2"/>
  <c r="K1706" i="2"/>
  <c r="K1702" i="2"/>
  <c r="K1698" i="2"/>
  <c r="K1694" i="2"/>
  <c r="K1690" i="2"/>
  <c r="K1686" i="2"/>
  <c r="K1682" i="2"/>
  <c r="K1678" i="2"/>
  <c r="K1674" i="2"/>
  <c r="K1670" i="2"/>
  <c r="K1666" i="2"/>
  <c r="K1662" i="2"/>
  <c r="K1658" i="2"/>
  <c r="K1654" i="2"/>
  <c r="K1650" i="2"/>
  <c r="K1646" i="2"/>
  <c r="K1642" i="2"/>
  <c r="K1638" i="2"/>
  <c r="K1634" i="2"/>
  <c r="K1630" i="2"/>
  <c r="K1626" i="2"/>
  <c r="K1622" i="2"/>
  <c r="K1618" i="2"/>
  <c r="K1614" i="2"/>
  <c r="K1610" i="2"/>
  <c r="K1606" i="2"/>
  <c r="K1602" i="2"/>
  <c r="K1598" i="2"/>
  <c r="K1594" i="2"/>
  <c r="K1590" i="2"/>
  <c r="K1586" i="2"/>
  <c r="K1582" i="2"/>
  <c r="K1578" i="2"/>
  <c r="K1574" i="2"/>
  <c r="K1570" i="2"/>
  <c r="K1566" i="2"/>
  <c r="K1562" i="2"/>
  <c r="K1558" i="2"/>
  <c r="K1554" i="2"/>
  <c r="K1550" i="2"/>
  <c r="K1546" i="2"/>
  <c r="K1542" i="2"/>
  <c r="K1538" i="2"/>
  <c r="K1534" i="2"/>
  <c r="K1530" i="2"/>
  <c r="K1526" i="2"/>
  <c r="K1522" i="2"/>
  <c r="K1518" i="2"/>
  <c r="K1514" i="2"/>
  <c r="K1510" i="2"/>
  <c r="K1506" i="2"/>
  <c r="K1502" i="2"/>
  <c r="K1498" i="2"/>
  <c r="K1494" i="2"/>
  <c r="K1490" i="2"/>
  <c r="K1486" i="2"/>
  <c r="K1482" i="2"/>
  <c r="K1478" i="2"/>
  <c r="K1474" i="2"/>
  <c r="K1470" i="2"/>
  <c r="K1466" i="2"/>
  <c r="K1462" i="2"/>
  <c r="K1458" i="2"/>
  <c r="K1454" i="2"/>
  <c r="K1450" i="2"/>
  <c r="K1446" i="2"/>
  <c r="K1442" i="2"/>
  <c r="K1438" i="2"/>
  <c r="K1434" i="2"/>
  <c r="K1430" i="2"/>
  <c r="K1426" i="2"/>
  <c r="K1422" i="2"/>
  <c r="K1418" i="2"/>
  <c r="K1414" i="2"/>
  <c r="K1410" i="2"/>
  <c r="K1406" i="2"/>
  <c r="K1402" i="2"/>
  <c r="K1398" i="2"/>
  <c r="K1394" i="2"/>
  <c r="K1390" i="2"/>
  <c r="K1386" i="2"/>
  <c r="K1382" i="2"/>
  <c r="K1378" i="2"/>
  <c r="K1374" i="2"/>
  <c r="K1370" i="2"/>
  <c r="K1366" i="2"/>
  <c r="K1362" i="2"/>
  <c r="K1358" i="2"/>
  <c r="K1354" i="2"/>
  <c r="K1350" i="2"/>
  <c r="K1346" i="2"/>
  <c r="K1342" i="2"/>
  <c r="K1338" i="2"/>
  <c r="K1334" i="2"/>
  <c r="K1330" i="2"/>
  <c r="K1326" i="2"/>
  <c r="K1322" i="2"/>
  <c r="K1318" i="2"/>
  <c r="K1314" i="2"/>
  <c r="K1310" i="2"/>
  <c r="K1306" i="2"/>
  <c r="K1302" i="2"/>
  <c r="K1298" i="2"/>
  <c r="K1294" i="2"/>
  <c r="K1290" i="2"/>
  <c r="K1286" i="2"/>
  <c r="K1282" i="2"/>
  <c r="K1278" i="2"/>
  <c r="K1274" i="2"/>
  <c r="K1270" i="2"/>
  <c r="K1266" i="2"/>
  <c r="K1262" i="2"/>
  <c r="K1258" i="2"/>
  <c r="K1254" i="2"/>
  <c r="K1250" i="2"/>
  <c r="K1246" i="2"/>
  <c r="K1242" i="2"/>
  <c r="K1238" i="2"/>
  <c r="K1234" i="2"/>
  <c r="K1230" i="2"/>
  <c r="K1226" i="2"/>
  <c r="K1222" i="2"/>
  <c r="K1218" i="2"/>
  <c r="K1214" i="2"/>
  <c r="K1210" i="2"/>
  <c r="K1206" i="2"/>
  <c r="K1202" i="2"/>
  <c r="K1198" i="2"/>
  <c r="K1194" i="2"/>
  <c r="K1190" i="2"/>
  <c r="K1186" i="2"/>
  <c r="K1182" i="2"/>
  <c r="K1178" i="2"/>
  <c r="K1174" i="2"/>
  <c r="K1170" i="2"/>
  <c r="K1166" i="2"/>
  <c r="K1162" i="2"/>
  <c r="K1158" i="2"/>
  <c r="K1154" i="2"/>
  <c r="K1150" i="2"/>
  <c r="K1146" i="2"/>
  <c r="K1142" i="2"/>
  <c r="K1138" i="2"/>
  <c r="K1134" i="2"/>
  <c r="K1130" i="2"/>
  <c r="K1126" i="2"/>
  <c r="K1122" i="2"/>
  <c r="K1118" i="2"/>
  <c r="K1114" i="2"/>
  <c r="K1110" i="2"/>
  <c r="K1106" i="2"/>
  <c r="K1102" i="2"/>
  <c r="K1098" i="2"/>
  <c r="K1094" i="2"/>
  <c r="K1090" i="2"/>
  <c r="K1086" i="2"/>
  <c r="K1082" i="2"/>
  <c r="K1078" i="2"/>
  <c r="K1074" i="2"/>
  <c r="K1070" i="2"/>
  <c r="K1066" i="2"/>
  <c r="K1062" i="2"/>
  <c r="K1058" i="2"/>
  <c r="K1054" i="2"/>
  <c r="K1050" i="2"/>
  <c r="K1046" i="2"/>
  <c r="K1042" i="2"/>
  <c r="K1038" i="2"/>
  <c r="K1034" i="2"/>
  <c r="K1030" i="2"/>
  <c r="K1026" i="2"/>
  <c r="K1022" i="2"/>
  <c r="K1018" i="2"/>
  <c r="K1014" i="2"/>
  <c r="K1010" i="2"/>
  <c r="K1006" i="2"/>
  <c r="K1002" i="2"/>
  <c r="K998" i="2"/>
  <c r="K994" i="2"/>
  <c r="K990" i="2"/>
  <c r="K986" i="2"/>
  <c r="K982" i="2"/>
  <c r="K978" i="2"/>
  <c r="K974" i="2"/>
  <c r="K970" i="2"/>
  <c r="K966" i="2"/>
  <c r="K962" i="2"/>
  <c r="K958" i="2"/>
  <c r="K954" i="2"/>
  <c r="K950" i="2"/>
  <c r="K946" i="2"/>
  <c r="K942" i="2"/>
  <c r="K938" i="2"/>
  <c r="K934" i="2"/>
  <c r="K930" i="2"/>
  <c r="K926" i="2"/>
  <c r="K922" i="2"/>
  <c r="K918" i="2"/>
  <c r="K914" i="2"/>
  <c r="K910" i="2"/>
  <c r="K906" i="2"/>
  <c r="K902" i="2"/>
  <c r="K898" i="2"/>
  <c r="K894" i="2"/>
  <c r="K890" i="2"/>
  <c r="K886" i="2"/>
  <c r="K882" i="2"/>
  <c r="K878" i="2"/>
  <c r="K874" i="2"/>
  <c r="K870" i="2"/>
  <c r="K866" i="2"/>
  <c r="K862" i="2"/>
  <c r="K858" i="2"/>
  <c r="K854" i="2"/>
  <c r="K850" i="2"/>
  <c r="K846" i="2"/>
  <c r="K842" i="2"/>
  <c r="K838" i="2"/>
  <c r="K834" i="2"/>
  <c r="K830" i="2"/>
  <c r="K826" i="2"/>
  <c r="K822" i="2"/>
  <c r="K818" i="2"/>
  <c r="K814" i="2"/>
  <c r="K810" i="2"/>
  <c r="K806" i="2"/>
  <c r="K802" i="2"/>
  <c r="K798" i="2"/>
  <c r="K794" i="2"/>
  <c r="K790" i="2"/>
  <c r="K786" i="2"/>
  <c r="K782" i="2"/>
  <c r="K778" i="2"/>
  <c r="K774" i="2"/>
  <c r="K770" i="2"/>
  <c r="K766" i="2"/>
  <c r="K762" i="2"/>
  <c r="K758" i="2"/>
  <c r="K754" i="2"/>
  <c r="K750" i="2"/>
  <c r="K746" i="2"/>
  <c r="K742" i="2"/>
  <c r="K738" i="2"/>
  <c r="K734" i="2"/>
  <c r="K730" i="2"/>
  <c r="K726" i="2"/>
  <c r="K722" i="2"/>
  <c r="K718" i="2"/>
  <c r="K714" i="2"/>
  <c r="K710" i="2"/>
  <c r="K706" i="2"/>
  <c r="K702" i="2"/>
  <c r="K698" i="2"/>
  <c r="K694" i="2"/>
  <c r="K690" i="2"/>
  <c r="K686" i="2"/>
  <c r="K682" i="2"/>
  <c r="K678" i="2"/>
  <c r="K674" i="2"/>
  <c r="K670" i="2"/>
  <c r="K666" i="2"/>
  <c r="K662" i="2"/>
  <c r="K658" i="2"/>
  <c r="K654" i="2"/>
  <c r="K650" i="2"/>
  <c r="K646" i="2"/>
  <c r="K642" i="2"/>
  <c r="K638" i="2"/>
  <c r="K634" i="2"/>
  <c r="K630" i="2"/>
  <c r="K626" i="2"/>
  <c r="K622" i="2"/>
  <c r="K618" i="2"/>
  <c r="K614" i="2"/>
  <c r="K610" i="2"/>
  <c r="K606" i="2"/>
  <c r="K602" i="2"/>
  <c r="K598" i="2"/>
  <c r="K594" i="2"/>
  <c r="K590" i="2"/>
  <c r="K586" i="2"/>
  <c r="K582" i="2"/>
  <c r="K578" i="2"/>
  <c r="K574" i="2"/>
  <c r="K570" i="2"/>
  <c r="K566" i="2"/>
  <c r="K562" i="2"/>
  <c r="K558" i="2"/>
  <c r="K554" i="2"/>
  <c r="K550" i="2"/>
  <c r="K546" i="2"/>
  <c r="K542" i="2"/>
  <c r="K538" i="2"/>
  <c r="K534" i="2"/>
  <c r="K530" i="2"/>
  <c r="K526" i="2"/>
  <c r="K522" i="2"/>
  <c r="K518" i="2"/>
  <c r="K514" i="2"/>
  <c r="K510" i="2"/>
  <c r="K506" i="2"/>
  <c r="K502" i="2"/>
  <c r="K498" i="2"/>
  <c r="K494" i="2"/>
  <c r="K490" i="2"/>
  <c r="K486" i="2"/>
  <c r="K482" i="2"/>
  <c r="K478" i="2"/>
  <c r="K474" i="2"/>
  <c r="K470" i="2"/>
  <c r="K466" i="2"/>
  <c r="K462" i="2"/>
  <c r="K458" i="2"/>
  <c r="K454" i="2"/>
  <c r="K450" i="2"/>
  <c r="K446" i="2"/>
  <c r="K442" i="2"/>
  <c r="K438" i="2"/>
  <c r="K434" i="2"/>
  <c r="K430" i="2"/>
  <c r="K426" i="2"/>
  <c r="K422" i="2"/>
  <c r="K418" i="2"/>
  <c r="K414" i="2"/>
  <c r="K410" i="2"/>
  <c r="K406" i="2"/>
  <c r="K402" i="2"/>
  <c r="K398" i="2"/>
  <c r="K394" i="2"/>
  <c r="K390" i="2"/>
  <c r="K386" i="2"/>
  <c r="K382" i="2"/>
  <c r="K378" i="2"/>
  <c r="K374" i="2"/>
  <c r="K370" i="2"/>
  <c r="K366" i="2"/>
  <c r="K362" i="2"/>
  <c r="K358" i="2"/>
  <c r="K354" i="2"/>
  <c r="K350" i="2"/>
  <c r="K346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2" i="2"/>
  <c r="K2559" i="2"/>
  <c r="K2555" i="2"/>
  <c r="K2551" i="2"/>
  <c r="K2547" i="2"/>
  <c r="K2543" i="2"/>
  <c r="K2539" i="2"/>
  <c r="K2535" i="2"/>
  <c r="K2531" i="2"/>
  <c r="K2527" i="2"/>
  <c r="K2523" i="2"/>
  <c r="K2519" i="2"/>
  <c r="K2515" i="2"/>
  <c r="K2511" i="2"/>
  <c r="K2507" i="2"/>
  <c r="K2503" i="2"/>
  <c r="K2499" i="2"/>
  <c r="K2495" i="2"/>
  <c r="K2491" i="2"/>
  <c r="K2487" i="2"/>
  <c r="K2483" i="2"/>
  <c r="K2479" i="2"/>
  <c r="K2475" i="2"/>
  <c r="K2471" i="2"/>
  <c r="K2467" i="2"/>
  <c r="K2463" i="2"/>
  <c r="K2459" i="2"/>
  <c r="K2455" i="2"/>
  <c r="K2451" i="2"/>
  <c r="K2447" i="2"/>
  <c r="K2443" i="2"/>
  <c r="K2439" i="2"/>
  <c r="K2435" i="2"/>
  <c r="K2431" i="2"/>
  <c r="K2427" i="2"/>
  <c r="K2423" i="2"/>
  <c r="K2419" i="2"/>
  <c r="K2415" i="2"/>
  <c r="K2411" i="2"/>
  <c r="K2407" i="2"/>
  <c r="K2403" i="2"/>
  <c r="K2399" i="2"/>
  <c r="K2395" i="2"/>
  <c r="K2391" i="2"/>
  <c r="K2387" i="2"/>
  <c r="K2383" i="2"/>
  <c r="K2379" i="2"/>
  <c r="K2375" i="2"/>
  <c r="K2371" i="2"/>
  <c r="K2367" i="2"/>
  <c r="K2363" i="2"/>
  <c r="K2359" i="2"/>
  <c r="K2355" i="2"/>
  <c r="K2351" i="2"/>
  <c r="K2347" i="2"/>
  <c r="K2343" i="2"/>
  <c r="K2339" i="2"/>
  <c r="K2335" i="2"/>
  <c r="K2331" i="2"/>
  <c r="K2327" i="2"/>
  <c r="K2323" i="2"/>
  <c r="K2319" i="2"/>
  <c r="K2315" i="2"/>
  <c r="K2311" i="2"/>
  <c r="K2307" i="2"/>
  <c r="K2303" i="2"/>
  <c r="K2299" i="2"/>
  <c r="K2295" i="2"/>
  <c r="K2291" i="2"/>
  <c r="K2287" i="2"/>
  <c r="K2283" i="2"/>
  <c r="K2279" i="2"/>
  <c r="K2275" i="2"/>
  <c r="K2271" i="2"/>
  <c r="K2267" i="2"/>
  <c r="K2263" i="2"/>
  <c r="K2259" i="2"/>
  <c r="K2255" i="2"/>
  <c r="K2251" i="2"/>
  <c r="K2247" i="2"/>
  <c r="K2243" i="2"/>
  <c r="K2239" i="2"/>
  <c r="K2235" i="2"/>
  <c r="K2231" i="2"/>
  <c r="K2227" i="2"/>
  <c r="K2223" i="2"/>
  <c r="K2219" i="2"/>
  <c r="K2215" i="2"/>
  <c r="K2211" i="2"/>
  <c r="K2207" i="2"/>
  <c r="K2203" i="2"/>
  <c r="K2199" i="2"/>
  <c r="K2195" i="2"/>
  <c r="K2191" i="2"/>
  <c r="K2187" i="2"/>
  <c r="K2183" i="2"/>
  <c r="K2179" i="2"/>
  <c r="K2175" i="2"/>
  <c r="K2171" i="2"/>
  <c r="K2167" i="2"/>
  <c r="K2163" i="2"/>
  <c r="K2159" i="2"/>
  <c r="K2155" i="2"/>
  <c r="K2151" i="2"/>
  <c r="K2147" i="2"/>
  <c r="K2143" i="2"/>
  <c r="K2139" i="2"/>
  <c r="K2135" i="2"/>
  <c r="K2131" i="2"/>
  <c r="K2127" i="2"/>
  <c r="K2123" i="2"/>
  <c r="K2119" i="2"/>
  <c r="K2115" i="2"/>
  <c r="K2111" i="2"/>
  <c r="K2107" i="2"/>
  <c r="K2103" i="2"/>
  <c r="K2099" i="2"/>
  <c r="K2095" i="2"/>
  <c r="K2091" i="2"/>
  <c r="K2087" i="2"/>
  <c r="K2083" i="2"/>
  <c r="K2079" i="2"/>
  <c r="K2075" i="2"/>
  <c r="K2071" i="2"/>
  <c r="K2067" i="2"/>
  <c r="K2063" i="2"/>
  <c r="K2059" i="2"/>
  <c r="K2055" i="2"/>
  <c r="K2051" i="2"/>
  <c r="K2047" i="2"/>
  <c r="K2043" i="2"/>
  <c r="K2039" i="2"/>
  <c r="K2035" i="2"/>
  <c r="K2031" i="2"/>
  <c r="K2027" i="2"/>
  <c r="K2023" i="2"/>
  <c r="K2019" i="2"/>
  <c r="K2015" i="2"/>
  <c r="K2011" i="2"/>
  <c r="K2007" i="2"/>
  <c r="K2003" i="2"/>
  <c r="K1999" i="2"/>
  <c r="K1995" i="2"/>
  <c r="K1991" i="2"/>
  <c r="K1987" i="2"/>
  <c r="K1983" i="2"/>
  <c r="K1979" i="2"/>
  <c r="K1975" i="2"/>
  <c r="K1971" i="2"/>
  <c r="K1967" i="2"/>
  <c r="K1963" i="2"/>
  <c r="K1959" i="2"/>
  <c r="K1955" i="2"/>
  <c r="K1951" i="2"/>
  <c r="K1947" i="2"/>
  <c r="K1943" i="2"/>
  <c r="K1939" i="2"/>
  <c r="K1935" i="2"/>
  <c r="K1931" i="2"/>
  <c r="K1927" i="2"/>
  <c r="K1923" i="2"/>
  <c r="K1919" i="2"/>
  <c r="K1915" i="2"/>
  <c r="K1911" i="2"/>
  <c r="K1907" i="2"/>
  <c r="K1903" i="2"/>
  <c r="K1899" i="2"/>
  <c r="K1895" i="2"/>
  <c r="K1891" i="2"/>
  <c r="K1887" i="2"/>
  <c r="K1883" i="2"/>
  <c r="K1879" i="2"/>
  <c r="K1875" i="2"/>
  <c r="K1871" i="2"/>
  <c r="K1867" i="2"/>
  <c r="K1863" i="2"/>
  <c r="K1859" i="2"/>
  <c r="K1855" i="2"/>
  <c r="K1851" i="2"/>
  <c r="K1847" i="2"/>
  <c r="K1843" i="2"/>
  <c r="K1839" i="2"/>
  <c r="K1835" i="2"/>
  <c r="K1831" i="2"/>
  <c r="K1827" i="2"/>
  <c r="K1823" i="2"/>
  <c r="K1819" i="2"/>
  <c r="K1815" i="2"/>
  <c r="K1811" i="2"/>
  <c r="K1807" i="2"/>
  <c r="K1803" i="2"/>
  <c r="K1799" i="2"/>
  <c r="K1795" i="2"/>
  <c r="K1791" i="2"/>
  <c r="K1787" i="2"/>
  <c r="K1783" i="2"/>
  <c r="K1779" i="2"/>
  <c r="K1775" i="2"/>
  <c r="K1771" i="2"/>
  <c r="K1767" i="2"/>
  <c r="K1763" i="2"/>
  <c r="K1759" i="2"/>
  <c r="K1755" i="2"/>
  <c r="K1751" i="2"/>
  <c r="K1747" i="2"/>
  <c r="K1743" i="2"/>
  <c r="K1739" i="2"/>
  <c r="K1735" i="2"/>
  <c r="K1731" i="2"/>
  <c r="K1727" i="2"/>
  <c r="K1723" i="2"/>
  <c r="K1719" i="2"/>
  <c r="K1715" i="2"/>
  <c r="K1711" i="2"/>
  <c r="K1707" i="2"/>
  <c r="K1703" i="2"/>
  <c r="K1699" i="2"/>
  <c r="K1695" i="2"/>
  <c r="K1691" i="2"/>
  <c r="K1687" i="2"/>
  <c r="K1683" i="2"/>
  <c r="K1679" i="2"/>
  <c r="K1675" i="2"/>
  <c r="K1671" i="2"/>
  <c r="K1667" i="2"/>
  <c r="K1663" i="2"/>
  <c r="K1659" i="2"/>
  <c r="K1655" i="2"/>
  <c r="K1651" i="2"/>
  <c r="K1647" i="2"/>
  <c r="K1643" i="2"/>
  <c r="K1639" i="2"/>
  <c r="K1635" i="2"/>
  <c r="K1631" i="2"/>
  <c r="K1627" i="2"/>
  <c r="K1623" i="2"/>
  <c r="K1619" i="2"/>
  <c r="K1615" i="2"/>
  <c r="K1611" i="2"/>
  <c r="K1607" i="2"/>
  <c r="K1603" i="2"/>
  <c r="K1599" i="2"/>
  <c r="K1595" i="2"/>
  <c r="K1591" i="2"/>
  <c r="K1587" i="2"/>
  <c r="K1583" i="2"/>
  <c r="K1579" i="2"/>
  <c r="K1575" i="2"/>
  <c r="K1571" i="2"/>
  <c r="K1567" i="2"/>
  <c r="K1563" i="2"/>
  <c r="K1559" i="2"/>
  <c r="K1555" i="2"/>
  <c r="K1551" i="2"/>
  <c r="K1547" i="2"/>
  <c r="K1543" i="2"/>
  <c r="K1539" i="2"/>
  <c r="K1535" i="2"/>
  <c r="K1531" i="2"/>
  <c r="K1527" i="2"/>
  <c r="K1523" i="2"/>
  <c r="K1519" i="2"/>
  <c r="K1515" i="2"/>
  <c r="K1511" i="2"/>
  <c r="K1507" i="2"/>
  <c r="K1503" i="2"/>
  <c r="K1499" i="2"/>
  <c r="K1495" i="2"/>
  <c r="K1491" i="2"/>
  <c r="K1487" i="2"/>
  <c r="K1483" i="2"/>
  <c r="K1479" i="2"/>
  <c r="K1475" i="2"/>
  <c r="K1471" i="2"/>
  <c r="K1467" i="2"/>
  <c r="K1463" i="2"/>
  <c r="K1459" i="2"/>
  <c r="K1455" i="2"/>
  <c r="K1451" i="2"/>
  <c r="K1447" i="2"/>
  <c r="K1443" i="2"/>
  <c r="K1439" i="2"/>
  <c r="K1435" i="2"/>
  <c r="K1431" i="2"/>
  <c r="K1427" i="2"/>
  <c r="K1423" i="2"/>
  <c r="K1419" i="2"/>
  <c r="K1415" i="2"/>
  <c r="K1411" i="2"/>
  <c r="K1407" i="2"/>
  <c r="K1403" i="2"/>
  <c r="K1399" i="2"/>
  <c r="K1395" i="2"/>
  <c r="K1391" i="2"/>
  <c r="K1387" i="2"/>
  <c r="K1383" i="2"/>
  <c r="K1379" i="2"/>
  <c r="K1375" i="2"/>
  <c r="K1371" i="2"/>
  <c r="K1367" i="2"/>
  <c r="K1363" i="2"/>
  <c r="K1359" i="2"/>
  <c r="K1355" i="2"/>
  <c r="K1351" i="2"/>
  <c r="K1347" i="2"/>
  <c r="K1343" i="2"/>
  <c r="K1339" i="2"/>
  <c r="K1335" i="2"/>
  <c r="K1331" i="2"/>
  <c r="K1327" i="2"/>
  <c r="K1323" i="2"/>
  <c r="K1319" i="2"/>
  <c r="K1315" i="2"/>
  <c r="K1311" i="2"/>
  <c r="K1307" i="2"/>
  <c r="K1303" i="2"/>
  <c r="K1299" i="2"/>
  <c r="K1295" i="2"/>
  <c r="K1291" i="2"/>
  <c r="K1287" i="2"/>
  <c r="K1283" i="2"/>
  <c r="K1279" i="2"/>
  <c r="K1275" i="2"/>
  <c r="K1271" i="2"/>
  <c r="K1267" i="2"/>
  <c r="K1263" i="2"/>
  <c r="K1259" i="2"/>
  <c r="K1255" i="2"/>
  <c r="K1251" i="2"/>
  <c r="K1247" i="2"/>
  <c r="K1243" i="2"/>
  <c r="K1239" i="2"/>
  <c r="K1235" i="2"/>
  <c r="K1231" i="2"/>
  <c r="K1227" i="2"/>
  <c r="K1223" i="2"/>
  <c r="K1219" i="2"/>
  <c r="K1215" i="2"/>
  <c r="K1211" i="2"/>
  <c r="K1207" i="2"/>
  <c r="K1203" i="2"/>
  <c r="K1199" i="2"/>
  <c r="K1195" i="2"/>
  <c r="K1191" i="2"/>
  <c r="K1187" i="2"/>
  <c r="K1183" i="2"/>
  <c r="K1179" i="2"/>
  <c r="K1175" i="2"/>
  <c r="K1171" i="2"/>
  <c r="K1167" i="2"/>
  <c r="K1163" i="2"/>
  <c r="K1159" i="2"/>
  <c r="K1155" i="2"/>
  <c r="K1151" i="2"/>
  <c r="K1147" i="2"/>
  <c r="K1143" i="2"/>
  <c r="K1139" i="2"/>
  <c r="K1135" i="2"/>
  <c r="K1131" i="2"/>
  <c r="K1127" i="2"/>
  <c r="K1123" i="2"/>
  <c r="K1119" i="2"/>
  <c r="K1115" i="2"/>
  <c r="K1111" i="2"/>
  <c r="K1107" i="2"/>
  <c r="K1103" i="2"/>
  <c r="K1099" i="2"/>
  <c r="K1095" i="2"/>
  <c r="K1091" i="2"/>
  <c r="K1087" i="2"/>
  <c r="K1083" i="2"/>
  <c r="K1079" i="2"/>
  <c r="K1075" i="2"/>
  <c r="K1071" i="2"/>
  <c r="K1067" i="2"/>
  <c r="K1063" i="2"/>
  <c r="K1059" i="2"/>
  <c r="K1055" i="2"/>
  <c r="K1051" i="2"/>
  <c r="K1047" i="2"/>
  <c r="K1043" i="2"/>
  <c r="K1039" i="2"/>
  <c r="K1035" i="2"/>
  <c r="K1031" i="2"/>
  <c r="K1027" i="2"/>
  <c r="K1023" i="2"/>
  <c r="K1019" i="2"/>
  <c r="K1015" i="2"/>
  <c r="K1011" i="2"/>
  <c r="K1007" i="2"/>
  <c r="K1003" i="2"/>
  <c r="K999" i="2"/>
  <c r="K995" i="2"/>
  <c r="K991" i="2"/>
  <c r="K987" i="2"/>
  <c r="K983" i="2"/>
  <c r="K979" i="2"/>
  <c r="K975" i="2"/>
  <c r="K971" i="2"/>
  <c r="K967" i="2"/>
  <c r="K963" i="2"/>
  <c r="K959" i="2"/>
  <c r="K955" i="2"/>
  <c r="K951" i="2"/>
  <c r="K947" i="2"/>
  <c r="K943" i="2"/>
  <c r="K939" i="2"/>
  <c r="K935" i="2"/>
  <c r="K931" i="2"/>
  <c r="K927" i="2"/>
  <c r="K923" i="2"/>
  <c r="K919" i="2"/>
  <c r="K915" i="2"/>
  <c r="K911" i="2"/>
  <c r="K907" i="2"/>
  <c r="K903" i="2"/>
  <c r="K899" i="2"/>
  <c r="K895" i="2"/>
  <c r="K891" i="2"/>
  <c r="K887" i="2"/>
  <c r="K883" i="2"/>
  <c r="K879" i="2"/>
  <c r="K875" i="2"/>
  <c r="K871" i="2"/>
  <c r="K867" i="2"/>
  <c r="K863" i="2"/>
  <c r="K859" i="2"/>
  <c r="K855" i="2"/>
  <c r="K851" i="2"/>
  <c r="K847" i="2"/>
  <c r="K843" i="2"/>
  <c r="K839" i="2"/>
  <c r="K835" i="2"/>
  <c r="K831" i="2"/>
  <c r="K827" i="2"/>
  <c r="K823" i="2"/>
  <c r="K819" i="2"/>
  <c r="K815" i="2"/>
  <c r="K811" i="2"/>
  <c r="K807" i="2"/>
  <c r="K803" i="2"/>
  <c r="K799" i="2"/>
  <c r="K795" i="2"/>
  <c r="K791" i="2"/>
  <c r="K787" i="2"/>
  <c r="K783" i="2"/>
  <c r="K779" i="2"/>
  <c r="K775" i="2"/>
  <c r="K771" i="2"/>
  <c r="K767" i="2"/>
  <c r="K763" i="2"/>
  <c r="K759" i="2"/>
  <c r="K755" i="2"/>
  <c r="K751" i="2"/>
  <c r="K747" i="2"/>
  <c r="K743" i="2"/>
  <c r="K739" i="2"/>
  <c r="K735" i="2"/>
  <c r="K731" i="2"/>
  <c r="K727" i="2"/>
  <c r="K723" i="2"/>
  <c r="K719" i="2"/>
  <c r="K715" i="2"/>
  <c r="K711" i="2"/>
  <c r="K707" i="2"/>
  <c r="K703" i="2"/>
  <c r="K699" i="2"/>
  <c r="K695" i="2"/>
  <c r="K691" i="2"/>
  <c r="K687" i="2"/>
  <c r="K683" i="2"/>
  <c r="K679" i="2"/>
  <c r="K675" i="2"/>
  <c r="K671" i="2"/>
  <c r="K667" i="2"/>
  <c r="K663" i="2"/>
  <c r="K659" i="2"/>
  <c r="K655" i="2"/>
  <c r="K651" i="2"/>
  <c r="K647" i="2"/>
  <c r="K643" i="2"/>
  <c r="K639" i="2"/>
  <c r="K635" i="2"/>
  <c r="K631" i="2"/>
  <c r="K627" i="2"/>
  <c r="K623" i="2"/>
  <c r="K619" i="2"/>
  <c r="K615" i="2"/>
  <c r="K611" i="2"/>
  <c r="K607" i="2"/>
  <c r="K603" i="2"/>
  <c r="K599" i="2"/>
  <c r="K595" i="2"/>
  <c r="K591" i="2"/>
  <c r="K587" i="2"/>
  <c r="K583" i="2"/>
  <c r="K579" i="2"/>
  <c r="K575" i="2"/>
  <c r="K571" i="2"/>
  <c r="K567" i="2"/>
  <c r="K563" i="2"/>
  <c r="K559" i="2"/>
  <c r="K555" i="2"/>
  <c r="K551" i="2"/>
  <c r="K547" i="2"/>
  <c r="K543" i="2"/>
  <c r="K539" i="2"/>
  <c r="K535" i="2"/>
  <c r="K531" i="2"/>
  <c r="K527" i="2"/>
  <c r="K523" i="2"/>
  <c r="K519" i="2"/>
  <c r="K515" i="2"/>
  <c r="K511" i="2"/>
  <c r="K507" i="2"/>
  <c r="K503" i="2"/>
  <c r="K499" i="2"/>
  <c r="K495" i="2"/>
  <c r="K491" i="2"/>
  <c r="K487" i="2"/>
  <c r="K483" i="2"/>
  <c r="K479" i="2"/>
  <c r="K475" i="2"/>
  <c r="K471" i="2"/>
  <c r="K467" i="2"/>
  <c r="K463" i="2"/>
  <c r="K459" i="2"/>
  <c r="K455" i="2"/>
  <c r="K451" i="2"/>
  <c r="K447" i="2"/>
  <c r="K443" i="2"/>
  <c r="K439" i="2"/>
  <c r="K435" i="2"/>
  <c r="K431" i="2"/>
  <c r="K427" i="2"/>
  <c r="K423" i="2"/>
  <c r="K419" i="2"/>
  <c r="K415" i="2"/>
  <c r="K411" i="2"/>
  <c r="K407" i="2"/>
  <c r="K403" i="2"/>
  <c r="K399" i="2"/>
  <c r="K395" i="2"/>
  <c r="K391" i="2"/>
  <c r="K387" i="2"/>
  <c r="K383" i="2"/>
  <c r="K379" i="2"/>
  <c r="K375" i="2"/>
  <c r="K371" i="2"/>
  <c r="K367" i="2"/>
  <c r="K363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  <c r="D220" i="4"/>
  <c r="D228" i="4"/>
  <c r="D236" i="4"/>
  <c r="D244" i="4"/>
  <c r="D252" i="4"/>
  <c r="D262" i="4"/>
  <c r="D4" i="4"/>
  <c r="D12" i="4"/>
  <c r="D20" i="4"/>
  <c r="D28" i="4"/>
  <c r="D36" i="4"/>
  <c r="D44" i="4"/>
  <c r="D52" i="4"/>
  <c r="D60" i="4"/>
  <c r="D68" i="4"/>
  <c r="D76" i="4"/>
  <c r="D84" i="4"/>
  <c r="D92" i="4"/>
  <c r="D100" i="4"/>
  <c r="D108" i="4"/>
  <c r="D116" i="4"/>
  <c r="D124" i="4"/>
  <c r="D132" i="4"/>
  <c r="D140" i="4"/>
  <c r="D148" i="4"/>
  <c r="D156" i="4"/>
  <c r="D164" i="4"/>
  <c r="D172" i="4"/>
  <c r="D180" i="4"/>
  <c r="D188" i="4"/>
  <c r="D196" i="4"/>
  <c r="D204" i="4"/>
  <c r="D212" i="4"/>
  <c r="D129" i="4"/>
  <c r="D137" i="4"/>
  <c r="D145" i="4"/>
  <c r="D153" i="4"/>
  <c r="D161" i="4"/>
  <c r="D169" i="4"/>
  <c r="D177" i="4"/>
  <c r="D185" i="4"/>
  <c r="D193" i="4"/>
  <c r="D201" i="4"/>
  <c r="D209" i="4"/>
  <c r="D217" i="4"/>
  <c r="D225" i="4"/>
  <c r="D233" i="4"/>
  <c r="D241" i="4"/>
  <c r="D249" i="4"/>
  <c r="D257" i="4"/>
  <c r="D263" i="4"/>
  <c r="D9" i="4"/>
  <c r="D17" i="4"/>
  <c r="D25" i="4"/>
  <c r="D33" i="4"/>
  <c r="D41" i="4"/>
  <c r="D49" i="4"/>
  <c r="D57" i="4"/>
  <c r="D65" i="4"/>
  <c r="D73" i="4"/>
  <c r="D81" i="4"/>
  <c r="D89" i="4"/>
  <c r="D97" i="4"/>
  <c r="D105" i="4"/>
  <c r="D113" i="4"/>
  <c r="D121" i="4"/>
  <c r="D7" i="4"/>
  <c r="D15" i="4"/>
  <c r="D6" i="4"/>
  <c r="D8" i="4"/>
  <c r="D14" i="4"/>
  <c r="D16" i="4"/>
  <c r="D39" i="4"/>
  <c r="D47" i="4"/>
  <c r="D71" i="4"/>
  <c r="D79" i="4"/>
  <c r="D102" i="4"/>
  <c r="D104" i="4"/>
  <c r="D110" i="4"/>
  <c r="D112" i="4"/>
  <c r="D134" i="4"/>
  <c r="D136" i="4"/>
  <c r="D142" i="4"/>
  <c r="D144" i="4"/>
  <c r="D167" i="4"/>
  <c r="D175" i="4"/>
  <c r="D199" i="4"/>
  <c r="D222" i="4"/>
  <c r="D224" i="4"/>
  <c r="D230" i="4"/>
  <c r="D232" i="4"/>
  <c r="D254" i="4"/>
  <c r="D256" i="4"/>
  <c r="D38" i="4"/>
  <c r="D40" i="4"/>
  <c r="D46" i="4"/>
  <c r="D48" i="4"/>
  <c r="D70" i="4"/>
  <c r="D72" i="4"/>
  <c r="D78" i="4"/>
  <c r="D80" i="4"/>
  <c r="D103" i="4"/>
  <c r="D111" i="4"/>
  <c r="D135" i="4"/>
  <c r="D143" i="4"/>
  <c r="D166" i="4"/>
  <c r="D168" i="4"/>
  <c r="D174" i="4"/>
  <c r="D176" i="4"/>
  <c r="D198" i="4"/>
  <c r="D200" i="4"/>
  <c r="D223" i="4"/>
  <c r="D231" i="4"/>
  <c r="D255" i="4"/>
  <c r="D22" i="4"/>
  <c r="D24" i="4"/>
  <c r="D30" i="4"/>
  <c r="D32" i="4"/>
  <c r="D55" i="4"/>
  <c r="D63" i="4"/>
  <c r="D86" i="4"/>
  <c r="D88" i="4"/>
  <c r="D94" i="4"/>
  <c r="D96" i="4"/>
  <c r="D119" i="4"/>
  <c r="D127" i="4"/>
  <c r="D150" i="4"/>
  <c r="D152" i="4"/>
  <c r="D158" i="4"/>
  <c r="D160" i="4"/>
  <c r="D183" i="4"/>
  <c r="D191" i="4"/>
  <c r="D206" i="4"/>
  <c r="D208" i="4"/>
  <c r="D214" i="4"/>
  <c r="D216" i="4"/>
  <c r="D239" i="4"/>
  <c r="D247" i="4"/>
  <c r="D260" i="4"/>
  <c r="D2" i="4"/>
  <c r="D23" i="4"/>
  <c r="D31" i="4"/>
  <c r="D54" i="4"/>
  <c r="D56" i="4"/>
  <c r="D64" i="4"/>
  <c r="D87" i="4"/>
  <c r="D95" i="4"/>
  <c r="D118" i="4"/>
  <c r="D120" i="4"/>
  <c r="D126" i="4"/>
  <c r="D128" i="4"/>
  <c r="D151" i="4"/>
  <c r="D159" i="4"/>
  <c r="D182" i="4"/>
  <c r="D184" i="4"/>
  <c r="D190" i="4"/>
  <c r="D192" i="4"/>
  <c r="D207" i="4"/>
  <c r="D215" i="4"/>
  <c r="D238" i="4"/>
  <c r="D240" i="4"/>
  <c r="D246" i="4"/>
  <c r="D248" i="4"/>
  <c r="D259" i="4"/>
  <c r="D261" i="4"/>
  <c r="D3" i="4"/>
  <c r="D5" i="4"/>
  <c r="D10" i="4"/>
  <c r="D19" i="4"/>
  <c r="D21" i="4"/>
  <c r="D26" i="4"/>
  <c r="D35" i="4"/>
  <c r="D37" i="4"/>
  <c r="D42" i="4"/>
  <c r="D51" i="4"/>
  <c r="D53" i="4"/>
  <c r="D58" i="4"/>
  <c r="D67" i="4"/>
  <c r="D69" i="4"/>
  <c r="D74" i="4"/>
  <c r="D83" i="4"/>
  <c r="D85" i="4"/>
  <c r="D90" i="4"/>
  <c r="D99" i="4"/>
  <c r="D101" i="4"/>
  <c r="D106" i="4"/>
  <c r="D115" i="4"/>
  <c r="D117" i="4"/>
  <c r="D122" i="4"/>
  <c r="D131" i="4"/>
  <c r="D133" i="4"/>
  <c r="D138" i="4"/>
  <c r="D147" i="4"/>
  <c r="D149" i="4"/>
  <c r="D154" i="4"/>
  <c r="D163" i="4"/>
  <c r="D165" i="4"/>
  <c r="D170" i="4"/>
  <c r="D179" i="4"/>
  <c r="D181" i="4"/>
  <c r="D186" i="4"/>
  <c r="D195" i="4"/>
  <c r="D197" i="4"/>
  <c r="D202" i="4"/>
  <c r="D211" i="4"/>
  <c r="D213" i="4"/>
  <c r="D218" i="4"/>
  <c r="D227" i="4"/>
  <c r="D229" i="4"/>
  <c r="D234" i="4"/>
  <c r="D243" i="4"/>
  <c r="D245" i="4"/>
  <c r="D250" i="4"/>
  <c r="D264" i="4"/>
  <c r="D11" i="4"/>
  <c r="D13" i="4"/>
  <c r="D18" i="4"/>
  <c r="D27" i="4"/>
  <c r="D29" i="4"/>
  <c r="D34" i="4"/>
  <c r="D43" i="4"/>
  <c r="D45" i="4"/>
  <c r="D50" i="4"/>
  <c r="D59" i="4"/>
  <c r="D61" i="4"/>
  <c r="D66" i="4"/>
  <c r="D75" i="4"/>
  <c r="D77" i="4"/>
  <c r="D82" i="4"/>
  <c r="D91" i="4"/>
  <c r="D93" i="4"/>
  <c r="D98" i="4"/>
  <c r="D107" i="4"/>
  <c r="D109" i="4"/>
  <c r="D114" i="4"/>
  <c r="D123" i="4"/>
  <c r="D125" i="4"/>
  <c r="D130" i="4"/>
  <c r="D139" i="4"/>
  <c r="D141" i="4"/>
  <c r="D146" i="4"/>
  <c r="D155" i="4"/>
  <c r="D157" i="4"/>
  <c r="D162" i="4"/>
  <c r="D171" i="4"/>
  <c r="D173" i="4"/>
  <c r="D178" i="4"/>
  <c r="D187" i="4"/>
  <c r="D189" i="4"/>
  <c r="D194" i="4"/>
  <c r="D203" i="4"/>
  <c r="D205" i="4"/>
  <c r="D210" i="4"/>
  <c r="D219" i="4"/>
  <c r="D221" i="4"/>
  <c r="D226" i="4"/>
  <c r="D235" i="4"/>
  <c r="D237" i="4"/>
  <c r="D242" i="4"/>
  <c r="D251" i="4"/>
  <c r="D253" i="4"/>
  <c r="D258" i="4"/>
  <c r="D265" i="4"/>
</calcChain>
</file>

<file path=xl/comments1.xml><?xml version="1.0" encoding="utf-8"?>
<comments xmlns="http://schemas.openxmlformats.org/spreadsheetml/2006/main">
  <authors>
    <author>richmond_ng</author>
    <author>Wen Cheng Chio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richmond_ng:</t>
        </r>
        <r>
          <rPr>
            <sz val="8"/>
            <color indexed="81"/>
            <rFont val="Tahoma"/>
            <family val="2"/>
          </rPr>
          <t xml:space="preserve">
Receipt Number, column A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Fix. 02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Date, column B, 
YYYY-MM-DD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Fix. S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Column AG, system rounding</t>
        </r>
      </text>
    </comment>
  </commentList>
</comments>
</file>

<file path=xl/comments2.xml><?xml version="1.0" encoding="utf-8"?>
<comments xmlns="http://schemas.openxmlformats.org/spreadsheetml/2006/main">
  <authors>
    <author>Wen Cheng Chio</author>
    <author>richmond_ng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Leave blank</t>
        </r>
      </text>
    </comment>
    <comment ref="C1" authorId="1">
      <text>
        <r>
          <rPr>
            <b/>
            <sz val="8"/>
            <color indexed="81"/>
            <rFont val="Tahoma"/>
            <family val="2"/>
          </rPr>
          <t>richmond_ng:</t>
        </r>
        <r>
          <rPr>
            <sz val="8"/>
            <color indexed="81"/>
            <rFont val="Tahoma"/>
            <family val="2"/>
          </rPr>
          <t xml:space="preserve">
Receipt Number, column A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SAP Item code, column T but need VLOOKUP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Abeo to add in DTL table
column X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Abeo to add in DTL table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Quantity Column Z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Netamt, column AG</t>
        </r>
      </text>
    </comment>
  </commentList>
</comments>
</file>

<file path=xl/comments3.xml><?xml version="1.0" encoding="utf-8"?>
<comments xmlns="http://schemas.openxmlformats.org/spreadsheetml/2006/main">
  <authors>
    <author>richmond_ng</author>
    <author>Wen Cheng Chio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richmond_ng:</t>
        </r>
        <r>
          <rPr>
            <sz val="8"/>
            <color indexed="81"/>
            <rFont val="Tahoma"/>
            <family val="2"/>
          </rPr>
          <t xml:space="preserve">
Receipt Number, column A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Must follow credit card name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Wen Cheng Chio:</t>
        </r>
        <r>
          <rPr>
            <sz val="9"/>
            <color indexed="81"/>
            <rFont val="Tahoma"/>
            <family val="2"/>
          </rPr>
          <t xml:space="preserve">
netmat, column AG</t>
        </r>
      </text>
    </comment>
  </commentList>
</comments>
</file>

<file path=xl/sharedStrings.xml><?xml version="1.0" encoding="utf-8"?>
<sst xmlns="http://schemas.openxmlformats.org/spreadsheetml/2006/main" count="5530" uniqueCount="395">
  <si>
    <t>ID</t>
  </si>
  <si>
    <t>U_Outlet</t>
  </si>
  <si>
    <t>BusinessDate</t>
  </si>
  <si>
    <t>TransactionType</t>
  </si>
  <si>
    <t>GrossAmount</t>
  </si>
  <si>
    <t>Rounding</t>
  </si>
  <si>
    <t>S</t>
  </si>
  <si>
    <t>A001180</t>
  </si>
  <si>
    <t>02</t>
  </si>
  <si>
    <t>HeaderID</t>
  </si>
  <si>
    <t>ProductCode</t>
  </si>
  <si>
    <t>Price</t>
  </si>
  <si>
    <t>Quantity</t>
  </si>
  <si>
    <t>PriceBeforeDi</t>
  </si>
  <si>
    <t>DiscPrcnt</t>
  </si>
  <si>
    <t>PaymentCode</t>
  </si>
  <si>
    <t>PaymentAmount</t>
  </si>
  <si>
    <t>A001179</t>
  </si>
  <si>
    <t>A001181</t>
  </si>
  <si>
    <t>A001182</t>
  </si>
  <si>
    <t>A001183</t>
  </si>
  <si>
    <t>A001184</t>
  </si>
  <si>
    <t>B027586</t>
  </si>
  <si>
    <t>B027587</t>
  </si>
  <si>
    <t>B027588</t>
  </si>
  <si>
    <t>B027589</t>
  </si>
  <si>
    <t>B027590</t>
  </si>
  <si>
    <t>B027591</t>
  </si>
  <si>
    <t>B027592</t>
  </si>
  <si>
    <t>B027593</t>
  </si>
  <si>
    <t>B027594</t>
  </si>
  <si>
    <t>B027595</t>
  </si>
  <si>
    <t>B027596</t>
  </si>
  <si>
    <t>B027597</t>
  </si>
  <si>
    <t>B027598</t>
  </si>
  <si>
    <t>B027599</t>
  </si>
  <si>
    <t>B027600</t>
  </si>
  <si>
    <t>B027601</t>
  </si>
  <si>
    <t>B027602</t>
  </si>
  <si>
    <t>B027603</t>
  </si>
  <si>
    <t>B027604</t>
  </si>
  <si>
    <t>B027605</t>
  </si>
  <si>
    <t>B027606</t>
  </si>
  <si>
    <t>B027607</t>
  </si>
  <si>
    <t>B027608</t>
  </si>
  <si>
    <t>B027609</t>
  </si>
  <si>
    <t>B027610</t>
  </si>
  <si>
    <t>B027611</t>
  </si>
  <si>
    <t>B027612</t>
  </si>
  <si>
    <t>B027613</t>
  </si>
  <si>
    <t>B027614</t>
  </si>
  <si>
    <t>B027615</t>
  </si>
  <si>
    <t>B027616</t>
  </si>
  <si>
    <t>B027617</t>
  </si>
  <si>
    <t>B027618</t>
  </si>
  <si>
    <t>B027619</t>
  </si>
  <si>
    <t>B027620</t>
  </si>
  <si>
    <t>B027621</t>
  </si>
  <si>
    <t>B027622</t>
  </si>
  <si>
    <t>B027623</t>
  </si>
  <si>
    <t>B027624</t>
  </si>
  <si>
    <t>B027625</t>
  </si>
  <si>
    <t>B027626</t>
  </si>
  <si>
    <t>B027627</t>
  </si>
  <si>
    <t>B027628</t>
  </si>
  <si>
    <t>B027629</t>
  </si>
  <si>
    <t>B027630</t>
  </si>
  <si>
    <t>B027631</t>
  </si>
  <si>
    <t>B027632</t>
  </si>
  <si>
    <t>B027633</t>
  </si>
  <si>
    <t>B027634</t>
  </si>
  <si>
    <t>B027635</t>
  </si>
  <si>
    <t>B027636</t>
  </si>
  <si>
    <t>B027637</t>
  </si>
  <si>
    <t>B027638</t>
  </si>
  <si>
    <t>B027639</t>
  </si>
  <si>
    <t>B027640</t>
  </si>
  <si>
    <t>B027641</t>
  </si>
  <si>
    <t>B027642</t>
  </si>
  <si>
    <t>B027643</t>
  </si>
  <si>
    <t>B027644</t>
  </si>
  <si>
    <t>B027645</t>
  </si>
  <si>
    <t>B027646</t>
  </si>
  <si>
    <t>B027647</t>
  </si>
  <si>
    <t>B027648</t>
  </si>
  <si>
    <t>B027649</t>
  </si>
  <si>
    <t>B027650</t>
  </si>
  <si>
    <t>B027651</t>
  </si>
  <si>
    <t>B027652</t>
  </si>
  <si>
    <t>B027653</t>
  </si>
  <si>
    <t>B027654</t>
  </si>
  <si>
    <t>B027655</t>
  </si>
  <si>
    <t>B027656</t>
  </si>
  <si>
    <t>B027657</t>
  </si>
  <si>
    <t>B027658</t>
  </si>
  <si>
    <t>B027659</t>
  </si>
  <si>
    <t>B027660</t>
  </si>
  <si>
    <t>B027661</t>
  </si>
  <si>
    <t>B027662</t>
  </si>
  <si>
    <t>B027663</t>
  </si>
  <si>
    <t>B027664</t>
  </si>
  <si>
    <t>B027665</t>
  </si>
  <si>
    <t>B027666</t>
  </si>
  <si>
    <t>B027667</t>
  </si>
  <si>
    <t>B027668</t>
  </si>
  <si>
    <t>B027669</t>
  </si>
  <si>
    <t>B027670</t>
  </si>
  <si>
    <t>B027671</t>
  </si>
  <si>
    <t>B027672</t>
  </si>
  <si>
    <t>B027673</t>
  </si>
  <si>
    <t>B027674</t>
  </si>
  <si>
    <t>B027675</t>
  </si>
  <si>
    <t>B027676</t>
  </si>
  <si>
    <t>B027677</t>
  </si>
  <si>
    <t>B027678</t>
  </si>
  <si>
    <t>B027679</t>
  </si>
  <si>
    <t>B027680</t>
  </si>
  <si>
    <t>B027681</t>
  </si>
  <si>
    <t>B027682</t>
  </si>
  <si>
    <t>B027683</t>
  </si>
  <si>
    <t>B027684</t>
  </si>
  <si>
    <t>B027685</t>
  </si>
  <si>
    <t>B027686</t>
  </si>
  <si>
    <t>B027687</t>
  </si>
  <si>
    <t>B027688</t>
  </si>
  <si>
    <t>B027689</t>
  </si>
  <si>
    <t>B027690</t>
  </si>
  <si>
    <t>B027691</t>
  </si>
  <si>
    <t>B027692</t>
  </si>
  <si>
    <t>B027693</t>
  </si>
  <si>
    <t>B027694</t>
  </si>
  <si>
    <t>B027695</t>
  </si>
  <si>
    <t>B027696</t>
  </si>
  <si>
    <t>B027697</t>
  </si>
  <si>
    <t>B027698</t>
  </si>
  <si>
    <t>B027699</t>
  </si>
  <si>
    <t>B027700</t>
  </si>
  <si>
    <t>B027701</t>
  </si>
  <si>
    <t>B027702</t>
  </si>
  <si>
    <t>B027703</t>
  </si>
  <si>
    <t>B027704</t>
  </si>
  <si>
    <t>B027705</t>
  </si>
  <si>
    <t>B027706</t>
  </si>
  <si>
    <t>B027707</t>
  </si>
  <si>
    <t>B027708</t>
  </si>
  <si>
    <t>B027709</t>
  </si>
  <si>
    <t>B027710</t>
  </si>
  <si>
    <t>B027711</t>
  </si>
  <si>
    <t>B027712</t>
  </si>
  <si>
    <t>B027713</t>
  </si>
  <si>
    <t>B027714</t>
  </si>
  <si>
    <t>B027715</t>
  </si>
  <si>
    <t>B027716</t>
  </si>
  <si>
    <t>B027717</t>
  </si>
  <si>
    <t>B027718</t>
  </si>
  <si>
    <t>B027719</t>
  </si>
  <si>
    <t>B027720</t>
  </si>
  <si>
    <t>B027721</t>
  </si>
  <si>
    <t>B027722</t>
  </si>
  <si>
    <t>B027723</t>
  </si>
  <si>
    <t>B027724</t>
  </si>
  <si>
    <t>B027725</t>
  </si>
  <si>
    <t>B027726</t>
  </si>
  <si>
    <t>B027727</t>
  </si>
  <si>
    <t>B027728</t>
  </si>
  <si>
    <t>B027729</t>
  </si>
  <si>
    <t>B027730</t>
  </si>
  <si>
    <t>B027731</t>
  </si>
  <si>
    <t>B027732</t>
  </si>
  <si>
    <t>B027733</t>
  </si>
  <si>
    <t>B027734</t>
  </si>
  <si>
    <t>B027735</t>
  </si>
  <si>
    <t>B027736</t>
  </si>
  <si>
    <t>B027737</t>
  </si>
  <si>
    <t>B027738</t>
  </si>
  <si>
    <t>B027739</t>
  </si>
  <si>
    <t>B027740</t>
  </si>
  <si>
    <t>B027741</t>
  </si>
  <si>
    <t>B027742</t>
  </si>
  <si>
    <t>B027743</t>
  </si>
  <si>
    <t>B027744</t>
  </si>
  <si>
    <t>B027745</t>
  </si>
  <si>
    <t>B027746</t>
  </si>
  <si>
    <t>B027747</t>
  </si>
  <si>
    <t>B027748</t>
  </si>
  <si>
    <t>B027749</t>
  </si>
  <si>
    <t>B027750</t>
  </si>
  <si>
    <t>B027751</t>
  </si>
  <si>
    <t>B027752</t>
  </si>
  <si>
    <t>B027753</t>
  </si>
  <si>
    <t>B027754</t>
  </si>
  <si>
    <t>B027755</t>
  </si>
  <si>
    <t>B027756</t>
  </si>
  <si>
    <t>B027757</t>
  </si>
  <si>
    <t>B027758</t>
  </si>
  <si>
    <t>B027759</t>
  </si>
  <si>
    <t>B027760</t>
  </si>
  <si>
    <t>B027761</t>
  </si>
  <si>
    <t>B027762</t>
  </si>
  <si>
    <t>B027763</t>
  </si>
  <si>
    <t>B027764</t>
  </si>
  <si>
    <t>B027765</t>
  </si>
  <si>
    <t>B027766</t>
  </si>
  <si>
    <t>B027767</t>
  </si>
  <si>
    <t>B027768</t>
  </si>
  <si>
    <t>B027769</t>
  </si>
  <si>
    <t>B027770</t>
  </si>
  <si>
    <t>B027771</t>
  </si>
  <si>
    <t>B027772</t>
  </si>
  <si>
    <t>B027773</t>
  </si>
  <si>
    <t>B027774</t>
  </si>
  <si>
    <t>B027775</t>
  </si>
  <si>
    <t>B027776</t>
  </si>
  <si>
    <t>B027777</t>
  </si>
  <si>
    <t>B027778</t>
  </si>
  <si>
    <t>B027779</t>
  </si>
  <si>
    <t>B027780</t>
  </si>
  <si>
    <t>B027781</t>
  </si>
  <si>
    <t>B027782</t>
  </si>
  <si>
    <t>B027783</t>
  </si>
  <si>
    <t>B027784</t>
  </si>
  <si>
    <t>B027785</t>
  </si>
  <si>
    <t>B027786</t>
  </si>
  <si>
    <t>B027787</t>
  </si>
  <si>
    <t>B027788</t>
  </si>
  <si>
    <t>B027789</t>
  </si>
  <si>
    <t>B027790</t>
  </si>
  <si>
    <t>B027791</t>
  </si>
  <si>
    <t>B027792</t>
  </si>
  <si>
    <t>B027793</t>
  </si>
  <si>
    <t>B027794</t>
  </si>
  <si>
    <t>B027795</t>
  </si>
  <si>
    <t>B027797</t>
  </si>
  <si>
    <t>B027798</t>
  </si>
  <si>
    <t>B027799</t>
  </si>
  <si>
    <t>B027800</t>
  </si>
  <si>
    <t>B027801</t>
  </si>
  <si>
    <t>B027802</t>
  </si>
  <si>
    <t>B027803</t>
  </si>
  <si>
    <t>B027804</t>
  </si>
  <si>
    <t>B027805</t>
  </si>
  <si>
    <t>B027806</t>
  </si>
  <si>
    <t>B027807</t>
  </si>
  <si>
    <t>B027808</t>
  </si>
  <si>
    <t>B027809</t>
  </si>
  <si>
    <t>B027810</t>
  </si>
  <si>
    <t>B027811</t>
  </si>
  <si>
    <t>B027812</t>
  </si>
  <si>
    <t>B027813</t>
  </si>
  <si>
    <t>B027814</t>
  </si>
  <si>
    <t>B027815</t>
  </si>
  <si>
    <t>B027816</t>
  </si>
  <si>
    <t>B027817</t>
  </si>
  <si>
    <t>B027818</t>
  </si>
  <si>
    <t>B027819</t>
  </si>
  <si>
    <t>B027820</t>
  </si>
  <si>
    <t>B027821</t>
  </si>
  <si>
    <t>B027822</t>
  </si>
  <si>
    <t>B027823</t>
  </si>
  <si>
    <t>B027824</t>
  </si>
  <si>
    <t>B027825</t>
  </si>
  <si>
    <t>B027826</t>
  </si>
  <si>
    <t>B027827</t>
  </si>
  <si>
    <t>B027828</t>
  </si>
  <si>
    <t>B027829</t>
  </si>
  <si>
    <t>B027830</t>
  </si>
  <si>
    <t>B027831</t>
  </si>
  <si>
    <t>B027832</t>
  </si>
  <si>
    <t>B027833</t>
  </si>
  <si>
    <t>B027834</t>
  </si>
  <si>
    <t>B027835</t>
  </si>
  <si>
    <t>B027836</t>
  </si>
  <si>
    <t>B027837</t>
  </si>
  <si>
    <t>B027838</t>
  </si>
  <si>
    <t>B027839</t>
  </si>
  <si>
    <t>B027840</t>
  </si>
  <si>
    <t>B027841</t>
  </si>
  <si>
    <t>B027842</t>
  </si>
  <si>
    <t>B027843</t>
  </si>
  <si>
    <t>B027844</t>
  </si>
  <si>
    <t>B027845</t>
  </si>
  <si>
    <t>B027846</t>
  </si>
  <si>
    <t>B027847</t>
  </si>
  <si>
    <t>B027848</t>
  </si>
  <si>
    <t>B027849</t>
  </si>
  <si>
    <t>B027850</t>
  </si>
  <si>
    <t>B027851</t>
  </si>
  <si>
    <t>B027852</t>
  </si>
  <si>
    <t>B027853</t>
  </si>
  <si>
    <t>B027854</t>
  </si>
  <si>
    <t>B027855</t>
  </si>
  <si>
    <t>B027856</t>
  </si>
  <si>
    <t>B027857</t>
  </si>
  <si>
    <t>B027858</t>
  </si>
  <si>
    <t>B027859</t>
  </si>
  <si>
    <t>B027860</t>
  </si>
  <si>
    <t>B027861</t>
  </si>
  <si>
    <t>B027862</t>
  </si>
  <si>
    <t>B027864</t>
  </si>
  <si>
    <t>B027865</t>
  </si>
  <si>
    <t>B027866</t>
  </si>
  <si>
    <t>B027867</t>
  </si>
  <si>
    <t>B027868</t>
  </si>
  <si>
    <t>B027869</t>
  </si>
  <si>
    <t>B027870</t>
  </si>
  <si>
    <t>B027871</t>
  </si>
  <si>
    <t>B027872</t>
  </si>
  <si>
    <t>B027873</t>
  </si>
  <si>
    <t>B027874</t>
  </si>
  <si>
    <t>B027875</t>
  </si>
  <si>
    <t>B027876</t>
  </si>
  <si>
    <t>B027877</t>
  </si>
  <si>
    <t>B027878</t>
  </si>
  <si>
    <t>B027879</t>
  </si>
  <si>
    <t>B027880</t>
  </si>
  <si>
    <t>B027881</t>
  </si>
  <si>
    <t>B027882</t>
  </si>
  <si>
    <t>B027883</t>
  </si>
  <si>
    <t>B027884</t>
  </si>
  <si>
    <t>B027885</t>
  </si>
  <si>
    <t>B027886</t>
  </si>
  <si>
    <t>B027887</t>
  </si>
  <si>
    <t>B027888</t>
  </si>
  <si>
    <t>B027889</t>
  </si>
  <si>
    <t>B027890</t>
  </si>
  <si>
    <t>B027891</t>
  </si>
  <si>
    <t>B027892</t>
  </si>
  <si>
    <t>B027893</t>
  </si>
  <si>
    <t>B027894</t>
  </si>
  <si>
    <t>B027895</t>
  </si>
  <si>
    <t>B027896</t>
  </si>
  <si>
    <t>B027897</t>
  </si>
  <si>
    <t>B027898</t>
  </si>
  <si>
    <t>B027899</t>
  </si>
  <si>
    <t>B027900</t>
  </si>
  <si>
    <t>B027901</t>
  </si>
  <si>
    <t>B027902</t>
  </si>
  <si>
    <t>B027903</t>
  </si>
  <si>
    <t>B027904</t>
  </si>
  <si>
    <t>B027905</t>
  </si>
  <si>
    <t>B027906</t>
  </si>
  <si>
    <t>B027907</t>
  </si>
  <si>
    <t>B027908</t>
  </si>
  <si>
    <t>B027909</t>
  </si>
  <si>
    <t>Z90018</t>
  </si>
  <si>
    <t>Z99999</t>
  </si>
  <si>
    <t>Z90016</t>
  </si>
  <si>
    <t>Z90017</t>
  </si>
  <si>
    <t>B01019</t>
  </si>
  <si>
    <t>Z90056</t>
  </si>
  <si>
    <t>Z90052</t>
  </si>
  <si>
    <t>P000135</t>
  </si>
  <si>
    <t>P000131</t>
  </si>
  <si>
    <t>P000134</t>
  </si>
  <si>
    <t>P000042</t>
  </si>
  <si>
    <t>Z90057</t>
  </si>
  <si>
    <t>Z90061</t>
  </si>
  <si>
    <t>Z90059</t>
  </si>
  <si>
    <t>Z90053</t>
  </si>
  <si>
    <t>Z90021</t>
  </si>
  <si>
    <t>Z90062</t>
  </si>
  <si>
    <t>Z90020</t>
  </si>
  <si>
    <t>P000232</t>
  </si>
  <si>
    <t>P000126</t>
  </si>
  <si>
    <t>Z90051</t>
  </si>
  <si>
    <t>P000128</t>
  </si>
  <si>
    <t>P000121</t>
  </si>
  <si>
    <t>P000122</t>
  </si>
  <si>
    <t>P000147</t>
  </si>
  <si>
    <t>P000171</t>
  </si>
  <si>
    <t>P000133</t>
  </si>
  <si>
    <t>Z90060</t>
  </si>
  <si>
    <t>Z90055</t>
  </si>
  <si>
    <t>P000181</t>
  </si>
  <si>
    <t>P000125</t>
  </si>
  <si>
    <t>P000182</t>
  </si>
  <si>
    <t>P000183</t>
  </si>
  <si>
    <t>P000153</t>
  </si>
  <si>
    <t>P000234</t>
  </si>
  <si>
    <t>F999</t>
  </si>
  <si>
    <t>servicecharge-10</t>
  </si>
  <si>
    <t>Receipt#</t>
  </si>
  <si>
    <t>HDR+DTL</t>
  </si>
  <si>
    <t>Payment</t>
  </si>
  <si>
    <t>U_POSTxNo</t>
  </si>
  <si>
    <t>ReceiptDateTime</t>
  </si>
  <si>
    <t>Cash Receive BOC</t>
  </si>
  <si>
    <t>AMERICAN EXPRESS</t>
  </si>
  <si>
    <t>MASTER CARD</t>
  </si>
  <si>
    <t>CITY LEDGER BEN</t>
  </si>
  <si>
    <t>CITY LEDGER PETER</t>
  </si>
  <si>
    <t>CITY LEDGER ROLAND</t>
  </si>
  <si>
    <t>VISA CARD</t>
  </si>
  <si>
    <t>NETS</t>
  </si>
  <si>
    <t>VOUCHER 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</si>
</sst>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-14809]yyyy\-mm\-dd;@"/>
    <numFmt numFmtId="167" formatCode="yyyy\-mm\-dd\ hh:mm:ss"/>
  </numFmts>
  <fonts count="6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8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Fill="1"/>
    <xf numFmtId="0" fontId="3" fillId="0" borderId="0" xfId="0" quotePrefix="1" applyFont="1"/>
    <xf numFmtId="2" fontId="3" fillId="0" borderId="0" xfId="0" applyNumberFormat="1" applyFont="1"/>
    <xf numFmtId="8" fontId="3" fillId="0" borderId="0" xfId="0" applyNumberFormat="1" applyFont="1" applyAlignment="1">
      <alignment horizontal="center"/>
    </xf>
    <xf numFmtId="1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Fill="1"/>
    <xf numFmtId="2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9"/>
  <sheetViews>
    <sheetView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defaultColWidth="11" defaultRowHeight="12.75" x14ac:dyDescent="0.2"/>
  <cols>
    <col min="1" max="3" width="11" style="1"/>
    <col min="4" max="4" width="12" style="4" bestFit="1" customWidth="1"/>
    <col min="5" max="5" width="17.875" style="15" customWidth="1"/>
    <col min="6" max="6" width="11" style="1"/>
    <col min="7" max="7" width="11" style="7"/>
    <col min="8" max="16384" width="11" style="1"/>
  </cols>
  <sheetData>
    <row r="1" spans="1:10" x14ac:dyDescent="0.2">
      <c r="A1" s="1" t="s">
        <v>0</v>
      </c>
      <c r="B1" s="1" t="s">
        <v>384</v>
      </c>
      <c r="C1" s="1" t="s">
        <v>1</v>
      </c>
      <c r="D1" s="4" t="s">
        <v>2</v>
      </c>
      <c r="E1" s="15" t="s">
        <v>385</v>
      </c>
      <c r="F1" s="1" t="s">
        <v>3</v>
      </c>
      <c r="G1" s="5" t="s">
        <v>5</v>
      </c>
    </row>
    <row r="2" spans="1:10" x14ac:dyDescent="0.2">
      <c r="A2" s="1">
        <v>1</v>
      </c>
      <c r="B2" s="1" t="s">
        <v>17</v>
      </c>
      <c r="C2" s="6" t="s">
        <v>8</v>
      </c>
      <c r="D2" s="4">
        <v>42064</v>
      </c>
      <c r="E2" s="15">
        <v>42064.496805555558</v>
      </c>
      <c r="F2" s="1" t="s">
        <v>6</v>
      </c>
      <c r="G2" s="5">
        <v>0</v>
      </c>
      <c r="I2" s="1">
        <f>A2</f>
        <v>1</v>
      </c>
      <c r="J2" s="1" t="str">
        <f>"insert into AB_SalesTransHeader select " &amp; A2 &amp; ",'02','" &amp; B2 &amp; "',NULL,'" &amp; TEXT(D2,"yyyy-MM-dd") &amp; "','" &amp; TEXT(E2,"yyyy-MM-dd HH:mm:ss") &amp; "','S',NULL,NULL,NULL,NULL," &amp; G2 &amp; ",NULL,NULL,NULL,NULL,NULL,NULL,NULL,NULL,NULL,NULL"</f>
        <v>insert into AB_SalesTransHeader select 1,'02','A001179',NULL,'2015-03-01','2015-03-01 11:55:24','S',NULL,NULL,NULL,NULL,0,NULL,NULL,NULL,NULL,NULL,NULL,NULL,NULL,NULL,NULL</v>
      </c>
    </row>
    <row r="3" spans="1:10" x14ac:dyDescent="0.2">
      <c r="A3" s="1">
        <v>2</v>
      </c>
      <c r="B3" s="1" t="s">
        <v>7</v>
      </c>
      <c r="C3" s="6" t="s">
        <v>8</v>
      </c>
      <c r="D3" s="4">
        <v>42064</v>
      </c>
      <c r="E3" s="15">
        <v>42064.635439814818</v>
      </c>
      <c r="F3" s="1" t="s">
        <v>6</v>
      </c>
      <c r="G3" s="7">
        <v>0.02</v>
      </c>
      <c r="I3" s="1">
        <f t="shared" ref="I3:I17" si="0">A3</f>
        <v>2</v>
      </c>
      <c r="J3" s="1" t="str">
        <f t="shared" ref="J3:J66" si="1">"insert into AB_SalesTransHeader select " &amp; A3 &amp; ",'02','" &amp; B3 &amp; "',NULL,'" &amp; TEXT(D3,"yyyy-MM-dd") &amp; "','" &amp; TEXT(E3,"yyyy-MM-dd HH:mm:ss") &amp; "','S',NULL,NULL,NULL,NULL," &amp; G3 &amp; ",NULL,NULL,NULL,NULL,NULL,NULL,NULL,NULL,NULL,NULL"</f>
        <v>insert into AB_SalesTransHeader select 2,'02','A001180',NULL,'2015-03-01','2015-03-01 15:15:02','S',NULL,NULL,NULL,NULL,0.02,NULL,NULL,NULL,NULL,NULL,NULL,NULL,NULL,NULL,NULL</v>
      </c>
    </row>
    <row r="4" spans="1:10" x14ac:dyDescent="0.2">
      <c r="A4" s="1">
        <v>3</v>
      </c>
      <c r="B4" s="1" t="s">
        <v>18</v>
      </c>
      <c r="C4" s="6" t="s">
        <v>8</v>
      </c>
      <c r="D4" s="4">
        <v>42068</v>
      </c>
      <c r="E4" s="15">
        <v>42068.767708333333</v>
      </c>
      <c r="F4" s="1" t="s">
        <v>6</v>
      </c>
      <c r="G4" s="5">
        <v>0</v>
      </c>
      <c r="I4" s="1">
        <f t="shared" si="0"/>
        <v>3</v>
      </c>
      <c r="J4" s="1" t="str">
        <f t="shared" si="1"/>
        <v>insert into AB_SalesTransHeader select 3,'02','A001181',NULL,'2015-03-05','2015-03-05 18:25:30','S',NULL,NULL,NULL,NULL,0,NULL,NULL,NULL,NULL,NULL,NULL,NULL,NULL,NULL,NULL</v>
      </c>
    </row>
    <row r="5" spans="1:10" x14ac:dyDescent="0.2">
      <c r="A5" s="1">
        <v>4</v>
      </c>
      <c r="B5" s="1" t="s">
        <v>19</v>
      </c>
      <c r="C5" s="6" t="s">
        <v>8</v>
      </c>
      <c r="D5" s="4">
        <v>42070</v>
      </c>
      <c r="E5" s="15">
        <v>42070.823993055557</v>
      </c>
      <c r="F5" s="1" t="s">
        <v>6</v>
      </c>
      <c r="G5" s="5">
        <v>0</v>
      </c>
      <c r="I5" s="1">
        <f t="shared" si="0"/>
        <v>4</v>
      </c>
      <c r="J5" s="1" t="str">
        <f t="shared" si="1"/>
        <v>insert into AB_SalesTransHeader select 4,'02','A001182',NULL,'2015-03-07','2015-03-07 19:46:33','S',NULL,NULL,NULL,NULL,0,NULL,NULL,NULL,NULL,NULL,NULL,NULL,NULL,NULL,NULL</v>
      </c>
    </row>
    <row r="6" spans="1:10" x14ac:dyDescent="0.2">
      <c r="A6" s="1">
        <v>5</v>
      </c>
      <c r="B6" s="1" t="s">
        <v>20</v>
      </c>
      <c r="C6" s="6" t="s">
        <v>8</v>
      </c>
      <c r="D6" s="4">
        <v>42070</v>
      </c>
      <c r="E6" s="15">
        <v>42070.863877314812</v>
      </c>
      <c r="F6" s="1" t="s">
        <v>6</v>
      </c>
      <c r="G6" s="5">
        <v>0</v>
      </c>
      <c r="I6" s="1">
        <f t="shared" si="0"/>
        <v>5</v>
      </c>
      <c r="J6" s="1" t="str">
        <f t="shared" si="1"/>
        <v>insert into AB_SalesTransHeader select 5,'02','A001183',NULL,'2015-03-07','2015-03-07 20:43:59','S',NULL,NULL,NULL,NULL,0,NULL,NULL,NULL,NULL,NULL,NULL,NULL,NULL,NULL,NULL</v>
      </c>
    </row>
    <row r="7" spans="1:10" x14ac:dyDescent="0.2">
      <c r="A7" s="1">
        <v>6</v>
      </c>
      <c r="B7" s="1" t="s">
        <v>21</v>
      </c>
      <c r="C7" s="6" t="s">
        <v>8</v>
      </c>
      <c r="D7" s="4">
        <v>42070</v>
      </c>
      <c r="E7" s="15">
        <v>42070.880694444444</v>
      </c>
      <c r="F7" s="1" t="s">
        <v>6</v>
      </c>
      <c r="G7" s="7">
        <v>-0.02</v>
      </c>
      <c r="I7" s="1">
        <f t="shared" si="0"/>
        <v>6</v>
      </c>
      <c r="J7" s="1" t="str">
        <f t="shared" si="1"/>
        <v>insert into AB_SalesTransHeader select 6,'02','A001184',NULL,'2015-03-07','2015-03-07 21:08:12','S',NULL,NULL,NULL,NULL,-0.02,NULL,NULL,NULL,NULL,NULL,NULL,NULL,NULL,NULL,NULL</v>
      </c>
    </row>
    <row r="8" spans="1:10" x14ac:dyDescent="0.2">
      <c r="A8" s="1">
        <v>7</v>
      </c>
      <c r="B8" s="1" t="s">
        <v>22</v>
      </c>
      <c r="C8" s="6" t="s">
        <v>8</v>
      </c>
      <c r="D8" s="4">
        <v>42064</v>
      </c>
      <c r="E8" s="15">
        <v>42064.477361111109</v>
      </c>
      <c r="F8" s="1" t="s">
        <v>6</v>
      </c>
      <c r="G8" s="7">
        <v>0.01</v>
      </c>
      <c r="I8" s="1">
        <f t="shared" si="0"/>
        <v>7</v>
      </c>
      <c r="J8" s="1" t="str">
        <f t="shared" si="1"/>
        <v>insert into AB_SalesTransHeader select 7,'02','B027586',NULL,'2015-03-01','2015-03-01 11:27:24','S',NULL,NULL,NULL,NULL,0.01,NULL,NULL,NULL,NULL,NULL,NULL,NULL,NULL,NULL,NULL</v>
      </c>
    </row>
    <row r="9" spans="1:10" x14ac:dyDescent="0.2">
      <c r="A9" s="1">
        <v>8</v>
      </c>
      <c r="B9" s="1" t="s">
        <v>23</v>
      </c>
      <c r="C9" s="6" t="s">
        <v>8</v>
      </c>
      <c r="D9" s="4">
        <v>42064</v>
      </c>
      <c r="E9" s="15">
        <v>42064.499907407408</v>
      </c>
      <c r="F9" s="1" t="s">
        <v>6</v>
      </c>
      <c r="G9" s="7">
        <v>0</v>
      </c>
      <c r="I9" s="1">
        <f t="shared" si="0"/>
        <v>8</v>
      </c>
      <c r="J9" s="1" t="str">
        <f t="shared" si="1"/>
        <v>insert into AB_SalesTransHeader select 8,'02','B027587',NULL,'2015-03-01','2015-03-01 11:59:52','S',NULL,NULL,NULL,NULL,0,NULL,NULL,NULL,NULL,NULL,NULL,NULL,NULL,NULL,NULL</v>
      </c>
    </row>
    <row r="10" spans="1:10" x14ac:dyDescent="0.2">
      <c r="A10" s="1">
        <v>9</v>
      </c>
      <c r="B10" s="1" t="s">
        <v>24</v>
      </c>
      <c r="C10" s="6" t="s">
        <v>8</v>
      </c>
      <c r="D10" s="4">
        <v>42064</v>
      </c>
      <c r="E10" s="15">
        <v>42064.504826388889</v>
      </c>
      <c r="F10" s="1" t="s">
        <v>6</v>
      </c>
      <c r="G10" s="7">
        <v>0.01</v>
      </c>
      <c r="I10" s="1">
        <f t="shared" si="0"/>
        <v>9</v>
      </c>
      <c r="J10" s="1" t="str">
        <f t="shared" si="1"/>
        <v>insert into AB_SalesTransHeader select 9,'02','B027588',NULL,'2015-03-01','2015-03-01 12:06:57','S',NULL,NULL,NULL,NULL,0.01,NULL,NULL,NULL,NULL,NULL,NULL,NULL,NULL,NULL,NULL</v>
      </c>
    </row>
    <row r="11" spans="1:10" x14ac:dyDescent="0.2">
      <c r="A11" s="1">
        <v>10</v>
      </c>
      <c r="B11" s="1" t="s">
        <v>25</v>
      </c>
      <c r="C11" s="6" t="s">
        <v>8</v>
      </c>
      <c r="D11" s="4">
        <v>42064</v>
      </c>
      <c r="E11" s="15">
        <v>42064.524513888886</v>
      </c>
      <c r="F11" s="1" t="s">
        <v>6</v>
      </c>
      <c r="G11" s="7">
        <v>-0.02</v>
      </c>
      <c r="I11" s="1">
        <f t="shared" si="0"/>
        <v>10</v>
      </c>
      <c r="J11" s="1" t="str">
        <f t="shared" si="1"/>
        <v>insert into AB_SalesTransHeader select 10,'02','B027589',NULL,'2015-03-01','2015-03-01 12:35:18','S',NULL,NULL,NULL,NULL,-0.02,NULL,NULL,NULL,NULL,NULL,NULL,NULL,NULL,NULL,NULL</v>
      </c>
    </row>
    <row r="12" spans="1:10" x14ac:dyDescent="0.2">
      <c r="A12" s="1">
        <v>11</v>
      </c>
      <c r="B12" s="1" t="s">
        <v>26</v>
      </c>
      <c r="C12" s="6" t="s">
        <v>8</v>
      </c>
      <c r="D12" s="4">
        <v>42064</v>
      </c>
      <c r="E12" s="15">
        <v>42064.541956018518</v>
      </c>
      <c r="F12" s="1" t="s">
        <v>6</v>
      </c>
      <c r="G12" s="7">
        <v>-0.01</v>
      </c>
      <c r="I12" s="1">
        <f t="shared" si="0"/>
        <v>11</v>
      </c>
      <c r="J12" s="1" t="str">
        <f t="shared" si="1"/>
        <v>insert into AB_SalesTransHeader select 11,'02','B027590',NULL,'2015-03-01','2015-03-01 13:00:25','S',NULL,NULL,NULL,NULL,-0.01,NULL,NULL,NULL,NULL,NULL,NULL,NULL,NULL,NULL,NULL</v>
      </c>
    </row>
    <row r="13" spans="1:10" x14ac:dyDescent="0.2">
      <c r="A13" s="1">
        <v>12</v>
      </c>
      <c r="B13" s="1" t="s">
        <v>27</v>
      </c>
      <c r="C13" s="6" t="s">
        <v>8</v>
      </c>
      <c r="D13" s="4">
        <v>42064</v>
      </c>
      <c r="E13" s="15">
        <v>42064.542685185188</v>
      </c>
      <c r="F13" s="1" t="s">
        <v>6</v>
      </c>
      <c r="G13" s="7">
        <v>-0.02</v>
      </c>
      <c r="I13" s="1">
        <f t="shared" si="0"/>
        <v>12</v>
      </c>
      <c r="J13" s="1" t="str">
        <f t="shared" si="1"/>
        <v>insert into AB_SalesTransHeader select 12,'02','B027591',NULL,'2015-03-01','2015-03-01 13:01:28','S',NULL,NULL,NULL,NULL,-0.02,NULL,NULL,NULL,NULL,NULL,NULL,NULL,NULL,NULL,NULL</v>
      </c>
    </row>
    <row r="14" spans="1:10" x14ac:dyDescent="0.2">
      <c r="A14" s="1">
        <v>13</v>
      </c>
      <c r="B14" s="1" t="s">
        <v>28</v>
      </c>
      <c r="C14" s="6" t="s">
        <v>8</v>
      </c>
      <c r="D14" s="4">
        <v>42064</v>
      </c>
      <c r="E14" s="15">
        <v>42064.551620370374</v>
      </c>
      <c r="F14" s="1" t="s">
        <v>6</v>
      </c>
      <c r="G14" s="7">
        <v>0.01</v>
      </c>
      <c r="I14" s="1">
        <f t="shared" si="0"/>
        <v>13</v>
      </c>
      <c r="J14" s="1" t="str">
        <f t="shared" si="1"/>
        <v>insert into AB_SalesTransHeader select 13,'02','B027592',NULL,'2015-03-01','2015-03-01 13:14:20','S',NULL,NULL,NULL,NULL,0.01,NULL,NULL,NULL,NULL,NULL,NULL,NULL,NULL,NULL,NULL</v>
      </c>
    </row>
    <row r="15" spans="1:10" x14ac:dyDescent="0.2">
      <c r="A15" s="1">
        <v>14</v>
      </c>
      <c r="B15" s="1" t="s">
        <v>29</v>
      </c>
      <c r="C15" s="6" t="s">
        <v>8</v>
      </c>
      <c r="D15" s="4">
        <v>42064</v>
      </c>
      <c r="E15" s="15">
        <v>42064.555289351854</v>
      </c>
      <c r="F15" s="1" t="s">
        <v>6</v>
      </c>
      <c r="G15" s="7">
        <v>0</v>
      </c>
      <c r="I15" s="1">
        <f t="shared" si="0"/>
        <v>14</v>
      </c>
      <c r="J15" s="1" t="str">
        <f t="shared" si="1"/>
        <v>insert into AB_SalesTransHeader select 14,'02','B027593',NULL,'2015-03-01','2015-03-01 13:19:37','S',NULL,NULL,NULL,NULL,0,NULL,NULL,NULL,NULL,NULL,NULL,NULL,NULL,NULL,NULL</v>
      </c>
    </row>
    <row r="16" spans="1:10" x14ac:dyDescent="0.2">
      <c r="A16" s="1">
        <v>15</v>
      </c>
      <c r="B16" s="1" t="s">
        <v>30</v>
      </c>
      <c r="C16" s="6" t="s">
        <v>8</v>
      </c>
      <c r="D16" s="4">
        <v>42064</v>
      </c>
      <c r="E16" s="15">
        <v>42064.558009259257</v>
      </c>
      <c r="F16" s="1" t="s">
        <v>6</v>
      </c>
      <c r="G16" s="7">
        <v>0</v>
      </c>
      <c r="I16" s="1">
        <f t="shared" si="0"/>
        <v>15</v>
      </c>
      <c r="J16" s="1" t="str">
        <f t="shared" si="1"/>
        <v>insert into AB_SalesTransHeader select 15,'02','B027594',NULL,'2015-03-01','2015-03-01 13:23:32','S',NULL,NULL,NULL,NULL,0,NULL,NULL,NULL,NULL,NULL,NULL,NULL,NULL,NULL,NULL</v>
      </c>
    </row>
    <row r="17" spans="1:10" x14ac:dyDescent="0.2">
      <c r="A17" s="1">
        <v>16</v>
      </c>
      <c r="B17" s="1" t="s">
        <v>31</v>
      </c>
      <c r="C17" s="6" t="s">
        <v>8</v>
      </c>
      <c r="D17" s="4">
        <v>42064</v>
      </c>
      <c r="E17" s="15">
        <v>42064.553877314815</v>
      </c>
      <c r="F17" s="1" t="s">
        <v>6</v>
      </c>
      <c r="G17" s="7">
        <v>-0.01</v>
      </c>
      <c r="I17" s="1">
        <f t="shared" si="0"/>
        <v>16</v>
      </c>
      <c r="J17" s="1" t="str">
        <f t="shared" si="1"/>
        <v>insert into AB_SalesTransHeader select 16,'02','B027595',NULL,'2015-03-01','2015-03-01 13:17:35','S',NULL,NULL,NULL,NULL,-0.01,NULL,NULL,NULL,NULL,NULL,NULL,NULL,NULL,NULL,NULL</v>
      </c>
    </row>
    <row r="18" spans="1:10" x14ac:dyDescent="0.2">
      <c r="A18" s="1">
        <v>17</v>
      </c>
      <c r="B18" s="1" t="s">
        <v>32</v>
      </c>
      <c r="C18" s="6" t="s">
        <v>8</v>
      </c>
      <c r="D18" s="4">
        <v>42064</v>
      </c>
      <c r="E18" s="15">
        <v>42064.562708333331</v>
      </c>
      <c r="F18" s="1" t="s">
        <v>6</v>
      </c>
      <c r="G18" s="7">
        <v>-0.01</v>
      </c>
      <c r="I18" s="1">
        <f>A18</f>
        <v>17</v>
      </c>
      <c r="J18" s="1" t="str">
        <f t="shared" si="1"/>
        <v>insert into AB_SalesTransHeader select 17,'02','B027596',NULL,'2015-03-01','2015-03-01 13:30:18','S',NULL,NULL,NULL,NULL,-0.01,NULL,NULL,NULL,NULL,NULL,NULL,NULL,NULL,NULL,NULL</v>
      </c>
    </row>
    <row r="19" spans="1:10" x14ac:dyDescent="0.2">
      <c r="A19" s="1">
        <v>18</v>
      </c>
      <c r="B19" s="1" t="s">
        <v>33</v>
      </c>
      <c r="C19" s="6" t="s">
        <v>8</v>
      </c>
      <c r="D19" s="4">
        <v>42064</v>
      </c>
      <c r="E19" s="15">
        <v>42064.561539351853</v>
      </c>
      <c r="F19" s="1" t="s">
        <v>6</v>
      </c>
      <c r="G19" s="7">
        <v>-0.01</v>
      </c>
      <c r="I19" s="1">
        <f t="shared" ref="I4:I68" si="2">A19</f>
        <v>18</v>
      </c>
      <c r="J19" s="1" t="str">
        <f t="shared" si="1"/>
        <v>insert into AB_SalesTransHeader select 18,'02','B027597',NULL,'2015-03-01','2015-03-01 13:28:37','S',NULL,NULL,NULL,NULL,-0.01,NULL,NULL,NULL,NULL,NULL,NULL,NULL,NULL,NULL,NULL</v>
      </c>
    </row>
    <row r="20" spans="1:10" x14ac:dyDescent="0.2">
      <c r="A20" s="1">
        <v>19</v>
      </c>
      <c r="B20" s="1" t="s">
        <v>34</v>
      </c>
      <c r="C20" s="6" t="s">
        <v>8</v>
      </c>
      <c r="D20" s="4">
        <v>42064</v>
      </c>
      <c r="E20" s="15">
        <v>42064.562222222223</v>
      </c>
      <c r="F20" s="1" t="s">
        <v>6</v>
      </c>
      <c r="G20" s="7">
        <v>0.02</v>
      </c>
      <c r="I20" s="1">
        <f t="shared" si="2"/>
        <v>19</v>
      </c>
      <c r="J20" s="1" t="str">
        <f t="shared" si="1"/>
        <v>insert into AB_SalesTransHeader select 19,'02','B027598',NULL,'2015-03-01','2015-03-01 13:29:36','S',NULL,NULL,NULL,NULL,0.02,NULL,NULL,NULL,NULL,NULL,NULL,NULL,NULL,NULL,NULL</v>
      </c>
    </row>
    <row r="21" spans="1:10" x14ac:dyDescent="0.2">
      <c r="A21" s="1">
        <v>20</v>
      </c>
      <c r="B21" s="1" t="s">
        <v>35</v>
      </c>
      <c r="C21" s="6" t="s">
        <v>8</v>
      </c>
      <c r="D21" s="4">
        <v>42064</v>
      </c>
      <c r="E21" s="15">
        <v>42064.57203703704</v>
      </c>
      <c r="F21" s="1" t="s">
        <v>6</v>
      </c>
      <c r="G21" s="7">
        <v>-0.02</v>
      </c>
      <c r="I21" s="1">
        <f t="shared" si="2"/>
        <v>20</v>
      </c>
      <c r="J21" s="1" t="str">
        <f t="shared" si="1"/>
        <v>insert into AB_SalesTransHeader select 20,'02','B027599',NULL,'2015-03-01','2015-03-01 13:43:44','S',NULL,NULL,NULL,NULL,-0.02,NULL,NULL,NULL,NULL,NULL,NULL,NULL,NULL,NULL,NULL</v>
      </c>
    </row>
    <row r="22" spans="1:10" x14ac:dyDescent="0.2">
      <c r="A22" s="1">
        <v>21</v>
      </c>
      <c r="B22" s="1" t="s">
        <v>36</v>
      </c>
      <c r="C22" s="6" t="s">
        <v>8</v>
      </c>
      <c r="D22" s="4">
        <v>42064</v>
      </c>
      <c r="E22" s="15">
        <v>42064.576041666667</v>
      </c>
      <c r="F22" s="1" t="s">
        <v>6</v>
      </c>
      <c r="G22" s="7">
        <v>-0.01</v>
      </c>
      <c r="I22" s="1">
        <f t="shared" si="2"/>
        <v>21</v>
      </c>
      <c r="J22" s="1" t="str">
        <f t="shared" si="1"/>
        <v>insert into AB_SalesTransHeader select 21,'02','B027600',NULL,'2015-03-01','2015-03-01 13:49:30','S',NULL,NULL,NULL,NULL,-0.01,NULL,NULL,NULL,NULL,NULL,NULL,NULL,NULL,NULL,NULL</v>
      </c>
    </row>
    <row r="23" spans="1:10" x14ac:dyDescent="0.2">
      <c r="A23" s="1">
        <v>22</v>
      </c>
      <c r="B23" s="1" t="s">
        <v>37</v>
      </c>
      <c r="C23" s="6" t="s">
        <v>8</v>
      </c>
      <c r="D23" s="4">
        <v>42064</v>
      </c>
      <c r="E23" s="15">
        <v>42064.582708333335</v>
      </c>
      <c r="F23" s="1" t="s">
        <v>6</v>
      </c>
      <c r="G23" s="7">
        <v>0</v>
      </c>
      <c r="I23" s="1">
        <f t="shared" si="2"/>
        <v>22</v>
      </c>
      <c r="J23" s="1" t="str">
        <f t="shared" si="1"/>
        <v>insert into AB_SalesTransHeader select 22,'02','B027601',NULL,'2015-03-01','2015-03-01 13:59:06','S',NULL,NULL,NULL,NULL,0,NULL,NULL,NULL,NULL,NULL,NULL,NULL,NULL,NULL,NULL</v>
      </c>
    </row>
    <row r="24" spans="1:10" x14ac:dyDescent="0.2">
      <c r="A24" s="1">
        <v>23</v>
      </c>
      <c r="B24" s="1" t="s">
        <v>38</v>
      </c>
      <c r="C24" s="6" t="s">
        <v>8</v>
      </c>
      <c r="D24" s="4">
        <v>42064</v>
      </c>
      <c r="E24" s="15">
        <v>42064.591574074075</v>
      </c>
      <c r="F24" s="1" t="s">
        <v>6</v>
      </c>
      <c r="G24" s="7">
        <v>0.01</v>
      </c>
      <c r="I24" s="1">
        <f t="shared" si="2"/>
        <v>23</v>
      </c>
      <c r="J24" s="1" t="str">
        <f t="shared" si="1"/>
        <v>insert into AB_SalesTransHeader select 23,'02','B027602',NULL,'2015-03-01','2015-03-01 14:11:52','S',NULL,NULL,NULL,NULL,0.01,NULL,NULL,NULL,NULL,NULL,NULL,NULL,NULL,NULL,NULL</v>
      </c>
    </row>
    <row r="25" spans="1:10" x14ac:dyDescent="0.2">
      <c r="A25" s="1">
        <v>24</v>
      </c>
      <c r="B25" s="1" t="s">
        <v>39</v>
      </c>
      <c r="C25" s="6" t="s">
        <v>8</v>
      </c>
      <c r="D25" s="4">
        <v>42064</v>
      </c>
      <c r="E25" s="15">
        <v>42064.598495370374</v>
      </c>
      <c r="F25" s="1" t="s">
        <v>6</v>
      </c>
      <c r="G25" s="7">
        <v>-0.01</v>
      </c>
      <c r="I25" s="1">
        <f t="shared" si="2"/>
        <v>24</v>
      </c>
      <c r="J25" s="1" t="str">
        <f t="shared" si="1"/>
        <v>insert into AB_SalesTransHeader select 24,'02','B027603',NULL,'2015-03-01','2015-03-01 14:21:50','S',NULL,NULL,NULL,NULL,-0.01,NULL,NULL,NULL,NULL,NULL,NULL,NULL,NULL,NULL,NULL</v>
      </c>
    </row>
    <row r="26" spans="1:10" x14ac:dyDescent="0.2">
      <c r="A26" s="1">
        <v>25</v>
      </c>
      <c r="B26" s="1" t="s">
        <v>40</v>
      </c>
      <c r="C26" s="6" t="s">
        <v>8</v>
      </c>
      <c r="D26" s="4">
        <v>42064</v>
      </c>
      <c r="E26" s="15">
        <v>42064.600092592591</v>
      </c>
      <c r="F26" s="1" t="s">
        <v>6</v>
      </c>
      <c r="G26" s="7">
        <v>-0.01</v>
      </c>
      <c r="I26" s="1">
        <f t="shared" si="2"/>
        <v>25</v>
      </c>
      <c r="J26" s="1" t="str">
        <f t="shared" si="1"/>
        <v>insert into AB_SalesTransHeader select 25,'02','B027604',NULL,'2015-03-01','2015-03-01 14:24:08','S',NULL,NULL,NULL,NULL,-0.01,NULL,NULL,NULL,NULL,NULL,NULL,NULL,NULL,NULL,NULL</v>
      </c>
    </row>
    <row r="27" spans="1:10" x14ac:dyDescent="0.2">
      <c r="A27" s="1">
        <v>26</v>
      </c>
      <c r="B27" s="1" t="s">
        <v>41</v>
      </c>
      <c r="C27" s="6" t="s">
        <v>8</v>
      </c>
      <c r="D27" s="4">
        <v>42064</v>
      </c>
      <c r="E27" s="15">
        <v>42064.600451388891</v>
      </c>
      <c r="F27" s="1" t="s">
        <v>6</v>
      </c>
      <c r="G27" s="7">
        <v>0.01</v>
      </c>
      <c r="I27" s="1">
        <f t="shared" si="2"/>
        <v>26</v>
      </c>
      <c r="J27" s="1" t="str">
        <f t="shared" si="1"/>
        <v>insert into AB_SalesTransHeader select 26,'02','B027605',NULL,'2015-03-01','2015-03-01 14:24:39','S',NULL,NULL,NULL,NULL,0.01,NULL,NULL,NULL,NULL,NULL,NULL,NULL,NULL,NULL,NULL</v>
      </c>
    </row>
    <row r="28" spans="1:10" x14ac:dyDescent="0.2">
      <c r="A28" s="1">
        <v>27</v>
      </c>
      <c r="B28" s="1" t="s">
        <v>42</v>
      </c>
      <c r="C28" s="6" t="s">
        <v>8</v>
      </c>
      <c r="D28" s="4">
        <v>42064</v>
      </c>
      <c r="E28" s="15">
        <v>42064.607303240744</v>
      </c>
      <c r="F28" s="1" t="s">
        <v>6</v>
      </c>
      <c r="G28" s="7">
        <v>-0.01</v>
      </c>
      <c r="I28" s="1">
        <f t="shared" si="2"/>
        <v>27</v>
      </c>
      <c r="J28" s="1" t="str">
        <f t="shared" si="1"/>
        <v>insert into AB_SalesTransHeader select 27,'02','B027606',NULL,'2015-03-01','2015-03-01 14:34:31','S',NULL,NULL,NULL,NULL,-0.01,NULL,NULL,NULL,NULL,NULL,NULL,NULL,NULL,NULL,NULL</v>
      </c>
    </row>
    <row r="29" spans="1:10" x14ac:dyDescent="0.2">
      <c r="A29" s="1">
        <v>28</v>
      </c>
      <c r="B29" s="1" t="s">
        <v>43</v>
      </c>
      <c r="C29" s="6" t="s">
        <v>8</v>
      </c>
      <c r="D29" s="4">
        <v>42064</v>
      </c>
      <c r="E29" s="15">
        <v>42064.612604166665</v>
      </c>
      <c r="F29" s="1" t="s">
        <v>6</v>
      </c>
      <c r="G29" s="7">
        <v>0.01</v>
      </c>
      <c r="I29" s="1">
        <f t="shared" si="2"/>
        <v>28</v>
      </c>
      <c r="J29" s="1" t="str">
        <f t="shared" si="1"/>
        <v>insert into AB_SalesTransHeader select 28,'02','B027607',NULL,'2015-03-01','2015-03-01 14:42:09','S',NULL,NULL,NULL,NULL,0.01,NULL,NULL,NULL,NULL,NULL,NULL,NULL,NULL,NULL,NULL</v>
      </c>
    </row>
    <row r="30" spans="1:10" x14ac:dyDescent="0.2">
      <c r="A30" s="1">
        <v>29</v>
      </c>
      <c r="B30" s="1" t="s">
        <v>44</v>
      </c>
      <c r="C30" s="6" t="s">
        <v>8</v>
      </c>
      <c r="D30" s="4">
        <v>42064</v>
      </c>
      <c r="E30" s="15">
        <v>42064.61923611111</v>
      </c>
      <c r="F30" s="1" t="s">
        <v>6</v>
      </c>
      <c r="G30" s="7">
        <v>-0.01</v>
      </c>
      <c r="I30" s="1">
        <f t="shared" si="2"/>
        <v>29</v>
      </c>
      <c r="J30" s="1" t="str">
        <f t="shared" si="1"/>
        <v>insert into AB_SalesTransHeader select 29,'02','B027608',NULL,'2015-03-01','2015-03-01 14:51:42','S',NULL,NULL,NULL,NULL,-0.01,NULL,NULL,NULL,NULL,NULL,NULL,NULL,NULL,NULL,NULL</v>
      </c>
    </row>
    <row r="31" spans="1:10" x14ac:dyDescent="0.2">
      <c r="A31" s="1">
        <v>30</v>
      </c>
      <c r="B31" s="1" t="s">
        <v>45</v>
      </c>
      <c r="C31" s="6" t="s">
        <v>8</v>
      </c>
      <c r="D31" s="4">
        <v>42064</v>
      </c>
      <c r="E31" s="15">
        <v>42064.642222222225</v>
      </c>
      <c r="F31" s="1" t="s">
        <v>6</v>
      </c>
      <c r="G31" s="7">
        <v>0.01</v>
      </c>
      <c r="I31" s="1">
        <f t="shared" si="2"/>
        <v>30</v>
      </c>
      <c r="J31" s="1" t="str">
        <f t="shared" si="1"/>
        <v>insert into AB_SalesTransHeader select 30,'02','B027609',NULL,'2015-03-01','2015-03-01 15:24:48','S',NULL,NULL,NULL,NULL,0.01,NULL,NULL,NULL,NULL,NULL,NULL,NULL,NULL,NULL,NULL</v>
      </c>
    </row>
    <row r="32" spans="1:10" x14ac:dyDescent="0.2">
      <c r="A32" s="1">
        <v>31</v>
      </c>
      <c r="B32" s="1" t="s">
        <v>46</v>
      </c>
      <c r="C32" s="6" t="s">
        <v>8</v>
      </c>
      <c r="D32" s="4">
        <v>42064</v>
      </c>
      <c r="E32" s="15">
        <v>42064.647152777776</v>
      </c>
      <c r="F32" s="1" t="s">
        <v>6</v>
      </c>
      <c r="G32" s="7">
        <v>0</v>
      </c>
      <c r="I32" s="1">
        <f t="shared" si="2"/>
        <v>31</v>
      </c>
      <c r="J32" s="1" t="str">
        <f t="shared" si="1"/>
        <v>insert into AB_SalesTransHeader select 31,'02','B027610',NULL,'2015-03-01','2015-03-01 15:31:54','S',NULL,NULL,NULL,NULL,0,NULL,NULL,NULL,NULL,NULL,NULL,NULL,NULL,NULL,NULL</v>
      </c>
    </row>
    <row r="33" spans="1:10" x14ac:dyDescent="0.2">
      <c r="A33" s="1">
        <v>32</v>
      </c>
      <c r="B33" s="1" t="s">
        <v>47</v>
      </c>
      <c r="C33" s="6" t="s">
        <v>8</v>
      </c>
      <c r="D33" s="4">
        <v>42064</v>
      </c>
      <c r="E33" s="15">
        <v>42064.641886574071</v>
      </c>
      <c r="F33" s="1" t="s">
        <v>6</v>
      </c>
      <c r="G33" s="7">
        <v>0.02</v>
      </c>
      <c r="I33" s="1">
        <f t="shared" si="2"/>
        <v>32</v>
      </c>
      <c r="J33" s="1" t="str">
        <f t="shared" si="1"/>
        <v>insert into AB_SalesTransHeader select 32,'02','B027611',NULL,'2015-03-01','2015-03-01 15:24:19','S',NULL,NULL,NULL,NULL,0.02,NULL,NULL,NULL,NULL,NULL,NULL,NULL,NULL,NULL,NULL</v>
      </c>
    </row>
    <row r="34" spans="1:10" x14ac:dyDescent="0.2">
      <c r="A34" s="1">
        <v>33</v>
      </c>
      <c r="B34" s="1" t="s">
        <v>48</v>
      </c>
      <c r="C34" s="6" t="s">
        <v>8</v>
      </c>
      <c r="D34" s="4">
        <v>42064</v>
      </c>
      <c r="E34" s="15">
        <v>42064.651620370372</v>
      </c>
      <c r="F34" s="1" t="s">
        <v>6</v>
      </c>
      <c r="G34" s="7">
        <v>0</v>
      </c>
      <c r="I34" s="1">
        <f t="shared" si="2"/>
        <v>33</v>
      </c>
      <c r="J34" s="1" t="str">
        <f t="shared" si="1"/>
        <v>insert into AB_SalesTransHeader select 33,'02','B027612',NULL,'2015-03-01','2015-03-01 15:38:20','S',NULL,NULL,NULL,NULL,0,NULL,NULL,NULL,NULL,NULL,NULL,NULL,NULL,NULL,NULL</v>
      </c>
    </row>
    <row r="35" spans="1:10" x14ac:dyDescent="0.2">
      <c r="A35" s="1">
        <v>34</v>
      </c>
      <c r="B35" s="1" t="s">
        <v>49</v>
      </c>
      <c r="C35" s="6" t="s">
        <v>8</v>
      </c>
      <c r="D35" s="4">
        <v>42064</v>
      </c>
      <c r="E35" s="15">
        <v>42064.668993055559</v>
      </c>
      <c r="F35" s="1" t="s">
        <v>6</v>
      </c>
      <c r="G35" s="7">
        <v>0.01</v>
      </c>
      <c r="I35" s="1">
        <f t="shared" si="2"/>
        <v>34</v>
      </c>
      <c r="J35" s="1" t="str">
        <f t="shared" si="1"/>
        <v>insert into AB_SalesTransHeader select 34,'02','B027613',NULL,'2015-03-01','2015-03-01 16:03:21','S',NULL,NULL,NULL,NULL,0.01,NULL,NULL,NULL,NULL,NULL,NULL,NULL,NULL,NULL,NULL</v>
      </c>
    </row>
    <row r="36" spans="1:10" x14ac:dyDescent="0.2">
      <c r="A36" s="1">
        <v>35</v>
      </c>
      <c r="B36" s="1" t="s">
        <v>50</v>
      </c>
      <c r="C36" s="6" t="s">
        <v>8</v>
      </c>
      <c r="D36" s="4">
        <v>42064</v>
      </c>
      <c r="E36" s="15">
        <v>42064.678912037038</v>
      </c>
      <c r="F36" s="1" t="s">
        <v>6</v>
      </c>
      <c r="G36" s="7">
        <v>0</v>
      </c>
      <c r="I36" s="1">
        <f t="shared" si="2"/>
        <v>35</v>
      </c>
      <c r="J36" s="1" t="str">
        <f t="shared" si="1"/>
        <v>insert into AB_SalesTransHeader select 35,'02','B027614',NULL,'2015-03-01','2015-03-01 16:17:38','S',NULL,NULL,NULL,NULL,0,NULL,NULL,NULL,NULL,NULL,NULL,NULL,NULL,NULL,NULL</v>
      </c>
    </row>
    <row r="37" spans="1:10" x14ac:dyDescent="0.2">
      <c r="A37" s="1">
        <v>36</v>
      </c>
      <c r="B37" s="1" t="s">
        <v>51</v>
      </c>
      <c r="C37" s="6" t="s">
        <v>8</v>
      </c>
      <c r="D37" s="4">
        <v>42064</v>
      </c>
      <c r="E37" s="15">
        <v>42064.683807870373</v>
      </c>
      <c r="F37" s="1" t="s">
        <v>6</v>
      </c>
      <c r="G37" s="7">
        <v>0.02</v>
      </c>
      <c r="I37" s="1">
        <f t="shared" si="2"/>
        <v>36</v>
      </c>
      <c r="J37" s="1" t="str">
        <f t="shared" si="1"/>
        <v>insert into AB_SalesTransHeader select 36,'02','B027615',NULL,'2015-03-01','2015-03-01 16:24:41','S',NULL,NULL,NULL,NULL,0.02,NULL,NULL,NULL,NULL,NULL,NULL,NULL,NULL,NULL,NULL</v>
      </c>
    </row>
    <row r="38" spans="1:10" x14ac:dyDescent="0.2">
      <c r="A38" s="1">
        <v>37</v>
      </c>
      <c r="B38" s="1" t="s">
        <v>52</v>
      </c>
      <c r="C38" s="6" t="s">
        <v>8</v>
      </c>
      <c r="D38" s="4">
        <v>42064</v>
      </c>
      <c r="E38" s="15">
        <v>42064.696469907409</v>
      </c>
      <c r="F38" s="1" t="s">
        <v>6</v>
      </c>
      <c r="G38" s="7">
        <v>-0.02</v>
      </c>
      <c r="I38" s="1">
        <f t="shared" si="2"/>
        <v>37</v>
      </c>
      <c r="J38" s="1" t="str">
        <f t="shared" si="1"/>
        <v>insert into AB_SalesTransHeader select 37,'02','B027616',NULL,'2015-03-01','2015-03-01 16:42:55','S',NULL,NULL,NULL,NULL,-0.02,NULL,NULL,NULL,NULL,NULL,NULL,NULL,NULL,NULL,NULL</v>
      </c>
    </row>
    <row r="39" spans="1:10" x14ac:dyDescent="0.2">
      <c r="A39" s="1">
        <v>38</v>
      </c>
      <c r="B39" s="1" t="s">
        <v>53</v>
      </c>
      <c r="C39" s="6" t="s">
        <v>8</v>
      </c>
      <c r="D39" s="4">
        <v>42064</v>
      </c>
      <c r="E39" s="15">
        <v>42064.701018518521</v>
      </c>
      <c r="F39" s="1" t="s">
        <v>6</v>
      </c>
      <c r="G39" s="7">
        <v>0</v>
      </c>
      <c r="I39" s="1">
        <f t="shared" si="2"/>
        <v>38</v>
      </c>
      <c r="J39" s="1" t="str">
        <f t="shared" si="1"/>
        <v>insert into AB_SalesTransHeader select 38,'02','B027617',NULL,'2015-03-01','2015-03-01 16:49:28','S',NULL,NULL,NULL,NULL,0,NULL,NULL,NULL,NULL,NULL,NULL,NULL,NULL,NULL,NULL</v>
      </c>
    </row>
    <row r="40" spans="1:10" x14ac:dyDescent="0.2">
      <c r="A40" s="1">
        <v>39</v>
      </c>
      <c r="B40" s="1" t="s">
        <v>54</v>
      </c>
      <c r="C40" s="6" t="s">
        <v>8</v>
      </c>
      <c r="D40" s="4">
        <v>42064</v>
      </c>
      <c r="E40" s="15">
        <v>42064.710694444446</v>
      </c>
      <c r="F40" s="1" t="s">
        <v>6</v>
      </c>
      <c r="G40" s="7">
        <v>-0.02</v>
      </c>
      <c r="I40" s="1">
        <f t="shared" si="2"/>
        <v>39</v>
      </c>
      <c r="J40" s="1" t="str">
        <f t="shared" si="1"/>
        <v>insert into AB_SalesTransHeader select 39,'02','B027618',NULL,'2015-03-01','2015-03-01 17:03:24','S',NULL,NULL,NULL,NULL,-0.02,NULL,NULL,NULL,NULL,NULL,NULL,NULL,NULL,NULL,NULL</v>
      </c>
    </row>
    <row r="41" spans="1:10" x14ac:dyDescent="0.2">
      <c r="A41" s="1">
        <v>40</v>
      </c>
      <c r="B41" s="1" t="s">
        <v>55</v>
      </c>
      <c r="C41" s="6" t="s">
        <v>8</v>
      </c>
      <c r="D41" s="4">
        <v>42064</v>
      </c>
      <c r="E41" s="15">
        <v>42064.721562500003</v>
      </c>
      <c r="F41" s="1" t="s">
        <v>6</v>
      </c>
      <c r="G41" s="7">
        <v>0.01</v>
      </c>
      <c r="I41" s="1">
        <f t="shared" si="2"/>
        <v>40</v>
      </c>
      <c r="J41" s="1" t="str">
        <f t="shared" si="1"/>
        <v>insert into AB_SalesTransHeader select 40,'02','B027619',NULL,'2015-03-01','2015-03-01 17:19:03','S',NULL,NULL,NULL,NULL,0.01,NULL,NULL,NULL,NULL,NULL,NULL,NULL,NULL,NULL,NULL</v>
      </c>
    </row>
    <row r="42" spans="1:10" x14ac:dyDescent="0.2">
      <c r="A42" s="1">
        <v>41</v>
      </c>
      <c r="B42" s="1" t="s">
        <v>56</v>
      </c>
      <c r="C42" s="6" t="s">
        <v>8</v>
      </c>
      <c r="D42" s="4">
        <v>42064</v>
      </c>
      <c r="E42" s="15">
        <v>42064.731759259259</v>
      </c>
      <c r="F42" s="1" t="s">
        <v>6</v>
      </c>
      <c r="G42" s="7">
        <v>-0.02</v>
      </c>
      <c r="I42" s="1">
        <f t="shared" si="2"/>
        <v>41</v>
      </c>
      <c r="J42" s="1" t="str">
        <f t="shared" si="1"/>
        <v>insert into AB_SalesTransHeader select 41,'02','B027620',NULL,'2015-03-01','2015-03-01 17:33:44','S',NULL,NULL,NULL,NULL,-0.02,NULL,NULL,NULL,NULL,NULL,NULL,NULL,NULL,NULL,NULL</v>
      </c>
    </row>
    <row r="43" spans="1:10" x14ac:dyDescent="0.2">
      <c r="A43" s="1">
        <v>42</v>
      </c>
      <c r="B43" s="1" t="s">
        <v>57</v>
      </c>
      <c r="C43" s="6" t="s">
        <v>8</v>
      </c>
      <c r="D43" s="4">
        <v>42064</v>
      </c>
      <c r="E43" s="15">
        <v>42064.74732638889</v>
      </c>
      <c r="F43" s="1" t="s">
        <v>6</v>
      </c>
      <c r="G43" s="7">
        <v>0.01</v>
      </c>
      <c r="I43" s="1">
        <f t="shared" si="2"/>
        <v>42</v>
      </c>
      <c r="J43" s="1" t="str">
        <f t="shared" si="1"/>
        <v>insert into AB_SalesTransHeader select 42,'02','B027621',NULL,'2015-03-01','2015-03-01 17:56:09','S',NULL,NULL,NULL,NULL,0.01,NULL,NULL,NULL,NULL,NULL,NULL,NULL,NULL,NULL,NULL</v>
      </c>
    </row>
    <row r="44" spans="1:10" x14ac:dyDescent="0.2">
      <c r="A44" s="1">
        <v>43</v>
      </c>
      <c r="B44" s="1" t="s">
        <v>58</v>
      </c>
      <c r="C44" s="6" t="s">
        <v>8</v>
      </c>
      <c r="D44" s="4">
        <v>42064</v>
      </c>
      <c r="E44" s="15">
        <v>42064.773796296293</v>
      </c>
      <c r="F44" s="1" t="s">
        <v>6</v>
      </c>
      <c r="G44" s="7">
        <v>0</v>
      </c>
      <c r="I44" s="1">
        <f t="shared" si="2"/>
        <v>43</v>
      </c>
      <c r="J44" s="1" t="str">
        <f t="shared" si="1"/>
        <v>insert into AB_SalesTransHeader select 43,'02','B027622',NULL,'2015-03-01','2015-03-01 18:34:16','S',NULL,NULL,NULL,NULL,0,NULL,NULL,NULL,NULL,NULL,NULL,NULL,NULL,NULL,NULL</v>
      </c>
    </row>
    <row r="45" spans="1:10" x14ac:dyDescent="0.2">
      <c r="A45" s="1">
        <v>44</v>
      </c>
      <c r="B45" s="1" t="s">
        <v>59</v>
      </c>
      <c r="C45" s="6" t="s">
        <v>8</v>
      </c>
      <c r="D45" s="4">
        <v>42064</v>
      </c>
      <c r="E45" s="15">
        <v>42064.813171296293</v>
      </c>
      <c r="F45" s="1" t="s">
        <v>6</v>
      </c>
      <c r="G45" s="7">
        <v>-0.01</v>
      </c>
      <c r="I45" s="1">
        <f t="shared" si="2"/>
        <v>44</v>
      </c>
      <c r="J45" s="1" t="str">
        <f t="shared" si="1"/>
        <v>insert into AB_SalesTransHeader select 44,'02','B027623',NULL,'2015-03-01','2015-03-01 19:30:58','S',NULL,NULL,NULL,NULL,-0.01,NULL,NULL,NULL,NULL,NULL,NULL,NULL,NULL,NULL,NULL</v>
      </c>
    </row>
    <row r="46" spans="1:10" x14ac:dyDescent="0.2">
      <c r="A46" s="1">
        <v>45</v>
      </c>
      <c r="B46" s="1" t="s">
        <v>60</v>
      </c>
      <c r="C46" s="6" t="s">
        <v>8</v>
      </c>
      <c r="D46" s="4">
        <v>42064</v>
      </c>
      <c r="E46" s="15">
        <v>42064.814444444448</v>
      </c>
      <c r="F46" s="1" t="s">
        <v>6</v>
      </c>
      <c r="G46" s="7">
        <v>-0.02</v>
      </c>
      <c r="I46" s="1">
        <f t="shared" si="2"/>
        <v>45</v>
      </c>
      <c r="J46" s="1" t="str">
        <f t="shared" si="1"/>
        <v>insert into AB_SalesTransHeader select 45,'02','B027624',NULL,'2015-03-01','2015-03-01 19:32:48','S',NULL,NULL,NULL,NULL,-0.02,NULL,NULL,NULL,NULL,NULL,NULL,NULL,NULL,NULL,NULL</v>
      </c>
    </row>
    <row r="47" spans="1:10" x14ac:dyDescent="0.2">
      <c r="A47" s="1">
        <v>46</v>
      </c>
      <c r="B47" s="1" t="s">
        <v>61</v>
      </c>
      <c r="C47" s="6" t="s">
        <v>8</v>
      </c>
      <c r="D47" s="4">
        <v>42064</v>
      </c>
      <c r="E47" s="15">
        <v>42064.821145833332</v>
      </c>
      <c r="F47" s="1" t="s">
        <v>6</v>
      </c>
      <c r="G47" s="7">
        <v>0.02</v>
      </c>
      <c r="I47" s="1">
        <f t="shared" si="2"/>
        <v>46</v>
      </c>
      <c r="J47" s="1" t="str">
        <f t="shared" si="1"/>
        <v>insert into AB_SalesTransHeader select 46,'02','B027625',NULL,'2015-03-01','2015-03-01 19:42:27','S',NULL,NULL,NULL,NULL,0.02,NULL,NULL,NULL,NULL,NULL,NULL,NULL,NULL,NULL,NULL</v>
      </c>
    </row>
    <row r="48" spans="1:10" x14ac:dyDescent="0.2">
      <c r="A48" s="1">
        <v>47</v>
      </c>
      <c r="B48" s="1" t="s">
        <v>62</v>
      </c>
      <c r="C48" s="6" t="s">
        <v>8</v>
      </c>
      <c r="D48" s="4">
        <v>42064</v>
      </c>
      <c r="E48" s="15">
        <v>42064.829606481479</v>
      </c>
      <c r="F48" s="1" t="s">
        <v>6</v>
      </c>
      <c r="G48" s="7">
        <v>-0.02</v>
      </c>
      <c r="I48" s="1">
        <f t="shared" si="2"/>
        <v>47</v>
      </c>
      <c r="J48" s="1" t="str">
        <f t="shared" si="1"/>
        <v>insert into AB_SalesTransHeader select 47,'02','B027626',NULL,'2015-03-01','2015-03-01 19:54:38','S',NULL,NULL,NULL,NULL,-0.02,NULL,NULL,NULL,NULL,NULL,NULL,NULL,NULL,NULL,NULL</v>
      </c>
    </row>
    <row r="49" spans="1:10" x14ac:dyDescent="0.2">
      <c r="A49" s="1">
        <v>48</v>
      </c>
      <c r="B49" s="1" t="s">
        <v>63</v>
      </c>
      <c r="C49" s="6" t="s">
        <v>8</v>
      </c>
      <c r="D49" s="4">
        <v>42064</v>
      </c>
      <c r="E49" s="15">
        <v>42064.875219907408</v>
      </c>
      <c r="F49" s="1" t="s">
        <v>6</v>
      </c>
      <c r="G49" s="7">
        <v>-0.02</v>
      </c>
      <c r="I49" s="1">
        <f t="shared" si="2"/>
        <v>48</v>
      </c>
      <c r="J49" s="1" t="str">
        <f t="shared" si="1"/>
        <v>insert into AB_SalesTransHeader select 48,'02','B027627',NULL,'2015-03-01','2015-03-01 21:00:19','S',NULL,NULL,NULL,NULL,-0.02,NULL,NULL,NULL,NULL,NULL,NULL,NULL,NULL,NULL,NULL</v>
      </c>
    </row>
    <row r="50" spans="1:10" x14ac:dyDescent="0.2">
      <c r="A50" s="1">
        <v>49</v>
      </c>
      <c r="B50" s="1" t="s">
        <v>64</v>
      </c>
      <c r="C50" s="6" t="s">
        <v>8</v>
      </c>
      <c r="D50" s="4">
        <v>42065</v>
      </c>
      <c r="E50" s="15">
        <v>42065.50917824074</v>
      </c>
      <c r="F50" s="1" t="s">
        <v>6</v>
      </c>
      <c r="G50" s="7">
        <v>-0.02</v>
      </c>
      <c r="I50" s="1">
        <f t="shared" si="2"/>
        <v>49</v>
      </c>
      <c r="J50" s="1" t="str">
        <f t="shared" si="1"/>
        <v>insert into AB_SalesTransHeader select 49,'02','B027628',NULL,'2015-03-02','2015-03-02 12:13:13','S',NULL,NULL,NULL,NULL,-0.02,NULL,NULL,NULL,NULL,NULL,NULL,NULL,NULL,NULL,NULL</v>
      </c>
    </row>
    <row r="51" spans="1:10" x14ac:dyDescent="0.2">
      <c r="A51" s="1">
        <v>50</v>
      </c>
      <c r="B51" s="1" t="s">
        <v>65</v>
      </c>
      <c r="C51" s="6" t="s">
        <v>8</v>
      </c>
      <c r="D51" s="4">
        <v>42065</v>
      </c>
      <c r="E51" s="15">
        <v>42065.514039351852</v>
      </c>
      <c r="F51" s="1" t="s">
        <v>6</v>
      </c>
      <c r="G51" s="7">
        <v>-0.02</v>
      </c>
      <c r="I51" s="1">
        <f t="shared" si="2"/>
        <v>50</v>
      </c>
      <c r="J51" s="1" t="str">
        <f t="shared" si="1"/>
        <v>insert into AB_SalesTransHeader select 50,'02','B027629',NULL,'2015-03-02','2015-03-02 12:20:13','S',NULL,NULL,NULL,NULL,-0.02,NULL,NULL,NULL,NULL,NULL,NULL,NULL,NULL,NULL,NULL</v>
      </c>
    </row>
    <row r="52" spans="1:10" x14ac:dyDescent="0.2">
      <c r="A52" s="1">
        <v>51</v>
      </c>
      <c r="B52" s="1" t="s">
        <v>66</v>
      </c>
      <c r="C52" s="6" t="s">
        <v>8</v>
      </c>
      <c r="D52" s="4">
        <v>42065</v>
      </c>
      <c r="E52" s="15">
        <v>42065.520972222221</v>
      </c>
      <c r="F52" s="1" t="s">
        <v>6</v>
      </c>
      <c r="G52" s="7">
        <v>0</v>
      </c>
      <c r="I52" s="1">
        <f t="shared" si="2"/>
        <v>51</v>
      </c>
      <c r="J52" s="1" t="str">
        <f t="shared" si="1"/>
        <v>insert into AB_SalesTransHeader select 51,'02','B027630',NULL,'2015-03-02','2015-03-02 12:30:12','S',NULL,NULL,NULL,NULL,0,NULL,NULL,NULL,NULL,NULL,NULL,NULL,NULL,NULL,NULL</v>
      </c>
    </row>
    <row r="53" spans="1:10" x14ac:dyDescent="0.2">
      <c r="A53" s="1">
        <v>52</v>
      </c>
      <c r="B53" s="1" t="s">
        <v>67</v>
      </c>
      <c r="C53" s="6" t="s">
        <v>8</v>
      </c>
      <c r="D53" s="4">
        <v>42065</v>
      </c>
      <c r="E53" s="15">
        <v>42065.514039351852</v>
      </c>
      <c r="F53" s="1" t="s">
        <v>6</v>
      </c>
      <c r="G53" s="7">
        <v>-0.02</v>
      </c>
      <c r="I53" s="1">
        <f t="shared" si="2"/>
        <v>52</v>
      </c>
      <c r="J53" s="1" t="str">
        <f t="shared" si="1"/>
        <v>insert into AB_SalesTransHeader select 52,'02','B027631',NULL,'2015-03-02','2015-03-02 12:20:13','S',NULL,NULL,NULL,NULL,-0.02,NULL,NULL,NULL,NULL,NULL,NULL,NULL,NULL,NULL,NULL</v>
      </c>
    </row>
    <row r="54" spans="1:10" x14ac:dyDescent="0.2">
      <c r="A54" s="1">
        <v>53</v>
      </c>
      <c r="B54" s="1" t="s">
        <v>68</v>
      </c>
      <c r="C54" s="6" t="s">
        <v>8</v>
      </c>
      <c r="D54" s="4">
        <v>42065</v>
      </c>
      <c r="E54" s="15">
        <v>42065.53565972222</v>
      </c>
      <c r="F54" s="1" t="s">
        <v>6</v>
      </c>
      <c r="G54" s="7">
        <v>-0.02</v>
      </c>
      <c r="I54" s="1">
        <f t="shared" si="2"/>
        <v>53</v>
      </c>
      <c r="J54" s="1" t="str">
        <f t="shared" si="1"/>
        <v>insert into AB_SalesTransHeader select 53,'02','B027632',NULL,'2015-03-02','2015-03-02 12:51:21','S',NULL,NULL,NULL,NULL,-0.02,NULL,NULL,NULL,NULL,NULL,NULL,NULL,NULL,NULL,NULL</v>
      </c>
    </row>
    <row r="55" spans="1:10" x14ac:dyDescent="0.2">
      <c r="A55" s="1">
        <v>54</v>
      </c>
      <c r="B55" s="1" t="s">
        <v>69</v>
      </c>
      <c r="C55" s="6" t="s">
        <v>8</v>
      </c>
      <c r="D55" s="4">
        <v>42065</v>
      </c>
      <c r="E55" s="15">
        <v>42065.542025462964</v>
      </c>
      <c r="F55" s="1" t="s">
        <v>6</v>
      </c>
      <c r="G55" s="7">
        <v>0</v>
      </c>
      <c r="I55" s="1">
        <f t="shared" si="2"/>
        <v>54</v>
      </c>
      <c r="J55" s="1" t="str">
        <f t="shared" si="1"/>
        <v>insert into AB_SalesTransHeader select 54,'02','B027633',NULL,'2015-03-02','2015-03-02 13:00:31','S',NULL,NULL,NULL,NULL,0,NULL,NULL,NULL,NULL,NULL,NULL,NULL,NULL,NULL,NULL</v>
      </c>
    </row>
    <row r="56" spans="1:10" x14ac:dyDescent="0.2">
      <c r="A56" s="1">
        <v>55</v>
      </c>
      <c r="B56" s="1" t="s">
        <v>70</v>
      </c>
      <c r="C56" s="6" t="s">
        <v>8</v>
      </c>
      <c r="D56" s="4">
        <v>42065</v>
      </c>
      <c r="E56" s="15">
        <v>42065.575624999998</v>
      </c>
      <c r="F56" s="1" t="s">
        <v>6</v>
      </c>
      <c r="G56" s="7">
        <v>0.02</v>
      </c>
      <c r="I56" s="1">
        <f t="shared" si="2"/>
        <v>55</v>
      </c>
      <c r="J56" s="1" t="str">
        <f t="shared" si="1"/>
        <v>insert into AB_SalesTransHeader select 55,'02','B027634',NULL,'2015-03-02','2015-03-02 13:48:54','S',NULL,NULL,NULL,NULL,0.02,NULL,NULL,NULL,NULL,NULL,NULL,NULL,NULL,NULL,NULL</v>
      </c>
    </row>
    <row r="57" spans="1:10" x14ac:dyDescent="0.2">
      <c r="A57" s="1">
        <v>56</v>
      </c>
      <c r="B57" s="1" t="s">
        <v>71</v>
      </c>
      <c r="C57" s="6" t="s">
        <v>8</v>
      </c>
      <c r="D57" s="4">
        <v>42065</v>
      </c>
      <c r="E57" s="15">
        <v>42065.578483796293</v>
      </c>
      <c r="F57" s="1" t="s">
        <v>6</v>
      </c>
      <c r="G57" s="7">
        <v>0.02</v>
      </c>
      <c r="I57" s="1">
        <f t="shared" si="2"/>
        <v>56</v>
      </c>
      <c r="J57" s="1" t="str">
        <f t="shared" si="1"/>
        <v>insert into AB_SalesTransHeader select 56,'02','B027635',NULL,'2015-03-02','2015-03-02 13:53:01','S',NULL,NULL,NULL,NULL,0.02,NULL,NULL,NULL,NULL,NULL,NULL,NULL,NULL,NULL,NULL</v>
      </c>
    </row>
    <row r="58" spans="1:10" x14ac:dyDescent="0.2">
      <c r="A58" s="1">
        <v>57</v>
      </c>
      <c r="B58" s="1" t="s">
        <v>72</v>
      </c>
      <c r="C58" s="6" t="s">
        <v>8</v>
      </c>
      <c r="D58" s="4">
        <v>42065</v>
      </c>
      <c r="E58" s="15">
        <v>42065.62972222222</v>
      </c>
      <c r="F58" s="1" t="s">
        <v>6</v>
      </c>
      <c r="G58" s="7">
        <v>0.01</v>
      </c>
      <c r="I58" s="1">
        <f t="shared" si="2"/>
        <v>57</v>
      </c>
      <c r="J58" s="1" t="str">
        <f t="shared" si="1"/>
        <v>insert into AB_SalesTransHeader select 57,'02','B027636',NULL,'2015-03-02','2015-03-02 15:06:48','S',NULL,NULL,NULL,NULL,0.01,NULL,NULL,NULL,NULL,NULL,NULL,NULL,NULL,NULL,NULL</v>
      </c>
    </row>
    <row r="59" spans="1:10" x14ac:dyDescent="0.2">
      <c r="A59" s="1">
        <v>58</v>
      </c>
      <c r="B59" s="1" t="s">
        <v>73</v>
      </c>
      <c r="C59" s="6" t="s">
        <v>8</v>
      </c>
      <c r="D59" s="4">
        <v>42065</v>
      </c>
      <c r="E59" s="15">
        <v>42065.667060185187</v>
      </c>
      <c r="F59" s="1" t="s">
        <v>6</v>
      </c>
      <c r="G59" s="7">
        <v>-0.02</v>
      </c>
      <c r="I59" s="1">
        <f t="shared" si="2"/>
        <v>58</v>
      </c>
      <c r="J59" s="1" t="str">
        <f t="shared" si="1"/>
        <v>insert into AB_SalesTransHeader select 58,'02','B027637',NULL,'2015-03-02','2015-03-02 16:00:34','S',NULL,NULL,NULL,NULL,-0.02,NULL,NULL,NULL,NULL,NULL,NULL,NULL,NULL,NULL,NULL</v>
      </c>
    </row>
    <row r="60" spans="1:10" x14ac:dyDescent="0.2">
      <c r="A60" s="1">
        <v>59</v>
      </c>
      <c r="B60" s="1" t="s">
        <v>74</v>
      </c>
      <c r="C60" s="6" t="s">
        <v>8</v>
      </c>
      <c r="D60" s="4">
        <v>42065</v>
      </c>
      <c r="E60" s="15">
        <v>42065.679050925923</v>
      </c>
      <c r="F60" s="1" t="s">
        <v>6</v>
      </c>
      <c r="G60" s="7">
        <v>-0.01</v>
      </c>
      <c r="I60" s="1">
        <f t="shared" si="2"/>
        <v>59</v>
      </c>
      <c r="J60" s="1" t="str">
        <f t="shared" si="1"/>
        <v>insert into AB_SalesTransHeader select 59,'02','B027638',NULL,'2015-03-02','2015-03-02 16:17:50','S',NULL,NULL,NULL,NULL,-0.01,NULL,NULL,NULL,NULL,NULL,NULL,NULL,NULL,NULL,NULL</v>
      </c>
    </row>
    <row r="61" spans="1:10" x14ac:dyDescent="0.2">
      <c r="A61" s="1">
        <v>60</v>
      </c>
      <c r="B61" s="1" t="s">
        <v>75</v>
      </c>
      <c r="C61" s="6" t="s">
        <v>8</v>
      </c>
      <c r="D61" s="4">
        <v>42065</v>
      </c>
      <c r="E61" s="15">
        <v>42065.711423611108</v>
      </c>
      <c r="F61" s="1" t="s">
        <v>6</v>
      </c>
      <c r="G61" s="7">
        <v>-0.02</v>
      </c>
      <c r="I61" s="1">
        <f t="shared" si="2"/>
        <v>60</v>
      </c>
      <c r="J61" s="1" t="str">
        <f t="shared" si="1"/>
        <v>insert into AB_SalesTransHeader select 60,'02','B027639',NULL,'2015-03-02','2015-03-02 17:04:27','S',NULL,NULL,NULL,NULL,-0.02,NULL,NULL,NULL,NULL,NULL,NULL,NULL,NULL,NULL,NULL</v>
      </c>
    </row>
    <row r="62" spans="1:10" x14ac:dyDescent="0.2">
      <c r="A62" s="1">
        <v>61</v>
      </c>
      <c r="B62" s="1" t="s">
        <v>76</v>
      </c>
      <c r="C62" s="6" t="s">
        <v>8</v>
      </c>
      <c r="D62" s="4">
        <v>42065</v>
      </c>
      <c r="E62" s="15">
        <v>42065.716805555552</v>
      </c>
      <c r="F62" s="1" t="s">
        <v>6</v>
      </c>
      <c r="G62" s="7">
        <v>0.01</v>
      </c>
      <c r="I62" s="1">
        <f t="shared" si="2"/>
        <v>61</v>
      </c>
      <c r="J62" s="1" t="str">
        <f t="shared" si="1"/>
        <v>insert into AB_SalesTransHeader select 61,'02','B027640',NULL,'2015-03-02','2015-03-02 17:12:12','S',NULL,NULL,NULL,NULL,0.01,NULL,NULL,NULL,NULL,NULL,NULL,NULL,NULL,NULL,NULL</v>
      </c>
    </row>
    <row r="63" spans="1:10" x14ac:dyDescent="0.2">
      <c r="A63" s="1">
        <v>62</v>
      </c>
      <c r="B63" s="1" t="s">
        <v>77</v>
      </c>
      <c r="C63" s="6" t="s">
        <v>8</v>
      </c>
      <c r="D63" s="4">
        <v>42065</v>
      </c>
      <c r="E63" s="15">
        <v>42065.795231481483</v>
      </c>
      <c r="F63" s="1" t="s">
        <v>6</v>
      </c>
      <c r="G63" s="7">
        <v>0</v>
      </c>
      <c r="I63" s="1">
        <f t="shared" si="2"/>
        <v>62</v>
      </c>
      <c r="J63" s="1" t="str">
        <f t="shared" si="1"/>
        <v>insert into AB_SalesTransHeader select 62,'02','B027641',NULL,'2015-03-02','2015-03-02 19:05:08','S',NULL,NULL,NULL,NULL,0,NULL,NULL,NULL,NULL,NULL,NULL,NULL,NULL,NULL,NULL</v>
      </c>
    </row>
    <row r="64" spans="1:10" x14ac:dyDescent="0.2">
      <c r="A64" s="1">
        <v>63</v>
      </c>
      <c r="B64" s="1" t="s">
        <v>78</v>
      </c>
      <c r="C64" s="6" t="s">
        <v>8</v>
      </c>
      <c r="D64" s="4">
        <v>42065</v>
      </c>
      <c r="E64" s="15">
        <v>42065.834340277775</v>
      </c>
      <c r="F64" s="1" t="s">
        <v>6</v>
      </c>
      <c r="G64" s="7">
        <v>0</v>
      </c>
      <c r="I64" s="1">
        <f t="shared" si="2"/>
        <v>63</v>
      </c>
      <c r="J64" s="1" t="str">
        <f t="shared" si="1"/>
        <v>insert into AB_SalesTransHeader select 63,'02','B027642',NULL,'2015-03-02','2015-03-02 20:01:27','S',NULL,NULL,NULL,NULL,0,NULL,NULL,NULL,NULL,NULL,NULL,NULL,NULL,NULL,NULL</v>
      </c>
    </row>
    <row r="65" spans="1:10" x14ac:dyDescent="0.2">
      <c r="A65" s="1">
        <v>64</v>
      </c>
      <c r="B65" s="1" t="s">
        <v>79</v>
      </c>
      <c r="C65" s="6" t="s">
        <v>8</v>
      </c>
      <c r="D65" s="4">
        <v>42065</v>
      </c>
      <c r="E65" s="15">
        <v>42065.839525462965</v>
      </c>
      <c r="F65" s="1" t="s">
        <v>6</v>
      </c>
      <c r="G65" s="7">
        <v>-0.02</v>
      </c>
      <c r="I65" s="1">
        <f t="shared" si="2"/>
        <v>64</v>
      </c>
      <c r="J65" s="1" t="str">
        <f t="shared" si="1"/>
        <v>insert into AB_SalesTransHeader select 64,'02','B027643',NULL,'2015-03-02','2015-03-02 20:08:55','S',NULL,NULL,NULL,NULL,-0.02,NULL,NULL,NULL,NULL,NULL,NULL,NULL,NULL,NULL,NULL</v>
      </c>
    </row>
    <row r="66" spans="1:10" x14ac:dyDescent="0.2">
      <c r="A66" s="1">
        <v>65</v>
      </c>
      <c r="B66" s="1" t="s">
        <v>80</v>
      </c>
      <c r="C66" s="6" t="s">
        <v>8</v>
      </c>
      <c r="D66" s="4">
        <v>42065</v>
      </c>
      <c r="E66" s="15">
        <v>42065.863379629627</v>
      </c>
      <c r="F66" s="1" t="s">
        <v>6</v>
      </c>
      <c r="G66" s="7">
        <v>-0.01</v>
      </c>
      <c r="I66" s="1">
        <f t="shared" si="2"/>
        <v>65</v>
      </c>
      <c r="J66" s="1" t="str">
        <f t="shared" si="1"/>
        <v>insert into AB_SalesTransHeader select 65,'02','B027644',NULL,'2015-03-02','2015-03-02 20:43:16','S',NULL,NULL,NULL,NULL,-0.01,NULL,NULL,NULL,NULL,NULL,NULL,NULL,NULL,NULL,NULL</v>
      </c>
    </row>
    <row r="67" spans="1:10" x14ac:dyDescent="0.2">
      <c r="A67" s="1">
        <v>66</v>
      </c>
      <c r="B67" s="1" t="s">
        <v>81</v>
      </c>
      <c r="C67" s="6" t="s">
        <v>8</v>
      </c>
      <c r="D67" s="4">
        <v>42065</v>
      </c>
      <c r="E67" s="15">
        <v>42065.891527777778</v>
      </c>
      <c r="F67" s="1" t="s">
        <v>6</v>
      </c>
      <c r="G67" s="7">
        <v>-0.01</v>
      </c>
      <c r="I67" s="1">
        <f t="shared" si="2"/>
        <v>66</v>
      </c>
      <c r="J67" s="1" t="str">
        <f t="shared" ref="J67:J130" si="3">"insert into AB_SalesTransHeader select " &amp; A67 &amp; ",'02','" &amp; B67 &amp; "',NULL,'" &amp; TEXT(D67,"yyyy-MM-dd") &amp; "','" &amp; TEXT(E67,"yyyy-MM-dd HH:mm:ss") &amp; "','S',NULL,NULL,NULL,NULL," &amp; G67 &amp; ",NULL,NULL,NULL,NULL,NULL,NULL,NULL,NULL,NULL,NULL"</f>
        <v>insert into AB_SalesTransHeader select 66,'02','B027645',NULL,'2015-03-02','2015-03-02 21:23:48','S',NULL,NULL,NULL,NULL,-0.01,NULL,NULL,NULL,NULL,NULL,NULL,NULL,NULL,NULL,NULL</v>
      </c>
    </row>
    <row r="68" spans="1:10" x14ac:dyDescent="0.2">
      <c r="A68" s="1">
        <v>67</v>
      </c>
      <c r="B68" s="1" t="s">
        <v>82</v>
      </c>
      <c r="C68" s="6" t="s">
        <v>8</v>
      </c>
      <c r="D68" s="4">
        <v>42065</v>
      </c>
      <c r="E68" s="15">
        <v>42065.891689814816</v>
      </c>
      <c r="F68" s="1" t="s">
        <v>6</v>
      </c>
      <c r="G68" s="7">
        <v>0</v>
      </c>
      <c r="I68" s="1">
        <f t="shared" si="2"/>
        <v>67</v>
      </c>
      <c r="J68" s="1" t="str">
        <f t="shared" si="3"/>
        <v>insert into AB_SalesTransHeader select 67,'02','B027646',NULL,'2015-03-02','2015-03-02 21:24:02','S',NULL,NULL,NULL,NULL,0,NULL,NULL,NULL,NULL,NULL,NULL,NULL,NULL,NULL,NULL</v>
      </c>
    </row>
    <row r="69" spans="1:10" x14ac:dyDescent="0.2">
      <c r="A69" s="1">
        <v>68</v>
      </c>
      <c r="B69" s="1" t="s">
        <v>83</v>
      </c>
      <c r="C69" s="6" t="s">
        <v>8</v>
      </c>
      <c r="D69" s="4">
        <v>42066</v>
      </c>
      <c r="E69" s="15">
        <v>42066.477719907409</v>
      </c>
      <c r="F69" s="1" t="s">
        <v>6</v>
      </c>
      <c r="G69" s="7">
        <v>-0.02</v>
      </c>
      <c r="I69" s="1">
        <f t="shared" ref="I69:I132" si="4">A69</f>
        <v>68</v>
      </c>
      <c r="J69" s="1" t="str">
        <f t="shared" si="3"/>
        <v>insert into AB_SalesTransHeader select 68,'02','B027647',NULL,'2015-03-03','2015-03-03 11:27:55','S',NULL,NULL,NULL,NULL,-0.02,NULL,NULL,NULL,NULL,NULL,NULL,NULL,NULL,NULL,NULL</v>
      </c>
    </row>
    <row r="70" spans="1:10" x14ac:dyDescent="0.2">
      <c r="A70" s="1">
        <v>69</v>
      </c>
      <c r="B70" s="1" t="s">
        <v>84</v>
      </c>
      <c r="C70" s="6" t="s">
        <v>8</v>
      </c>
      <c r="D70" s="4">
        <v>42066</v>
      </c>
      <c r="E70" s="15">
        <v>42066.535081018519</v>
      </c>
      <c r="F70" s="1" t="s">
        <v>6</v>
      </c>
      <c r="G70" s="7">
        <v>0.02</v>
      </c>
      <c r="I70" s="1">
        <f t="shared" si="4"/>
        <v>69</v>
      </c>
      <c r="J70" s="1" t="str">
        <f t="shared" si="3"/>
        <v>insert into AB_SalesTransHeader select 69,'02','B027648',NULL,'2015-03-03','2015-03-03 12:50:31','S',NULL,NULL,NULL,NULL,0.02,NULL,NULL,NULL,NULL,NULL,NULL,NULL,NULL,NULL,NULL</v>
      </c>
    </row>
    <row r="71" spans="1:10" x14ac:dyDescent="0.2">
      <c r="A71" s="1">
        <v>70</v>
      </c>
      <c r="B71" s="1" t="s">
        <v>85</v>
      </c>
      <c r="C71" s="6" t="s">
        <v>8</v>
      </c>
      <c r="D71" s="4">
        <v>42066</v>
      </c>
      <c r="E71" s="15">
        <v>42066.547546296293</v>
      </c>
      <c r="F71" s="1" t="s">
        <v>6</v>
      </c>
      <c r="G71" s="7">
        <v>-0.02</v>
      </c>
      <c r="I71" s="1">
        <f t="shared" si="4"/>
        <v>70</v>
      </c>
      <c r="J71" s="1" t="str">
        <f t="shared" si="3"/>
        <v>insert into AB_SalesTransHeader select 70,'02','B027649',NULL,'2015-03-03','2015-03-03 13:08:28','S',NULL,NULL,NULL,NULL,-0.02,NULL,NULL,NULL,NULL,NULL,NULL,NULL,NULL,NULL,NULL</v>
      </c>
    </row>
    <row r="72" spans="1:10" x14ac:dyDescent="0.2">
      <c r="A72" s="1">
        <v>71</v>
      </c>
      <c r="B72" s="1" t="s">
        <v>86</v>
      </c>
      <c r="C72" s="6" t="s">
        <v>8</v>
      </c>
      <c r="D72" s="4">
        <v>42066</v>
      </c>
      <c r="E72" s="15">
        <v>42066.646319444444</v>
      </c>
      <c r="F72" s="1" t="s">
        <v>6</v>
      </c>
      <c r="G72" s="7">
        <v>0.01</v>
      </c>
      <c r="I72" s="1">
        <f t="shared" si="4"/>
        <v>71</v>
      </c>
      <c r="J72" s="1" t="str">
        <f t="shared" si="3"/>
        <v>insert into AB_SalesTransHeader select 71,'02','B027650',NULL,'2015-03-03','2015-03-03 15:30:42','S',NULL,NULL,NULL,NULL,0.01,NULL,NULL,NULL,NULL,NULL,NULL,NULL,NULL,NULL,NULL</v>
      </c>
    </row>
    <row r="73" spans="1:10" x14ac:dyDescent="0.2">
      <c r="A73" s="1">
        <v>72</v>
      </c>
      <c r="B73" s="1" t="s">
        <v>87</v>
      </c>
      <c r="C73" s="6" t="s">
        <v>8</v>
      </c>
      <c r="D73" s="4">
        <v>42066</v>
      </c>
      <c r="E73" s="15">
        <v>42066.660428240742</v>
      </c>
      <c r="F73" s="1" t="s">
        <v>6</v>
      </c>
      <c r="G73" s="7">
        <v>0.01</v>
      </c>
      <c r="I73" s="1">
        <f t="shared" si="4"/>
        <v>72</v>
      </c>
      <c r="J73" s="1" t="str">
        <f t="shared" si="3"/>
        <v>insert into AB_SalesTransHeader select 72,'02','B027651',NULL,'2015-03-03','2015-03-03 15:51:01','S',NULL,NULL,NULL,NULL,0.01,NULL,NULL,NULL,NULL,NULL,NULL,NULL,NULL,NULL,NULL</v>
      </c>
    </row>
    <row r="74" spans="1:10" x14ac:dyDescent="0.2">
      <c r="A74" s="1">
        <v>73</v>
      </c>
      <c r="B74" s="1" t="s">
        <v>88</v>
      </c>
      <c r="C74" s="6" t="s">
        <v>8</v>
      </c>
      <c r="D74" s="4">
        <v>42066</v>
      </c>
      <c r="E74" s="15">
        <v>42066.665856481479</v>
      </c>
      <c r="F74" s="1" t="s">
        <v>6</v>
      </c>
      <c r="G74" s="7">
        <v>-0.01</v>
      </c>
      <c r="I74" s="1">
        <f t="shared" si="4"/>
        <v>73</v>
      </c>
      <c r="J74" s="1" t="str">
        <f t="shared" si="3"/>
        <v>insert into AB_SalesTransHeader select 73,'02','B027652',NULL,'2015-03-03','2015-03-03 15:58:50','S',NULL,NULL,NULL,NULL,-0.01,NULL,NULL,NULL,NULL,NULL,NULL,NULL,NULL,NULL,NULL</v>
      </c>
    </row>
    <row r="75" spans="1:10" x14ac:dyDescent="0.2">
      <c r="A75" s="1">
        <v>74</v>
      </c>
      <c r="B75" s="1" t="s">
        <v>89</v>
      </c>
      <c r="C75" s="6" t="s">
        <v>8</v>
      </c>
      <c r="D75" s="4">
        <v>42066</v>
      </c>
      <c r="E75" s="15">
        <v>42066.682696759257</v>
      </c>
      <c r="F75" s="1" t="s">
        <v>6</v>
      </c>
      <c r="G75" s="7">
        <v>0.02</v>
      </c>
      <c r="I75" s="1">
        <f t="shared" si="4"/>
        <v>74</v>
      </c>
      <c r="J75" s="1" t="str">
        <f t="shared" si="3"/>
        <v>insert into AB_SalesTransHeader select 74,'02','B027653',NULL,'2015-03-03','2015-03-03 16:23:05','S',NULL,NULL,NULL,NULL,0.02,NULL,NULL,NULL,NULL,NULL,NULL,NULL,NULL,NULL,NULL</v>
      </c>
    </row>
    <row r="76" spans="1:10" x14ac:dyDescent="0.2">
      <c r="A76" s="1">
        <v>75</v>
      </c>
      <c r="B76" s="1" t="s">
        <v>90</v>
      </c>
      <c r="C76" s="6" t="s">
        <v>8</v>
      </c>
      <c r="D76" s="4">
        <v>42066</v>
      </c>
      <c r="E76" s="15">
        <v>42066.718923611108</v>
      </c>
      <c r="F76" s="1" t="s">
        <v>6</v>
      </c>
      <c r="G76" s="7">
        <v>0.01</v>
      </c>
      <c r="I76" s="1">
        <f t="shared" si="4"/>
        <v>75</v>
      </c>
      <c r="J76" s="1" t="str">
        <f t="shared" si="3"/>
        <v>insert into AB_SalesTransHeader select 75,'02','B027654',NULL,'2015-03-03','2015-03-03 17:15:15','S',NULL,NULL,NULL,NULL,0.01,NULL,NULL,NULL,NULL,NULL,NULL,NULL,NULL,NULL,NULL</v>
      </c>
    </row>
    <row r="77" spans="1:10" x14ac:dyDescent="0.2">
      <c r="A77" s="1">
        <v>76</v>
      </c>
      <c r="B77" s="1" t="s">
        <v>91</v>
      </c>
      <c r="C77" s="6" t="s">
        <v>8</v>
      </c>
      <c r="D77" s="4">
        <v>42066</v>
      </c>
      <c r="E77" s="15">
        <v>42066.727847222224</v>
      </c>
      <c r="F77" s="1" t="s">
        <v>6</v>
      </c>
      <c r="G77" s="7">
        <v>-0.02</v>
      </c>
      <c r="I77" s="1">
        <f t="shared" si="4"/>
        <v>76</v>
      </c>
      <c r="J77" s="1" t="str">
        <f t="shared" si="3"/>
        <v>insert into AB_SalesTransHeader select 76,'02','B027655',NULL,'2015-03-03','2015-03-03 17:28:06','S',NULL,NULL,NULL,NULL,-0.02,NULL,NULL,NULL,NULL,NULL,NULL,NULL,NULL,NULL,NULL</v>
      </c>
    </row>
    <row r="78" spans="1:10" x14ac:dyDescent="0.2">
      <c r="A78" s="1">
        <v>77</v>
      </c>
      <c r="B78" s="1" t="s">
        <v>92</v>
      </c>
      <c r="C78" s="6" t="s">
        <v>8</v>
      </c>
      <c r="D78" s="4">
        <v>42066</v>
      </c>
      <c r="E78" s="15">
        <v>42066.730868055558</v>
      </c>
      <c r="F78" s="1" t="s">
        <v>6</v>
      </c>
      <c r="G78" s="7">
        <v>0.02</v>
      </c>
      <c r="I78" s="1">
        <f t="shared" si="4"/>
        <v>77</v>
      </c>
      <c r="J78" s="1" t="str">
        <f t="shared" si="3"/>
        <v>insert into AB_SalesTransHeader select 77,'02','B027656',NULL,'2015-03-03','2015-03-03 17:32:27','S',NULL,NULL,NULL,NULL,0.02,NULL,NULL,NULL,NULL,NULL,NULL,NULL,NULL,NULL,NULL</v>
      </c>
    </row>
    <row r="79" spans="1:10" x14ac:dyDescent="0.2">
      <c r="A79" s="1">
        <v>78</v>
      </c>
      <c r="B79" s="1" t="s">
        <v>93</v>
      </c>
      <c r="C79" s="6" t="s">
        <v>8</v>
      </c>
      <c r="D79" s="4">
        <v>42066</v>
      </c>
      <c r="E79" s="15">
        <v>42066.743067129632</v>
      </c>
      <c r="F79" s="1" t="s">
        <v>6</v>
      </c>
      <c r="G79" s="7">
        <v>0.01</v>
      </c>
      <c r="I79" s="1">
        <f t="shared" si="4"/>
        <v>78</v>
      </c>
      <c r="J79" s="1" t="str">
        <f t="shared" si="3"/>
        <v>insert into AB_SalesTransHeader select 78,'02','B027657',NULL,'2015-03-03','2015-03-03 17:50:01','S',NULL,NULL,NULL,NULL,0.01,NULL,NULL,NULL,NULL,NULL,NULL,NULL,NULL,NULL,NULL</v>
      </c>
    </row>
    <row r="80" spans="1:10" x14ac:dyDescent="0.2">
      <c r="A80" s="1">
        <v>79</v>
      </c>
      <c r="B80" s="1" t="s">
        <v>94</v>
      </c>
      <c r="C80" s="6" t="s">
        <v>8</v>
      </c>
      <c r="D80" s="4">
        <v>42066</v>
      </c>
      <c r="E80" s="15">
        <v>42066.776099537034</v>
      </c>
      <c r="F80" s="1" t="s">
        <v>6</v>
      </c>
      <c r="G80" s="7">
        <v>0.01</v>
      </c>
      <c r="I80" s="1">
        <f t="shared" si="4"/>
        <v>79</v>
      </c>
      <c r="J80" s="1" t="str">
        <f t="shared" si="3"/>
        <v>insert into AB_SalesTransHeader select 79,'02','B027658',NULL,'2015-03-03','2015-03-03 18:37:35','S',NULL,NULL,NULL,NULL,0.01,NULL,NULL,NULL,NULL,NULL,NULL,NULL,NULL,NULL,NULL</v>
      </c>
    </row>
    <row r="81" spans="1:10" x14ac:dyDescent="0.2">
      <c r="A81" s="1">
        <v>80</v>
      </c>
      <c r="B81" s="1" t="s">
        <v>95</v>
      </c>
      <c r="C81" s="6" t="s">
        <v>8</v>
      </c>
      <c r="D81" s="4">
        <v>42066</v>
      </c>
      <c r="E81" s="15">
        <v>42066.779594907406</v>
      </c>
      <c r="F81" s="1" t="s">
        <v>6</v>
      </c>
      <c r="G81" s="7">
        <v>0.02</v>
      </c>
      <c r="I81" s="1">
        <f t="shared" si="4"/>
        <v>80</v>
      </c>
      <c r="J81" s="1" t="str">
        <f t="shared" si="3"/>
        <v>insert into AB_SalesTransHeader select 80,'02','B027659',NULL,'2015-03-03','2015-03-03 18:42:37','S',NULL,NULL,NULL,NULL,0.02,NULL,NULL,NULL,NULL,NULL,NULL,NULL,NULL,NULL,NULL</v>
      </c>
    </row>
    <row r="82" spans="1:10" x14ac:dyDescent="0.2">
      <c r="A82" s="1">
        <v>81</v>
      </c>
      <c r="B82" s="1" t="s">
        <v>96</v>
      </c>
      <c r="C82" s="6" t="s">
        <v>8</v>
      </c>
      <c r="D82" s="4">
        <v>42066</v>
      </c>
      <c r="E82" s="15">
        <v>42066.78533564815</v>
      </c>
      <c r="F82" s="1" t="s">
        <v>6</v>
      </c>
      <c r="G82" s="7">
        <v>-0.01</v>
      </c>
      <c r="I82" s="1">
        <f t="shared" si="4"/>
        <v>81</v>
      </c>
      <c r="J82" s="1" t="str">
        <f t="shared" si="3"/>
        <v>insert into AB_SalesTransHeader select 81,'02','B027660',NULL,'2015-03-03','2015-03-03 18:50:53','S',NULL,NULL,NULL,NULL,-0.01,NULL,NULL,NULL,NULL,NULL,NULL,NULL,NULL,NULL,NULL</v>
      </c>
    </row>
    <row r="83" spans="1:10" x14ac:dyDescent="0.2">
      <c r="A83" s="1">
        <v>82</v>
      </c>
      <c r="B83" s="1" t="s">
        <v>97</v>
      </c>
      <c r="C83" s="6" t="s">
        <v>8</v>
      </c>
      <c r="D83" s="4">
        <v>42066</v>
      </c>
      <c r="E83" s="15">
        <v>42066.782395833332</v>
      </c>
      <c r="F83" s="1" t="s">
        <v>6</v>
      </c>
      <c r="G83" s="7">
        <v>0</v>
      </c>
      <c r="I83" s="1">
        <f t="shared" si="4"/>
        <v>82</v>
      </c>
      <c r="J83" s="1" t="str">
        <f t="shared" si="3"/>
        <v>insert into AB_SalesTransHeader select 82,'02','B027661',NULL,'2015-03-03','2015-03-03 18:46:39','S',NULL,NULL,NULL,NULL,0,NULL,NULL,NULL,NULL,NULL,NULL,NULL,NULL,NULL,NULL</v>
      </c>
    </row>
    <row r="84" spans="1:10" x14ac:dyDescent="0.2">
      <c r="A84" s="1">
        <v>83</v>
      </c>
      <c r="B84" s="1" t="s">
        <v>98</v>
      </c>
      <c r="C84" s="6" t="s">
        <v>8</v>
      </c>
      <c r="D84" s="4">
        <v>42066</v>
      </c>
      <c r="E84" s="15">
        <v>42066.790069444447</v>
      </c>
      <c r="F84" s="1" t="s">
        <v>6</v>
      </c>
      <c r="G84" s="7">
        <v>-0.01</v>
      </c>
      <c r="I84" s="1">
        <f t="shared" si="4"/>
        <v>83</v>
      </c>
      <c r="J84" s="1" t="str">
        <f t="shared" si="3"/>
        <v>insert into AB_SalesTransHeader select 83,'02','B027662',NULL,'2015-03-03','2015-03-03 18:57:42','S',NULL,NULL,NULL,NULL,-0.01,NULL,NULL,NULL,NULL,NULL,NULL,NULL,NULL,NULL,NULL</v>
      </c>
    </row>
    <row r="85" spans="1:10" x14ac:dyDescent="0.2">
      <c r="A85" s="1">
        <v>84</v>
      </c>
      <c r="B85" s="1" t="s">
        <v>99</v>
      </c>
      <c r="C85" s="6" t="s">
        <v>8</v>
      </c>
      <c r="D85" s="4">
        <v>42066</v>
      </c>
      <c r="E85" s="15">
        <v>42066.791307870371</v>
      </c>
      <c r="F85" s="1" t="s">
        <v>6</v>
      </c>
      <c r="G85" s="7">
        <v>0</v>
      </c>
      <c r="I85" s="1">
        <f t="shared" si="4"/>
        <v>84</v>
      </c>
      <c r="J85" s="1" t="str">
        <f t="shared" si="3"/>
        <v>insert into AB_SalesTransHeader select 84,'02','B027663',NULL,'2015-03-03','2015-03-03 18:59:29','S',NULL,NULL,NULL,NULL,0,NULL,NULL,NULL,NULL,NULL,NULL,NULL,NULL,NULL,NULL</v>
      </c>
    </row>
    <row r="86" spans="1:10" x14ac:dyDescent="0.2">
      <c r="A86" s="1">
        <v>85</v>
      </c>
      <c r="B86" s="1" t="s">
        <v>100</v>
      </c>
      <c r="C86" s="6" t="s">
        <v>8</v>
      </c>
      <c r="D86" s="4">
        <v>42066</v>
      </c>
      <c r="E86" s="15">
        <v>42066.792291666665</v>
      </c>
      <c r="F86" s="1" t="s">
        <v>6</v>
      </c>
      <c r="G86" s="7">
        <v>0.01</v>
      </c>
      <c r="I86" s="1">
        <f t="shared" si="4"/>
        <v>85</v>
      </c>
      <c r="J86" s="1" t="str">
        <f t="shared" si="3"/>
        <v>insert into AB_SalesTransHeader select 85,'02','B027664',NULL,'2015-03-03','2015-03-03 19:00:54','S',NULL,NULL,NULL,NULL,0.01,NULL,NULL,NULL,NULL,NULL,NULL,NULL,NULL,NULL,NULL</v>
      </c>
    </row>
    <row r="87" spans="1:10" x14ac:dyDescent="0.2">
      <c r="A87" s="1">
        <v>86</v>
      </c>
      <c r="B87" s="1" t="s">
        <v>101</v>
      </c>
      <c r="C87" s="6" t="s">
        <v>8</v>
      </c>
      <c r="D87" s="4">
        <v>42066</v>
      </c>
      <c r="E87" s="15">
        <v>42066.787708333337</v>
      </c>
      <c r="F87" s="1" t="s">
        <v>6</v>
      </c>
      <c r="G87" s="7">
        <v>0</v>
      </c>
      <c r="I87" s="1">
        <f t="shared" si="4"/>
        <v>86</v>
      </c>
      <c r="J87" s="1" t="str">
        <f t="shared" si="3"/>
        <v>insert into AB_SalesTransHeader select 86,'02','B027665',NULL,'2015-03-03','2015-03-03 18:54:18','S',NULL,NULL,NULL,NULL,0,NULL,NULL,NULL,NULL,NULL,NULL,NULL,NULL,NULL,NULL</v>
      </c>
    </row>
    <row r="88" spans="1:10" x14ac:dyDescent="0.2">
      <c r="A88" s="1">
        <v>87</v>
      </c>
      <c r="B88" s="1" t="s">
        <v>102</v>
      </c>
      <c r="C88" s="6" t="s">
        <v>8</v>
      </c>
      <c r="D88" s="4">
        <v>42066</v>
      </c>
      <c r="E88" s="15">
        <v>42066.803287037037</v>
      </c>
      <c r="F88" s="1" t="s">
        <v>6</v>
      </c>
      <c r="G88" s="7">
        <v>-0.01</v>
      </c>
      <c r="I88" s="1">
        <f t="shared" si="4"/>
        <v>87</v>
      </c>
      <c r="J88" s="1" t="str">
        <f t="shared" si="3"/>
        <v>insert into AB_SalesTransHeader select 87,'02','B027666',NULL,'2015-03-03','2015-03-03 19:16:44','S',NULL,NULL,NULL,NULL,-0.01,NULL,NULL,NULL,NULL,NULL,NULL,NULL,NULL,NULL,NULL</v>
      </c>
    </row>
    <row r="89" spans="1:10" x14ac:dyDescent="0.2">
      <c r="A89" s="1">
        <v>88</v>
      </c>
      <c r="B89" s="1" t="s">
        <v>103</v>
      </c>
      <c r="C89" s="6" t="s">
        <v>8</v>
      </c>
      <c r="D89" s="4">
        <v>42066</v>
      </c>
      <c r="E89" s="15">
        <v>42066.817870370367</v>
      </c>
      <c r="F89" s="1" t="s">
        <v>6</v>
      </c>
      <c r="G89" s="7">
        <v>0.01</v>
      </c>
      <c r="I89" s="1">
        <f t="shared" si="4"/>
        <v>88</v>
      </c>
      <c r="J89" s="1" t="str">
        <f t="shared" si="3"/>
        <v>insert into AB_SalesTransHeader select 88,'02','B027667',NULL,'2015-03-03','2015-03-03 19:37:44','S',NULL,NULL,NULL,NULL,0.01,NULL,NULL,NULL,NULL,NULL,NULL,NULL,NULL,NULL,NULL</v>
      </c>
    </row>
    <row r="90" spans="1:10" x14ac:dyDescent="0.2">
      <c r="A90" s="1">
        <v>89</v>
      </c>
      <c r="B90" s="1" t="s">
        <v>104</v>
      </c>
      <c r="C90" s="6" t="s">
        <v>8</v>
      </c>
      <c r="D90" s="4">
        <v>42066</v>
      </c>
      <c r="E90" s="15">
        <v>42066.821956018517</v>
      </c>
      <c r="F90" s="1" t="s">
        <v>6</v>
      </c>
      <c r="G90" s="7">
        <v>0.02</v>
      </c>
      <c r="I90" s="1">
        <f t="shared" si="4"/>
        <v>89</v>
      </c>
      <c r="J90" s="1" t="str">
        <f t="shared" si="3"/>
        <v>insert into AB_SalesTransHeader select 89,'02','B027668',NULL,'2015-03-03','2015-03-03 19:43:37','S',NULL,NULL,NULL,NULL,0.02,NULL,NULL,NULL,NULL,NULL,NULL,NULL,NULL,NULL,NULL</v>
      </c>
    </row>
    <row r="91" spans="1:10" x14ac:dyDescent="0.2">
      <c r="A91" s="1">
        <v>90</v>
      </c>
      <c r="B91" s="1" t="s">
        <v>105</v>
      </c>
      <c r="C91" s="6" t="s">
        <v>8</v>
      </c>
      <c r="D91" s="4">
        <v>42066</v>
      </c>
      <c r="E91" s="15">
        <v>42066.826932870368</v>
      </c>
      <c r="F91" s="1" t="s">
        <v>6</v>
      </c>
      <c r="G91" s="7">
        <v>0</v>
      </c>
      <c r="I91" s="1">
        <f t="shared" si="4"/>
        <v>90</v>
      </c>
      <c r="J91" s="1" t="str">
        <f t="shared" si="3"/>
        <v>insert into AB_SalesTransHeader select 90,'02','B027669',NULL,'2015-03-03','2015-03-03 19:50:47','S',NULL,NULL,NULL,NULL,0,NULL,NULL,NULL,NULL,NULL,NULL,NULL,NULL,NULL,NULL</v>
      </c>
    </row>
    <row r="92" spans="1:10" x14ac:dyDescent="0.2">
      <c r="A92" s="1">
        <v>91</v>
      </c>
      <c r="B92" s="1" t="s">
        <v>106</v>
      </c>
      <c r="C92" s="6" t="s">
        <v>8</v>
      </c>
      <c r="D92" s="4">
        <v>42066</v>
      </c>
      <c r="E92" s="15">
        <v>42066.830740740741</v>
      </c>
      <c r="F92" s="1" t="s">
        <v>6</v>
      </c>
      <c r="G92" s="7">
        <v>0.01</v>
      </c>
      <c r="I92" s="1">
        <f t="shared" si="4"/>
        <v>91</v>
      </c>
      <c r="J92" s="1" t="str">
        <f t="shared" si="3"/>
        <v>insert into AB_SalesTransHeader select 91,'02','B027670',NULL,'2015-03-03','2015-03-03 19:56:16','S',NULL,NULL,NULL,NULL,0.01,NULL,NULL,NULL,NULL,NULL,NULL,NULL,NULL,NULL,NULL</v>
      </c>
    </row>
    <row r="93" spans="1:10" x14ac:dyDescent="0.2">
      <c r="A93" s="1">
        <v>92</v>
      </c>
      <c r="B93" s="1" t="s">
        <v>107</v>
      </c>
      <c r="C93" s="6" t="s">
        <v>8</v>
      </c>
      <c r="D93" s="4">
        <v>42066</v>
      </c>
      <c r="E93" s="15">
        <v>42066.831087962964</v>
      </c>
      <c r="F93" s="1" t="s">
        <v>6</v>
      </c>
      <c r="G93" s="7">
        <v>-0.01</v>
      </c>
      <c r="I93" s="1">
        <f t="shared" si="4"/>
        <v>92</v>
      </c>
      <c r="J93" s="1" t="str">
        <f t="shared" si="3"/>
        <v>insert into AB_SalesTransHeader select 92,'02','B027671',NULL,'2015-03-03','2015-03-03 19:56:46','S',NULL,NULL,NULL,NULL,-0.01,NULL,NULL,NULL,NULL,NULL,NULL,NULL,NULL,NULL,NULL</v>
      </c>
    </row>
    <row r="94" spans="1:10" x14ac:dyDescent="0.2">
      <c r="A94" s="1">
        <v>93</v>
      </c>
      <c r="B94" s="1" t="s">
        <v>108</v>
      </c>
      <c r="C94" s="6" t="s">
        <v>8</v>
      </c>
      <c r="D94" s="4">
        <v>42066</v>
      </c>
      <c r="E94" s="15">
        <v>42066.834560185183</v>
      </c>
      <c r="F94" s="1" t="s">
        <v>6</v>
      </c>
      <c r="G94" s="7">
        <v>0.01</v>
      </c>
      <c r="I94" s="1">
        <f t="shared" si="4"/>
        <v>93</v>
      </c>
      <c r="J94" s="1" t="str">
        <f t="shared" si="3"/>
        <v>insert into AB_SalesTransHeader select 93,'02','B027672',NULL,'2015-03-03','2015-03-03 20:01:46','S',NULL,NULL,NULL,NULL,0.01,NULL,NULL,NULL,NULL,NULL,NULL,NULL,NULL,NULL,NULL</v>
      </c>
    </row>
    <row r="95" spans="1:10" x14ac:dyDescent="0.2">
      <c r="A95" s="1">
        <v>94</v>
      </c>
      <c r="B95" s="1" t="s">
        <v>109</v>
      </c>
      <c r="C95" s="6" t="s">
        <v>8</v>
      </c>
      <c r="D95" s="4">
        <v>42066</v>
      </c>
      <c r="E95" s="15">
        <v>42066.835648148146</v>
      </c>
      <c r="F95" s="1" t="s">
        <v>6</v>
      </c>
      <c r="G95" s="7">
        <v>0.01</v>
      </c>
      <c r="I95" s="1">
        <f t="shared" si="4"/>
        <v>94</v>
      </c>
      <c r="J95" s="1" t="str">
        <f t="shared" si="3"/>
        <v>insert into AB_SalesTransHeader select 94,'02','B027673',NULL,'2015-03-03','2015-03-03 20:03:20','S',NULL,NULL,NULL,NULL,0.01,NULL,NULL,NULL,NULL,NULL,NULL,NULL,NULL,NULL,NULL</v>
      </c>
    </row>
    <row r="96" spans="1:10" x14ac:dyDescent="0.2">
      <c r="A96" s="1">
        <v>95</v>
      </c>
      <c r="B96" s="1" t="s">
        <v>110</v>
      </c>
      <c r="C96" s="6" t="s">
        <v>8</v>
      </c>
      <c r="D96" s="4">
        <v>42066</v>
      </c>
      <c r="E96" s="15">
        <v>42066.846747685187</v>
      </c>
      <c r="F96" s="1" t="s">
        <v>6</v>
      </c>
      <c r="G96" s="7">
        <v>0.01</v>
      </c>
      <c r="I96" s="1">
        <f t="shared" si="4"/>
        <v>95</v>
      </c>
      <c r="J96" s="1" t="str">
        <f t="shared" si="3"/>
        <v>insert into AB_SalesTransHeader select 95,'02','B027674',NULL,'2015-03-03','2015-03-03 20:19:19','S',NULL,NULL,NULL,NULL,0.01,NULL,NULL,NULL,NULL,NULL,NULL,NULL,NULL,NULL,NULL</v>
      </c>
    </row>
    <row r="97" spans="1:10" x14ac:dyDescent="0.2">
      <c r="A97" s="1">
        <v>96</v>
      </c>
      <c r="B97" s="1" t="s">
        <v>111</v>
      </c>
      <c r="C97" s="6" t="s">
        <v>8</v>
      </c>
      <c r="D97" s="4">
        <v>42066</v>
      </c>
      <c r="E97" s="15">
        <v>42066.844525462962</v>
      </c>
      <c r="F97" s="1" t="s">
        <v>6</v>
      </c>
      <c r="G97" s="7">
        <v>0</v>
      </c>
      <c r="I97" s="1">
        <f t="shared" si="4"/>
        <v>96</v>
      </c>
      <c r="J97" s="1" t="str">
        <f t="shared" si="3"/>
        <v>insert into AB_SalesTransHeader select 96,'02','B027675',NULL,'2015-03-03','2015-03-03 20:16:07','S',NULL,NULL,NULL,NULL,0,NULL,NULL,NULL,NULL,NULL,NULL,NULL,NULL,NULL,NULL</v>
      </c>
    </row>
    <row r="98" spans="1:10" x14ac:dyDescent="0.2">
      <c r="A98" s="1">
        <v>97</v>
      </c>
      <c r="B98" s="1" t="s">
        <v>112</v>
      </c>
      <c r="C98" s="6" t="s">
        <v>8</v>
      </c>
      <c r="D98" s="4">
        <v>42066</v>
      </c>
      <c r="E98" s="15">
        <v>42066.859270833331</v>
      </c>
      <c r="F98" s="1" t="s">
        <v>6</v>
      </c>
      <c r="G98" s="7">
        <v>0.01</v>
      </c>
      <c r="I98" s="1">
        <f t="shared" si="4"/>
        <v>97</v>
      </c>
      <c r="J98" s="1" t="str">
        <f t="shared" si="3"/>
        <v>insert into AB_SalesTransHeader select 97,'02','B027676',NULL,'2015-03-03','2015-03-03 20:37:21','S',NULL,NULL,NULL,NULL,0.01,NULL,NULL,NULL,NULL,NULL,NULL,NULL,NULL,NULL,NULL</v>
      </c>
    </row>
    <row r="99" spans="1:10" x14ac:dyDescent="0.2">
      <c r="A99" s="1">
        <v>98</v>
      </c>
      <c r="B99" s="1" t="s">
        <v>113</v>
      </c>
      <c r="C99" s="6" t="s">
        <v>8</v>
      </c>
      <c r="D99" s="4">
        <v>42066</v>
      </c>
      <c r="E99" s="15">
        <v>42066.86922453704</v>
      </c>
      <c r="F99" s="1" t="s">
        <v>6</v>
      </c>
      <c r="G99" s="7">
        <v>-0.02</v>
      </c>
      <c r="I99" s="1">
        <f t="shared" si="4"/>
        <v>98</v>
      </c>
      <c r="J99" s="1" t="str">
        <f t="shared" si="3"/>
        <v>insert into AB_SalesTransHeader select 98,'02','B027677',NULL,'2015-03-03','2015-03-03 20:51:41','S',NULL,NULL,NULL,NULL,-0.02,NULL,NULL,NULL,NULL,NULL,NULL,NULL,NULL,NULL,NULL</v>
      </c>
    </row>
    <row r="100" spans="1:10" x14ac:dyDescent="0.2">
      <c r="A100" s="1">
        <v>99</v>
      </c>
      <c r="B100" s="1" t="s">
        <v>114</v>
      </c>
      <c r="C100" s="6" t="s">
        <v>8</v>
      </c>
      <c r="D100" s="4">
        <v>42066</v>
      </c>
      <c r="E100" s="15">
        <v>42066.883530092593</v>
      </c>
      <c r="F100" s="1" t="s">
        <v>6</v>
      </c>
      <c r="G100" s="7">
        <v>-0.01</v>
      </c>
      <c r="I100" s="1">
        <f t="shared" si="4"/>
        <v>99</v>
      </c>
      <c r="J100" s="1" t="str">
        <f t="shared" si="3"/>
        <v>insert into AB_SalesTransHeader select 99,'02','B027678',NULL,'2015-03-03','2015-03-03 21:12:17','S',NULL,NULL,NULL,NULL,-0.01,NULL,NULL,NULL,NULL,NULL,NULL,NULL,NULL,NULL,NULL</v>
      </c>
    </row>
    <row r="101" spans="1:10" x14ac:dyDescent="0.2">
      <c r="A101" s="1">
        <v>100</v>
      </c>
      <c r="B101" s="1" t="s">
        <v>115</v>
      </c>
      <c r="C101" s="6" t="s">
        <v>8</v>
      </c>
      <c r="D101" s="4">
        <v>42066</v>
      </c>
      <c r="E101" s="15">
        <v>42066.890393518515</v>
      </c>
      <c r="F101" s="1" t="s">
        <v>6</v>
      </c>
      <c r="G101" s="7">
        <v>-0.02</v>
      </c>
      <c r="I101" s="1">
        <f t="shared" si="4"/>
        <v>100</v>
      </c>
      <c r="J101" s="1" t="str">
        <f t="shared" si="3"/>
        <v>insert into AB_SalesTransHeader select 100,'02','B027679',NULL,'2015-03-03','2015-03-03 21:22:10','S',NULL,NULL,NULL,NULL,-0.02,NULL,NULL,NULL,NULL,NULL,NULL,NULL,NULL,NULL,NULL</v>
      </c>
    </row>
    <row r="102" spans="1:10" x14ac:dyDescent="0.2">
      <c r="A102" s="1">
        <v>101</v>
      </c>
      <c r="B102" s="1" t="s">
        <v>116</v>
      </c>
      <c r="C102" s="6" t="s">
        <v>8</v>
      </c>
      <c r="D102" s="4">
        <v>42066</v>
      </c>
      <c r="E102" s="15">
        <v>42066.893564814818</v>
      </c>
      <c r="F102" s="1" t="s">
        <v>6</v>
      </c>
      <c r="G102" s="7">
        <v>0.01</v>
      </c>
      <c r="I102" s="1">
        <f t="shared" si="4"/>
        <v>101</v>
      </c>
      <c r="J102" s="1" t="str">
        <f t="shared" si="3"/>
        <v>insert into AB_SalesTransHeader select 101,'02','B027680',NULL,'2015-03-03','2015-03-03 21:26:44','S',NULL,NULL,NULL,NULL,0.01,NULL,NULL,NULL,NULL,NULL,NULL,NULL,NULL,NULL,NULL</v>
      </c>
    </row>
    <row r="103" spans="1:10" x14ac:dyDescent="0.2">
      <c r="A103" s="1">
        <v>102</v>
      </c>
      <c r="B103" s="1" t="s">
        <v>117</v>
      </c>
      <c r="C103" s="6" t="s">
        <v>8</v>
      </c>
      <c r="D103" s="4">
        <v>42066</v>
      </c>
      <c r="E103" s="15">
        <v>42066.895196759258</v>
      </c>
      <c r="F103" s="1" t="s">
        <v>6</v>
      </c>
      <c r="G103" s="7">
        <v>0</v>
      </c>
      <c r="I103" s="1">
        <f t="shared" si="4"/>
        <v>102</v>
      </c>
      <c r="J103" s="1" t="str">
        <f t="shared" si="3"/>
        <v>insert into AB_SalesTransHeader select 102,'02','B027681',NULL,'2015-03-03','2015-03-03 21:29:05','S',NULL,NULL,NULL,NULL,0,NULL,NULL,NULL,NULL,NULL,NULL,NULL,NULL,NULL,NULL</v>
      </c>
    </row>
    <row r="104" spans="1:10" x14ac:dyDescent="0.2">
      <c r="A104" s="1">
        <v>103</v>
      </c>
      <c r="B104" s="1" t="s">
        <v>118</v>
      </c>
      <c r="C104" s="6" t="s">
        <v>8</v>
      </c>
      <c r="D104" s="4">
        <v>42066</v>
      </c>
      <c r="E104" s="15">
        <v>42066.909120370372</v>
      </c>
      <c r="F104" s="1" t="s">
        <v>6</v>
      </c>
      <c r="G104" s="7">
        <v>-0.02</v>
      </c>
      <c r="I104" s="1">
        <f t="shared" si="4"/>
        <v>103</v>
      </c>
      <c r="J104" s="1" t="str">
        <f t="shared" si="3"/>
        <v>insert into AB_SalesTransHeader select 103,'02','B027682',NULL,'2015-03-03','2015-03-03 21:49:08','S',NULL,NULL,NULL,NULL,-0.02,NULL,NULL,NULL,NULL,NULL,NULL,NULL,NULL,NULL,NULL</v>
      </c>
    </row>
    <row r="105" spans="1:10" x14ac:dyDescent="0.2">
      <c r="A105" s="1">
        <v>104</v>
      </c>
      <c r="B105" s="1" t="s">
        <v>119</v>
      </c>
      <c r="C105" s="6" t="s">
        <v>8</v>
      </c>
      <c r="D105" s="4">
        <v>42066</v>
      </c>
      <c r="E105" s="15">
        <v>42066.920023148145</v>
      </c>
      <c r="F105" s="1" t="s">
        <v>6</v>
      </c>
      <c r="G105" s="7">
        <v>0</v>
      </c>
      <c r="I105" s="1">
        <f t="shared" si="4"/>
        <v>104</v>
      </c>
      <c r="J105" s="1" t="str">
        <f t="shared" si="3"/>
        <v>insert into AB_SalesTransHeader select 104,'02','B027683',NULL,'2015-03-03','2015-03-03 22:04:50','S',NULL,NULL,NULL,NULL,0,NULL,NULL,NULL,NULL,NULL,NULL,NULL,NULL,NULL,NULL</v>
      </c>
    </row>
    <row r="106" spans="1:10" x14ac:dyDescent="0.2">
      <c r="A106" s="1">
        <v>105</v>
      </c>
      <c r="B106" s="1" t="s">
        <v>120</v>
      </c>
      <c r="C106" s="6" t="s">
        <v>8</v>
      </c>
      <c r="D106" s="4">
        <v>42067</v>
      </c>
      <c r="E106" s="15">
        <v>42067.463472222225</v>
      </c>
      <c r="F106" s="1" t="s">
        <v>6</v>
      </c>
      <c r="G106" s="7">
        <v>0.01</v>
      </c>
      <c r="I106" s="1">
        <f t="shared" si="4"/>
        <v>105</v>
      </c>
      <c r="J106" s="1" t="str">
        <f t="shared" si="3"/>
        <v>insert into AB_SalesTransHeader select 105,'02','B027684',NULL,'2015-03-04','2015-03-04 11:07:24','S',NULL,NULL,NULL,NULL,0.01,NULL,NULL,NULL,NULL,NULL,NULL,NULL,NULL,NULL,NULL</v>
      </c>
    </row>
    <row r="107" spans="1:10" x14ac:dyDescent="0.2">
      <c r="A107" s="1">
        <v>106</v>
      </c>
      <c r="B107" s="1" t="s">
        <v>121</v>
      </c>
      <c r="C107" s="6" t="s">
        <v>8</v>
      </c>
      <c r="D107" s="4">
        <v>42067</v>
      </c>
      <c r="E107" s="15">
        <v>42067.471458333333</v>
      </c>
      <c r="F107" s="1" t="s">
        <v>6</v>
      </c>
      <c r="G107" s="7">
        <v>-0.02</v>
      </c>
      <c r="I107" s="1">
        <f t="shared" si="4"/>
        <v>106</v>
      </c>
      <c r="J107" s="1" t="str">
        <f t="shared" si="3"/>
        <v>insert into AB_SalesTransHeader select 106,'02','B027685',NULL,'2015-03-04','2015-03-04 11:18:54','S',NULL,NULL,NULL,NULL,-0.02,NULL,NULL,NULL,NULL,NULL,NULL,NULL,NULL,NULL,NULL</v>
      </c>
    </row>
    <row r="108" spans="1:10" x14ac:dyDescent="0.2">
      <c r="A108" s="1">
        <v>107</v>
      </c>
      <c r="B108" s="1" t="s">
        <v>122</v>
      </c>
      <c r="C108" s="6" t="s">
        <v>8</v>
      </c>
      <c r="D108" s="4">
        <v>42067</v>
      </c>
      <c r="E108" s="15">
        <v>42067.506562499999</v>
      </c>
      <c r="F108" s="1" t="s">
        <v>6</v>
      </c>
      <c r="G108" s="7">
        <v>0.01</v>
      </c>
      <c r="I108" s="1">
        <f t="shared" si="4"/>
        <v>107</v>
      </c>
      <c r="J108" s="1" t="str">
        <f t="shared" si="3"/>
        <v>insert into AB_SalesTransHeader select 107,'02','B027686',NULL,'2015-03-04','2015-03-04 12:09:27','S',NULL,NULL,NULL,NULL,0.01,NULL,NULL,NULL,NULL,NULL,NULL,NULL,NULL,NULL,NULL</v>
      </c>
    </row>
    <row r="109" spans="1:10" x14ac:dyDescent="0.2">
      <c r="A109" s="1">
        <v>108</v>
      </c>
      <c r="B109" s="1" t="s">
        <v>123</v>
      </c>
      <c r="C109" s="6" t="s">
        <v>8</v>
      </c>
      <c r="D109" s="4">
        <v>42067</v>
      </c>
      <c r="E109" s="15">
        <v>42067.507384259261</v>
      </c>
      <c r="F109" s="1" t="s">
        <v>6</v>
      </c>
      <c r="G109" s="7">
        <v>0</v>
      </c>
      <c r="I109" s="1">
        <f t="shared" si="4"/>
        <v>108</v>
      </c>
      <c r="J109" s="1" t="str">
        <f t="shared" si="3"/>
        <v>insert into AB_SalesTransHeader select 108,'02','B027687',NULL,'2015-03-04','2015-03-04 12:10:38','S',NULL,NULL,NULL,NULL,0,NULL,NULL,NULL,NULL,NULL,NULL,NULL,NULL,NULL,NULL</v>
      </c>
    </row>
    <row r="110" spans="1:10" x14ac:dyDescent="0.2">
      <c r="A110" s="1">
        <v>109</v>
      </c>
      <c r="B110" s="1" t="s">
        <v>124</v>
      </c>
      <c r="C110" s="6" t="s">
        <v>8</v>
      </c>
      <c r="D110" s="4">
        <v>42067</v>
      </c>
      <c r="E110" s="15">
        <v>42067.524305555555</v>
      </c>
      <c r="F110" s="1" t="s">
        <v>6</v>
      </c>
      <c r="G110" s="7">
        <v>-0.02</v>
      </c>
      <c r="I110" s="1">
        <f t="shared" si="4"/>
        <v>109</v>
      </c>
      <c r="J110" s="1" t="str">
        <f t="shared" si="3"/>
        <v>insert into AB_SalesTransHeader select 109,'02','B027688',NULL,'2015-03-04','2015-03-04 12:35:00','S',NULL,NULL,NULL,NULL,-0.02,NULL,NULL,NULL,NULL,NULL,NULL,NULL,NULL,NULL,NULL</v>
      </c>
    </row>
    <row r="111" spans="1:10" x14ac:dyDescent="0.2">
      <c r="A111" s="1">
        <v>110</v>
      </c>
      <c r="B111" s="1" t="s">
        <v>125</v>
      </c>
      <c r="C111" s="6" t="s">
        <v>8</v>
      </c>
      <c r="D111" s="4">
        <v>42067</v>
      </c>
      <c r="E111" s="15">
        <v>42067.529849537037</v>
      </c>
      <c r="F111" s="1" t="s">
        <v>6</v>
      </c>
      <c r="G111" s="7">
        <v>0.01</v>
      </c>
      <c r="I111" s="1">
        <f t="shared" si="4"/>
        <v>110</v>
      </c>
      <c r="J111" s="1" t="str">
        <f t="shared" si="3"/>
        <v>insert into AB_SalesTransHeader select 110,'02','B027689',NULL,'2015-03-04','2015-03-04 12:42:59','S',NULL,NULL,NULL,NULL,0.01,NULL,NULL,NULL,NULL,NULL,NULL,NULL,NULL,NULL,NULL</v>
      </c>
    </row>
    <row r="112" spans="1:10" x14ac:dyDescent="0.2">
      <c r="A112" s="1">
        <v>111</v>
      </c>
      <c r="B112" s="1" t="s">
        <v>126</v>
      </c>
      <c r="C112" s="6" t="s">
        <v>8</v>
      </c>
      <c r="D112" s="4">
        <v>42067</v>
      </c>
      <c r="E112" s="15">
        <v>42067.532627314817</v>
      </c>
      <c r="F112" s="1" t="s">
        <v>6</v>
      </c>
      <c r="G112" s="7">
        <v>-0.01</v>
      </c>
      <c r="I112" s="1">
        <f t="shared" si="4"/>
        <v>111</v>
      </c>
      <c r="J112" s="1" t="str">
        <f t="shared" si="3"/>
        <v>insert into AB_SalesTransHeader select 111,'02','B027690',NULL,'2015-03-04','2015-03-04 12:46:59','S',NULL,NULL,NULL,NULL,-0.01,NULL,NULL,NULL,NULL,NULL,NULL,NULL,NULL,NULL,NULL</v>
      </c>
    </row>
    <row r="113" spans="1:10" x14ac:dyDescent="0.2">
      <c r="A113" s="1">
        <v>112</v>
      </c>
      <c r="B113" s="1" t="s">
        <v>127</v>
      </c>
      <c r="C113" s="6" t="s">
        <v>8</v>
      </c>
      <c r="D113" s="4">
        <v>42067</v>
      </c>
      <c r="E113" s="15">
        <v>42067.534317129626</v>
      </c>
      <c r="F113" s="1" t="s">
        <v>6</v>
      </c>
      <c r="G113" s="7">
        <v>-0.01</v>
      </c>
      <c r="I113" s="1">
        <f t="shared" si="4"/>
        <v>112</v>
      </c>
      <c r="J113" s="1" t="str">
        <f t="shared" si="3"/>
        <v>insert into AB_SalesTransHeader select 112,'02','B027691',NULL,'2015-03-04','2015-03-04 12:49:25','S',NULL,NULL,NULL,NULL,-0.01,NULL,NULL,NULL,NULL,NULL,NULL,NULL,NULL,NULL,NULL</v>
      </c>
    </row>
    <row r="114" spans="1:10" x14ac:dyDescent="0.2">
      <c r="A114" s="1">
        <v>113</v>
      </c>
      <c r="B114" s="1" t="s">
        <v>128</v>
      </c>
      <c r="C114" s="6" t="s">
        <v>8</v>
      </c>
      <c r="D114" s="4">
        <v>42067</v>
      </c>
      <c r="E114" s="15">
        <v>42067.556122685186</v>
      </c>
      <c r="F114" s="1" t="s">
        <v>6</v>
      </c>
      <c r="G114" s="7">
        <v>0.02</v>
      </c>
      <c r="I114" s="1">
        <f t="shared" si="4"/>
        <v>113</v>
      </c>
      <c r="J114" s="1" t="str">
        <f t="shared" si="3"/>
        <v>insert into AB_SalesTransHeader select 113,'02','B027692',NULL,'2015-03-04','2015-03-04 13:20:49','S',NULL,NULL,NULL,NULL,0.02,NULL,NULL,NULL,NULL,NULL,NULL,NULL,NULL,NULL,NULL</v>
      </c>
    </row>
    <row r="115" spans="1:10" x14ac:dyDescent="0.2">
      <c r="A115" s="1">
        <v>114</v>
      </c>
      <c r="B115" s="1" t="s">
        <v>129</v>
      </c>
      <c r="C115" s="6" t="s">
        <v>8</v>
      </c>
      <c r="D115" s="4">
        <v>42067</v>
      </c>
      <c r="E115" s="15">
        <v>42067.584224537037</v>
      </c>
      <c r="F115" s="1" t="s">
        <v>6</v>
      </c>
      <c r="G115" s="7">
        <v>-0.02</v>
      </c>
      <c r="I115" s="1">
        <f t="shared" si="4"/>
        <v>114</v>
      </c>
      <c r="J115" s="1" t="str">
        <f t="shared" si="3"/>
        <v>insert into AB_SalesTransHeader select 114,'02','B027693',NULL,'2015-03-04','2015-03-04 14:01:17','S',NULL,NULL,NULL,NULL,-0.02,NULL,NULL,NULL,NULL,NULL,NULL,NULL,NULL,NULL,NULL</v>
      </c>
    </row>
    <row r="116" spans="1:10" x14ac:dyDescent="0.2">
      <c r="A116" s="1">
        <v>115</v>
      </c>
      <c r="B116" s="1" t="s">
        <v>130</v>
      </c>
      <c r="C116" s="6" t="s">
        <v>8</v>
      </c>
      <c r="D116" s="4">
        <v>42067</v>
      </c>
      <c r="E116" s="15">
        <v>42067.58902777778</v>
      </c>
      <c r="F116" s="1" t="s">
        <v>6</v>
      </c>
      <c r="G116" s="7">
        <v>-0.02</v>
      </c>
      <c r="I116" s="1">
        <f t="shared" si="4"/>
        <v>115</v>
      </c>
      <c r="J116" s="1" t="str">
        <f t="shared" si="3"/>
        <v>insert into AB_SalesTransHeader select 115,'02','B027694',NULL,'2015-03-04','2015-03-04 14:08:12','S',NULL,NULL,NULL,NULL,-0.02,NULL,NULL,NULL,NULL,NULL,NULL,NULL,NULL,NULL,NULL</v>
      </c>
    </row>
    <row r="117" spans="1:10" x14ac:dyDescent="0.2">
      <c r="A117" s="1">
        <v>116</v>
      </c>
      <c r="B117" s="1" t="s">
        <v>131</v>
      </c>
      <c r="C117" s="6" t="s">
        <v>8</v>
      </c>
      <c r="D117" s="4">
        <v>42067</v>
      </c>
      <c r="E117" s="15">
        <v>42067.591238425928</v>
      </c>
      <c r="F117" s="1" t="s">
        <v>6</v>
      </c>
      <c r="G117" s="7">
        <v>0</v>
      </c>
      <c r="I117" s="1">
        <f t="shared" si="4"/>
        <v>116</v>
      </c>
      <c r="J117" s="1" t="str">
        <f t="shared" si="3"/>
        <v>insert into AB_SalesTransHeader select 116,'02','B027695',NULL,'2015-03-04','2015-03-04 14:11:23','S',NULL,NULL,NULL,NULL,0,NULL,NULL,NULL,NULL,NULL,NULL,NULL,NULL,NULL,NULL</v>
      </c>
    </row>
    <row r="118" spans="1:10" x14ac:dyDescent="0.2">
      <c r="A118" s="1">
        <v>117</v>
      </c>
      <c r="B118" s="1" t="s">
        <v>132</v>
      </c>
      <c r="C118" s="6" t="s">
        <v>8</v>
      </c>
      <c r="D118" s="4">
        <v>42067</v>
      </c>
      <c r="E118" s="15">
        <v>42067.594097222223</v>
      </c>
      <c r="F118" s="1" t="s">
        <v>6</v>
      </c>
      <c r="G118" s="7">
        <v>-0.02</v>
      </c>
      <c r="I118" s="1">
        <f t="shared" si="4"/>
        <v>117</v>
      </c>
      <c r="J118" s="1" t="str">
        <f t="shared" si="3"/>
        <v>insert into AB_SalesTransHeader select 117,'02','B027696',NULL,'2015-03-04','2015-03-04 14:15:30','S',NULL,NULL,NULL,NULL,-0.02,NULL,NULL,NULL,NULL,NULL,NULL,NULL,NULL,NULL,NULL</v>
      </c>
    </row>
    <row r="119" spans="1:10" x14ac:dyDescent="0.2">
      <c r="A119" s="1">
        <v>118</v>
      </c>
      <c r="B119" s="1" t="s">
        <v>133</v>
      </c>
      <c r="C119" s="6" t="s">
        <v>8</v>
      </c>
      <c r="D119" s="4">
        <v>42067</v>
      </c>
      <c r="E119" s="15">
        <v>42067.602210648147</v>
      </c>
      <c r="F119" s="1" t="s">
        <v>6</v>
      </c>
      <c r="G119" s="7">
        <v>0.02</v>
      </c>
      <c r="I119" s="1">
        <f t="shared" si="4"/>
        <v>118</v>
      </c>
      <c r="J119" s="1" t="str">
        <f t="shared" si="3"/>
        <v>insert into AB_SalesTransHeader select 118,'02','B027697',NULL,'2015-03-04','2015-03-04 14:27:11','S',NULL,NULL,NULL,NULL,0.02,NULL,NULL,NULL,NULL,NULL,NULL,NULL,NULL,NULL,NULL</v>
      </c>
    </row>
    <row r="120" spans="1:10" x14ac:dyDescent="0.2">
      <c r="A120" s="1">
        <v>119</v>
      </c>
      <c r="B120" s="1" t="s">
        <v>134</v>
      </c>
      <c r="C120" s="6" t="s">
        <v>8</v>
      </c>
      <c r="D120" s="4">
        <v>42067</v>
      </c>
      <c r="E120" s="15">
        <v>42067.716249999998</v>
      </c>
      <c r="F120" s="1" t="s">
        <v>6</v>
      </c>
      <c r="G120" s="7">
        <v>0.02</v>
      </c>
      <c r="I120" s="1">
        <f t="shared" si="4"/>
        <v>119</v>
      </c>
      <c r="J120" s="1" t="str">
        <f t="shared" si="3"/>
        <v>insert into AB_SalesTransHeader select 119,'02','B027698',NULL,'2015-03-04','2015-03-04 17:11:24','S',NULL,NULL,NULL,NULL,0.02,NULL,NULL,NULL,NULL,NULL,NULL,NULL,NULL,NULL,NULL</v>
      </c>
    </row>
    <row r="121" spans="1:10" x14ac:dyDescent="0.2">
      <c r="A121" s="1">
        <v>120</v>
      </c>
      <c r="B121" s="1" t="s">
        <v>135</v>
      </c>
      <c r="C121" s="6" t="s">
        <v>8</v>
      </c>
      <c r="D121" s="4">
        <v>42067</v>
      </c>
      <c r="E121" s="15">
        <v>42067.734618055554</v>
      </c>
      <c r="F121" s="1" t="s">
        <v>6</v>
      </c>
      <c r="G121" s="7">
        <v>0.02</v>
      </c>
      <c r="I121" s="1">
        <f t="shared" si="4"/>
        <v>120</v>
      </c>
      <c r="J121" s="1" t="str">
        <f t="shared" si="3"/>
        <v>insert into AB_SalesTransHeader select 120,'02','B027699',NULL,'2015-03-04','2015-03-04 17:37:51','S',NULL,NULL,NULL,NULL,0.02,NULL,NULL,NULL,NULL,NULL,NULL,NULL,NULL,NULL,NULL</v>
      </c>
    </row>
    <row r="122" spans="1:10" x14ac:dyDescent="0.2">
      <c r="A122" s="1">
        <v>121</v>
      </c>
      <c r="B122" s="1" t="s">
        <v>136</v>
      </c>
      <c r="C122" s="6" t="s">
        <v>8</v>
      </c>
      <c r="D122" s="4">
        <v>42067</v>
      </c>
      <c r="E122" s="15">
        <v>42067.781481481485</v>
      </c>
      <c r="F122" s="1" t="s">
        <v>6</v>
      </c>
      <c r="G122" s="7">
        <v>-0.02</v>
      </c>
      <c r="I122" s="1">
        <f t="shared" si="4"/>
        <v>121</v>
      </c>
      <c r="J122" s="1" t="str">
        <f t="shared" si="3"/>
        <v>insert into AB_SalesTransHeader select 121,'02','B027700',NULL,'2015-03-04','2015-03-04 18:45:20','S',NULL,NULL,NULL,NULL,-0.02,NULL,NULL,NULL,NULL,NULL,NULL,NULL,NULL,NULL,NULL</v>
      </c>
    </row>
    <row r="123" spans="1:10" x14ac:dyDescent="0.2">
      <c r="A123" s="1">
        <v>122</v>
      </c>
      <c r="B123" s="1" t="s">
        <v>137</v>
      </c>
      <c r="C123" s="6" t="s">
        <v>8</v>
      </c>
      <c r="D123" s="4">
        <v>42067</v>
      </c>
      <c r="E123" s="15">
        <v>42067.791932870372</v>
      </c>
      <c r="F123" s="1" t="s">
        <v>6</v>
      </c>
      <c r="G123" s="7">
        <v>-0.01</v>
      </c>
      <c r="I123" s="1">
        <f t="shared" si="4"/>
        <v>122</v>
      </c>
      <c r="J123" s="1" t="str">
        <f t="shared" si="3"/>
        <v>insert into AB_SalesTransHeader select 122,'02','B027701',NULL,'2015-03-04','2015-03-04 19:00:23','S',NULL,NULL,NULL,NULL,-0.01,NULL,NULL,NULL,NULL,NULL,NULL,NULL,NULL,NULL,NULL</v>
      </c>
    </row>
    <row r="124" spans="1:10" x14ac:dyDescent="0.2">
      <c r="A124" s="1">
        <v>123</v>
      </c>
      <c r="B124" s="1" t="s">
        <v>138</v>
      </c>
      <c r="C124" s="6" t="s">
        <v>8</v>
      </c>
      <c r="D124" s="4">
        <v>42067</v>
      </c>
      <c r="E124" s="15">
        <v>42067.80296296296</v>
      </c>
      <c r="F124" s="1" t="s">
        <v>6</v>
      </c>
      <c r="G124" s="7">
        <v>0.01</v>
      </c>
      <c r="I124" s="1">
        <f t="shared" si="4"/>
        <v>123</v>
      </c>
      <c r="J124" s="1" t="str">
        <f t="shared" si="3"/>
        <v>insert into AB_SalesTransHeader select 123,'02','B027702',NULL,'2015-03-04','2015-03-04 19:16:16','S',NULL,NULL,NULL,NULL,0.01,NULL,NULL,NULL,NULL,NULL,NULL,NULL,NULL,NULL,NULL</v>
      </c>
    </row>
    <row r="125" spans="1:10" x14ac:dyDescent="0.2">
      <c r="A125" s="1">
        <v>124</v>
      </c>
      <c r="B125" s="1" t="s">
        <v>139</v>
      </c>
      <c r="C125" s="6" t="s">
        <v>8</v>
      </c>
      <c r="D125" s="4">
        <v>42067</v>
      </c>
      <c r="E125" s="15">
        <v>42067.811585648145</v>
      </c>
      <c r="F125" s="1" t="s">
        <v>6</v>
      </c>
      <c r="G125" s="7">
        <v>-0.01</v>
      </c>
      <c r="I125" s="1">
        <f t="shared" si="4"/>
        <v>124</v>
      </c>
      <c r="J125" s="1" t="str">
        <f t="shared" si="3"/>
        <v>insert into AB_SalesTransHeader select 124,'02','B027703',NULL,'2015-03-04','2015-03-04 19:28:41','S',NULL,NULL,NULL,NULL,-0.01,NULL,NULL,NULL,NULL,NULL,NULL,NULL,NULL,NULL,NULL</v>
      </c>
    </row>
    <row r="126" spans="1:10" x14ac:dyDescent="0.2">
      <c r="A126" s="1">
        <v>125</v>
      </c>
      <c r="B126" s="1" t="s">
        <v>140</v>
      </c>
      <c r="C126" s="6" t="s">
        <v>8</v>
      </c>
      <c r="D126" s="4">
        <v>42067</v>
      </c>
      <c r="E126" s="15">
        <v>42067.81355324074</v>
      </c>
      <c r="F126" s="1" t="s">
        <v>6</v>
      </c>
      <c r="G126" s="7">
        <v>0.02</v>
      </c>
      <c r="I126" s="1">
        <f t="shared" si="4"/>
        <v>125</v>
      </c>
      <c r="J126" s="1" t="str">
        <f t="shared" si="3"/>
        <v>insert into AB_SalesTransHeader select 125,'02','B027704',NULL,'2015-03-04','2015-03-04 19:31:31','S',NULL,NULL,NULL,NULL,0.02,NULL,NULL,NULL,NULL,NULL,NULL,NULL,NULL,NULL,NULL</v>
      </c>
    </row>
    <row r="127" spans="1:10" x14ac:dyDescent="0.2">
      <c r="A127" s="1">
        <v>126</v>
      </c>
      <c r="B127" s="1" t="s">
        <v>141</v>
      </c>
      <c r="C127" s="6" t="s">
        <v>8</v>
      </c>
      <c r="D127" s="4">
        <v>42067</v>
      </c>
      <c r="E127" s="15">
        <v>42067.814733796295</v>
      </c>
      <c r="F127" s="1" t="s">
        <v>6</v>
      </c>
      <c r="G127" s="7">
        <v>0.02</v>
      </c>
      <c r="I127" s="1">
        <f t="shared" si="4"/>
        <v>126</v>
      </c>
      <c r="J127" s="1" t="str">
        <f t="shared" si="3"/>
        <v>insert into AB_SalesTransHeader select 126,'02','B027705',NULL,'2015-03-04','2015-03-04 19:33:13','S',NULL,NULL,NULL,NULL,0.02,NULL,NULL,NULL,NULL,NULL,NULL,NULL,NULL,NULL,NULL</v>
      </c>
    </row>
    <row r="128" spans="1:10" x14ac:dyDescent="0.2">
      <c r="A128" s="1">
        <v>127</v>
      </c>
      <c r="B128" s="1" t="s">
        <v>142</v>
      </c>
      <c r="C128" s="6" t="s">
        <v>8</v>
      </c>
      <c r="D128" s="4">
        <v>42067</v>
      </c>
      <c r="E128" s="15">
        <v>42067.817731481482</v>
      </c>
      <c r="F128" s="1" t="s">
        <v>6</v>
      </c>
      <c r="G128" s="7">
        <v>0.01</v>
      </c>
      <c r="I128" s="1">
        <f t="shared" si="4"/>
        <v>127</v>
      </c>
      <c r="J128" s="1" t="str">
        <f t="shared" si="3"/>
        <v>insert into AB_SalesTransHeader select 127,'02','B027706',NULL,'2015-03-04','2015-03-04 19:37:32','S',NULL,NULL,NULL,NULL,0.01,NULL,NULL,NULL,NULL,NULL,NULL,NULL,NULL,NULL,NULL</v>
      </c>
    </row>
    <row r="129" spans="1:10" x14ac:dyDescent="0.2">
      <c r="A129" s="1">
        <v>128</v>
      </c>
      <c r="B129" s="1" t="s">
        <v>143</v>
      </c>
      <c r="C129" s="6" t="s">
        <v>8</v>
      </c>
      <c r="D129" s="4">
        <v>42067</v>
      </c>
      <c r="E129" s="15">
        <v>42067.819861111115</v>
      </c>
      <c r="F129" s="1" t="s">
        <v>6</v>
      </c>
      <c r="G129" s="7">
        <v>0.01</v>
      </c>
      <c r="I129" s="1">
        <f t="shared" si="4"/>
        <v>128</v>
      </c>
      <c r="J129" s="1" t="str">
        <f t="shared" si="3"/>
        <v>insert into AB_SalesTransHeader select 128,'02','B027707',NULL,'2015-03-04','2015-03-04 19:40:36','S',NULL,NULL,NULL,NULL,0.01,NULL,NULL,NULL,NULL,NULL,NULL,NULL,NULL,NULL,NULL</v>
      </c>
    </row>
    <row r="130" spans="1:10" x14ac:dyDescent="0.2">
      <c r="A130" s="1">
        <v>129</v>
      </c>
      <c r="B130" s="1" t="s">
        <v>144</v>
      </c>
      <c r="C130" s="6" t="s">
        <v>8</v>
      </c>
      <c r="D130" s="4">
        <v>42067</v>
      </c>
      <c r="E130" s="15">
        <v>42067.815659722219</v>
      </c>
      <c r="F130" s="1" t="s">
        <v>6</v>
      </c>
      <c r="G130" s="7">
        <v>0.01</v>
      </c>
      <c r="I130" s="1">
        <f t="shared" si="4"/>
        <v>129</v>
      </c>
      <c r="J130" s="1" t="str">
        <f t="shared" si="3"/>
        <v>insert into AB_SalesTransHeader select 129,'02','B027708',NULL,'2015-03-04','2015-03-04 19:34:33','S',NULL,NULL,NULL,NULL,0.01,NULL,NULL,NULL,NULL,NULL,NULL,NULL,NULL,NULL,NULL</v>
      </c>
    </row>
    <row r="131" spans="1:10" x14ac:dyDescent="0.2">
      <c r="A131" s="1">
        <v>130</v>
      </c>
      <c r="B131" s="1" t="s">
        <v>145</v>
      </c>
      <c r="C131" s="6" t="s">
        <v>8</v>
      </c>
      <c r="D131" s="4">
        <v>42067</v>
      </c>
      <c r="E131" s="15">
        <v>42067.822199074071</v>
      </c>
      <c r="F131" s="1" t="s">
        <v>6</v>
      </c>
      <c r="G131" s="7">
        <v>-0.01</v>
      </c>
      <c r="I131" s="1">
        <f t="shared" si="4"/>
        <v>130</v>
      </c>
      <c r="J131" s="1" t="str">
        <f t="shared" ref="J131:J194" si="5">"insert into AB_SalesTransHeader select " &amp; A131 &amp; ",'02','" &amp; B131 &amp; "',NULL,'" &amp; TEXT(D131,"yyyy-MM-dd") &amp; "','" &amp; TEXT(E131,"yyyy-MM-dd HH:mm:ss") &amp; "','S',NULL,NULL,NULL,NULL," &amp; G131 &amp; ",NULL,NULL,NULL,NULL,NULL,NULL,NULL,NULL,NULL,NULL"</f>
        <v>insert into AB_SalesTransHeader select 130,'02','B027709',NULL,'2015-03-04','2015-03-04 19:43:58','S',NULL,NULL,NULL,NULL,-0.01,NULL,NULL,NULL,NULL,NULL,NULL,NULL,NULL,NULL,NULL</v>
      </c>
    </row>
    <row r="132" spans="1:10" x14ac:dyDescent="0.2">
      <c r="A132" s="1">
        <v>131</v>
      </c>
      <c r="B132" s="1" t="s">
        <v>146</v>
      </c>
      <c r="C132" s="6" t="s">
        <v>8</v>
      </c>
      <c r="D132" s="4">
        <v>42067</v>
      </c>
      <c r="E132" s="15">
        <v>42067.823750000003</v>
      </c>
      <c r="F132" s="1" t="s">
        <v>6</v>
      </c>
      <c r="G132" s="7">
        <v>0.01</v>
      </c>
      <c r="I132" s="1">
        <f t="shared" si="4"/>
        <v>131</v>
      </c>
      <c r="J132" s="1" t="str">
        <f t="shared" si="5"/>
        <v>insert into AB_SalesTransHeader select 131,'02','B027710',NULL,'2015-03-04','2015-03-04 19:46:12','S',NULL,NULL,NULL,NULL,0.01,NULL,NULL,NULL,NULL,NULL,NULL,NULL,NULL,NULL,NULL</v>
      </c>
    </row>
    <row r="133" spans="1:10" x14ac:dyDescent="0.2">
      <c r="A133" s="1">
        <v>132</v>
      </c>
      <c r="B133" s="1" t="s">
        <v>147</v>
      </c>
      <c r="C133" s="6" t="s">
        <v>8</v>
      </c>
      <c r="D133" s="4">
        <v>42067</v>
      </c>
      <c r="E133" s="15">
        <v>42067.824282407404</v>
      </c>
      <c r="F133" s="1" t="s">
        <v>6</v>
      </c>
      <c r="G133" s="7">
        <v>0.02</v>
      </c>
      <c r="I133" s="1">
        <f t="shared" ref="I133:I196" si="6">A133</f>
        <v>132</v>
      </c>
      <c r="J133" s="1" t="str">
        <f t="shared" si="5"/>
        <v>insert into AB_SalesTransHeader select 132,'02','B027711',NULL,'2015-03-04','2015-03-04 19:46:58','S',NULL,NULL,NULL,NULL,0.02,NULL,NULL,NULL,NULL,NULL,NULL,NULL,NULL,NULL,NULL</v>
      </c>
    </row>
    <row r="134" spans="1:10" x14ac:dyDescent="0.2">
      <c r="A134" s="1">
        <v>133</v>
      </c>
      <c r="B134" s="1" t="s">
        <v>148</v>
      </c>
      <c r="C134" s="6" t="s">
        <v>8</v>
      </c>
      <c r="D134" s="4">
        <v>42067</v>
      </c>
      <c r="E134" s="15">
        <v>42067.827337962961</v>
      </c>
      <c r="F134" s="1" t="s">
        <v>6</v>
      </c>
      <c r="G134" s="7">
        <v>0.01</v>
      </c>
      <c r="I134" s="1">
        <f t="shared" si="6"/>
        <v>133</v>
      </c>
      <c r="J134" s="1" t="str">
        <f t="shared" si="5"/>
        <v>insert into AB_SalesTransHeader select 133,'02','B027712',NULL,'2015-03-04','2015-03-04 19:51:22','S',NULL,NULL,NULL,NULL,0.01,NULL,NULL,NULL,NULL,NULL,NULL,NULL,NULL,NULL,NULL</v>
      </c>
    </row>
    <row r="135" spans="1:10" x14ac:dyDescent="0.2">
      <c r="A135" s="1">
        <v>134</v>
      </c>
      <c r="B135" s="1" t="s">
        <v>149</v>
      </c>
      <c r="C135" s="6" t="s">
        <v>8</v>
      </c>
      <c r="D135" s="4">
        <v>42067</v>
      </c>
      <c r="E135" s="15">
        <v>42067.833495370367</v>
      </c>
      <c r="F135" s="1" t="s">
        <v>6</v>
      </c>
      <c r="G135" s="7">
        <v>0</v>
      </c>
      <c r="I135" s="1">
        <f t="shared" si="6"/>
        <v>134</v>
      </c>
      <c r="J135" s="1" t="str">
        <f t="shared" si="5"/>
        <v>insert into AB_SalesTransHeader select 134,'02','B027713',NULL,'2015-03-04','2015-03-04 20:00:14','S',NULL,NULL,NULL,NULL,0,NULL,NULL,NULL,NULL,NULL,NULL,NULL,NULL,NULL,NULL</v>
      </c>
    </row>
    <row r="136" spans="1:10" x14ac:dyDescent="0.2">
      <c r="A136" s="1">
        <v>135</v>
      </c>
      <c r="B136" s="1" t="s">
        <v>150</v>
      </c>
      <c r="C136" s="6" t="s">
        <v>8</v>
      </c>
      <c r="D136" s="4">
        <v>42067</v>
      </c>
      <c r="E136" s="15">
        <v>42067.839224537034</v>
      </c>
      <c r="F136" s="1" t="s">
        <v>6</v>
      </c>
      <c r="G136" s="7">
        <v>-0.02</v>
      </c>
      <c r="I136" s="1">
        <f t="shared" si="6"/>
        <v>135</v>
      </c>
      <c r="J136" s="1" t="str">
        <f t="shared" si="5"/>
        <v>insert into AB_SalesTransHeader select 135,'02','B027714',NULL,'2015-03-04','2015-03-04 20:08:29','S',NULL,NULL,NULL,NULL,-0.02,NULL,NULL,NULL,NULL,NULL,NULL,NULL,NULL,NULL,NULL</v>
      </c>
    </row>
    <row r="137" spans="1:10" x14ac:dyDescent="0.2">
      <c r="A137" s="1">
        <v>136</v>
      </c>
      <c r="B137" s="1" t="s">
        <v>151</v>
      </c>
      <c r="C137" s="6" t="s">
        <v>8</v>
      </c>
      <c r="D137" s="4">
        <v>42067</v>
      </c>
      <c r="E137" s="15">
        <v>42067.836701388886</v>
      </c>
      <c r="F137" s="1" t="s">
        <v>6</v>
      </c>
      <c r="G137" s="7">
        <v>0.01</v>
      </c>
      <c r="I137" s="1">
        <f t="shared" si="6"/>
        <v>136</v>
      </c>
      <c r="J137" s="1" t="str">
        <f t="shared" si="5"/>
        <v>insert into AB_SalesTransHeader select 136,'02','B027715',NULL,'2015-03-04','2015-03-04 20:04:51','S',NULL,NULL,NULL,NULL,0.01,NULL,NULL,NULL,NULL,NULL,NULL,NULL,NULL,NULL,NULL</v>
      </c>
    </row>
    <row r="138" spans="1:10" x14ac:dyDescent="0.2">
      <c r="A138" s="1">
        <v>137</v>
      </c>
      <c r="B138" s="1" t="s">
        <v>152</v>
      </c>
      <c r="C138" s="6" t="s">
        <v>8</v>
      </c>
      <c r="D138" s="4">
        <v>42067</v>
      </c>
      <c r="E138" s="15">
        <v>42067.838726851849</v>
      </c>
      <c r="F138" s="1" t="s">
        <v>6</v>
      </c>
      <c r="G138" s="7">
        <v>0.01</v>
      </c>
      <c r="I138" s="1">
        <f t="shared" si="6"/>
        <v>137</v>
      </c>
      <c r="J138" s="1" t="str">
        <f t="shared" si="5"/>
        <v>insert into AB_SalesTransHeader select 137,'02','B027716',NULL,'2015-03-04','2015-03-04 20:07:46','S',NULL,NULL,NULL,NULL,0.01,NULL,NULL,NULL,NULL,NULL,NULL,NULL,NULL,NULL,NULL</v>
      </c>
    </row>
    <row r="139" spans="1:10" x14ac:dyDescent="0.2">
      <c r="A139" s="1">
        <v>138</v>
      </c>
      <c r="B139" s="1" t="s">
        <v>153</v>
      </c>
      <c r="C139" s="6" t="s">
        <v>8</v>
      </c>
      <c r="D139" s="4">
        <v>42067</v>
      </c>
      <c r="E139" s="15">
        <v>42067.851527777777</v>
      </c>
      <c r="F139" s="1" t="s">
        <v>6</v>
      </c>
      <c r="G139" s="7">
        <v>-0.02</v>
      </c>
      <c r="I139" s="1">
        <f t="shared" si="6"/>
        <v>138</v>
      </c>
      <c r="J139" s="1" t="str">
        <f t="shared" si="5"/>
        <v>insert into AB_SalesTransHeader select 138,'02','B027717',NULL,'2015-03-04','2015-03-04 20:26:12','S',NULL,NULL,NULL,NULL,-0.02,NULL,NULL,NULL,NULL,NULL,NULL,NULL,NULL,NULL,NULL</v>
      </c>
    </row>
    <row r="140" spans="1:10" x14ac:dyDescent="0.2">
      <c r="A140" s="1">
        <v>139</v>
      </c>
      <c r="B140" s="1" t="s">
        <v>154</v>
      </c>
      <c r="C140" s="6" t="s">
        <v>8</v>
      </c>
      <c r="D140" s="4">
        <v>42067</v>
      </c>
      <c r="E140" s="15">
        <v>42067.850092592591</v>
      </c>
      <c r="F140" s="1" t="s">
        <v>6</v>
      </c>
      <c r="G140" s="7">
        <v>0.01</v>
      </c>
      <c r="I140" s="1">
        <f t="shared" si="6"/>
        <v>139</v>
      </c>
      <c r="J140" s="1" t="str">
        <f t="shared" si="5"/>
        <v>insert into AB_SalesTransHeader select 139,'02','B027718',NULL,'2015-03-04','2015-03-04 20:24:08','S',NULL,NULL,NULL,NULL,0.01,NULL,NULL,NULL,NULL,NULL,NULL,NULL,NULL,NULL,NULL</v>
      </c>
    </row>
    <row r="141" spans="1:10" x14ac:dyDescent="0.2">
      <c r="A141" s="1">
        <v>140</v>
      </c>
      <c r="B141" s="1" t="s">
        <v>155</v>
      </c>
      <c r="C141" s="6" t="s">
        <v>8</v>
      </c>
      <c r="D141" s="4">
        <v>42067</v>
      </c>
      <c r="E141" s="15">
        <v>42067.874861111108</v>
      </c>
      <c r="F141" s="1" t="s">
        <v>6</v>
      </c>
      <c r="G141" s="7">
        <v>0.02</v>
      </c>
      <c r="I141" s="1">
        <f t="shared" si="6"/>
        <v>140</v>
      </c>
      <c r="J141" s="1" t="str">
        <f t="shared" si="5"/>
        <v>insert into AB_SalesTransHeader select 140,'02','B027719',NULL,'2015-03-04','2015-03-04 20:59:48','S',NULL,NULL,NULL,NULL,0.02,NULL,NULL,NULL,NULL,NULL,NULL,NULL,NULL,NULL,NULL</v>
      </c>
    </row>
    <row r="142" spans="1:10" x14ac:dyDescent="0.2">
      <c r="A142" s="1">
        <v>141</v>
      </c>
      <c r="B142" s="1" t="s">
        <v>156</v>
      </c>
      <c r="C142" s="6" t="s">
        <v>8</v>
      </c>
      <c r="D142" s="4">
        <v>42067</v>
      </c>
      <c r="E142" s="15">
        <v>42067.869583333333</v>
      </c>
      <c r="F142" s="1" t="s">
        <v>6</v>
      </c>
      <c r="G142" s="7">
        <v>0.02</v>
      </c>
      <c r="I142" s="1">
        <f t="shared" si="6"/>
        <v>141</v>
      </c>
      <c r="J142" s="1" t="str">
        <f t="shared" si="5"/>
        <v>insert into AB_SalesTransHeader select 141,'02','B027720',NULL,'2015-03-04','2015-03-04 20:52:12','S',NULL,NULL,NULL,NULL,0.02,NULL,NULL,NULL,NULL,NULL,NULL,NULL,NULL,NULL,NULL</v>
      </c>
    </row>
    <row r="143" spans="1:10" x14ac:dyDescent="0.2">
      <c r="A143" s="1">
        <v>142</v>
      </c>
      <c r="B143" s="1" t="s">
        <v>157</v>
      </c>
      <c r="C143" s="6" t="s">
        <v>8</v>
      </c>
      <c r="D143" s="4">
        <v>42067</v>
      </c>
      <c r="E143" s="15">
        <v>42067.876446759263</v>
      </c>
      <c r="F143" s="1" t="s">
        <v>6</v>
      </c>
      <c r="G143" s="7">
        <v>0</v>
      </c>
      <c r="I143" s="1">
        <f t="shared" si="6"/>
        <v>142</v>
      </c>
      <c r="J143" s="1" t="str">
        <f t="shared" si="5"/>
        <v>insert into AB_SalesTransHeader select 142,'02','B027721',NULL,'2015-03-04','2015-03-04 21:02:05','S',NULL,NULL,NULL,NULL,0,NULL,NULL,NULL,NULL,NULL,NULL,NULL,NULL,NULL,NULL</v>
      </c>
    </row>
    <row r="144" spans="1:10" x14ac:dyDescent="0.2">
      <c r="A144" s="1">
        <v>143</v>
      </c>
      <c r="B144" s="1" t="s">
        <v>158</v>
      </c>
      <c r="C144" s="6" t="s">
        <v>8</v>
      </c>
      <c r="D144" s="4">
        <v>42067</v>
      </c>
      <c r="E144" s="15">
        <v>42067.888553240744</v>
      </c>
      <c r="F144" s="1" t="s">
        <v>6</v>
      </c>
      <c r="G144" s="7">
        <v>-0.02</v>
      </c>
      <c r="I144" s="1">
        <f t="shared" si="6"/>
        <v>143</v>
      </c>
      <c r="J144" s="1" t="str">
        <f t="shared" si="5"/>
        <v>insert into AB_SalesTransHeader select 143,'02','B027722',NULL,'2015-03-04','2015-03-04 21:19:31','S',NULL,NULL,NULL,NULL,-0.02,NULL,NULL,NULL,NULL,NULL,NULL,NULL,NULL,NULL,NULL</v>
      </c>
    </row>
    <row r="145" spans="1:10" x14ac:dyDescent="0.2">
      <c r="A145" s="1">
        <v>144</v>
      </c>
      <c r="B145" s="1" t="s">
        <v>159</v>
      </c>
      <c r="C145" s="6" t="s">
        <v>8</v>
      </c>
      <c r="D145" s="4">
        <v>42067</v>
      </c>
      <c r="E145" s="15">
        <v>42067.898101851853</v>
      </c>
      <c r="F145" s="1" t="s">
        <v>6</v>
      </c>
      <c r="G145" s="7">
        <v>-0.02</v>
      </c>
      <c r="I145" s="1">
        <f t="shared" si="6"/>
        <v>144</v>
      </c>
      <c r="J145" s="1" t="str">
        <f t="shared" si="5"/>
        <v>insert into AB_SalesTransHeader select 144,'02','B027723',NULL,'2015-03-04','2015-03-04 21:33:16','S',NULL,NULL,NULL,NULL,-0.02,NULL,NULL,NULL,NULL,NULL,NULL,NULL,NULL,NULL,NULL</v>
      </c>
    </row>
    <row r="146" spans="1:10" x14ac:dyDescent="0.2">
      <c r="A146" s="1">
        <v>145</v>
      </c>
      <c r="B146" s="1" t="s">
        <v>160</v>
      </c>
      <c r="C146" s="6" t="s">
        <v>8</v>
      </c>
      <c r="D146" s="4">
        <v>42067</v>
      </c>
      <c r="E146" s="15">
        <v>42067.919039351851</v>
      </c>
      <c r="F146" s="1" t="s">
        <v>6</v>
      </c>
      <c r="G146" s="7">
        <v>-0.01</v>
      </c>
      <c r="I146" s="1">
        <f t="shared" si="6"/>
        <v>145</v>
      </c>
      <c r="J146" s="1" t="str">
        <f t="shared" si="5"/>
        <v>insert into AB_SalesTransHeader select 145,'02','B027724',NULL,'2015-03-04','2015-03-04 22:03:25','S',NULL,NULL,NULL,NULL,-0.01,NULL,NULL,NULL,NULL,NULL,NULL,NULL,NULL,NULL,NULL</v>
      </c>
    </row>
    <row r="147" spans="1:10" x14ac:dyDescent="0.2">
      <c r="A147" s="1">
        <v>146</v>
      </c>
      <c r="B147" s="1" t="s">
        <v>161</v>
      </c>
      <c r="C147" s="6" t="s">
        <v>8</v>
      </c>
      <c r="D147" s="4">
        <v>42068</v>
      </c>
      <c r="E147" s="15">
        <v>42068.462314814817</v>
      </c>
      <c r="F147" s="1" t="s">
        <v>6</v>
      </c>
      <c r="G147" s="7">
        <v>0.01</v>
      </c>
      <c r="I147" s="1">
        <f t="shared" si="6"/>
        <v>146</v>
      </c>
      <c r="J147" s="1" t="str">
        <f t="shared" si="5"/>
        <v>insert into AB_SalesTransHeader select 146,'02','B027725',NULL,'2015-03-05','2015-03-05 11:05:44','S',NULL,NULL,NULL,NULL,0.01,NULL,NULL,NULL,NULL,NULL,NULL,NULL,NULL,NULL,NULL</v>
      </c>
    </row>
    <row r="148" spans="1:10" x14ac:dyDescent="0.2">
      <c r="A148" s="1">
        <v>147</v>
      </c>
      <c r="B148" s="1" t="s">
        <v>162</v>
      </c>
      <c r="C148" s="6" t="s">
        <v>8</v>
      </c>
      <c r="D148" s="4">
        <v>42068</v>
      </c>
      <c r="E148" s="15">
        <v>42068.49790509259</v>
      </c>
      <c r="F148" s="1" t="s">
        <v>6</v>
      </c>
      <c r="G148" s="7">
        <v>0</v>
      </c>
      <c r="I148" s="1">
        <f t="shared" si="6"/>
        <v>147</v>
      </c>
      <c r="J148" s="1" t="str">
        <f t="shared" si="5"/>
        <v>insert into AB_SalesTransHeader select 147,'02','B027726',NULL,'2015-03-05','2015-03-05 11:56:59','S',NULL,NULL,NULL,NULL,0,NULL,NULL,NULL,NULL,NULL,NULL,NULL,NULL,NULL,NULL</v>
      </c>
    </row>
    <row r="149" spans="1:10" x14ac:dyDescent="0.2">
      <c r="A149" s="1">
        <v>148</v>
      </c>
      <c r="B149" s="1" t="s">
        <v>163</v>
      </c>
      <c r="C149" s="6" t="s">
        <v>8</v>
      </c>
      <c r="D149" s="4">
        <v>42068</v>
      </c>
      <c r="E149" s="15">
        <v>42068.511377314811</v>
      </c>
      <c r="F149" s="1" t="s">
        <v>6</v>
      </c>
      <c r="G149" s="7">
        <v>0.02</v>
      </c>
      <c r="I149" s="1">
        <f t="shared" si="6"/>
        <v>148</v>
      </c>
      <c r="J149" s="1" t="str">
        <f t="shared" si="5"/>
        <v>insert into AB_SalesTransHeader select 148,'02','B027727',NULL,'2015-03-05','2015-03-05 12:16:23','S',NULL,NULL,NULL,NULL,0.02,NULL,NULL,NULL,NULL,NULL,NULL,NULL,NULL,NULL,NULL</v>
      </c>
    </row>
    <row r="150" spans="1:10" x14ac:dyDescent="0.2">
      <c r="A150" s="1">
        <v>149</v>
      </c>
      <c r="B150" s="1" t="s">
        <v>164</v>
      </c>
      <c r="C150" s="6" t="s">
        <v>8</v>
      </c>
      <c r="D150" s="4">
        <v>42068</v>
      </c>
      <c r="E150" s="15">
        <v>42068.518576388888</v>
      </c>
      <c r="F150" s="1" t="s">
        <v>6</v>
      </c>
      <c r="G150" s="7">
        <v>-0.01</v>
      </c>
      <c r="I150" s="1">
        <f t="shared" si="6"/>
        <v>149</v>
      </c>
      <c r="J150" s="1" t="str">
        <f t="shared" si="5"/>
        <v>insert into AB_SalesTransHeader select 149,'02','B027728',NULL,'2015-03-05','2015-03-05 12:26:45','S',NULL,NULL,NULL,NULL,-0.01,NULL,NULL,NULL,NULL,NULL,NULL,NULL,NULL,NULL,NULL</v>
      </c>
    </row>
    <row r="151" spans="1:10" x14ac:dyDescent="0.2">
      <c r="A151" s="1">
        <v>150</v>
      </c>
      <c r="B151" s="1" t="s">
        <v>165</v>
      </c>
      <c r="C151" s="6" t="s">
        <v>8</v>
      </c>
      <c r="D151" s="4">
        <v>42068</v>
      </c>
      <c r="E151" s="15">
        <v>42068.527511574073</v>
      </c>
      <c r="F151" s="1" t="s">
        <v>6</v>
      </c>
      <c r="G151" s="7">
        <v>-0.02</v>
      </c>
      <c r="I151" s="1">
        <f t="shared" si="6"/>
        <v>150</v>
      </c>
      <c r="J151" s="1" t="str">
        <f t="shared" si="5"/>
        <v>insert into AB_SalesTransHeader select 150,'02','B027729',NULL,'2015-03-05','2015-03-05 12:39:37','S',NULL,NULL,NULL,NULL,-0.02,NULL,NULL,NULL,NULL,NULL,NULL,NULL,NULL,NULL,NULL</v>
      </c>
    </row>
    <row r="152" spans="1:10" x14ac:dyDescent="0.2">
      <c r="A152" s="1">
        <v>151</v>
      </c>
      <c r="B152" s="1" t="s">
        <v>166</v>
      </c>
      <c r="C152" s="6" t="s">
        <v>8</v>
      </c>
      <c r="D152" s="4">
        <v>42068</v>
      </c>
      <c r="E152" s="15">
        <v>42068.530370370368</v>
      </c>
      <c r="F152" s="1" t="s">
        <v>6</v>
      </c>
      <c r="G152" s="7">
        <v>-0.02</v>
      </c>
      <c r="I152" s="1">
        <f t="shared" si="6"/>
        <v>151</v>
      </c>
      <c r="J152" s="1" t="str">
        <f t="shared" si="5"/>
        <v>insert into AB_SalesTransHeader select 151,'02','B027730',NULL,'2015-03-05','2015-03-05 12:43:44','S',NULL,NULL,NULL,NULL,-0.02,NULL,NULL,NULL,NULL,NULL,NULL,NULL,NULL,NULL,NULL</v>
      </c>
    </row>
    <row r="153" spans="1:10" x14ac:dyDescent="0.2">
      <c r="A153" s="1">
        <v>152</v>
      </c>
      <c r="B153" s="1" t="s">
        <v>167</v>
      </c>
      <c r="C153" s="6" t="s">
        <v>8</v>
      </c>
      <c r="D153" s="4">
        <v>42068</v>
      </c>
      <c r="E153" s="15">
        <v>42068.534201388888</v>
      </c>
      <c r="F153" s="1" t="s">
        <v>6</v>
      </c>
      <c r="G153" s="7">
        <v>0</v>
      </c>
      <c r="I153" s="1">
        <f t="shared" si="6"/>
        <v>152</v>
      </c>
      <c r="J153" s="1" t="str">
        <f t="shared" si="5"/>
        <v>insert into AB_SalesTransHeader select 152,'02','B027731',NULL,'2015-03-05','2015-03-05 12:49:15','S',NULL,NULL,NULL,NULL,0,NULL,NULL,NULL,NULL,NULL,NULL,NULL,NULL,NULL,NULL</v>
      </c>
    </row>
    <row r="154" spans="1:10" x14ac:dyDescent="0.2">
      <c r="A154" s="1">
        <v>153</v>
      </c>
      <c r="B154" s="1" t="s">
        <v>168</v>
      </c>
      <c r="C154" s="6" t="s">
        <v>8</v>
      </c>
      <c r="D154" s="4">
        <v>42068</v>
      </c>
      <c r="E154" s="15">
        <v>42068.538182870368</v>
      </c>
      <c r="F154" s="1" t="s">
        <v>6</v>
      </c>
      <c r="G154" s="7">
        <v>-0.02</v>
      </c>
      <c r="I154" s="1">
        <f t="shared" si="6"/>
        <v>153</v>
      </c>
      <c r="J154" s="1" t="str">
        <f t="shared" si="5"/>
        <v>insert into AB_SalesTransHeader select 153,'02','B027732',NULL,'2015-03-05','2015-03-05 12:54:59','S',NULL,NULL,NULL,NULL,-0.02,NULL,NULL,NULL,NULL,NULL,NULL,NULL,NULL,NULL,NULL</v>
      </c>
    </row>
    <row r="155" spans="1:10" x14ac:dyDescent="0.2">
      <c r="A155" s="1">
        <v>154</v>
      </c>
      <c r="B155" s="1" t="s">
        <v>169</v>
      </c>
      <c r="C155" s="6" t="s">
        <v>8</v>
      </c>
      <c r="D155" s="4">
        <v>42068</v>
      </c>
      <c r="E155" s="15">
        <v>42068.560856481483</v>
      </c>
      <c r="F155" s="1" t="s">
        <v>6</v>
      </c>
      <c r="G155" s="7">
        <v>0</v>
      </c>
      <c r="I155" s="1">
        <f t="shared" si="6"/>
        <v>154</v>
      </c>
      <c r="J155" s="1" t="str">
        <f t="shared" si="5"/>
        <v>insert into AB_SalesTransHeader select 154,'02','B027733',NULL,'2015-03-05','2015-03-05 13:27:38','S',NULL,NULL,NULL,NULL,0,NULL,NULL,NULL,NULL,NULL,NULL,NULL,NULL,NULL,NULL</v>
      </c>
    </row>
    <row r="156" spans="1:10" x14ac:dyDescent="0.2">
      <c r="A156" s="1">
        <v>155</v>
      </c>
      <c r="B156" s="1" t="s">
        <v>170</v>
      </c>
      <c r="C156" s="6" t="s">
        <v>8</v>
      </c>
      <c r="D156" s="4">
        <v>42068</v>
      </c>
      <c r="E156" s="15">
        <v>42068.538182870368</v>
      </c>
      <c r="F156" s="1" t="s">
        <v>6</v>
      </c>
      <c r="G156" s="7">
        <v>0.02</v>
      </c>
      <c r="I156" s="1">
        <f t="shared" si="6"/>
        <v>155</v>
      </c>
      <c r="J156" s="1" t="str">
        <f t="shared" si="5"/>
        <v>insert into AB_SalesTransHeader select 155,'02','B027734',NULL,'2015-03-05','2015-03-05 12:54:59','S',NULL,NULL,NULL,NULL,0.02,NULL,NULL,NULL,NULL,NULL,NULL,NULL,NULL,NULL,NULL</v>
      </c>
    </row>
    <row r="157" spans="1:10" x14ac:dyDescent="0.2">
      <c r="A157" s="1">
        <v>156</v>
      </c>
      <c r="B157" s="1" t="s">
        <v>171</v>
      </c>
      <c r="C157" s="6" t="s">
        <v>8</v>
      </c>
      <c r="D157" s="4">
        <v>42068</v>
      </c>
      <c r="E157" s="15">
        <v>42068.578564814816</v>
      </c>
      <c r="F157" s="1" t="s">
        <v>6</v>
      </c>
      <c r="G157" s="7">
        <v>0.01</v>
      </c>
      <c r="I157" s="1">
        <f t="shared" si="6"/>
        <v>156</v>
      </c>
      <c r="J157" s="1" t="str">
        <f t="shared" si="5"/>
        <v>insert into AB_SalesTransHeader select 156,'02','B027735',NULL,'2015-03-05','2015-03-05 13:53:08','S',NULL,NULL,NULL,NULL,0.01,NULL,NULL,NULL,NULL,NULL,NULL,NULL,NULL,NULL,NULL</v>
      </c>
    </row>
    <row r="158" spans="1:10" x14ac:dyDescent="0.2">
      <c r="A158" s="1">
        <v>157</v>
      </c>
      <c r="B158" s="1" t="s">
        <v>172</v>
      </c>
      <c r="C158" s="6" t="s">
        <v>8</v>
      </c>
      <c r="D158" s="4">
        <v>42068</v>
      </c>
      <c r="E158" s="15">
        <v>42068.580740740741</v>
      </c>
      <c r="F158" s="1" t="s">
        <v>6</v>
      </c>
      <c r="G158" s="7">
        <v>-0.02</v>
      </c>
      <c r="I158" s="1">
        <f t="shared" si="6"/>
        <v>157</v>
      </c>
      <c r="J158" s="1" t="str">
        <f t="shared" si="5"/>
        <v>insert into AB_SalesTransHeader select 157,'02','B027736',NULL,'2015-03-05','2015-03-05 13:56:16','S',NULL,NULL,NULL,NULL,-0.02,NULL,NULL,NULL,NULL,NULL,NULL,NULL,NULL,NULL,NULL</v>
      </c>
    </row>
    <row r="159" spans="1:10" x14ac:dyDescent="0.2">
      <c r="A159" s="1">
        <v>158</v>
      </c>
      <c r="B159" s="1" t="s">
        <v>173</v>
      </c>
      <c r="C159" s="6" t="s">
        <v>8</v>
      </c>
      <c r="D159" s="4">
        <v>42068</v>
      </c>
      <c r="E159" s="15">
        <v>42068.603043981479</v>
      </c>
      <c r="F159" s="1" t="s">
        <v>6</v>
      </c>
      <c r="G159" s="7">
        <v>0.02</v>
      </c>
      <c r="I159" s="1">
        <f t="shared" si="6"/>
        <v>158</v>
      </c>
      <c r="J159" s="1" t="str">
        <f t="shared" si="5"/>
        <v>insert into AB_SalesTransHeader select 158,'02','B027737',NULL,'2015-03-05','2015-03-05 14:28:23','S',NULL,NULL,NULL,NULL,0.02,NULL,NULL,NULL,NULL,NULL,NULL,NULL,NULL,NULL,NULL</v>
      </c>
    </row>
    <row r="160" spans="1:10" x14ac:dyDescent="0.2">
      <c r="A160" s="1">
        <v>159</v>
      </c>
      <c r="B160" s="1" t="s">
        <v>174</v>
      </c>
      <c r="C160" s="6" t="s">
        <v>8</v>
      </c>
      <c r="D160" s="4">
        <v>42068</v>
      </c>
      <c r="E160" s="15">
        <v>42068.624189814815</v>
      </c>
      <c r="F160" s="1" t="s">
        <v>6</v>
      </c>
      <c r="G160" s="7">
        <v>0.02</v>
      </c>
      <c r="I160" s="1">
        <f t="shared" si="6"/>
        <v>159</v>
      </c>
      <c r="J160" s="1" t="str">
        <f t="shared" si="5"/>
        <v>insert into AB_SalesTransHeader select 159,'02','B027738',NULL,'2015-03-05','2015-03-05 14:58:50','S',NULL,NULL,NULL,NULL,0.02,NULL,NULL,NULL,NULL,NULL,NULL,NULL,NULL,NULL,NULL</v>
      </c>
    </row>
    <row r="161" spans="1:10" x14ac:dyDescent="0.2">
      <c r="A161" s="1">
        <v>160</v>
      </c>
      <c r="B161" s="1" t="s">
        <v>175</v>
      </c>
      <c r="C161" s="6" t="s">
        <v>8</v>
      </c>
      <c r="D161" s="4">
        <v>42068</v>
      </c>
      <c r="E161" s="15">
        <v>42068.628680555557</v>
      </c>
      <c r="F161" s="1" t="s">
        <v>6</v>
      </c>
      <c r="G161" s="7">
        <v>-0.01</v>
      </c>
      <c r="I161" s="1">
        <f t="shared" si="6"/>
        <v>160</v>
      </c>
      <c r="J161" s="1" t="str">
        <f t="shared" si="5"/>
        <v>insert into AB_SalesTransHeader select 160,'02','B027739',NULL,'2015-03-05','2015-03-05 15:05:18','S',NULL,NULL,NULL,NULL,-0.01,NULL,NULL,NULL,NULL,NULL,NULL,NULL,NULL,NULL,NULL</v>
      </c>
    </row>
    <row r="162" spans="1:10" x14ac:dyDescent="0.2">
      <c r="A162" s="1">
        <v>161</v>
      </c>
      <c r="B162" s="1" t="s">
        <v>176</v>
      </c>
      <c r="C162" s="6" t="s">
        <v>8</v>
      </c>
      <c r="D162" s="4">
        <v>42068</v>
      </c>
      <c r="E162" s="15">
        <v>42068.64576388889</v>
      </c>
      <c r="F162" s="1" t="s">
        <v>6</v>
      </c>
      <c r="G162" s="7">
        <v>-0.02</v>
      </c>
      <c r="I162" s="1">
        <f t="shared" si="6"/>
        <v>161</v>
      </c>
      <c r="J162" s="1" t="str">
        <f t="shared" si="5"/>
        <v>insert into AB_SalesTransHeader select 161,'02','B027740',NULL,'2015-03-05','2015-03-05 15:29:54','S',NULL,NULL,NULL,NULL,-0.02,NULL,NULL,NULL,NULL,NULL,NULL,NULL,NULL,NULL,NULL</v>
      </c>
    </row>
    <row r="163" spans="1:10" x14ac:dyDescent="0.2">
      <c r="A163" s="1">
        <v>162</v>
      </c>
      <c r="B163" s="1" t="s">
        <v>177</v>
      </c>
      <c r="C163" s="6" t="s">
        <v>8</v>
      </c>
      <c r="D163" s="4">
        <v>42068</v>
      </c>
      <c r="E163" s="15">
        <v>42068.670023148145</v>
      </c>
      <c r="F163" s="1" t="s">
        <v>6</v>
      </c>
      <c r="G163" s="7">
        <v>-0.02</v>
      </c>
      <c r="I163" s="1">
        <f t="shared" si="6"/>
        <v>162</v>
      </c>
      <c r="J163" s="1" t="str">
        <f t="shared" si="5"/>
        <v>insert into AB_SalesTransHeader select 162,'02','B027741',NULL,'2015-03-05','2015-03-05 16:04:50','S',NULL,NULL,NULL,NULL,-0.02,NULL,NULL,NULL,NULL,NULL,NULL,NULL,NULL,NULL,NULL</v>
      </c>
    </row>
    <row r="164" spans="1:10" x14ac:dyDescent="0.2">
      <c r="A164" s="1">
        <v>163</v>
      </c>
      <c r="B164" s="1" t="s">
        <v>178</v>
      </c>
      <c r="C164" s="6" t="s">
        <v>8</v>
      </c>
      <c r="D164" s="4">
        <v>42068</v>
      </c>
      <c r="E164" s="15">
        <v>42068.680393518516</v>
      </c>
      <c r="F164" s="1" t="s">
        <v>6</v>
      </c>
      <c r="G164" s="7">
        <v>0</v>
      </c>
      <c r="I164" s="1">
        <f t="shared" si="6"/>
        <v>163</v>
      </c>
      <c r="J164" s="1" t="str">
        <f t="shared" si="5"/>
        <v>insert into AB_SalesTransHeader select 163,'02','B027742',NULL,'2015-03-05','2015-03-05 16:19:46','S',NULL,NULL,NULL,NULL,0,NULL,NULL,NULL,NULL,NULL,NULL,NULL,NULL,NULL,NULL</v>
      </c>
    </row>
    <row r="165" spans="1:10" x14ac:dyDescent="0.2">
      <c r="A165" s="1">
        <v>164</v>
      </c>
      <c r="B165" s="1" t="s">
        <v>179</v>
      </c>
      <c r="C165" s="6" t="s">
        <v>8</v>
      </c>
      <c r="D165" s="4">
        <v>42068</v>
      </c>
      <c r="E165" s="15">
        <v>42068.685752314814</v>
      </c>
      <c r="F165" s="1" t="s">
        <v>6</v>
      </c>
      <c r="G165" s="7">
        <v>0</v>
      </c>
      <c r="I165" s="1">
        <f t="shared" si="6"/>
        <v>164</v>
      </c>
      <c r="J165" s="1" t="str">
        <f t="shared" si="5"/>
        <v>insert into AB_SalesTransHeader select 164,'02','B027743',NULL,'2015-03-05','2015-03-05 16:27:29','S',NULL,NULL,NULL,NULL,0,NULL,NULL,NULL,NULL,NULL,NULL,NULL,NULL,NULL,NULL</v>
      </c>
    </row>
    <row r="166" spans="1:10" x14ac:dyDescent="0.2">
      <c r="A166" s="1">
        <v>165</v>
      </c>
      <c r="B166" s="1" t="s">
        <v>180</v>
      </c>
      <c r="C166" s="6" t="s">
        <v>8</v>
      </c>
      <c r="D166" s="4">
        <v>42068</v>
      </c>
      <c r="E166" s="15">
        <v>42068.69972222222</v>
      </c>
      <c r="F166" s="1" t="s">
        <v>6</v>
      </c>
      <c r="G166" s="7">
        <v>0.01</v>
      </c>
      <c r="I166" s="1">
        <f t="shared" si="6"/>
        <v>165</v>
      </c>
      <c r="J166" s="1" t="str">
        <f t="shared" si="5"/>
        <v>insert into AB_SalesTransHeader select 165,'02','B027744',NULL,'2015-03-05','2015-03-05 16:47:36','S',NULL,NULL,NULL,NULL,0.01,NULL,NULL,NULL,NULL,NULL,NULL,NULL,NULL,NULL,NULL</v>
      </c>
    </row>
    <row r="167" spans="1:10" x14ac:dyDescent="0.2">
      <c r="A167" s="1">
        <v>166</v>
      </c>
      <c r="B167" s="1" t="s">
        <v>181</v>
      </c>
      <c r="C167" s="6" t="s">
        <v>8</v>
      </c>
      <c r="D167" s="4">
        <v>42068</v>
      </c>
      <c r="E167" s="15">
        <v>42068.705347222225</v>
      </c>
      <c r="F167" s="1" t="s">
        <v>6</v>
      </c>
      <c r="G167" s="7">
        <v>-0.01</v>
      </c>
      <c r="I167" s="1">
        <f t="shared" si="6"/>
        <v>166</v>
      </c>
      <c r="J167" s="1" t="str">
        <f t="shared" si="5"/>
        <v>insert into AB_SalesTransHeader select 166,'02','B027745',NULL,'2015-03-05','2015-03-05 16:55:42','S',NULL,NULL,NULL,NULL,-0.01,NULL,NULL,NULL,NULL,NULL,NULL,NULL,NULL,NULL,NULL</v>
      </c>
    </row>
    <row r="168" spans="1:10" x14ac:dyDescent="0.2">
      <c r="A168" s="1">
        <v>167</v>
      </c>
      <c r="B168" s="1" t="s">
        <v>182</v>
      </c>
      <c r="C168" s="6" t="s">
        <v>8</v>
      </c>
      <c r="D168" s="4">
        <v>42068</v>
      </c>
      <c r="E168" s="15">
        <v>42068.709594907406</v>
      </c>
      <c r="F168" s="1" t="s">
        <v>6</v>
      </c>
      <c r="G168" s="7">
        <v>-0.02</v>
      </c>
      <c r="I168" s="1">
        <f t="shared" si="6"/>
        <v>167</v>
      </c>
      <c r="J168" s="1" t="str">
        <f t="shared" si="5"/>
        <v>insert into AB_SalesTransHeader select 167,'02','B027746',NULL,'2015-03-05','2015-03-05 17:01:49','S',NULL,NULL,NULL,NULL,-0.02,NULL,NULL,NULL,NULL,NULL,NULL,NULL,NULL,NULL,NULL</v>
      </c>
    </row>
    <row r="169" spans="1:10" x14ac:dyDescent="0.2">
      <c r="A169" s="1">
        <v>168</v>
      </c>
      <c r="B169" s="1" t="s">
        <v>183</v>
      </c>
      <c r="C169" s="6" t="s">
        <v>8</v>
      </c>
      <c r="D169" s="4">
        <v>42068</v>
      </c>
      <c r="E169" s="15">
        <v>42068.719085648147</v>
      </c>
      <c r="F169" s="1" t="s">
        <v>6</v>
      </c>
      <c r="G169" s="7">
        <v>0</v>
      </c>
      <c r="I169" s="1">
        <f t="shared" si="6"/>
        <v>168</v>
      </c>
      <c r="J169" s="1" t="str">
        <f t="shared" si="5"/>
        <v>insert into AB_SalesTransHeader select 168,'02','B027747',NULL,'2015-03-05','2015-03-05 17:15:29','S',NULL,NULL,NULL,NULL,0,NULL,NULL,NULL,NULL,NULL,NULL,NULL,NULL,NULL,NULL</v>
      </c>
    </row>
    <row r="170" spans="1:10" x14ac:dyDescent="0.2">
      <c r="A170" s="1">
        <v>169</v>
      </c>
      <c r="B170" s="1" t="s">
        <v>184</v>
      </c>
      <c r="C170" s="6" t="s">
        <v>8</v>
      </c>
      <c r="D170" s="4">
        <v>42068</v>
      </c>
      <c r="E170" s="15">
        <v>42068.723749999997</v>
      </c>
      <c r="F170" s="1" t="s">
        <v>6</v>
      </c>
      <c r="G170" s="7">
        <v>-0.02</v>
      </c>
      <c r="I170" s="1">
        <f t="shared" si="6"/>
        <v>169</v>
      </c>
      <c r="J170" s="1" t="str">
        <f t="shared" si="5"/>
        <v>insert into AB_SalesTransHeader select 169,'02','B027748',NULL,'2015-03-05','2015-03-05 17:22:12','S',NULL,NULL,NULL,NULL,-0.02,NULL,NULL,NULL,NULL,NULL,NULL,NULL,NULL,NULL,NULL</v>
      </c>
    </row>
    <row r="171" spans="1:10" x14ac:dyDescent="0.2">
      <c r="A171" s="1">
        <v>170</v>
      </c>
      <c r="B171" s="1" t="s">
        <v>185</v>
      </c>
      <c r="C171" s="6" t="s">
        <v>8</v>
      </c>
      <c r="D171" s="4">
        <v>42068</v>
      </c>
      <c r="E171" s="15">
        <v>42068.736527777779</v>
      </c>
      <c r="F171" s="1" t="s">
        <v>6</v>
      </c>
      <c r="G171" s="7">
        <v>-0.01</v>
      </c>
      <c r="I171" s="1">
        <f t="shared" si="6"/>
        <v>170</v>
      </c>
      <c r="J171" s="1" t="str">
        <f t="shared" si="5"/>
        <v>insert into AB_SalesTransHeader select 170,'02','B027749',NULL,'2015-03-05','2015-03-05 17:40:36','S',NULL,NULL,NULL,NULL,-0.01,NULL,NULL,NULL,NULL,NULL,NULL,NULL,NULL,NULL,NULL</v>
      </c>
    </row>
    <row r="172" spans="1:10" x14ac:dyDescent="0.2">
      <c r="A172" s="1">
        <v>171</v>
      </c>
      <c r="B172" s="1" t="s">
        <v>186</v>
      </c>
      <c r="C172" s="6" t="s">
        <v>8</v>
      </c>
      <c r="D172" s="4">
        <v>42068</v>
      </c>
      <c r="E172" s="15">
        <v>42068.748437499999</v>
      </c>
      <c r="F172" s="1" t="s">
        <v>6</v>
      </c>
      <c r="G172" s="7">
        <v>0.01</v>
      </c>
      <c r="I172" s="1">
        <f t="shared" si="6"/>
        <v>171</v>
      </c>
      <c r="J172" s="1" t="str">
        <f t="shared" si="5"/>
        <v>insert into AB_SalesTransHeader select 171,'02','B027750',NULL,'2015-03-05','2015-03-05 17:57:45','S',NULL,NULL,NULL,NULL,0.01,NULL,NULL,NULL,NULL,NULL,NULL,NULL,NULL,NULL,NULL</v>
      </c>
    </row>
    <row r="173" spans="1:10" x14ac:dyDescent="0.2">
      <c r="A173" s="1">
        <v>172</v>
      </c>
      <c r="B173" s="1" t="s">
        <v>187</v>
      </c>
      <c r="C173" s="6" t="s">
        <v>8</v>
      </c>
      <c r="D173" s="4">
        <v>42068</v>
      </c>
      <c r="E173" s="15">
        <v>42068.759618055556</v>
      </c>
      <c r="F173" s="1" t="s">
        <v>6</v>
      </c>
      <c r="G173" s="7">
        <v>0</v>
      </c>
      <c r="I173" s="1">
        <f t="shared" si="6"/>
        <v>172</v>
      </c>
      <c r="J173" s="1" t="str">
        <f t="shared" si="5"/>
        <v>insert into AB_SalesTransHeader select 172,'02','B027751',NULL,'2015-03-05','2015-03-05 18:13:51','S',NULL,NULL,NULL,NULL,0,NULL,NULL,NULL,NULL,NULL,NULL,NULL,NULL,NULL,NULL</v>
      </c>
    </row>
    <row r="174" spans="1:10" x14ac:dyDescent="0.2">
      <c r="A174" s="1">
        <v>173</v>
      </c>
      <c r="B174" s="1" t="s">
        <v>188</v>
      </c>
      <c r="C174" s="6" t="s">
        <v>8</v>
      </c>
      <c r="D174" s="4">
        <v>42068</v>
      </c>
      <c r="E174" s="15">
        <v>42068.761944444443</v>
      </c>
      <c r="F174" s="1" t="s">
        <v>6</v>
      </c>
      <c r="G174" s="7">
        <v>-0.02</v>
      </c>
      <c r="I174" s="1">
        <f t="shared" si="6"/>
        <v>173</v>
      </c>
      <c r="J174" s="1" t="str">
        <f t="shared" si="5"/>
        <v>insert into AB_SalesTransHeader select 173,'02','B027752',NULL,'2015-03-05','2015-03-05 18:17:12','S',NULL,NULL,NULL,NULL,-0.02,NULL,NULL,NULL,NULL,NULL,NULL,NULL,NULL,NULL,NULL</v>
      </c>
    </row>
    <row r="175" spans="1:10" x14ac:dyDescent="0.2">
      <c r="A175" s="1">
        <v>174</v>
      </c>
      <c r="B175" s="1" t="s">
        <v>189</v>
      </c>
      <c r="C175" s="6" t="s">
        <v>8</v>
      </c>
      <c r="D175" s="4">
        <v>42068</v>
      </c>
      <c r="E175" s="15">
        <v>42068.762557870374</v>
      </c>
      <c r="F175" s="1" t="s">
        <v>6</v>
      </c>
      <c r="G175" s="7">
        <v>0.01</v>
      </c>
      <c r="I175" s="1">
        <f t="shared" si="6"/>
        <v>174</v>
      </c>
      <c r="J175" s="1" t="str">
        <f t="shared" si="5"/>
        <v>insert into AB_SalesTransHeader select 174,'02','B027753',NULL,'2015-03-05','2015-03-05 18:18:05','S',NULL,NULL,NULL,NULL,0.01,NULL,NULL,NULL,NULL,NULL,NULL,NULL,NULL,NULL,NULL</v>
      </c>
    </row>
    <row r="176" spans="1:10" x14ac:dyDescent="0.2">
      <c r="A176" s="1">
        <v>175</v>
      </c>
      <c r="B176" s="1" t="s">
        <v>190</v>
      </c>
      <c r="C176" s="6" t="s">
        <v>8</v>
      </c>
      <c r="D176" s="4">
        <v>42068</v>
      </c>
      <c r="E176" s="15">
        <v>42068.765486111108</v>
      </c>
      <c r="F176" s="1" t="s">
        <v>6</v>
      </c>
      <c r="G176" s="7">
        <v>0.02</v>
      </c>
      <c r="I176" s="1">
        <f t="shared" si="6"/>
        <v>175</v>
      </c>
      <c r="J176" s="1" t="str">
        <f t="shared" si="5"/>
        <v>insert into AB_SalesTransHeader select 175,'02','B027754',NULL,'2015-03-05','2015-03-05 18:22:18','S',NULL,NULL,NULL,NULL,0.02,NULL,NULL,NULL,NULL,NULL,NULL,NULL,NULL,NULL,NULL</v>
      </c>
    </row>
    <row r="177" spans="1:10" x14ac:dyDescent="0.2">
      <c r="A177" s="1">
        <v>176</v>
      </c>
      <c r="B177" s="1" t="s">
        <v>191</v>
      </c>
      <c r="C177" s="6" t="s">
        <v>8</v>
      </c>
      <c r="D177" s="4">
        <v>42068</v>
      </c>
      <c r="E177" s="15">
        <v>42068.780162037037</v>
      </c>
      <c r="F177" s="1" t="s">
        <v>6</v>
      </c>
      <c r="G177" s="7">
        <v>-0.01</v>
      </c>
      <c r="I177" s="1">
        <f t="shared" si="6"/>
        <v>176</v>
      </c>
      <c r="J177" s="1" t="str">
        <f t="shared" si="5"/>
        <v>insert into AB_SalesTransHeader select 176,'02','B027755',NULL,'2015-03-05','2015-03-05 18:43:26','S',NULL,NULL,NULL,NULL,-0.01,NULL,NULL,NULL,NULL,NULL,NULL,NULL,NULL,NULL,NULL</v>
      </c>
    </row>
    <row r="178" spans="1:10" x14ac:dyDescent="0.2">
      <c r="A178" s="1">
        <v>177</v>
      </c>
      <c r="B178" s="1" t="s">
        <v>192</v>
      </c>
      <c r="C178" s="6" t="s">
        <v>8</v>
      </c>
      <c r="D178" s="4">
        <v>42068</v>
      </c>
      <c r="E178" s="15">
        <v>42068.782442129632</v>
      </c>
      <c r="F178" s="1" t="s">
        <v>6</v>
      </c>
      <c r="G178" s="7">
        <v>-0.02</v>
      </c>
      <c r="I178" s="1">
        <f t="shared" si="6"/>
        <v>177</v>
      </c>
      <c r="J178" s="1" t="str">
        <f t="shared" si="5"/>
        <v>insert into AB_SalesTransHeader select 177,'02','B027756',NULL,'2015-03-05','2015-03-05 18:46:43','S',NULL,NULL,NULL,NULL,-0.02,NULL,NULL,NULL,NULL,NULL,NULL,NULL,NULL,NULL,NULL</v>
      </c>
    </row>
    <row r="179" spans="1:10" x14ac:dyDescent="0.2">
      <c r="A179" s="1">
        <v>178</v>
      </c>
      <c r="B179" s="1" t="s">
        <v>193</v>
      </c>
      <c r="C179" s="6" t="s">
        <v>8</v>
      </c>
      <c r="D179" s="4">
        <v>42068</v>
      </c>
      <c r="E179" s="15">
        <v>42068.782986111109</v>
      </c>
      <c r="F179" s="1" t="s">
        <v>6</v>
      </c>
      <c r="G179" s="7">
        <v>-0.02</v>
      </c>
      <c r="I179" s="1">
        <f t="shared" si="6"/>
        <v>178</v>
      </c>
      <c r="J179" s="1" t="str">
        <f t="shared" si="5"/>
        <v>insert into AB_SalesTransHeader select 178,'02','B027757',NULL,'2015-03-05','2015-03-05 18:47:30','S',NULL,NULL,NULL,NULL,-0.02,NULL,NULL,NULL,NULL,NULL,NULL,NULL,NULL,NULL,NULL</v>
      </c>
    </row>
    <row r="180" spans="1:10" x14ac:dyDescent="0.2">
      <c r="A180" s="1">
        <v>179</v>
      </c>
      <c r="B180" s="1" t="s">
        <v>194</v>
      </c>
      <c r="C180" s="6" t="s">
        <v>8</v>
      </c>
      <c r="D180" s="4">
        <v>42068</v>
      </c>
      <c r="E180" s="15">
        <v>42068.784317129626</v>
      </c>
      <c r="F180" s="1" t="s">
        <v>6</v>
      </c>
      <c r="G180" s="7">
        <v>-0.02</v>
      </c>
      <c r="I180" s="1">
        <f t="shared" si="6"/>
        <v>179</v>
      </c>
      <c r="J180" s="1" t="str">
        <f t="shared" si="5"/>
        <v>insert into AB_SalesTransHeader select 179,'02','B027758',NULL,'2015-03-05','2015-03-05 18:49:25','S',NULL,NULL,NULL,NULL,-0.02,NULL,NULL,NULL,NULL,NULL,NULL,NULL,NULL,NULL,NULL</v>
      </c>
    </row>
    <row r="181" spans="1:10" x14ac:dyDescent="0.2">
      <c r="A181" s="1">
        <v>180</v>
      </c>
      <c r="B181" s="1" t="s">
        <v>195</v>
      </c>
      <c r="C181" s="6" t="s">
        <v>8</v>
      </c>
      <c r="D181" s="4">
        <v>42068</v>
      </c>
      <c r="E181" s="15">
        <v>42068.788206018522</v>
      </c>
      <c r="F181" s="1" t="s">
        <v>6</v>
      </c>
      <c r="G181" s="7">
        <v>0</v>
      </c>
      <c r="I181" s="1">
        <f t="shared" si="6"/>
        <v>180</v>
      </c>
      <c r="J181" s="1" t="str">
        <f t="shared" si="5"/>
        <v>insert into AB_SalesTransHeader select 180,'02','B027759',NULL,'2015-03-05','2015-03-05 18:55:01','S',NULL,NULL,NULL,NULL,0,NULL,NULL,NULL,NULL,NULL,NULL,NULL,NULL,NULL,NULL</v>
      </c>
    </row>
    <row r="182" spans="1:10" x14ac:dyDescent="0.2">
      <c r="A182" s="1">
        <v>181</v>
      </c>
      <c r="B182" s="1" t="s">
        <v>196</v>
      </c>
      <c r="C182" s="6" t="s">
        <v>8</v>
      </c>
      <c r="D182" s="4">
        <v>42068</v>
      </c>
      <c r="E182" s="15">
        <v>42068.79515046296</v>
      </c>
      <c r="F182" s="1" t="s">
        <v>6</v>
      </c>
      <c r="G182" s="7">
        <v>0.02</v>
      </c>
      <c r="I182" s="1">
        <f t="shared" si="6"/>
        <v>181</v>
      </c>
      <c r="J182" s="1" t="str">
        <f t="shared" si="5"/>
        <v>insert into AB_SalesTransHeader select 181,'02','B027760',NULL,'2015-03-05','2015-03-05 19:05:01','S',NULL,NULL,NULL,NULL,0.02,NULL,NULL,NULL,NULL,NULL,NULL,NULL,NULL,NULL,NULL</v>
      </c>
    </row>
    <row r="183" spans="1:10" x14ac:dyDescent="0.2">
      <c r="A183" s="1">
        <v>182</v>
      </c>
      <c r="B183" s="1" t="s">
        <v>197</v>
      </c>
      <c r="C183" s="6" t="s">
        <v>8</v>
      </c>
      <c r="D183" s="4">
        <v>42068</v>
      </c>
      <c r="E183" s="15">
        <v>42068.80259259259</v>
      </c>
      <c r="F183" s="1" t="s">
        <v>6</v>
      </c>
      <c r="G183" s="7">
        <v>-0.01</v>
      </c>
      <c r="I183" s="1">
        <f t="shared" si="6"/>
        <v>182</v>
      </c>
      <c r="J183" s="1" t="str">
        <f t="shared" si="5"/>
        <v>insert into AB_SalesTransHeader select 182,'02','B027761',NULL,'2015-03-05','2015-03-05 19:15:44','S',NULL,NULL,NULL,NULL,-0.01,NULL,NULL,NULL,NULL,NULL,NULL,NULL,NULL,NULL,NULL</v>
      </c>
    </row>
    <row r="184" spans="1:10" x14ac:dyDescent="0.2">
      <c r="A184" s="1">
        <v>183</v>
      </c>
      <c r="B184" s="1" t="s">
        <v>198</v>
      </c>
      <c r="C184" s="6" t="s">
        <v>8</v>
      </c>
      <c r="D184" s="4">
        <v>42068</v>
      </c>
      <c r="E184" s="15">
        <v>42068.804560185185</v>
      </c>
      <c r="F184" s="1" t="s">
        <v>6</v>
      </c>
      <c r="G184" s="7">
        <v>-0.02</v>
      </c>
      <c r="I184" s="1">
        <f t="shared" si="6"/>
        <v>183</v>
      </c>
      <c r="J184" s="1" t="str">
        <f t="shared" si="5"/>
        <v>insert into AB_SalesTransHeader select 183,'02','B027762',NULL,'2015-03-05','2015-03-05 19:18:34','S',NULL,NULL,NULL,NULL,-0.02,NULL,NULL,NULL,NULL,NULL,NULL,NULL,NULL,NULL,NULL</v>
      </c>
    </row>
    <row r="185" spans="1:10" x14ac:dyDescent="0.2">
      <c r="A185" s="1">
        <v>184</v>
      </c>
      <c r="B185" s="1" t="s">
        <v>199</v>
      </c>
      <c r="C185" s="6" t="s">
        <v>8</v>
      </c>
      <c r="D185" s="4">
        <v>42068</v>
      </c>
      <c r="E185" s="15">
        <v>42068.811192129629</v>
      </c>
      <c r="F185" s="1" t="s">
        <v>6</v>
      </c>
      <c r="G185" s="7">
        <v>0.01</v>
      </c>
      <c r="I185" s="1">
        <f t="shared" si="6"/>
        <v>184</v>
      </c>
      <c r="J185" s="1" t="str">
        <f t="shared" si="5"/>
        <v>insert into AB_SalesTransHeader select 184,'02','B027763',NULL,'2015-03-05','2015-03-05 19:28:07','S',NULL,NULL,NULL,NULL,0.01,NULL,NULL,NULL,NULL,NULL,NULL,NULL,NULL,NULL,NULL</v>
      </c>
    </row>
    <row r="186" spans="1:10" x14ac:dyDescent="0.2">
      <c r="A186" s="1">
        <v>185</v>
      </c>
      <c r="B186" s="1" t="s">
        <v>200</v>
      </c>
      <c r="C186" s="6" t="s">
        <v>8</v>
      </c>
      <c r="D186" s="4">
        <v>42068</v>
      </c>
      <c r="E186" s="15">
        <v>42068.829722222225</v>
      </c>
      <c r="F186" s="1" t="s">
        <v>6</v>
      </c>
      <c r="G186" s="7">
        <v>0</v>
      </c>
      <c r="I186" s="1">
        <f t="shared" si="6"/>
        <v>185</v>
      </c>
      <c r="J186" s="1" t="str">
        <f t="shared" si="5"/>
        <v>insert into AB_SalesTransHeader select 185,'02','B027764',NULL,'2015-03-05','2015-03-05 19:54:48','S',NULL,NULL,NULL,NULL,0,NULL,NULL,NULL,NULL,NULL,NULL,NULL,NULL,NULL,NULL</v>
      </c>
    </row>
    <row r="187" spans="1:10" x14ac:dyDescent="0.2">
      <c r="A187" s="1">
        <v>186</v>
      </c>
      <c r="B187" s="1" t="s">
        <v>201</v>
      </c>
      <c r="C187" s="6" t="s">
        <v>8</v>
      </c>
      <c r="D187" s="4">
        <v>42068</v>
      </c>
      <c r="E187" s="15">
        <v>42068.838229166664</v>
      </c>
      <c r="F187" s="1" t="s">
        <v>6</v>
      </c>
      <c r="G187" s="7">
        <v>-0.02</v>
      </c>
      <c r="I187" s="1">
        <f t="shared" si="6"/>
        <v>186</v>
      </c>
      <c r="J187" s="1" t="str">
        <f t="shared" si="5"/>
        <v>insert into AB_SalesTransHeader select 186,'02','B027765',NULL,'2015-03-05','2015-03-05 20:07:03','S',NULL,NULL,NULL,NULL,-0.02,NULL,NULL,NULL,NULL,NULL,NULL,NULL,NULL,NULL,NULL</v>
      </c>
    </row>
    <row r="188" spans="1:10" x14ac:dyDescent="0.2">
      <c r="A188" s="1">
        <v>187</v>
      </c>
      <c r="B188" s="1" t="s">
        <v>202</v>
      </c>
      <c r="C188" s="6" t="s">
        <v>8</v>
      </c>
      <c r="D188" s="4">
        <v>42068</v>
      </c>
      <c r="E188" s="15">
        <v>42068.833726851852</v>
      </c>
      <c r="F188" s="1" t="s">
        <v>6</v>
      </c>
      <c r="G188" s="7">
        <v>-0.01</v>
      </c>
      <c r="I188" s="1">
        <f t="shared" si="6"/>
        <v>187</v>
      </c>
      <c r="J188" s="1" t="str">
        <f t="shared" si="5"/>
        <v>insert into AB_SalesTransHeader select 187,'02','B027766',NULL,'2015-03-05','2015-03-05 20:00:34','S',NULL,NULL,NULL,NULL,-0.01,NULL,NULL,NULL,NULL,NULL,NULL,NULL,NULL,NULL,NULL</v>
      </c>
    </row>
    <row r="189" spans="1:10" x14ac:dyDescent="0.2">
      <c r="A189" s="1">
        <v>188</v>
      </c>
      <c r="B189" s="1" t="s">
        <v>203</v>
      </c>
      <c r="C189" s="6" t="s">
        <v>8</v>
      </c>
      <c r="D189" s="4">
        <v>42068</v>
      </c>
      <c r="E189" s="15">
        <v>42068.855243055557</v>
      </c>
      <c r="F189" s="1" t="s">
        <v>6</v>
      </c>
      <c r="G189" s="7">
        <v>-0.01</v>
      </c>
      <c r="I189" s="1">
        <f t="shared" si="6"/>
        <v>188</v>
      </c>
      <c r="J189" s="1" t="str">
        <f t="shared" si="5"/>
        <v>insert into AB_SalesTransHeader select 188,'02','B027767',NULL,'2015-03-05','2015-03-05 20:31:33','S',NULL,NULL,NULL,NULL,-0.01,NULL,NULL,NULL,NULL,NULL,NULL,NULL,NULL,NULL,NULL</v>
      </c>
    </row>
    <row r="190" spans="1:10" x14ac:dyDescent="0.2">
      <c r="A190" s="1">
        <v>189</v>
      </c>
      <c r="B190" s="1" t="s">
        <v>204</v>
      </c>
      <c r="C190" s="6" t="s">
        <v>8</v>
      </c>
      <c r="D190" s="4">
        <v>42068</v>
      </c>
      <c r="E190" s="15">
        <v>42068.856666666667</v>
      </c>
      <c r="F190" s="1" t="s">
        <v>6</v>
      </c>
      <c r="G190" s="7">
        <v>0</v>
      </c>
      <c r="I190" s="1">
        <f t="shared" si="6"/>
        <v>189</v>
      </c>
      <c r="J190" s="1" t="str">
        <f t="shared" si="5"/>
        <v>insert into AB_SalesTransHeader select 189,'02','B027768',NULL,'2015-03-05','2015-03-05 20:33:36','S',NULL,NULL,NULL,NULL,0,NULL,NULL,NULL,NULL,NULL,NULL,NULL,NULL,NULL,NULL</v>
      </c>
    </row>
    <row r="191" spans="1:10" x14ac:dyDescent="0.2">
      <c r="A191" s="1">
        <v>190</v>
      </c>
      <c r="B191" s="1" t="s">
        <v>205</v>
      </c>
      <c r="C191" s="6" t="s">
        <v>8</v>
      </c>
      <c r="D191" s="4">
        <v>42068</v>
      </c>
      <c r="E191" s="15">
        <v>42068.784317129626</v>
      </c>
      <c r="F191" s="1" t="s">
        <v>6</v>
      </c>
      <c r="G191" s="7">
        <v>-0.02</v>
      </c>
      <c r="I191" s="1">
        <f t="shared" si="6"/>
        <v>190</v>
      </c>
      <c r="J191" s="1" t="str">
        <f t="shared" si="5"/>
        <v>insert into AB_SalesTransHeader select 190,'02','B027769',NULL,'2015-03-05','2015-03-05 18:49:25','S',NULL,NULL,NULL,NULL,-0.02,NULL,NULL,NULL,NULL,NULL,NULL,NULL,NULL,NULL,NULL</v>
      </c>
    </row>
    <row r="192" spans="1:10" x14ac:dyDescent="0.2">
      <c r="A192" s="1">
        <v>191</v>
      </c>
      <c r="B192" s="1" t="s">
        <v>206</v>
      </c>
      <c r="C192" s="6" t="s">
        <v>8</v>
      </c>
      <c r="D192" s="4">
        <v>42068</v>
      </c>
      <c r="E192" s="15">
        <v>42068.873391203706</v>
      </c>
      <c r="F192" s="1" t="s">
        <v>6</v>
      </c>
      <c r="G192" s="7">
        <v>0.01</v>
      </c>
      <c r="I192" s="1">
        <f t="shared" si="6"/>
        <v>191</v>
      </c>
      <c r="J192" s="1" t="str">
        <f t="shared" si="5"/>
        <v>insert into AB_SalesTransHeader select 191,'02','B027770',NULL,'2015-03-05','2015-03-05 20:57:41','S',NULL,NULL,NULL,NULL,0.01,NULL,NULL,NULL,NULL,NULL,NULL,NULL,NULL,NULL,NULL</v>
      </c>
    </row>
    <row r="193" spans="1:10" x14ac:dyDescent="0.2">
      <c r="A193" s="1">
        <v>192</v>
      </c>
      <c r="B193" s="1" t="s">
        <v>207</v>
      </c>
      <c r="C193" s="6" t="s">
        <v>8</v>
      </c>
      <c r="D193" s="4">
        <v>42069</v>
      </c>
      <c r="E193" s="15">
        <v>42069.4606712963</v>
      </c>
      <c r="F193" s="1" t="s">
        <v>6</v>
      </c>
      <c r="G193" s="7">
        <v>-0.02</v>
      </c>
      <c r="I193" s="1">
        <f t="shared" si="6"/>
        <v>192</v>
      </c>
      <c r="J193" s="1" t="str">
        <f t="shared" si="5"/>
        <v>insert into AB_SalesTransHeader select 192,'02','B027771',NULL,'2015-03-06','2015-03-06 11:03:22','S',NULL,NULL,NULL,NULL,-0.02,NULL,NULL,NULL,NULL,NULL,NULL,NULL,NULL,NULL,NULL</v>
      </c>
    </row>
    <row r="194" spans="1:10" x14ac:dyDescent="0.2">
      <c r="A194" s="1">
        <v>193</v>
      </c>
      <c r="B194" s="1" t="s">
        <v>208</v>
      </c>
      <c r="C194" s="6" t="s">
        <v>8</v>
      </c>
      <c r="D194" s="4">
        <v>42069</v>
      </c>
      <c r="E194" s="15">
        <v>42069.503287037034</v>
      </c>
      <c r="F194" s="1" t="s">
        <v>6</v>
      </c>
      <c r="G194" s="7">
        <v>0</v>
      </c>
      <c r="I194" s="1">
        <f t="shared" si="6"/>
        <v>193</v>
      </c>
      <c r="J194" s="1" t="str">
        <f t="shared" si="5"/>
        <v>insert into AB_SalesTransHeader select 193,'02','B027772',NULL,'2015-03-06','2015-03-06 12:04:44','S',NULL,NULL,NULL,NULL,0,NULL,NULL,NULL,NULL,NULL,NULL,NULL,NULL,NULL,NULL</v>
      </c>
    </row>
    <row r="195" spans="1:10" x14ac:dyDescent="0.2">
      <c r="A195" s="1">
        <v>194</v>
      </c>
      <c r="B195" s="1" t="s">
        <v>209</v>
      </c>
      <c r="C195" s="6" t="s">
        <v>8</v>
      </c>
      <c r="D195" s="4">
        <v>42069</v>
      </c>
      <c r="E195" s="15">
        <v>42069.522060185183</v>
      </c>
      <c r="F195" s="1" t="s">
        <v>6</v>
      </c>
      <c r="G195" s="7">
        <v>0.02</v>
      </c>
      <c r="I195" s="1">
        <f t="shared" si="6"/>
        <v>194</v>
      </c>
      <c r="J195" s="1" t="str">
        <f t="shared" ref="J195:J258" si="7">"insert into AB_SalesTransHeader select " &amp; A195 &amp; ",'02','" &amp; B195 &amp; "',NULL,'" &amp; TEXT(D195,"yyyy-MM-dd") &amp; "','" &amp; TEXT(E195,"yyyy-MM-dd HH:mm:ss") &amp; "','S',NULL,NULL,NULL,NULL," &amp; G195 &amp; ",NULL,NULL,NULL,NULL,NULL,NULL,NULL,NULL,NULL,NULL"</f>
        <v>insert into AB_SalesTransHeader select 194,'02','B027773',NULL,'2015-03-06','2015-03-06 12:31:46','S',NULL,NULL,NULL,NULL,0.02,NULL,NULL,NULL,NULL,NULL,NULL,NULL,NULL,NULL,NULL</v>
      </c>
    </row>
    <row r="196" spans="1:10" x14ac:dyDescent="0.2">
      <c r="A196" s="1">
        <v>195</v>
      </c>
      <c r="B196" s="1" t="s">
        <v>210</v>
      </c>
      <c r="C196" s="6" t="s">
        <v>8</v>
      </c>
      <c r="D196" s="4">
        <v>42069</v>
      </c>
      <c r="E196" s="15">
        <v>42069.524421296293</v>
      </c>
      <c r="F196" s="1" t="s">
        <v>6</v>
      </c>
      <c r="G196" s="7">
        <v>0.01</v>
      </c>
      <c r="I196" s="1">
        <f t="shared" si="6"/>
        <v>195</v>
      </c>
      <c r="J196" s="1" t="str">
        <f t="shared" si="7"/>
        <v>insert into AB_SalesTransHeader select 195,'02','B027774',NULL,'2015-03-06','2015-03-06 12:35:10','S',NULL,NULL,NULL,NULL,0.01,NULL,NULL,NULL,NULL,NULL,NULL,NULL,NULL,NULL,NULL</v>
      </c>
    </row>
    <row r="197" spans="1:10" x14ac:dyDescent="0.2">
      <c r="A197" s="1">
        <v>196</v>
      </c>
      <c r="B197" s="1" t="s">
        <v>211</v>
      </c>
      <c r="C197" s="6" t="s">
        <v>8</v>
      </c>
      <c r="D197" s="4">
        <v>42069</v>
      </c>
      <c r="E197" s="15">
        <v>42069.532141203701</v>
      </c>
      <c r="F197" s="1" t="s">
        <v>6</v>
      </c>
      <c r="G197" s="7">
        <v>0.01</v>
      </c>
      <c r="I197" s="1">
        <f t="shared" ref="I197:I260" si="8">A197</f>
        <v>196</v>
      </c>
      <c r="J197" s="1" t="str">
        <f t="shared" si="7"/>
        <v>insert into AB_SalesTransHeader select 196,'02','B027775',NULL,'2015-03-06','2015-03-06 12:46:17','S',NULL,NULL,NULL,NULL,0.01,NULL,NULL,NULL,NULL,NULL,NULL,NULL,NULL,NULL,NULL</v>
      </c>
    </row>
    <row r="198" spans="1:10" x14ac:dyDescent="0.2">
      <c r="A198" s="1">
        <v>197</v>
      </c>
      <c r="B198" s="1" t="s">
        <v>212</v>
      </c>
      <c r="C198" s="6" t="s">
        <v>8</v>
      </c>
      <c r="D198" s="4">
        <v>42069</v>
      </c>
      <c r="E198" s="15">
        <v>42069.535439814812</v>
      </c>
      <c r="F198" s="1" t="s">
        <v>6</v>
      </c>
      <c r="G198" s="7">
        <v>-0.01</v>
      </c>
      <c r="I198" s="1">
        <f t="shared" si="8"/>
        <v>197</v>
      </c>
      <c r="J198" s="1" t="str">
        <f t="shared" si="7"/>
        <v>insert into AB_SalesTransHeader select 197,'02','B027776',NULL,'2015-03-06','2015-03-06 12:51:02','S',NULL,NULL,NULL,NULL,-0.01,NULL,NULL,NULL,NULL,NULL,NULL,NULL,NULL,NULL,NULL</v>
      </c>
    </row>
    <row r="199" spans="1:10" x14ac:dyDescent="0.2">
      <c r="A199" s="1">
        <v>198</v>
      </c>
      <c r="B199" s="1" t="s">
        <v>213</v>
      </c>
      <c r="C199" s="6" t="s">
        <v>8</v>
      </c>
      <c r="D199" s="4">
        <v>42069</v>
      </c>
      <c r="E199" s="15">
        <v>42069.536863425928</v>
      </c>
      <c r="F199" s="1" t="s">
        <v>6</v>
      </c>
      <c r="G199" s="7">
        <v>0.02</v>
      </c>
      <c r="I199" s="1">
        <f t="shared" si="8"/>
        <v>198</v>
      </c>
      <c r="J199" s="1" t="str">
        <f t="shared" si="7"/>
        <v>insert into AB_SalesTransHeader select 198,'02','B027777',NULL,'2015-03-06','2015-03-06 12:53:05','S',NULL,NULL,NULL,NULL,0.02,NULL,NULL,NULL,NULL,NULL,NULL,NULL,NULL,NULL,NULL</v>
      </c>
    </row>
    <row r="200" spans="1:10" x14ac:dyDescent="0.2">
      <c r="A200" s="1">
        <v>199</v>
      </c>
      <c r="B200" s="1" t="s">
        <v>214</v>
      </c>
      <c r="C200" s="6" t="s">
        <v>8</v>
      </c>
      <c r="D200" s="4">
        <v>42069</v>
      </c>
      <c r="E200" s="15">
        <v>42069.548796296294</v>
      </c>
      <c r="F200" s="1" t="s">
        <v>6</v>
      </c>
      <c r="G200" s="7">
        <v>0</v>
      </c>
      <c r="I200" s="1">
        <f t="shared" si="8"/>
        <v>199</v>
      </c>
      <c r="J200" s="1" t="str">
        <f t="shared" si="7"/>
        <v>insert into AB_SalesTransHeader select 199,'02','B027778',NULL,'2015-03-06','2015-03-06 13:10:16','S',NULL,NULL,NULL,NULL,0,NULL,NULL,NULL,NULL,NULL,NULL,NULL,NULL,NULL,NULL</v>
      </c>
    </row>
    <row r="201" spans="1:10" x14ac:dyDescent="0.2">
      <c r="A201" s="1">
        <v>200</v>
      </c>
      <c r="B201" s="1" t="s">
        <v>215</v>
      </c>
      <c r="C201" s="6" t="s">
        <v>8</v>
      </c>
      <c r="D201" s="4">
        <v>42069</v>
      </c>
      <c r="E201" s="15">
        <v>42069.553703703707</v>
      </c>
      <c r="F201" s="1" t="s">
        <v>6</v>
      </c>
      <c r="G201" s="7">
        <v>0.02</v>
      </c>
      <c r="I201" s="1">
        <f t="shared" si="8"/>
        <v>200</v>
      </c>
      <c r="J201" s="1" t="str">
        <f t="shared" si="7"/>
        <v>insert into AB_SalesTransHeader select 200,'02','B027779',NULL,'2015-03-06','2015-03-06 13:17:20','S',NULL,NULL,NULL,NULL,0.02,NULL,NULL,NULL,NULL,NULL,NULL,NULL,NULL,NULL,NULL</v>
      </c>
    </row>
    <row r="202" spans="1:10" x14ac:dyDescent="0.2">
      <c r="A202" s="1">
        <v>201</v>
      </c>
      <c r="B202" s="1" t="s">
        <v>216</v>
      </c>
      <c r="C202" s="6" t="s">
        <v>8</v>
      </c>
      <c r="D202" s="4">
        <v>42069</v>
      </c>
      <c r="E202" s="15">
        <v>42069.585196759261</v>
      </c>
      <c r="F202" s="1" t="s">
        <v>6</v>
      </c>
      <c r="G202" s="7">
        <v>0.01</v>
      </c>
      <c r="I202" s="1">
        <f t="shared" si="8"/>
        <v>201</v>
      </c>
      <c r="J202" s="1" t="str">
        <f t="shared" si="7"/>
        <v>insert into AB_SalesTransHeader select 201,'02','B027780',NULL,'2015-03-06','2015-03-06 14:02:41','S',NULL,NULL,NULL,NULL,0.01,NULL,NULL,NULL,NULL,NULL,NULL,NULL,NULL,NULL,NULL</v>
      </c>
    </row>
    <row r="203" spans="1:10" x14ac:dyDescent="0.2">
      <c r="A203" s="1">
        <v>202</v>
      </c>
      <c r="B203" s="1" t="s">
        <v>217</v>
      </c>
      <c r="C203" s="6" t="s">
        <v>8</v>
      </c>
      <c r="D203" s="4">
        <v>42069</v>
      </c>
      <c r="E203" s="15">
        <v>42069.586388888885</v>
      </c>
      <c r="F203" s="1" t="s">
        <v>6</v>
      </c>
      <c r="G203" s="7">
        <v>0.02</v>
      </c>
      <c r="I203" s="1">
        <f t="shared" si="8"/>
        <v>202</v>
      </c>
      <c r="J203" s="1" t="str">
        <f t="shared" si="7"/>
        <v>insert into AB_SalesTransHeader select 202,'02','B027781',NULL,'2015-03-06','2015-03-06 14:04:24','S',NULL,NULL,NULL,NULL,0.02,NULL,NULL,NULL,NULL,NULL,NULL,NULL,NULL,NULL,NULL</v>
      </c>
    </row>
    <row r="204" spans="1:10" x14ac:dyDescent="0.2">
      <c r="A204" s="1">
        <v>203</v>
      </c>
      <c r="B204" s="1" t="s">
        <v>218</v>
      </c>
      <c r="C204" s="6" t="s">
        <v>8</v>
      </c>
      <c r="D204" s="4">
        <v>42069</v>
      </c>
      <c r="E204" s="15">
        <v>42069.609537037039</v>
      </c>
      <c r="F204" s="1" t="s">
        <v>6</v>
      </c>
      <c r="G204" s="7">
        <v>-0.02</v>
      </c>
      <c r="I204" s="1">
        <f t="shared" si="8"/>
        <v>203</v>
      </c>
      <c r="J204" s="1" t="str">
        <f t="shared" si="7"/>
        <v>insert into AB_SalesTransHeader select 203,'02','B027782',NULL,'2015-03-06','2015-03-06 14:37:44','S',NULL,NULL,NULL,NULL,-0.02,NULL,NULL,NULL,NULL,NULL,NULL,NULL,NULL,NULL,NULL</v>
      </c>
    </row>
    <row r="205" spans="1:10" x14ac:dyDescent="0.2">
      <c r="A205" s="1">
        <v>204</v>
      </c>
      <c r="B205" s="1" t="s">
        <v>219</v>
      </c>
      <c r="C205" s="6" t="s">
        <v>8</v>
      </c>
      <c r="D205" s="4">
        <v>42069</v>
      </c>
      <c r="E205" s="15">
        <v>42069.621018518519</v>
      </c>
      <c r="F205" s="1" t="s">
        <v>6</v>
      </c>
      <c r="G205" s="7">
        <v>0.02</v>
      </c>
      <c r="I205" s="1">
        <f t="shared" si="8"/>
        <v>204</v>
      </c>
      <c r="J205" s="1" t="str">
        <f t="shared" si="7"/>
        <v>insert into AB_SalesTransHeader select 204,'02','B027783',NULL,'2015-03-06','2015-03-06 14:54:16','S',NULL,NULL,NULL,NULL,0.02,NULL,NULL,NULL,NULL,NULL,NULL,NULL,NULL,NULL,NULL</v>
      </c>
    </row>
    <row r="206" spans="1:10" x14ac:dyDescent="0.2">
      <c r="A206" s="1">
        <v>205</v>
      </c>
      <c r="B206" s="1" t="s">
        <v>220</v>
      </c>
      <c r="C206" s="6" t="s">
        <v>8</v>
      </c>
      <c r="D206" s="4">
        <v>42069</v>
      </c>
      <c r="E206" s="15">
        <v>42069.6246875</v>
      </c>
      <c r="F206" s="1" t="s">
        <v>6</v>
      </c>
      <c r="G206" s="7">
        <v>-0.02</v>
      </c>
      <c r="I206" s="1">
        <f t="shared" si="8"/>
        <v>205</v>
      </c>
      <c r="J206" s="1" t="str">
        <f t="shared" si="7"/>
        <v>insert into AB_SalesTransHeader select 205,'02','B027784',NULL,'2015-03-06','2015-03-06 14:59:33','S',NULL,NULL,NULL,NULL,-0.02,NULL,NULL,NULL,NULL,NULL,NULL,NULL,NULL,NULL,NULL</v>
      </c>
    </row>
    <row r="207" spans="1:10" x14ac:dyDescent="0.2">
      <c r="A207" s="1">
        <v>206</v>
      </c>
      <c r="B207" s="1" t="s">
        <v>221</v>
      </c>
      <c r="C207" s="6" t="s">
        <v>8</v>
      </c>
      <c r="D207" s="4">
        <v>42069</v>
      </c>
      <c r="E207" s="15">
        <v>42069.649085648147</v>
      </c>
      <c r="F207" s="1" t="s">
        <v>6</v>
      </c>
      <c r="G207" s="7">
        <v>0.01</v>
      </c>
      <c r="I207" s="1">
        <f t="shared" si="8"/>
        <v>206</v>
      </c>
      <c r="J207" s="1" t="str">
        <f t="shared" si="7"/>
        <v>insert into AB_SalesTransHeader select 206,'02','B027785',NULL,'2015-03-06','2015-03-06 15:34:41','S',NULL,NULL,NULL,NULL,0.01,NULL,NULL,NULL,NULL,NULL,NULL,NULL,NULL,NULL,NULL</v>
      </c>
    </row>
    <row r="208" spans="1:10" x14ac:dyDescent="0.2">
      <c r="A208" s="1">
        <v>207</v>
      </c>
      <c r="B208" s="1" t="s">
        <v>222</v>
      </c>
      <c r="C208" s="6" t="s">
        <v>8</v>
      </c>
      <c r="D208" s="4">
        <v>42069</v>
      </c>
      <c r="E208" s="15">
        <v>42069.687314814815</v>
      </c>
      <c r="F208" s="1" t="s">
        <v>6</v>
      </c>
      <c r="G208" s="7">
        <v>0.02</v>
      </c>
      <c r="I208" s="1">
        <f t="shared" si="8"/>
        <v>207</v>
      </c>
      <c r="J208" s="1" t="str">
        <f t="shared" si="7"/>
        <v>insert into AB_SalesTransHeader select 207,'02','B027786',NULL,'2015-03-06','2015-03-06 16:29:44','S',NULL,NULL,NULL,NULL,0.02,NULL,NULL,NULL,NULL,NULL,NULL,NULL,NULL,NULL,NULL</v>
      </c>
    </row>
    <row r="209" spans="1:10" x14ac:dyDescent="0.2">
      <c r="A209" s="1">
        <v>208</v>
      </c>
      <c r="B209" s="1" t="s">
        <v>223</v>
      </c>
      <c r="C209" s="6" t="s">
        <v>8</v>
      </c>
      <c r="D209" s="4">
        <v>42069</v>
      </c>
      <c r="E209" s="15">
        <v>42069.693969907406</v>
      </c>
      <c r="F209" s="1" t="s">
        <v>6</v>
      </c>
      <c r="G209" s="7">
        <v>-0.01</v>
      </c>
      <c r="I209" s="1">
        <f t="shared" si="8"/>
        <v>208</v>
      </c>
      <c r="J209" s="1" t="str">
        <f t="shared" si="7"/>
        <v>insert into AB_SalesTransHeader select 208,'02','B027787',NULL,'2015-03-06','2015-03-06 16:39:19','S',NULL,NULL,NULL,NULL,-0.01,NULL,NULL,NULL,NULL,NULL,NULL,NULL,NULL,NULL,NULL</v>
      </c>
    </row>
    <row r="210" spans="1:10" x14ac:dyDescent="0.2">
      <c r="A210" s="1">
        <v>209</v>
      </c>
      <c r="B210" s="1" t="s">
        <v>224</v>
      </c>
      <c r="C210" s="6" t="s">
        <v>8</v>
      </c>
      <c r="D210" s="4">
        <v>42069</v>
      </c>
      <c r="E210" s="15">
        <v>42069.694201388891</v>
      </c>
      <c r="F210" s="1" t="s">
        <v>6</v>
      </c>
      <c r="G210" s="7">
        <v>0</v>
      </c>
      <c r="I210" s="1">
        <f t="shared" si="8"/>
        <v>209</v>
      </c>
      <c r="J210" s="1" t="str">
        <f t="shared" si="7"/>
        <v>insert into AB_SalesTransHeader select 209,'02','B027788',NULL,'2015-03-06','2015-03-06 16:39:39','S',NULL,NULL,NULL,NULL,0,NULL,NULL,NULL,NULL,NULL,NULL,NULL,NULL,NULL,NULL</v>
      </c>
    </row>
    <row r="211" spans="1:10" x14ac:dyDescent="0.2">
      <c r="A211" s="1">
        <v>210</v>
      </c>
      <c r="B211" s="1" t="s">
        <v>225</v>
      </c>
      <c r="C211" s="6" t="s">
        <v>8</v>
      </c>
      <c r="D211" s="4">
        <v>42069</v>
      </c>
      <c r="E211" s="15">
        <v>42069.709513888891</v>
      </c>
      <c r="F211" s="1" t="s">
        <v>6</v>
      </c>
      <c r="G211" s="7">
        <v>0</v>
      </c>
      <c r="I211" s="1">
        <f t="shared" si="8"/>
        <v>210</v>
      </c>
      <c r="J211" s="1" t="str">
        <f t="shared" si="7"/>
        <v>insert into AB_SalesTransHeader select 210,'02','B027789',NULL,'2015-03-06','2015-03-06 17:01:42','S',NULL,NULL,NULL,NULL,0,NULL,NULL,NULL,NULL,NULL,NULL,NULL,NULL,NULL,NULL</v>
      </c>
    </row>
    <row r="212" spans="1:10" x14ac:dyDescent="0.2">
      <c r="A212" s="1">
        <v>211</v>
      </c>
      <c r="B212" s="1" t="s">
        <v>226</v>
      </c>
      <c r="C212" s="6" t="s">
        <v>8</v>
      </c>
      <c r="D212" s="4">
        <v>42069</v>
      </c>
      <c r="E212" s="15">
        <v>42069.711481481485</v>
      </c>
      <c r="F212" s="1" t="s">
        <v>6</v>
      </c>
      <c r="G212" s="7">
        <v>0.01</v>
      </c>
      <c r="I212" s="1">
        <f t="shared" si="8"/>
        <v>211</v>
      </c>
      <c r="J212" s="1" t="str">
        <f t="shared" si="7"/>
        <v>insert into AB_SalesTransHeader select 211,'02','B027790',NULL,'2015-03-06','2015-03-06 17:04:32','S',NULL,NULL,NULL,NULL,0.01,NULL,NULL,NULL,NULL,NULL,NULL,NULL,NULL,NULL,NULL</v>
      </c>
    </row>
    <row r="213" spans="1:10" x14ac:dyDescent="0.2">
      <c r="A213" s="1">
        <v>212</v>
      </c>
      <c r="B213" s="1" t="s">
        <v>227</v>
      </c>
      <c r="C213" s="6" t="s">
        <v>8</v>
      </c>
      <c r="D213" s="4">
        <v>42069</v>
      </c>
      <c r="E213" s="15">
        <v>42069.719756944447</v>
      </c>
      <c r="F213" s="1" t="s">
        <v>6</v>
      </c>
      <c r="G213" s="7">
        <v>0</v>
      </c>
      <c r="I213" s="1">
        <f t="shared" si="8"/>
        <v>212</v>
      </c>
      <c r="J213" s="1" t="str">
        <f t="shared" si="7"/>
        <v>insert into AB_SalesTransHeader select 212,'02','B027791',NULL,'2015-03-06','2015-03-06 17:16:27','S',NULL,NULL,NULL,NULL,0,NULL,NULL,NULL,NULL,NULL,NULL,NULL,NULL,NULL,NULL</v>
      </c>
    </row>
    <row r="214" spans="1:10" x14ac:dyDescent="0.2">
      <c r="A214" s="1">
        <v>213</v>
      </c>
      <c r="B214" s="1" t="s">
        <v>228</v>
      </c>
      <c r="C214" s="6" t="s">
        <v>8</v>
      </c>
      <c r="D214" s="4">
        <v>42069</v>
      </c>
      <c r="E214" s="15">
        <v>42069.740856481483</v>
      </c>
      <c r="F214" s="1" t="s">
        <v>6</v>
      </c>
      <c r="G214" s="7">
        <v>-0.02</v>
      </c>
      <c r="I214" s="1">
        <f t="shared" si="8"/>
        <v>213</v>
      </c>
      <c r="J214" s="1" t="str">
        <f t="shared" si="7"/>
        <v>insert into AB_SalesTransHeader select 213,'02','B027792',NULL,'2015-03-06','2015-03-06 17:46:50','S',NULL,NULL,NULL,NULL,-0.02,NULL,NULL,NULL,NULL,NULL,NULL,NULL,NULL,NULL,NULL</v>
      </c>
    </row>
    <row r="215" spans="1:10" x14ac:dyDescent="0.2">
      <c r="A215" s="1">
        <v>214</v>
      </c>
      <c r="B215" s="1" t="s">
        <v>229</v>
      </c>
      <c r="C215" s="6" t="s">
        <v>8</v>
      </c>
      <c r="D215" s="4">
        <v>42069</v>
      </c>
      <c r="E215" s="15">
        <v>42069.751550925925</v>
      </c>
      <c r="F215" s="1" t="s">
        <v>6</v>
      </c>
      <c r="G215" s="7">
        <v>0</v>
      </c>
      <c r="I215" s="1">
        <f t="shared" si="8"/>
        <v>214</v>
      </c>
      <c r="J215" s="1" t="str">
        <f t="shared" si="7"/>
        <v>insert into AB_SalesTransHeader select 214,'02','B027793',NULL,'2015-03-06','2015-03-06 18:02:14','S',NULL,NULL,NULL,NULL,0,NULL,NULL,NULL,NULL,NULL,NULL,NULL,NULL,NULL,NULL</v>
      </c>
    </row>
    <row r="216" spans="1:10" x14ac:dyDescent="0.2">
      <c r="A216" s="1">
        <v>215</v>
      </c>
      <c r="B216" s="1" t="s">
        <v>230</v>
      </c>
      <c r="C216" s="6" t="s">
        <v>8</v>
      </c>
      <c r="D216" s="4">
        <v>42069</v>
      </c>
      <c r="E216" s="15">
        <v>42069.769629629627</v>
      </c>
      <c r="F216" s="1" t="s">
        <v>6</v>
      </c>
      <c r="G216" s="7">
        <v>0.01</v>
      </c>
      <c r="I216" s="1">
        <f t="shared" si="8"/>
        <v>215</v>
      </c>
      <c r="J216" s="1" t="str">
        <f t="shared" si="7"/>
        <v>insert into AB_SalesTransHeader select 215,'02','B027794',NULL,'2015-03-06','2015-03-06 18:28:16','S',NULL,NULL,NULL,NULL,0.01,NULL,NULL,NULL,NULL,NULL,NULL,NULL,NULL,NULL,NULL</v>
      </c>
    </row>
    <row r="217" spans="1:10" x14ac:dyDescent="0.2">
      <c r="A217" s="1">
        <v>216</v>
      </c>
      <c r="B217" s="1" t="s">
        <v>231</v>
      </c>
      <c r="C217" s="6" t="s">
        <v>8</v>
      </c>
      <c r="D217" s="4">
        <v>42069</v>
      </c>
      <c r="E217" s="15">
        <v>42069.770324074074</v>
      </c>
      <c r="F217" s="1" t="s">
        <v>6</v>
      </c>
      <c r="G217" s="7">
        <v>0.01</v>
      </c>
      <c r="I217" s="1">
        <f t="shared" si="8"/>
        <v>216</v>
      </c>
      <c r="J217" s="1" t="str">
        <f t="shared" si="7"/>
        <v>insert into AB_SalesTransHeader select 216,'02','B027795',NULL,'2015-03-06','2015-03-06 18:29:16','S',NULL,NULL,NULL,NULL,0.01,NULL,NULL,NULL,NULL,NULL,NULL,NULL,NULL,NULL,NULL</v>
      </c>
    </row>
    <row r="218" spans="1:10" x14ac:dyDescent="0.2">
      <c r="A218" s="1">
        <v>217</v>
      </c>
      <c r="B218" s="1" t="s">
        <v>232</v>
      </c>
      <c r="C218" s="6" t="s">
        <v>8</v>
      </c>
      <c r="D218" s="4">
        <v>42069</v>
      </c>
      <c r="E218" s="15">
        <v>42069.771620370368</v>
      </c>
      <c r="F218" s="1" t="s">
        <v>6</v>
      </c>
      <c r="G218" s="7">
        <v>-0.01</v>
      </c>
      <c r="I218" s="1">
        <f t="shared" si="8"/>
        <v>217</v>
      </c>
      <c r="J218" s="1" t="str">
        <f t="shared" si="7"/>
        <v>insert into AB_SalesTransHeader select 217,'02','B027797',NULL,'2015-03-06','2015-03-06 18:31:08','S',NULL,NULL,NULL,NULL,-0.01,NULL,NULL,NULL,NULL,NULL,NULL,NULL,NULL,NULL,NULL</v>
      </c>
    </row>
    <row r="219" spans="1:10" x14ac:dyDescent="0.2">
      <c r="A219" s="1">
        <v>218</v>
      </c>
      <c r="B219" s="1" t="s">
        <v>233</v>
      </c>
      <c r="C219" s="6" t="s">
        <v>8</v>
      </c>
      <c r="D219" s="4">
        <v>42069</v>
      </c>
      <c r="E219" s="15">
        <v>42069.777233796296</v>
      </c>
      <c r="F219" s="1" t="s">
        <v>6</v>
      </c>
      <c r="G219" s="7">
        <v>0</v>
      </c>
      <c r="I219" s="1">
        <f t="shared" si="8"/>
        <v>218</v>
      </c>
      <c r="J219" s="1" t="str">
        <f t="shared" si="7"/>
        <v>insert into AB_SalesTransHeader select 218,'02','B027798',NULL,'2015-03-06','2015-03-06 18:39:13','S',NULL,NULL,NULL,NULL,0,NULL,NULL,NULL,NULL,NULL,NULL,NULL,NULL,NULL,NULL</v>
      </c>
    </row>
    <row r="220" spans="1:10" x14ac:dyDescent="0.2">
      <c r="A220" s="1">
        <v>219</v>
      </c>
      <c r="B220" s="1" t="s">
        <v>234</v>
      </c>
      <c r="C220" s="6" t="s">
        <v>8</v>
      </c>
      <c r="D220" s="4">
        <v>42069</v>
      </c>
      <c r="E220" s="15">
        <v>42069.780231481483</v>
      </c>
      <c r="F220" s="1" t="s">
        <v>6</v>
      </c>
      <c r="G220" s="7">
        <v>0.01</v>
      </c>
      <c r="I220" s="1">
        <f t="shared" si="8"/>
        <v>219</v>
      </c>
      <c r="J220" s="1" t="str">
        <f t="shared" si="7"/>
        <v>insert into AB_SalesTransHeader select 219,'02','B027799',NULL,'2015-03-06','2015-03-06 18:43:32','S',NULL,NULL,NULL,NULL,0.01,NULL,NULL,NULL,NULL,NULL,NULL,NULL,NULL,NULL,NULL</v>
      </c>
    </row>
    <row r="221" spans="1:10" x14ac:dyDescent="0.2">
      <c r="A221" s="1">
        <v>220</v>
      </c>
      <c r="B221" s="1" t="s">
        <v>235</v>
      </c>
      <c r="C221" s="6" t="s">
        <v>8</v>
      </c>
      <c r="D221" s="4">
        <v>42069</v>
      </c>
      <c r="E221" s="15">
        <v>42069.795555555553</v>
      </c>
      <c r="F221" s="1" t="s">
        <v>6</v>
      </c>
      <c r="G221" s="7">
        <v>-0.01</v>
      </c>
      <c r="I221" s="1">
        <f t="shared" si="8"/>
        <v>220</v>
      </c>
      <c r="J221" s="1" t="str">
        <f t="shared" si="7"/>
        <v>insert into AB_SalesTransHeader select 220,'02','B027800',NULL,'2015-03-06','2015-03-06 19:05:36','S',NULL,NULL,NULL,NULL,-0.01,NULL,NULL,NULL,NULL,NULL,NULL,NULL,NULL,NULL,NULL</v>
      </c>
    </row>
    <row r="222" spans="1:10" x14ac:dyDescent="0.2">
      <c r="A222" s="1">
        <v>221</v>
      </c>
      <c r="B222" s="1" t="s">
        <v>236</v>
      </c>
      <c r="C222" s="6" t="s">
        <v>8</v>
      </c>
      <c r="D222" s="4">
        <v>42069</v>
      </c>
      <c r="E222" s="15">
        <v>42069.811041666668</v>
      </c>
      <c r="F222" s="1" t="s">
        <v>6</v>
      </c>
      <c r="G222" s="7">
        <v>-0.02</v>
      </c>
      <c r="I222" s="1">
        <f t="shared" si="8"/>
        <v>221</v>
      </c>
      <c r="J222" s="1" t="str">
        <f t="shared" si="7"/>
        <v>insert into AB_SalesTransHeader select 221,'02','B027801',NULL,'2015-03-06','2015-03-06 19:27:54','S',NULL,NULL,NULL,NULL,-0.02,NULL,NULL,NULL,NULL,NULL,NULL,NULL,NULL,NULL,NULL</v>
      </c>
    </row>
    <row r="223" spans="1:10" x14ac:dyDescent="0.2">
      <c r="A223" s="1">
        <v>222</v>
      </c>
      <c r="B223" s="1" t="s">
        <v>237</v>
      </c>
      <c r="C223" s="6" t="s">
        <v>8</v>
      </c>
      <c r="D223" s="4">
        <v>42069</v>
      </c>
      <c r="E223" s="15">
        <v>42069.812881944446</v>
      </c>
      <c r="F223" s="1" t="s">
        <v>6</v>
      </c>
      <c r="G223" s="7">
        <v>-0.02</v>
      </c>
      <c r="I223" s="1">
        <f t="shared" si="8"/>
        <v>222</v>
      </c>
      <c r="J223" s="1" t="str">
        <f t="shared" si="7"/>
        <v>insert into AB_SalesTransHeader select 222,'02','B027802',NULL,'2015-03-06','2015-03-06 19:30:33','S',NULL,NULL,NULL,NULL,-0.02,NULL,NULL,NULL,NULL,NULL,NULL,NULL,NULL,NULL,NULL</v>
      </c>
    </row>
    <row r="224" spans="1:10" x14ac:dyDescent="0.2">
      <c r="A224" s="1">
        <v>223</v>
      </c>
      <c r="B224" s="1" t="s">
        <v>238</v>
      </c>
      <c r="C224" s="6" t="s">
        <v>8</v>
      </c>
      <c r="D224" s="4">
        <v>42069</v>
      </c>
      <c r="E224" s="15">
        <v>42069.813136574077</v>
      </c>
      <c r="F224" s="1" t="s">
        <v>6</v>
      </c>
      <c r="G224" s="7">
        <v>0.01</v>
      </c>
      <c r="I224" s="1">
        <f t="shared" si="8"/>
        <v>223</v>
      </c>
      <c r="J224" s="1" t="str">
        <f t="shared" si="7"/>
        <v>insert into AB_SalesTransHeader select 223,'02','B027803',NULL,'2015-03-06','2015-03-06 19:30:55','S',NULL,NULL,NULL,NULL,0.01,NULL,NULL,NULL,NULL,NULL,NULL,NULL,NULL,NULL,NULL</v>
      </c>
    </row>
    <row r="225" spans="1:10" x14ac:dyDescent="0.2">
      <c r="A225" s="1">
        <v>224</v>
      </c>
      <c r="B225" s="1" t="s">
        <v>239</v>
      </c>
      <c r="C225" s="6" t="s">
        <v>8</v>
      </c>
      <c r="D225" s="4">
        <v>42069</v>
      </c>
      <c r="E225" s="15">
        <v>42069.813888888886</v>
      </c>
      <c r="F225" s="1" t="s">
        <v>6</v>
      </c>
      <c r="G225" s="7">
        <v>-0.02</v>
      </c>
      <c r="I225" s="1">
        <f t="shared" si="8"/>
        <v>224</v>
      </c>
      <c r="J225" s="1" t="str">
        <f t="shared" si="7"/>
        <v>insert into AB_SalesTransHeader select 224,'02','B027804',NULL,'2015-03-06','2015-03-06 19:32:00','S',NULL,NULL,NULL,NULL,-0.02,NULL,NULL,NULL,NULL,NULL,NULL,NULL,NULL,NULL,NULL</v>
      </c>
    </row>
    <row r="226" spans="1:10" x14ac:dyDescent="0.2">
      <c r="A226" s="1">
        <v>225</v>
      </c>
      <c r="B226" s="1" t="s">
        <v>240</v>
      </c>
      <c r="C226" s="6" t="s">
        <v>8</v>
      </c>
      <c r="D226" s="4">
        <v>42069</v>
      </c>
      <c r="E226" s="15">
        <v>42069.814502314817</v>
      </c>
      <c r="F226" s="1" t="s">
        <v>6</v>
      </c>
      <c r="G226" s="7">
        <v>0.02</v>
      </c>
      <c r="I226" s="1">
        <f t="shared" si="8"/>
        <v>225</v>
      </c>
      <c r="J226" s="1" t="str">
        <f t="shared" si="7"/>
        <v>insert into AB_SalesTransHeader select 225,'02','B027805',NULL,'2015-03-06','2015-03-06 19:32:53','S',NULL,NULL,NULL,NULL,0.02,NULL,NULL,NULL,NULL,NULL,NULL,NULL,NULL,NULL,NULL</v>
      </c>
    </row>
    <row r="227" spans="1:10" x14ac:dyDescent="0.2">
      <c r="A227" s="1">
        <v>226</v>
      </c>
      <c r="B227" s="1" t="s">
        <v>241</v>
      </c>
      <c r="C227" s="6" t="s">
        <v>8</v>
      </c>
      <c r="D227" s="4">
        <v>42069</v>
      </c>
      <c r="E227" s="15">
        <v>42069.819953703707</v>
      </c>
      <c r="F227" s="1" t="s">
        <v>6</v>
      </c>
      <c r="G227" s="7">
        <v>0</v>
      </c>
      <c r="I227" s="1">
        <f t="shared" si="8"/>
        <v>226</v>
      </c>
      <c r="J227" s="1" t="str">
        <f t="shared" si="7"/>
        <v>insert into AB_SalesTransHeader select 226,'02','B027806',NULL,'2015-03-06','2015-03-06 19:40:44','S',NULL,NULL,NULL,NULL,0,NULL,NULL,NULL,NULL,NULL,NULL,NULL,NULL,NULL,NULL</v>
      </c>
    </row>
    <row r="228" spans="1:10" x14ac:dyDescent="0.2">
      <c r="A228" s="1">
        <v>227</v>
      </c>
      <c r="B228" s="1" t="s">
        <v>242</v>
      </c>
      <c r="C228" s="6" t="s">
        <v>8</v>
      </c>
      <c r="D228" s="4">
        <v>42069</v>
      </c>
      <c r="E228" s="15">
        <v>42069.816180555557</v>
      </c>
      <c r="F228" s="1" t="s">
        <v>6</v>
      </c>
      <c r="G228" s="7">
        <v>0</v>
      </c>
      <c r="I228" s="1">
        <f t="shared" si="8"/>
        <v>227</v>
      </c>
      <c r="J228" s="1" t="str">
        <f t="shared" si="7"/>
        <v>insert into AB_SalesTransHeader select 227,'02','B027807',NULL,'2015-03-06','2015-03-06 19:35:18','S',NULL,NULL,NULL,NULL,0,NULL,NULL,NULL,NULL,NULL,NULL,NULL,NULL,NULL,NULL</v>
      </c>
    </row>
    <row r="229" spans="1:10" x14ac:dyDescent="0.2">
      <c r="A229" s="1">
        <v>228</v>
      </c>
      <c r="B229" s="1" t="s">
        <v>243</v>
      </c>
      <c r="C229" s="6" t="s">
        <v>8</v>
      </c>
      <c r="D229" s="4">
        <v>42069</v>
      </c>
      <c r="E229" s="15">
        <v>42069.816770833335</v>
      </c>
      <c r="F229" s="1" t="s">
        <v>6</v>
      </c>
      <c r="G229" s="7">
        <v>0.02</v>
      </c>
      <c r="I229" s="1">
        <f t="shared" si="8"/>
        <v>228</v>
      </c>
      <c r="J229" s="1" t="str">
        <f t="shared" si="7"/>
        <v>insert into AB_SalesTransHeader select 228,'02','B027808',NULL,'2015-03-06','2015-03-06 19:36:09','S',NULL,NULL,NULL,NULL,0.02,NULL,NULL,NULL,NULL,NULL,NULL,NULL,NULL,NULL,NULL</v>
      </c>
    </row>
    <row r="230" spans="1:10" x14ac:dyDescent="0.2">
      <c r="A230" s="1">
        <v>229</v>
      </c>
      <c r="B230" s="1" t="s">
        <v>244</v>
      </c>
      <c r="C230" s="6" t="s">
        <v>8</v>
      </c>
      <c r="D230" s="4">
        <v>42069</v>
      </c>
      <c r="E230" s="15">
        <v>42069.825127314813</v>
      </c>
      <c r="F230" s="1" t="s">
        <v>6</v>
      </c>
      <c r="G230" s="7">
        <v>-0.02</v>
      </c>
      <c r="I230" s="1">
        <f t="shared" si="8"/>
        <v>229</v>
      </c>
      <c r="J230" s="1" t="str">
        <f t="shared" si="7"/>
        <v>insert into AB_SalesTransHeader select 229,'02','B027809',NULL,'2015-03-06','2015-03-06 19:48:11','S',NULL,NULL,NULL,NULL,-0.02,NULL,NULL,NULL,NULL,NULL,NULL,NULL,NULL,NULL,NULL</v>
      </c>
    </row>
    <row r="231" spans="1:10" x14ac:dyDescent="0.2">
      <c r="A231" s="1">
        <v>230</v>
      </c>
      <c r="B231" s="1" t="s">
        <v>245</v>
      </c>
      <c r="C231" s="6" t="s">
        <v>8</v>
      </c>
      <c r="D231" s="4">
        <v>42069</v>
      </c>
      <c r="E231" s="15">
        <v>42069.824259259258</v>
      </c>
      <c r="F231" s="1" t="s">
        <v>6</v>
      </c>
      <c r="G231" s="7">
        <v>0.01</v>
      </c>
      <c r="I231" s="1">
        <f t="shared" si="8"/>
        <v>230</v>
      </c>
      <c r="J231" s="1" t="str">
        <f t="shared" si="7"/>
        <v>insert into AB_SalesTransHeader select 230,'02','B027810',NULL,'2015-03-06','2015-03-06 19:46:56','S',NULL,NULL,NULL,NULL,0.01,NULL,NULL,NULL,NULL,NULL,NULL,NULL,NULL,NULL,NULL</v>
      </c>
    </row>
    <row r="232" spans="1:10" x14ac:dyDescent="0.2">
      <c r="A232" s="1">
        <v>231</v>
      </c>
      <c r="B232" s="1" t="s">
        <v>246</v>
      </c>
      <c r="C232" s="6" t="s">
        <v>8</v>
      </c>
      <c r="D232" s="4">
        <v>42069</v>
      </c>
      <c r="E232" s="15">
        <v>42069.825474537036</v>
      </c>
      <c r="F232" s="1" t="s">
        <v>6</v>
      </c>
      <c r="G232" s="7">
        <v>-0.01</v>
      </c>
      <c r="I232" s="1">
        <f t="shared" si="8"/>
        <v>231</v>
      </c>
      <c r="J232" s="1" t="str">
        <f t="shared" si="7"/>
        <v>insert into AB_SalesTransHeader select 231,'02','B027811',NULL,'2015-03-06','2015-03-06 19:48:41','S',NULL,NULL,NULL,NULL,-0.01,NULL,NULL,NULL,NULL,NULL,NULL,NULL,NULL,NULL,NULL</v>
      </c>
    </row>
    <row r="233" spans="1:10" x14ac:dyDescent="0.2">
      <c r="A233" s="1">
        <v>232</v>
      </c>
      <c r="B233" s="1" t="s">
        <v>247</v>
      </c>
      <c r="C233" s="6" t="s">
        <v>8</v>
      </c>
      <c r="D233" s="4">
        <v>42069</v>
      </c>
      <c r="E233" s="15">
        <v>42069.831597222219</v>
      </c>
      <c r="F233" s="1" t="s">
        <v>6</v>
      </c>
      <c r="G233" s="7">
        <v>0.02</v>
      </c>
      <c r="I233" s="1">
        <f t="shared" si="8"/>
        <v>232</v>
      </c>
      <c r="J233" s="1" t="str">
        <f t="shared" si="7"/>
        <v>insert into AB_SalesTransHeader select 232,'02','B027812',NULL,'2015-03-06','2015-03-06 19:57:30','S',NULL,NULL,NULL,NULL,0.02,NULL,NULL,NULL,NULL,NULL,NULL,NULL,NULL,NULL,NULL</v>
      </c>
    </row>
    <row r="234" spans="1:10" x14ac:dyDescent="0.2">
      <c r="A234" s="1">
        <v>233</v>
      </c>
      <c r="B234" s="1" t="s">
        <v>248</v>
      </c>
      <c r="C234" s="6" t="s">
        <v>8</v>
      </c>
      <c r="D234" s="4">
        <v>42069</v>
      </c>
      <c r="E234" s="15">
        <v>42069.826388888891</v>
      </c>
      <c r="F234" s="1" t="s">
        <v>6</v>
      </c>
      <c r="G234" s="7">
        <v>-0.01</v>
      </c>
      <c r="I234" s="1">
        <f t="shared" si="8"/>
        <v>233</v>
      </c>
      <c r="J234" s="1" t="str">
        <f t="shared" si="7"/>
        <v>insert into AB_SalesTransHeader select 233,'02','B027813',NULL,'2015-03-06','2015-03-06 19:50:00','S',NULL,NULL,NULL,NULL,-0.01,NULL,NULL,NULL,NULL,NULL,NULL,NULL,NULL,NULL,NULL</v>
      </c>
    </row>
    <row r="235" spans="1:10" x14ac:dyDescent="0.2">
      <c r="A235" s="1">
        <v>234</v>
      </c>
      <c r="B235" s="1" t="s">
        <v>249</v>
      </c>
      <c r="C235" s="6" t="s">
        <v>8</v>
      </c>
      <c r="D235" s="4">
        <v>42069</v>
      </c>
      <c r="E235" s="15">
        <v>42069.829212962963</v>
      </c>
      <c r="F235" s="1" t="s">
        <v>6</v>
      </c>
      <c r="G235" s="7">
        <v>0</v>
      </c>
      <c r="I235" s="1">
        <f t="shared" si="8"/>
        <v>234</v>
      </c>
      <c r="J235" s="1" t="str">
        <f t="shared" si="7"/>
        <v>insert into AB_SalesTransHeader select 234,'02','B027814',NULL,'2015-03-06','2015-03-06 19:54:04','S',NULL,NULL,NULL,NULL,0,NULL,NULL,NULL,NULL,NULL,NULL,NULL,NULL,NULL,NULL</v>
      </c>
    </row>
    <row r="236" spans="1:10" x14ac:dyDescent="0.2">
      <c r="A236" s="1">
        <v>235</v>
      </c>
      <c r="B236" s="1" t="s">
        <v>250</v>
      </c>
      <c r="C236" s="6" t="s">
        <v>8</v>
      </c>
      <c r="D236" s="4">
        <v>42069</v>
      </c>
      <c r="E236" s="15">
        <v>42069.8359375</v>
      </c>
      <c r="F236" s="1" t="s">
        <v>6</v>
      </c>
      <c r="G236" s="7">
        <v>0.02</v>
      </c>
      <c r="I236" s="1">
        <f t="shared" si="8"/>
        <v>235</v>
      </c>
      <c r="J236" s="1" t="str">
        <f t="shared" si="7"/>
        <v>insert into AB_SalesTransHeader select 235,'02','B027815',NULL,'2015-03-06','2015-03-06 20:03:45','S',NULL,NULL,NULL,NULL,0.02,NULL,NULL,NULL,NULL,NULL,NULL,NULL,NULL,NULL,NULL</v>
      </c>
    </row>
    <row r="237" spans="1:10" x14ac:dyDescent="0.2">
      <c r="A237" s="1">
        <v>236</v>
      </c>
      <c r="B237" s="1" t="s">
        <v>251</v>
      </c>
      <c r="C237" s="6" t="s">
        <v>8</v>
      </c>
      <c r="D237" s="4">
        <v>42069</v>
      </c>
      <c r="E237" s="15">
        <v>42069.833009259259</v>
      </c>
      <c r="F237" s="1" t="s">
        <v>6</v>
      </c>
      <c r="G237" s="7">
        <v>0.02</v>
      </c>
      <c r="I237" s="1">
        <f t="shared" si="8"/>
        <v>236</v>
      </c>
      <c r="J237" s="1" t="str">
        <f t="shared" si="7"/>
        <v>insert into AB_SalesTransHeader select 236,'02','B027816',NULL,'2015-03-06','2015-03-06 19:59:32','S',NULL,NULL,NULL,NULL,0.02,NULL,NULL,NULL,NULL,NULL,NULL,NULL,NULL,NULL,NULL</v>
      </c>
    </row>
    <row r="238" spans="1:10" x14ac:dyDescent="0.2">
      <c r="A238" s="1">
        <v>237</v>
      </c>
      <c r="B238" s="1" t="s">
        <v>252</v>
      </c>
      <c r="C238" s="6" t="s">
        <v>8</v>
      </c>
      <c r="D238" s="4">
        <v>42069</v>
      </c>
      <c r="E238" s="15">
        <v>42069.852916666663</v>
      </c>
      <c r="F238" s="1" t="s">
        <v>6</v>
      </c>
      <c r="G238" s="7">
        <v>0</v>
      </c>
      <c r="I238" s="1">
        <f t="shared" si="8"/>
        <v>237</v>
      </c>
      <c r="J238" s="1" t="str">
        <f t="shared" si="7"/>
        <v>insert into AB_SalesTransHeader select 237,'02','B027817',NULL,'2015-03-06','2015-03-06 20:28:12','S',NULL,NULL,NULL,NULL,0,NULL,NULL,NULL,NULL,NULL,NULL,NULL,NULL,NULL,NULL</v>
      </c>
    </row>
    <row r="239" spans="1:10" x14ac:dyDescent="0.2">
      <c r="A239" s="1">
        <v>238</v>
      </c>
      <c r="B239" s="1" t="s">
        <v>253</v>
      </c>
      <c r="C239" s="6" t="s">
        <v>8</v>
      </c>
      <c r="D239" s="4">
        <v>42069</v>
      </c>
      <c r="E239" s="15">
        <v>42069.855879629627</v>
      </c>
      <c r="F239" s="1" t="s">
        <v>6</v>
      </c>
      <c r="G239" s="7">
        <v>0.02</v>
      </c>
      <c r="I239" s="1">
        <f t="shared" si="8"/>
        <v>238</v>
      </c>
      <c r="J239" s="1" t="str">
        <f t="shared" si="7"/>
        <v>insert into AB_SalesTransHeader select 238,'02','B027818',NULL,'2015-03-06','2015-03-06 20:32:28','S',NULL,NULL,NULL,NULL,0.02,NULL,NULL,NULL,NULL,NULL,NULL,NULL,NULL,NULL,NULL</v>
      </c>
    </row>
    <row r="240" spans="1:10" x14ac:dyDescent="0.2">
      <c r="A240" s="1">
        <v>239</v>
      </c>
      <c r="B240" s="1" t="s">
        <v>254</v>
      </c>
      <c r="C240" s="6" t="s">
        <v>8</v>
      </c>
      <c r="D240" s="4">
        <v>42069</v>
      </c>
      <c r="E240" s="15">
        <v>42069.852650462963</v>
      </c>
      <c r="F240" s="1" t="s">
        <v>6</v>
      </c>
      <c r="G240" s="7">
        <v>0.02</v>
      </c>
      <c r="I240" s="1">
        <f t="shared" si="8"/>
        <v>239</v>
      </c>
      <c r="J240" s="1" t="str">
        <f t="shared" si="7"/>
        <v>insert into AB_SalesTransHeader select 239,'02','B027819',NULL,'2015-03-06','2015-03-06 20:27:49','S',NULL,NULL,NULL,NULL,0.02,NULL,NULL,NULL,NULL,NULL,NULL,NULL,NULL,NULL,NULL</v>
      </c>
    </row>
    <row r="241" spans="1:10" x14ac:dyDescent="0.2">
      <c r="A241" s="1">
        <v>240</v>
      </c>
      <c r="B241" s="1" t="s">
        <v>255</v>
      </c>
      <c r="C241" s="6" t="s">
        <v>8</v>
      </c>
      <c r="D241" s="4">
        <v>42069</v>
      </c>
      <c r="E241" s="15">
        <v>42069.863530092596</v>
      </c>
      <c r="F241" s="1" t="s">
        <v>6</v>
      </c>
      <c r="G241" s="7">
        <v>-0.02</v>
      </c>
      <c r="I241" s="1">
        <f t="shared" si="8"/>
        <v>240</v>
      </c>
      <c r="J241" s="1" t="str">
        <f t="shared" si="7"/>
        <v>insert into AB_SalesTransHeader select 240,'02','B027820',NULL,'2015-03-06','2015-03-06 20:43:29','S',NULL,NULL,NULL,NULL,-0.02,NULL,NULL,NULL,NULL,NULL,NULL,NULL,NULL,NULL,NULL</v>
      </c>
    </row>
    <row r="242" spans="1:10" x14ac:dyDescent="0.2">
      <c r="A242" s="1">
        <v>241</v>
      </c>
      <c r="B242" s="1" t="s">
        <v>256</v>
      </c>
      <c r="C242" s="6" t="s">
        <v>8</v>
      </c>
      <c r="D242" s="4">
        <v>42069</v>
      </c>
      <c r="E242" s="15">
        <v>42069.879317129627</v>
      </c>
      <c r="F242" s="1" t="s">
        <v>6</v>
      </c>
      <c r="G242" s="7">
        <v>0.01</v>
      </c>
      <c r="I242" s="1">
        <f t="shared" si="8"/>
        <v>241</v>
      </c>
      <c r="J242" s="1" t="str">
        <f t="shared" si="7"/>
        <v>insert into AB_SalesTransHeader select 241,'02','B027821',NULL,'2015-03-06','2015-03-06 21:06:13','S',NULL,NULL,NULL,NULL,0.01,NULL,NULL,NULL,NULL,NULL,NULL,NULL,NULL,NULL,NULL</v>
      </c>
    </row>
    <row r="243" spans="1:10" x14ac:dyDescent="0.2">
      <c r="A243" s="1">
        <v>242</v>
      </c>
      <c r="B243" s="1" t="s">
        <v>257</v>
      </c>
      <c r="C243" s="6" t="s">
        <v>8</v>
      </c>
      <c r="D243" s="4">
        <v>42069</v>
      </c>
      <c r="E243" s="15">
        <v>42069.903599537036</v>
      </c>
      <c r="F243" s="1" t="s">
        <v>6</v>
      </c>
      <c r="G243" s="7">
        <v>0.01</v>
      </c>
      <c r="I243" s="1">
        <f t="shared" si="8"/>
        <v>242</v>
      </c>
      <c r="J243" s="1" t="str">
        <f t="shared" si="7"/>
        <v>insert into AB_SalesTransHeader select 242,'02','B027822',NULL,'2015-03-06','2015-03-06 21:41:11','S',NULL,NULL,NULL,NULL,0.01,NULL,NULL,NULL,NULL,NULL,NULL,NULL,NULL,NULL,NULL</v>
      </c>
    </row>
    <row r="244" spans="1:10" x14ac:dyDescent="0.2">
      <c r="A244" s="1">
        <v>243</v>
      </c>
      <c r="B244" s="1" t="s">
        <v>258</v>
      </c>
      <c r="C244" s="6" t="s">
        <v>8</v>
      </c>
      <c r="D244" s="4">
        <v>42069</v>
      </c>
      <c r="E244" s="15">
        <v>42069.908125000002</v>
      </c>
      <c r="F244" s="1" t="s">
        <v>6</v>
      </c>
      <c r="G244" s="7">
        <v>0.02</v>
      </c>
      <c r="I244" s="1">
        <f t="shared" si="8"/>
        <v>243</v>
      </c>
      <c r="J244" s="1" t="str">
        <f t="shared" si="7"/>
        <v>insert into AB_SalesTransHeader select 243,'02','B027823',NULL,'2015-03-06','2015-03-06 21:47:42','S',NULL,NULL,NULL,NULL,0.02,NULL,NULL,NULL,NULL,NULL,NULL,NULL,NULL,NULL,NULL</v>
      </c>
    </row>
    <row r="245" spans="1:10" x14ac:dyDescent="0.2">
      <c r="A245" s="1">
        <v>244</v>
      </c>
      <c r="B245" s="1" t="s">
        <v>259</v>
      </c>
      <c r="C245" s="6" t="s">
        <v>8</v>
      </c>
      <c r="D245" s="4">
        <v>42069</v>
      </c>
      <c r="E245" s="15">
        <v>42069.910069444442</v>
      </c>
      <c r="F245" s="1" t="s">
        <v>6</v>
      </c>
      <c r="G245" s="7">
        <v>0.01</v>
      </c>
      <c r="I245" s="1">
        <f t="shared" si="8"/>
        <v>244</v>
      </c>
      <c r="J245" s="1" t="str">
        <f t="shared" si="7"/>
        <v>insert into AB_SalesTransHeader select 244,'02','B027824',NULL,'2015-03-06','2015-03-06 21:50:30','S',NULL,NULL,NULL,NULL,0.01,NULL,NULL,NULL,NULL,NULL,NULL,NULL,NULL,NULL,NULL</v>
      </c>
    </row>
    <row r="246" spans="1:10" x14ac:dyDescent="0.2">
      <c r="A246" s="1">
        <v>245</v>
      </c>
      <c r="B246" s="1" t="s">
        <v>260</v>
      </c>
      <c r="C246" s="6" t="s">
        <v>8</v>
      </c>
      <c r="D246" s="4">
        <v>42069</v>
      </c>
      <c r="E246" s="15">
        <v>42069.908483796295</v>
      </c>
      <c r="F246" s="1" t="s">
        <v>6</v>
      </c>
      <c r="G246" s="7">
        <v>-0.02</v>
      </c>
      <c r="I246" s="1">
        <f t="shared" si="8"/>
        <v>245</v>
      </c>
      <c r="J246" s="1" t="str">
        <f t="shared" si="7"/>
        <v>insert into AB_SalesTransHeader select 245,'02','B027825',NULL,'2015-03-06','2015-03-06 21:48:13','S',NULL,NULL,NULL,NULL,-0.02,NULL,NULL,NULL,NULL,NULL,NULL,NULL,NULL,NULL,NULL</v>
      </c>
    </row>
    <row r="247" spans="1:10" x14ac:dyDescent="0.2">
      <c r="A247" s="1">
        <v>246</v>
      </c>
      <c r="B247" s="1" t="s">
        <v>261</v>
      </c>
      <c r="C247" s="6" t="s">
        <v>8</v>
      </c>
      <c r="D247" s="4">
        <v>42069</v>
      </c>
      <c r="E247" s="15">
        <v>42069.925011574072</v>
      </c>
      <c r="F247" s="1" t="s">
        <v>6</v>
      </c>
      <c r="G247" s="7">
        <v>-0.02</v>
      </c>
      <c r="I247" s="1">
        <f t="shared" si="8"/>
        <v>246</v>
      </c>
      <c r="J247" s="1" t="str">
        <f t="shared" si="7"/>
        <v>insert into AB_SalesTransHeader select 246,'02','B027826',NULL,'2015-03-06','2015-03-06 22:12:01','S',NULL,NULL,NULL,NULL,-0.02,NULL,NULL,NULL,NULL,NULL,NULL,NULL,NULL,NULL,NULL</v>
      </c>
    </row>
    <row r="248" spans="1:10" x14ac:dyDescent="0.2">
      <c r="A248" s="1">
        <v>247</v>
      </c>
      <c r="B248" s="1" t="s">
        <v>262</v>
      </c>
      <c r="C248" s="6" t="s">
        <v>8</v>
      </c>
      <c r="D248" s="4">
        <v>42069</v>
      </c>
      <c r="E248" s="15">
        <v>42069.92255787037</v>
      </c>
      <c r="F248" s="1" t="s">
        <v>6</v>
      </c>
      <c r="G248" s="7">
        <v>0</v>
      </c>
      <c r="I248" s="1">
        <f t="shared" si="8"/>
        <v>247</v>
      </c>
      <c r="J248" s="1" t="str">
        <f t="shared" si="7"/>
        <v>insert into AB_SalesTransHeader select 247,'02','B027827',NULL,'2015-03-06','2015-03-06 22:08:29','S',NULL,NULL,NULL,NULL,0,NULL,NULL,NULL,NULL,NULL,NULL,NULL,NULL,NULL,NULL</v>
      </c>
    </row>
    <row r="249" spans="1:10" x14ac:dyDescent="0.2">
      <c r="A249" s="1">
        <v>248</v>
      </c>
      <c r="B249" s="1" t="s">
        <v>263</v>
      </c>
      <c r="C249" s="6" t="s">
        <v>8</v>
      </c>
      <c r="D249" s="4">
        <v>42070</v>
      </c>
      <c r="E249" s="15">
        <v>42070.475416666668</v>
      </c>
      <c r="F249" s="1" t="s">
        <v>6</v>
      </c>
      <c r="G249" s="7">
        <v>0</v>
      </c>
      <c r="I249" s="1">
        <f t="shared" si="8"/>
        <v>248</v>
      </c>
      <c r="J249" s="1" t="str">
        <f t="shared" si="7"/>
        <v>insert into AB_SalesTransHeader select 248,'02','B027828',NULL,'2015-03-07','2015-03-07 11:24:36','S',NULL,NULL,NULL,NULL,0,NULL,NULL,NULL,NULL,NULL,NULL,NULL,NULL,NULL,NULL</v>
      </c>
    </row>
    <row r="250" spans="1:10" x14ac:dyDescent="0.2">
      <c r="A250" s="1">
        <v>249</v>
      </c>
      <c r="B250" s="1" t="s">
        <v>264</v>
      </c>
      <c r="C250" s="6" t="s">
        <v>8</v>
      </c>
      <c r="D250" s="4">
        <v>42070</v>
      </c>
      <c r="E250" s="15">
        <v>42070.489039351851</v>
      </c>
      <c r="F250" s="1" t="s">
        <v>6</v>
      </c>
      <c r="G250" s="7">
        <v>-0.01</v>
      </c>
      <c r="I250" s="1">
        <f t="shared" si="8"/>
        <v>249</v>
      </c>
      <c r="J250" s="1" t="str">
        <f t="shared" si="7"/>
        <v>insert into AB_SalesTransHeader select 249,'02','B027829',NULL,'2015-03-07','2015-03-07 11:44:13','S',NULL,NULL,NULL,NULL,-0.01,NULL,NULL,NULL,NULL,NULL,NULL,NULL,NULL,NULL,NULL</v>
      </c>
    </row>
    <row r="251" spans="1:10" x14ac:dyDescent="0.2">
      <c r="A251" s="1">
        <v>250</v>
      </c>
      <c r="B251" s="1" t="s">
        <v>265</v>
      </c>
      <c r="C251" s="6" t="s">
        <v>8</v>
      </c>
      <c r="D251" s="4">
        <v>42070</v>
      </c>
      <c r="E251" s="15">
        <v>42070.492997685185</v>
      </c>
      <c r="F251" s="1" t="s">
        <v>6</v>
      </c>
      <c r="G251" s="7">
        <v>0.01</v>
      </c>
      <c r="I251" s="1">
        <f t="shared" si="8"/>
        <v>250</v>
      </c>
      <c r="J251" s="1" t="str">
        <f t="shared" si="7"/>
        <v>insert into AB_SalesTransHeader select 250,'02','B027830',NULL,'2015-03-07','2015-03-07 11:49:55','S',NULL,NULL,NULL,NULL,0.01,NULL,NULL,NULL,NULL,NULL,NULL,NULL,NULL,NULL,NULL</v>
      </c>
    </row>
    <row r="252" spans="1:10" x14ac:dyDescent="0.2">
      <c r="A252" s="1">
        <v>251</v>
      </c>
      <c r="B252" s="1" t="s">
        <v>266</v>
      </c>
      <c r="C252" s="6" t="s">
        <v>8</v>
      </c>
      <c r="D252" s="4">
        <v>42070</v>
      </c>
      <c r="E252" s="15">
        <v>42070.490567129629</v>
      </c>
      <c r="F252" s="1" t="s">
        <v>6</v>
      </c>
      <c r="G252" s="7">
        <v>0.02</v>
      </c>
      <c r="I252" s="1">
        <f t="shared" si="8"/>
        <v>251</v>
      </c>
      <c r="J252" s="1" t="str">
        <f t="shared" si="7"/>
        <v>insert into AB_SalesTransHeader select 251,'02','B027831',NULL,'2015-03-07','2015-03-07 11:46:25','S',NULL,NULL,NULL,NULL,0.02,NULL,NULL,NULL,NULL,NULL,NULL,NULL,NULL,NULL,NULL</v>
      </c>
    </row>
    <row r="253" spans="1:10" x14ac:dyDescent="0.2">
      <c r="A253" s="1">
        <v>252</v>
      </c>
      <c r="B253" s="1" t="s">
        <v>267</v>
      </c>
      <c r="C253" s="6" t="s">
        <v>8</v>
      </c>
      <c r="D253" s="4">
        <v>42070</v>
      </c>
      <c r="E253" s="15">
        <v>42070.491238425922</v>
      </c>
      <c r="F253" s="1" t="s">
        <v>6</v>
      </c>
      <c r="G253" s="7">
        <v>-0.02</v>
      </c>
      <c r="I253" s="1">
        <f t="shared" si="8"/>
        <v>252</v>
      </c>
      <c r="J253" s="1" t="str">
        <f t="shared" si="7"/>
        <v>insert into AB_SalesTransHeader select 252,'02','B027832',NULL,'2015-03-07','2015-03-07 11:47:23','S',NULL,NULL,NULL,NULL,-0.02,NULL,NULL,NULL,NULL,NULL,NULL,NULL,NULL,NULL,NULL</v>
      </c>
    </row>
    <row r="254" spans="1:10" x14ac:dyDescent="0.2">
      <c r="A254" s="1">
        <v>253</v>
      </c>
      <c r="B254" s="1" t="s">
        <v>268</v>
      </c>
      <c r="C254" s="6" t="s">
        <v>8</v>
      </c>
      <c r="D254" s="4">
        <v>42070</v>
      </c>
      <c r="E254" s="15">
        <v>42070.513067129628</v>
      </c>
      <c r="F254" s="1" t="s">
        <v>6</v>
      </c>
      <c r="G254" s="7">
        <v>-0.02</v>
      </c>
      <c r="I254" s="1">
        <f t="shared" si="8"/>
        <v>253</v>
      </c>
      <c r="J254" s="1" t="str">
        <f t="shared" si="7"/>
        <v>insert into AB_SalesTransHeader select 253,'02','B027833',NULL,'2015-03-07','2015-03-07 12:18:49','S',NULL,NULL,NULL,NULL,-0.02,NULL,NULL,NULL,NULL,NULL,NULL,NULL,NULL,NULL,NULL</v>
      </c>
    </row>
    <row r="255" spans="1:10" x14ac:dyDescent="0.2">
      <c r="A255" s="1">
        <v>254</v>
      </c>
      <c r="B255" s="1" t="s">
        <v>269</v>
      </c>
      <c r="C255" s="6" t="s">
        <v>8</v>
      </c>
      <c r="D255" s="4">
        <v>42070</v>
      </c>
      <c r="E255" s="15">
        <v>42070.513379629629</v>
      </c>
      <c r="F255" s="1" t="s">
        <v>6</v>
      </c>
      <c r="G255" s="7">
        <v>0.02</v>
      </c>
      <c r="I255" s="1">
        <f t="shared" si="8"/>
        <v>254</v>
      </c>
      <c r="J255" s="1" t="str">
        <f t="shared" si="7"/>
        <v>insert into AB_SalesTransHeader select 254,'02','B027834',NULL,'2015-03-07','2015-03-07 12:19:16','S',NULL,NULL,NULL,NULL,0.02,NULL,NULL,NULL,NULL,NULL,NULL,NULL,NULL,NULL,NULL</v>
      </c>
    </row>
    <row r="256" spans="1:10" x14ac:dyDescent="0.2">
      <c r="A256" s="1">
        <v>255</v>
      </c>
      <c r="B256" s="1" t="s">
        <v>270</v>
      </c>
      <c r="C256" s="6" t="s">
        <v>8</v>
      </c>
      <c r="D256" s="4">
        <v>42070</v>
      </c>
      <c r="E256" s="15">
        <v>42070.520370370374</v>
      </c>
      <c r="F256" s="1" t="s">
        <v>6</v>
      </c>
      <c r="G256" s="7">
        <v>0.02</v>
      </c>
      <c r="I256" s="1">
        <f t="shared" si="8"/>
        <v>255</v>
      </c>
      <c r="J256" s="1" t="str">
        <f t="shared" si="7"/>
        <v>insert into AB_SalesTransHeader select 255,'02','B027835',NULL,'2015-03-07','2015-03-07 12:29:20','S',NULL,NULL,NULL,NULL,0.02,NULL,NULL,NULL,NULL,NULL,NULL,NULL,NULL,NULL,NULL</v>
      </c>
    </row>
    <row r="257" spans="1:10" x14ac:dyDescent="0.2">
      <c r="A257" s="1">
        <v>256</v>
      </c>
      <c r="B257" s="1" t="s">
        <v>271</v>
      </c>
      <c r="C257" s="6" t="s">
        <v>8</v>
      </c>
      <c r="D257" s="4">
        <v>42070</v>
      </c>
      <c r="E257" s="15">
        <v>42070.522534722222</v>
      </c>
      <c r="F257" s="1" t="s">
        <v>6</v>
      </c>
      <c r="G257" s="7">
        <v>0.02</v>
      </c>
      <c r="I257" s="1">
        <f t="shared" si="8"/>
        <v>256</v>
      </c>
      <c r="J257" s="1" t="str">
        <f t="shared" si="7"/>
        <v>insert into AB_SalesTransHeader select 256,'02','B027836',NULL,'2015-03-07','2015-03-07 12:32:27','S',NULL,NULL,NULL,NULL,0.02,NULL,NULL,NULL,NULL,NULL,NULL,NULL,NULL,NULL,NULL</v>
      </c>
    </row>
    <row r="258" spans="1:10" x14ac:dyDescent="0.2">
      <c r="A258" s="1">
        <v>257</v>
      </c>
      <c r="B258" s="1" t="s">
        <v>272</v>
      </c>
      <c r="C258" s="6" t="s">
        <v>8</v>
      </c>
      <c r="D258" s="4">
        <v>42070</v>
      </c>
      <c r="E258" s="15">
        <v>42070.525324074071</v>
      </c>
      <c r="F258" s="1" t="s">
        <v>6</v>
      </c>
      <c r="G258" s="7">
        <v>-0.01</v>
      </c>
      <c r="I258" s="1">
        <f t="shared" si="8"/>
        <v>257</v>
      </c>
      <c r="J258" s="1" t="str">
        <f t="shared" si="7"/>
        <v>insert into AB_SalesTransHeader select 257,'02','B027837',NULL,'2015-03-07','2015-03-07 12:36:28','S',NULL,NULL,NULL,NULL,-0.01,NULL,NULL,NULL,NULL,NULL,NULL,NULL,NULL,NULL,NULL</v>
      </c>
    </row>
    <row r="259" spans="1:10" x14ac:dyDescent="0.2">
      <c r="A259" s="1">
        <v>258</v>
      </c>
      <c r="B259" s="1" t="s">
        <v>273</v>
      </c>
      <c r="C259" s="6" t="s">
        <v>8</v>
      </c>
      <c r="D259" s="4">
        <v>42070</v>
      </c>
      <c r="E259" s="15">
        <v>42070.525902777779</v>
      </c>
      <c r="F259" s="1" t="s">
        <v>6</v>
      </c>
      <c r="G259" s="7">
        <v>0.02</v>
      </c>
      <c r="I259" s="1">
        <f t="shared" si="8"/>
        <v>258</v>
      </c>
      <c r="J259" s="1" t="str">
        <f t="shared" ref="J259:J322" si="9">"insert into AB_SalesTransHeader select " &amp; A259 &amp; ",'02','" &amp; B259 &amp; "',NULL,'" &amp; TEXT(D259,"yyyy-MM-dd") &amp; "','" &amp; TEXT(E259,"yyyy-MM-dd HH:mm:ss") &amp; "','S',NULL,NULL,NULL,NULL," &amp; G259 &amp; ",NULL,NULL,NULL,NULL,NULL,NULL,NULL,NULL,NULL,NULL"</f>
        <v>insert into AB_SalesTransHeader select 258,'02','B027838',NULL,'2015-03-07','2015-03-07 12:37:18','S',NULL,NULL,NULL,NULL,0.02,NULL,NULL,NULL,NULL,NULL,NULL,NULL,NULL,NULL,NULL</v>
      </c>
    </row>
    <row r="260" spans="1:10" x14ac:dyDescent="0.2">
      <c r="A260" s="1">
        <v>259</v>
      </c>
      <c r="B260" s="1" t="s">
        <v>274</v>
      </c>
      <c r="C260" s="6" t="s">
        <v>8</v>
      </c>
      <c r="D260" s="4">
        <v>42070</v>
      </c>
      <c r="E260" s="15">
        <v>42070.539270833331</v>
      </c>
      <c r="F260" s="1" t="s">
        <v>6</v>
      </c>
      <c r="G260" s="7">
        <v>0.01</v>
      </c>
      <c r="I260" s="1">
        <f t="shared" si="8"/>
        <v>259</v>
      </c>
      <c r="J260" s="1" t="str">
        <f t="shared" si="9"/>
        <v>insert into AB_SalesTransHeader select 259,'02','B027839',NULL,'2015-03-07','2015-03-07 12:56:33','S',NULL,NULL,NULL,NULL,0.01,NULL,NULL,NULL,NULL,NULL,NULL,NULL,NULL,NULL,NULL</v>
      </c>
    </row>
    <row r="261" spans="1:10" x14ac:dyDescent="0.2">
      <c r="A261" s="1">
        <v>260</v>
      </c>
      <c r="B261" s="1" t="s">
        <v>275</v>
      </c>
      <c r="C261" s="6" t="s">
        <v>8</v>
      </c>
      <c r="D261" s="4">
        <v>42070</v>
      </c>
      <c r="E261" s="15">
        <v>42070.552083333336</v>
      </c>
      <c r="F261" s="1" t="s">
        <v>6</v>
      </c>
      <c r="G261" s="7">
        <v>0</v>
      </c>
      <c r="I261" s="1">
        <f t="shared" ref="I261:I324" si="10">A261</f>
        <v>260</v>
      </c>
      <c r="J261" s="1" t="str">
        <f t="shared" si="9"/>
        <v>insert into AB_SalesTransHeader select 260,'02','B027840',NULL,'2015-03-07','2015-03-07 13:15:00','S',NULL,NULL,NULL,NULL,0,NULL,NULL,NULL,NULL,NULL,NULL,NULL,NULL,NULL,NULL</v>
      </c>
    </row>
    <row r="262" spans="1:10" x14ac:dyDescent="0.2">
      <c r="A262" s="1">
        <v>261</v>
      </c>
      <c r="B262" s="1" t="s">
        <v>276</v>
      </c>
      <c r="C262" s="6" t="s">
        <v>8</v>
      </c>
      <c r="D262" s="4">
        <v>42070</v>
      </c>
      <c r="E262" s="15">
        <v>42070.556805555556</v>
      </c>
      <c r="F262" s="1" t="s">
        <v>6</v>
      </c>
      <c r="G262" s="7">
        <v>-0.02</v>
      </c>
      <c r="I262" s="1">
        <f t="shared" si="10"/>
        <v>261</v>
      </c>
      <c r="J262" s="1" t="str">
        <f t="shared" si="9"/>
        <v>insert into AB_SalesTransHeader select 261,'02','B027841',NULL,'2015-03-07','2015-03-07 13:21:48','S',NULL,NULL,NULL,NULL,-0.02,NULL,NULL,NULL,NULL,NULL,NULL,NULL,NULL,NULL,NULL</v>
      </c>
    </row>
    <row r="263" spans="1:10" x14ac:dyDescent="0.2">
      <c r="A263" s="1">
        <v>262</v>
      </c>
      <c r="B263" s="1" t="s">
        <v>277</v>
      </c>
      <c r="C263" s="6" t="s">
        <v>8</v>
      </c>
      <c r="D263" s="4">
        <v>42070</v>
      </c>
      <c r="E263" s="15">
        <v>42070.557812500003</v>
      </c>
      <c r="F263" s="1" t="s">
        <v>6</v>
      </c>
      <c r="G263" s="7">
        <v>0</v>
      </c>
      <c r="I263" s="1">
        <f t="shared" si="10"/>
        <v>262</v>
      </c>
      <c r="J263" s="1" t="str">
        <f t="shared" si="9"/>
        <v>insert into AB_SalesTransHeader select 262,'02','B027842',NULL,'2015-03-07','2015-03-07 13:23:15','S',NULL,NULL,NULL,NULL,0,NULL,NULL,NULL,NULL,NULL,NULL,NULL,NULL,NULL,NULL</v>
      </c>
    </row>
    <row r="264" spans="1:10" x14ac:dyDescent="0.2">
      <c r="A264" s="1">
        <v>263</v>
      </c>
      <c r="B264" s="1" t="s">
        <v>278</v>
      </c>
      <c r="C264" s="6" t="s">
        <v>8</v>
      </c>
      <c r="D264" s="4">
        <v>42070</v>
      </c>
      <c r="E264" s="15">
        <v>42070.558692129627</v>
      </c>
      <c r="F264" s="1" t="s">
        <v>6</v>
      </c>
      <c r="G264" s="7">
        <v>-0.01</v>
      </c>
      <c r="I264" s="1">
        <f t="shared" si="10"/>
        <v>263</v>
      </c>
      <c r="J264" s="1" t="str">
        <f t="shared" si="9"/>
        <v>insert into AB_SalesTransHeader select 263,'02','B027843',NULL,'2015-03-07','2015-03-07 13:24:31','S',NULL,NULL,NULL,NULL,-0.01,NULL,NULL,NULL,NULL,NULL,NULL,NULL,NULL,NULL,NULL</v>
      </c>
    </row>
    <row r="265" spans="1:10" x14ac:dyDescent="0.2">
      <c r="A265" s="1">
        <v>264</v>
      </c>
      <c r="B265" s="1" t="s">
        <v>279</v>
      </c>
      <c r="C265" s="6" t="s">
        <v>8</v>
      </c>
      <c r="D265" s="4">
        <v>42070</v>
      </c>
      <c r="E265" s="15">
        <v>42070.565567129626</v>
      </c>
      <c r="F265" s="1" t="s">
        <v>6</v>
      </c>
      <c r="G265" s="7">
        <v>0</v>
      </c>
      <c r="I265" s="1">
        <f t="shared" si="10"/>
        <v>264</v>
      </c>
      <c r="J265" s="1" t="str">
        <f t="shared" si="9"/>
        <v>insert into AB_SalesTransHeader select 264,'02','B027844',NULL,'2015-03-07','2015-03-07 13:34:25','S',NULL,NULL,NULL,NULL,0,NULL,NULL,NULL,NULL,NULL,NULL,NULL,NULL,NULL,NULL</v>
      </c>
    </row>
    <row r="266" spans="1:10" x14ac:dyDescent="0.2">
      <c r="A266" s="1">
        <v>265</v>
      </c>
      <c r="B266" s="1" t="s">
        <v>280</v>
      </c>
      <c r="C266" s="6" t="s">
        <v>8</v>
      </c>
      <c r="D266" s="4">
        <v>42070</v>
      </c>
      <c r="E266" s="15">
        <v>42070.568356481483</v>
      </c>
      <c r="F266" s="1" t="s">
        <v>6</v>
      </c>
      <c r="G266" s="7">
        <v>0.02</v>
      </c>
      <c r="I266" s="1">
        <f t="shared" si="10"/>
        <v>265</v>
      </c>
      <c r="J266" s="1" t="str">
        <f t="shared" si="9"/>
        <v>insert into AB_SalesTransHeader select 265,'02','B027845',NULL,'2015-03-07','2015-03-07 13:38:26','S',NULL,NULL,NULL,NULL,0.02,NULL,NULL,NULL,NULL,NULL,NULL,NULL,NULL,NULL,NULL</v>
      </c>
    </row>
    <row r="267" spans="1:10" x14ac:dyDescent="0.2">
      <c r="A267" s="1">
        <v>266</v>
      </c>
      <c r="B267" s="1" t="s">
        <v>281</v>
      </c>
      <c r="C267" s="6" t="s">
        <v>8</v>
      </c>
      <c r="D267" s="4">
        <v>42070</v>
      </c>
      <c r="E267" s="15">
        <v>42070.567303240743</v>
      </c>
      <c r="F267" s="1" t="s">
        <v>6</v>
      </c>
      <c r="G267" s="7">
        <v>0.01</v>
      </c>
      <c r="I267" s="1">
        <f t="shared" si="10"/>
        <v>266</v>
      </c>
      <c r="J267" s="1" t="str">
        <f t="shared" si="9"/>
        <v>insert into AB_SalesTransHeader select 266,'02','B027846',NULL,'2015-03-07','2015-03-07 13:36:55','S',NULL,NULL,NULL,NULL,0.01,NULL,NULL,NULL,NULL,NULL,NULL,NULL,NULL,NULL,NULL</v>
      </c>
    </row>
    <row r="268" spans="1:10" x14ac:dyDescent="0.2">
      <c r="A268" s="1">
        <v>267</v>
      </c>
      <c r="B268" s="1" t="s">
        <v>282</v>
      </c>
      <c r="C268" s="6" t="s">
        <v>8</v>
      </c>
      <c r="D268" s="4">
        <v>42070</v>
      </c>
      <c r="E268" s="15">
        <v>42070.572418981479</v>
      </c>
      <c r="F268" s="1" t="s">
        <v>6</v>
      </c>
      <c r="G268" s="7">
        <v>0</v>
      </c>
      <c r="I268" s="1">
        <f t="shared" si="10"/>
        <v>267</v>
      </c>
      <c r="J268" s="1" t="str">
        <f t="shared" si="9"/>
        <v>insert into AB_SalesTransHeader select 267,'02','B027847',NULL,'2015-03-07','2015-03-07 13:44:17','S',NULL,NULL,NULL,NULL,0,NULL,NULL,NULL,NULL,NULL,NULL,NULL,NULL,NULL,NULL</v>
      </c>
    </row>
    <row r="269" spans="1:10" x14ac:dyDescent="0.2">
      <c r="A269" s="1">
        <v>268</v>
      </c>
      <c r="B269" s="1" t="s">
        <v>283</v>
      </c>
      <c r="C269" s="6" t="s">
        <v>8</v>
      </c>
      <c r="D269" s="4">
        <v>42070</v>
      </c>
      <c r="E269" s="15">
        <v>42070.582962962966</v>
      </c>
      <c r="F269" s="1" t="s">
        <v>6</v>
      </c>
      <c r="G269" s="7">
        <v>-0.01</v>
      </c>
      <c r="I269" s="1">
        <f t="shared" si="10"/>
        <v>268</v>
      </c>
      <c r="J269" s="1" t="str">
        <f t="shared" si="9"/>
        <v>insert into AB_SalesTransHeader select 268,'02','B027848',NULL,'2015-03-07','2015-03-07 13:59:28','S',NULL,NULL,NULL,NULL,-0.01,NULL,NULL,NULL,NULL,NULL,NULL,NULL,NULL,NULL,NULL</v>
      </c>
    </row>
    <row r="270" spans="1:10" x14ac:dyDescent="0.2">
      <c r="A270" s="1">
        <v>269</v>
      </c>
      <c r="B270" s="1" t="s">
        <v>284</v>
      </c>
      <c r="C270" s="6" t="s">
        <v>8</v>
      </c>
      <c r="D270" s="4">
        <v>42070</v>
      </c>
      <c r="E270" s="15">
        <v>42070.594351851854</v>
      </c>
      <c r="F270" s="1" t="s">
        <v>6</v>
      </c>
      <c r="G270" s="7">
        <v>0.02</v>
      </c>
      <c r="I270" s="1">
        <f t="shared" si="10"/>
        <v>269</v>
      </c>
      <c r="J270" s="1" t="str">
        <f t="shared" si="9"/>
        <v>insert into AB_SalesTransHeader select 269,'02','B027849',NULL,'2015-03-07','2015-03-07 14:15:52','S',NULL,NULL,NULL,NULL,0.02,NULL,NULL,NULL,NULL,NULL,NULL,NULL,NULL,NULL,NULL</v>
      </c>
    </row>
    <row r="271" spans="1:10" x14ac:dyDescent="0.2">
      <c r="A271" s="1">
        <v>270</v>
      </c>
      <c r="B271" s="1" t="s">
        <v>285</v>
      </c>
      <c r="C271" s="6" t="s">
        <v>8</v>
      </c>
      <c r="D271" s="4">
        <v>42070</v>
      </c>
      <c r="E271" s="15">
        <v>42070.617013888892</v>
      </c>
      <c r="F271" s="1" t="s">
        <v>6</v>
      </c>
      <c r="G271" s="7">
        <v>-0.01</v>
      </c>
      <c r="I271" s="1">
        <f t="shared" si="10"/>
        <v>270</v>
      </c>
      <c r="J271" s="1" t="str">
        <f t="shared" si="9"/>
        <v>insert into AB_SalesTransHeader select 270,'02','B027850',NULL,'2015-03-07','2015-03-07 14:48:30','S',NULL,NULL,NULL,NULL,-0.01,NULL,NULL,NULL,NULL,NULL,NULL,NULL,NULL,NULL,NULL</v>
      </c>
    </row>
    <row r="272" spans="1:10" x14ac:dyDescent="0.2">
      <c r="A272" s="1">
        <v>271</v>
      </c>
      <c r="B272" s="1" t="s">
        <v>286</v>
      </c>
      <c r="C272" s="6" t="s">
        <v>8</v>
      </c>
      <c r="D272" s="4">
        <v>42070</v>
      </c>
      <c r="E272" s="15">
        <v>42070.620150462964</v>
      </c>
      <c r="F272" s="1" t="s">
        <v>6</v>
      </c>
      <c r="G272" s="7">
        <v>0</v>
      </c>
      <c r="I272" s="1">
        <f t="shared" si="10"/>
        <v>271</v>
      </c>
      <c r="J272" s="1" t="str">
        <f t="shared" si="9"/>
        <v>insert into AB_SalesTransHeader select 271,'02','B027851',NULL,'2015-03-07','2015-03-07 14:53:01','S',NULL,NULL,NULL,NULL,0,NULL,NULL,NULL,NULL,NULL,NULL,NULL,NULL,NULL,NULL</v>
      </c>
    </row>
    <row r="273" spans="1:10" x14ac:dyDescent="0.2">
      <c r="A273" s="1">
        <v>272</v>
      </c>
      <c r="B273" s="1" t="s">
        <v>287</v>
      </c>
      <c r="C273" s="6" t="s">
        <v>8</v>
      </c>
      <c r="D273" s="4">
        <v>42070</v>
      </c>
      <c r="E273" s="15">
        <v>42070.622233796297</v>
      </c>
      <c r="F273" s="1" t="s">
        <v>6</v>
      </c>
      <c r="G273" s="7">
        <v>-0.01</v>
      </c>
      <c r="I273" s="1">
        <f t="shared" si="10"/>
        <v>272</v>
      </c>
      <c r="J273" s="1" t="str">
        <f t="shared" si="9"/>
        <v>insert into AB_SalesTransHeader select 272,'02','B027852',NULL,'2015-03-07','2015-03-07 14:56:01','S',NULL,NULL,NULL,NULL,-0.01,NULL,NULL,NULL,NULL,NULL,NULL,NULL,NULL,NULL,NULL</v>
      </c>
    </row>
    <row r="274" spans="1:10" x14ac:dyDescent="0.2">
      <c r="A274" s="1">
        <v>273</v>
      </c>
      <c r="B274" s="1" t="s">
        <v>288</v>
      </c>
      <c r="C274" s="6" t="s">
        <v>8</v>
      </c>
      <c r="D274" s="4">
        <v>42070</v>
      </c>
      <c r="E274" s="15">
        <v>42070.624050925922</v>
      </c>
      <c r="F274" s="1" t="s">
        <v>6</v>
      </c>
      <c r="G274" s="7">
        <v>0</v>
      </c>
      <c r="I274" s="1">
        <f t="shared" si="10"/>
        <v>273</v>
      </c>
      <c r="J274" s="1" t="str">
        <f t="shared" si="9"/>
        <v>insert into AB_SalesTransHeader select 273,'02','B027853',NULL,'2015-03-07','2015-03-07 14:58:38','S',NULL,NULL,NULL,NULL,0,NULL,NULL,NULL,NULL,NULL,NULL,NULL,NULL,NULL,NULL</v>
      </c>
    </row>
    <row r="275" spans="1:10" x14ac:dyDescent="0.2">
      <c r="A275" s="1">
        <v>274</v>
      </c>
      <c r="B275" s="1" t="s">
        <v>289</v>
      </c>
      <c r="C275" s="6" t="s">
        <v>8</v>
      </c>
      <c r="D275" s="4">
        <v>42070</v>
      </c>
      <c r="E275" s="15">
        <v>42070.629687499997</v>
      </c>
      <c r="F275" s="1" t="s">
        <v>6</v>
      </c>
      <c r="G275" s="7">
        <v>-0.01</v>
      </c>
      <c r="I275" s="1">
        <f t="shared" si="10"/>
        <v>274</v>
      </c>
      <c r="J275" s="1" t="str">
        <f t="shared" si="9"/>
        <v>insert into AB_SalesTransHeader select 274,'02','B027854',NULL,'2015-03-07','2015-03-07 15:06:45','S',NULL,NULL,NULL,NULL,-0.01,NULL,NULL,NULL,NULL,NULL,NULL,NULL,NULL,NULL,NULL</v>
      </c>
    </row>
    <row r="276" spans="1:10" x14ac:dyDescent="0.2">
      <c r="A276" s="1">
        <v>275</v>
      </c>
      <c r="B276" s="1" t="s">
        <v>290</v>
      </c>
      <c r="C276" s="6" t="s">
        <v>8</v>
      </c>
      <c r="D276" s="4">
        <v>42070</v>
      </c>
      <c r="E276" s="15">
        <v>42070.635243055556</v>
      </c>
      <c r="F276" s="1" t="s">
        <v>6</v>
      </c>
      <c r="G276" s="7">
        <v>0</v>
      </c>
      <c r="I276" s="1">
        <f t="shared" si="10"/>
        <v>275</v>
      </c>
      <c r="J276" s="1" t="str">
        <f t="shared" si="9"/>
        <v>insert into AB_SalesTransHeader select 275,'02','B027855',NULL,'2015-03-07','2015-03-07 15:14:45','S',NULL,NULL,NULL,NULL,0,NULL,NULL,NULL,NULL,NULL,NULL,NULL,NULL,NULL,NULL</v>
      </c>
    </row>
    <row r="277" spans="1:10" x14ac:dyDescent="0.2">
      <c r="A277" s="1">
        <v>276</v>
      </c>
      <c r="B277" s="1" t="s">
        <v>291</v>
      </c>
      <c r="C277" s="6" t="s">
        <v>8</v>
      </c>
      <c r="D277" s="4">
        <v>42070</v>
      </c>
      <c r="E277" s="15">
        <v>42070.632685185185</v>
      </c>
      <c r="F277" s="1" t="s">
        <v>6</v>
      </c>
      <c r="G277" s="7">
        <v>0.02</v>
      </c>
      <c r="I277" s="1">
        <f t="shared" si="10"/>
        <v>276</v>
      </c>
      <c r="J277" s="1" t="str">
        <f t="shared" si="9"/>
        <v>insert into AB_SalesTransHeader select 276,'02','B027856',NULL,'2015-03-07','2015-03-07 15:11:04','S',NULL,NULL,NULL,NULL,0.02,NULL,NULL,NULL,NULL,NULL,NULL,NULL,NULL,NULL,NULL</v>
      </c>
    </row>
    <row r="278" spans="1:10" x14ac:dyDescent="0.2">
      <c r="A278" s="1">
        <v>277</v>
      </c>
      <c r="B278" s="1" t="s">
        <v>292</v>
      </c>
      <c r="C278" s="6" t="s">
        <v>8</v>
      </c>
      <c r="D278" s="4">
        <v>42070</v>
      </c>
      <c r="E278" s="15">
        <v>42070.647685185184</v>
      </c>
      <c r="F278" s="1" t="s">
        <v>6</v>
      </c>
      <c r="G278" s="7">
        <v>-0.02</v>
      </c>
      <c r="I278" s="1">
        <f t="shared" si="10"/>
        <v>277</v>
      </c>
      <c r="J278" s="1" t="str">
        <f t="shared" si="9"/>
        <v>insert into AB_SalesTransHeader select 277,'02','B027857',NULL,'2015-03-07','2015-03-07 15:32:40','S',NULL,NULL,NULL,NULL,-0.02,NULL,NULL,NULL,NULL,NULL,NULL,NULL,NULL,NULL,NULL</v>
      </c>
    </row>
    <row r="279" spans="1:10" x14ac:dyDescent="0.2">
      <c r="A279" s="1">
        <v>278</v>
      </c>
      <c r="B279" s="1" t="s">
        <v>293</v>
      </c>
      <c r="C279" s="6" t="s">
        <v>8</v>
      </c>
      <c r="D279" s="4">
        <v>42070</v>
      </c>
      <c r="E279" s="15">
        <v>42070.651307870372</v>
      </c>
      <c r="F279" s="1" t="s">
        <v>6</v>
      </c>
      <c r="G279" s="7">
        <v>0.01</v>
      </c>
      <c r="I279" s="1">
        <f t="shared" si="10"/>
        <v>278</v>
      </c>
      <c r="J279" s="1" t="str">
        <f t="shared" si="9"/>
        <v>insert into AB_SalesTransHeader select 278,'02','B027858',NULL,'2015-03-07','2015-03-07 15:37:53','S',NULL,NULL,NULL,NULL,0.01,NULL,NULL,NULL,NULL,NULL,NULL,NULL,NULL,NULL,NULL</v>
      </c>
    </row>
    <row r="280" spans="1:10" x14ac:dyDescent="0.2">
      <c r="A280" s="1">
        <v>279</v>
      </c>
      <c r="B280" s="1" t="s">
        <v>294</v>
      </c>
      <c r="C280" s="6" t="s">
        <v>8</v>
      </c>
      <c r="D280" s="4">
        <v>42070</v>
      </c>
      <c r="E280" s="15">
        <v>42070.651782407411</v>
      </c>
      <c r="F280" s="1" t="s">
        <v>6</v>
      </c>
      <c r="G280" s="7">
        <v>0.01</v>
      </c>
      <c r="I280" s="1">
        <f t="shared" si="10"/>
        <v>279</v>
      </c>
      <c r="J280" s="1" t="str">
        <f t="shared" si="9"/>
        <v>insert into AB_SalesTransHeader select 279,'02','B027859',NULL,'2015-03-07','2015-03-07 15:38:34','S',NULL,NULL,NULL,NULL,0.01,NULL,NULL,NULL,NULL,NULL,NULL,NULL,NULL,NULL,NULL</v>
      </c>
    </row>
    <row r="281" spans="1:10" x14ac:dyDescent="0.2">
      <c r="A281" s="1">
        <v>280</v>
      </c>
      <c r="B281" s="1" t="s">
        <v>295</v>
      </c>
      <c r="C281" s="6" t="s">
        <v>8</v>
      </c>
      <c r="D281" s="4">
        <v>42070</v>
      </c>
      <c r="E281" s="15">
        <v>42070.655532407407</v>
      </c>
      <c r="F281" s="1" t="s">
        <v>6</v>
      </c>
      <c r="G281" s="7">
        <v>0.01</v>
      </c>
      <c r="I281" s="1">
        <f t="shared" si="10"/>
        <v>280</v>
      </c>
      <c r="J281" s="1" t="str">
        <f t="shared" si="9"/>
        <v>insert into AB_SalesTransHeader select 280,'02','B027860',NULL,'2015-03-07','2015-03-07 15:43:58','S',NULL,NULL,NULL,NULL,0.01,NULL,NULL,NULL,NULL,NULL,NULL,NULL,NULL,NULL,NULL</v>
      </c>
    </row>
    <row r="282" spans="1:10" x14ac:dyDescent="0.2">
      <c r="A282" s="1">
        <v>281</v>
      </c>
      <c r="B282" s="1" t="s">
        <v>296</v>
      </c>
      <c r="C282" s="6" t="s">
        <v>8</v>
      </c>
      <c r="D282" s="4">
        <v>42070</v>
      </c>
      <c r="E282" s="15">
        <v>42070.656469907408</v>
      </c>
      <c r="F282" s="1" t="s">
        <v>6</v>
      </c>
      <c r="G282" s="7">
        <v>0.01</v>
      </c>
      <c r="I282" s="1">
        <f t="shared" si="10"/>
        <v>281</v>
      </c>
      <c r="J282" s="1" t="str">
        <f t="shared" si="9"/>
        <v>insert into AB_SalesTransHeader select 281,'02','B027861',NULL,'2015-03-07','2015-03-07 15:45:19','S',NULL,NULL,NULL,NULL,0.01,NULL,NULL,NULL,NULL,NULL,NULL,NULL,NULL,NULL,NULL</v>
      </c>
    </row>
    <row r="283" spans="1:10" x14ac:dyDescent="0.2">
      <c r="A283" s="1">
        <v>282</v>
      </c>
      <c r="B283" s="1" t="s">
        <v>297</v>
      </c>
      <c r="C283" s="6" t="s">
        <v>8</v>
      </c>
      <c r="D283" s="4">
        <v>42070</v>
      </c>
      <c r="E283" s="15">
        <v>42070.66138888889</v>
      </c>
      <c r="F283" s="1" t="s">
        <v>6</v>
      </c>
      <c r="G283" s="7">
        <v>0</v>
      </c>
      <c r="I283" s="1">
        <f t="shared" si="10"/>
        <v>282</v>
      </c>
      <c r="J283" s="1" t="str">
        <f t="shared" si="9"/>
        <v>insert into AB_SalesTransHeader select 282,'02','B027862',NULL,'2015-03-07','2015-03-07 15:52:24','S',NULL,NULL,NULL,NULL,0,NULL,NULL,NULL,NULL,NULL,NULL,NULL,NULL,NULL,NULL</v>
      </c>
    </row>
    <row r="284" spans="1:10" x14ac:dyDescent="0.2">
      <c r="A284" s="1">
        <v>283</v>
      </c>
      <c r="B284" s="1" t="s">
        <v>298</v>
      </c>
      <c r="C284" s="6" t="s">
        <v>8</v>
      </c>
      <c r="D284" s="4">
        <v>42070</v>
      </c>
      <c r="E284" s="15">
        <v>42070.662662037037</v>
      </c>
      <c r="F284" s="1" t="s">
        <v>6</v>
      </c>
      <c r="G284" s="7">
        <v>0.01</v>
      </c>
      <c r="I284" s="1">
        <f t="shared" si="10"/>
        <v>283</v>
      </c>
      <c r="J284" s="1" t="str">
        <f t="shared" si="9"/>
        <v>insert into AB_SalesTransHeader select 283,'02','B027864',NULL,'2015-03-07','2015-03-07 15:54:14','S',NULL,NULL,NULL,NULL,0.01,NULL,NULL,NULL,NULL,NULL,NULL,NULL,NULL,NULL,NULL</v>
      </c>
    </row>
    <row r="285" spans="1:10" x14ac:dyDescent="0.2">
      <c r="A285" s="1">
        <v>284</v>
      </c>
      <c r="B285" s="1" t="s">
        <v>299</v>
      </c>
      <c r="C285" s="6" t="s">
        <v>8</v>
      </c>
      <c r="D285" s="4">
        <v>42070</v>
      </c>
      <c r="E285" s="15">
        <v>42070.659780092596</v>
      </c>
      <c r="F285" s="1" t="s">
        <v>6</v>
      </c>
      <c r="G285" s="7">
        <v>0.02</v>
      </c>
      <c r="I285" s="1">
        <f t="shared" si="10"/>
        <v>284</v>
      </c>
      <c r="J285" s="1" t="str">
        <f t="shared" si="9"/>
        <v>insert into AB_SalesTransHeader select 284,'02','B027865',NULL,'2015-03-07','2015-03-07 15:50:05','S',NULL,NULL,NULL,NULL,0.02,NULL,NULL,NULL,NULL,NULL,NULL,NULL,NULL,NULL,NULL</v>
      </c>
    </row>
    <row r="286" spans="1:10" x14ac:dyDescent="0.2">
      <c r="A286" s="1">
        <v>285</v>
      </c>
      <c r="B286" s="1" t="s">
        <v>300</v>
      </c>
      <c r="C286" s="6" t="s">
        <v>8</v>
      </c>
      <c r="D286" s="4">
        <v>42070</v>
      </c>
      <c r="E286" s="15">
        <v>42070.660405092596</v>
      </c>
      <c r="F286" s="1" t="s">
        <v>6</v>
      </c>
      <c r="G286" s="7">
        <v>-0.02</v>
      </c>
      <c r="I286" s="1">
        <f t="shared" si="10"/>
        <v>285</v>
      </c>
      <c r="J286" s="1" t="str">
        <f t="shared" si="9"/>
        <v>insert into AB_SalesTransHeader select 285,'02','B027866',NULL,'2015-03-07','2015-03-07 15:50:59','S',NULL,NULL,NULL,NULL,-0.02,NULL,NULL,NULL,NULL,NULL,NULL,NULL,NULL,NULL,NULL</v>
      </c>
    </row>
    <row r="287" spans="1:10" x14ac:dyDescent="0.2">
      <c r="A287" s="1">
        <v>286</v>
      </c>
      <c r="B287" s="1" t="s">
        <v>301</v>
      </c>
      <c r="C287" s="6" t="s">
        <v>8</v>
      </c>
      <c r="D287" s="4">
        <v>42070</v>
      </c>
      <c r="E287" s="15">
        <v>42070.673460648148</v>
      </c>
      <c r="F287" s="1" t="s">
        <v>6</v>
      </c>
      <c r="G287" s="7">
        <v>0.01</v>
      </c>
      <c r="I287" s="1">
        <f t="shared" si="10"/>
        <v>286</v>
      </c>
      <c r="J287" s="1" t="str">
        <f t="shared" si="9"/>
        <v>insert into AB_SalesTransHeader select 286,'02','B027867',NULL,'2015-03-07','2015-03-07 16:09:47','S',NULL,NULL,NULL,NULL,0.01,NULL,NULL,NULL,NULL,NULL,NULL,NULL,NULL,NULL,NULL</v>
      </c>
    </row>
    <row r="288" spans="1:10" x14ac:dyDescent="0.2">
      <c r="A288" s="1">
        <v>287</v>
      </c>
      <c r="B288" s="1" t="s">
        <v>302</v>
      </c>
      <c r="C288" s="6" t="s">
        <v>8</v>
      </c>
      <c r="D288" s="4">
        <v>42070</v>
      </c>
      <c r="E288" s="15">
        <v>42070.701215277775</v>
      </c>
      <c r="F288" s="1" t="s">
        <v>6</v>
      </c>
      <c r="G288" s="7">
        <v>0.01</v>
      </c>
      <c r="I288" s="1">
        <f t="shared" si="10"/>
        <v>287</v>
      </c>
      <c r="J288" s="1" t="str">
        <f t="shared" si="9"/>
        <v>insert into AB_SalesTransHeader select 287,'02','B027868',NULL,'2015-03-07','2015-03-07 16:49:45','S',NULL,NULL,NULL,NULL,0.01,NULL,NULL,NULL,NULL,NULL,NULL,NULL,NULL,NULL,NULL</v>
      </c>
    </row>
    <row r="289" spans="1:10" x14ac:dyDescent="0.2">
      <c r="A289" s="1">
        <v>288</v>
      </c>
      <c r="B289" s="1" t="s">
        <v>303</v>
      </c>
      <c r="C289" s="6" t="s">
        <v>8</v>
      </c>
      <c r="D289" s="4">
        <v>42070</v>
      </c>
      <c r="E289" s="15">
        <v>42070.705868055556</v>
      </c>
      <c r="F289" s="1" t="s">
        <v>6</v>
      </c>
      <c r="G289" s="7">
        <v>0.01</v>
      </c>
      <c r="I289" s="1">
        <f t="shared" si="10"/>
        <v>288</v>
      </c>
      <c r="J289" s="1" t="str">
        <f t="shared" si="9"/>
        <v>insert into AB_SalesTransHeader select 288,'02','B027869',NULL,'2015-03-07','2015-03-07 16:56:27','S',NULL,NULL,NULL,NULL,0.01,NULL,NULL,NULL,NULL,NULL,NULL,NULL,NULL,NULL,NULL</v>
      </c>
    </row>
    <row r="290" spans="1:10" x14ac:dyDescent="0.2">
      <c r="A290" s="1">
        <v>289</v>
      </c>
      <c r="B290" s="1" t="s">
        <v>304</v>
      </c>
      <c r="C290" s="6" t="s">
        <v>8</v>
      </c>
      <c r="D290" s="4">
        <v>42070</v>
      </c>
      <c r="E290" s="15">
        <v>42070.71402777778</v>
      </c>
      <c r="F290" s="1" t="s">
        <v>6</v>
      </c>
      <c r="G290" s="7">
        <v>0.01</v>
      </c>
      <c r="I290" s="1">
        <f t="shared" si="10"/>
        <v>289</v>
      </c>
      <c r="J290" s="1" t="str">
        <f t="shared" si="9"/>
        <v>insert into AB_SalesTransHeader select 289,'02','B027870',NULL,'2015-03-07','2015-03-07 17:08:12','S',NULL,NULL,NULL,NULL,0.01,NULL,NULL,NULL,NULL,NULL,NULL,NULL,NULL,NULL,NULL</v>
      </c>
    </row>
    <row r="291" spans="1:10" x14ac:dyDescent="0.2">
      <c r="A291" s="1">
        <v>290</v>
      </c>
      <c r="B291" s="1" t="s">
        <v>305</v>
      </c>
      <c r="C291" s="6" t="s">
        <v>8</v>
      </c>
      <c r="D291" s="4">
        <v>42070</v>
      </c>
      <c r="E291" s="15">
        <v>42070.719166666669</v>
      </c>
      <c r="F291" s="1" t="s">
        <v>6</v>
      </c>
      <c r="G291" s="7">
        <v>0</v>
      </c>
      <c r="I291" s="1">
        <f t="shared" si="10"/>
        <v>290</v>
      </c>
      <c r="J291" s="1" t="str">
        <f t="shared" si="9"/>
        <v>insert into AB_SalesTransHeader select 290,'02','B027871',NULL,'2015-03-07','2015-03-07 17:15:36','S',NULL,NULL,NULL,NULL,0,NULL,NULL,NULL,NULL,NULL,NULL,NULL,NULL,NULL,NULL</v>
      </c>
    </row>
    <row r="292" spans="1:10" x14ac:dyDescent="0.2">
      <c r="A292" s="1">
        <v>291</v>
      </c>
      <c r="B292" s="1" t="s">
        <v>306</v>
      </c>
      <c r="C292" s="6" t="s">
        <v>8</v>
      </c>
      <c r="D292" s="4">
        <v>42070</v>
      </c>
      <c r="E292" s="15">
        <v>42070.72383101852</v>
      </c>
      <c r="F292" s="1" t="s">
        <v>6</v>
      </c>
      <c r="G292" s="7">
        <v>0.01</v>
      </c>
      <c r="I292" s="1">
        <f t="shared" si="10"/>
        <v>291</v>
      </c>
      <c r="J292" s="1" t="str">
        <f t="shared" si="9"/>
        <v>insert into AB_SalesTransHeader select 291,'02','B027872',NULL,'2015-03-07','2015-03-07 17:22:19','S',NULL,NULL,NULL,NULL,0.01,NULL,NULL,NULL,NULL,NULL,NULL,NULL,NULL,NULL,NULL</v>
      </c>
    </row>
    <row r="293" spans="1:10" x14ac:dyDescent="0.2">
      <c r="A293" s="1">
        <v>292</v>
      </c>
      <c r="B293" s="1" t="s">
        <v>307</v>
      </c>
      <c r="C293" s="6" t="s">
        <v>8</v>
      </c>
      <c r="D293" s="4">
        <v>42070</v>
      </c>
      <c r="E293" s="15">
        <v>42070.729629629626</v>
      </c>
      <c r="F293" s="1" t="s">
        <v>6</v>
      </c>
      <c r="G293" s="7">
        <v>-0.02</v>
      </c>
      <c r="I293" s="1">
        <f t="shared" si="10"/>
        <v>292</v>
      </c>
      <c r="J293" s="1" t="str">
        <f t="shared" si="9"/>
        <v>insert into AB_SalesTransHeader select 292,'02','B027873',NULL,'2015-03-07','2015-03-07 17:30:40','S',NULL,NULL,NULL,NULL,-0.02,NULL,NULL,NULL,NULL,NULL,NULL,NULL,NULL,NULL,NULL</v>
      </c>
    </row>
    <row r="294" spans="1:10" x14ac:dyDescent="0.2">
      <c r="A294" s="1">
        <v>293</v>
      </c>
      <c r="B294" s="1" t="s">
        <v>308</v>
      </c>
      <c r="C294" s="6" t="s">
        <v>8</v>
      </c>
      <c r="D294" s="4">
        <v>42070</v>
      </c>
      <c r="E294" s="15">
        <v>42070.735509259262</v>
      </c>
      <c r="F294" s="1" t="s">
        <v>6</v>
      </c>
      <c r="G294" s="7">
        <v>0.02</v>
      </c>
      <c r="I294" s="1">
        <f t="shared" si="10"/>
        <v>293</v>
      </c>
      <c r="J294" s="1" t="str">
        <f t="shared" si="9"/>
        <v>insert into AB_SalesTransHeader select 293,'02','B027874',NULL,'2015-03-07','2015-03-07 17:39:08','S',NULL,NULL,NULL,NULL,0.02,NULL,NULL,NULL,NULL,NULL,NULL,NULL,NULL,NULL,NULL</v>
      </c>
    </row>
    <row r="295" spans="1:10" x14ac:dyDescent="0.2">
      <c r="A295" s="1">
        <v>294</v>
      </c>
      <c r="B295" s="1" t="s">
        <v>309</v>
      </c>
      <c r="C295" s="6" t="s">
        <v>8</v>
      </c>
      <c r="D295" s="4">
        <v>42070</v>
      </c>
      <c r="E295" s="15">
        <v>42070.744363425925</v>
      </c>
      <c r="F295" s="1" t="s">
        <v>6</v>
      </c>
      <c r="G295" s="7">
        <v>0.01</v>
      </c>
      <c r="I295" s="1">
        <f t="shared" si="10"/>
        <v>294</v>
      </c>
      <c r="J295" s="1" t="str">
        <f t="shared" si="9"/>
        <v>insert into AB_SalesTransHeader select 294,'02','B027875',NULL,'2015-03-07','2015-03-07 17:51:53','S',NULL,NULL,NULL,NULL,0.01,NULL,NULL,NULL,NULL,NULL,NULL,NULL,NULL,NULL,NULL</v>
      </c>
    </row>
    <row r="296" spans="1:10" x14ac:dyDescent="0.2">
      <c r="A296" s="1">
        <v>295</v>
      </c>
      <c r="B296" s="1" t="s">
        <v>310</v>
      </c>
      <c r="C296" s="6" t="s">
        <v>8</v>
      </c>
      <c r="D296" s="4">
        <v>42070</v>
      </c>
      <c r="E296" s="15">
        <v>42070.743287037039</v>
      </c>
      <c r="F296" s="1" t="s">
        <v>6</v>
      </c>
      <c r="G296" s="7">
        <v>0.01</v>
      </c>
      <c r="I296" s="1">
        <f t="shared" si="10"/>
        <v>295</v>
      </c>
      <c r="J296" s="1" t="str">
        <f t="shared" si="9"/>
        <v>insert into AB_SalesTransHeader select 295,'02','B027876',NULL,'2015-03-07','2015-03-07 17:50:20','S',NULL,NULL,NULL,NULL,0.01,NULL,NULL,NULL,NULL,NULL,NULL,NULL,NULL,NULL,NULL</v>
      </c>
    </row>
    <row r="297" spans="1:10" x14ac:dyDescent="0.2">
      <c r="A297" s="1">
        <v>296</v>
      </c>
      <c r="B297" s="1" t="s">
        <v>311</v>
      </c>
      <c r="C297" s="6" t="s">
        <v>8</v>
      </c>
      <c r="D297" s="4">
        <v>42070</v>
      </c>
      <c r="E297" s="15">
        <v>42070.748645833337</v>
      </c>
      <c r="F297" s="1" t="s">
        <v>6</v>
      </c>
      <c r="G297" s="7">
        <v>-0.02</v>
      </c>
      <c r="I297" s="1">
        <f t="shared" si="10"/>
        <v>296</v>
      </c>
      <c r="J297" s="1" t="str">
        <f t="shared" si="9"/>
        <v>insert into AB_SalesTransHeader select 296,'02','B027877',NULL,'2015-03-07','2015-03-07 17:58:03','S',NULL,NULL,NULL,NULL,-0.02,NULL,NULL,NULL,NULL,NULL,NULL,NULL,NULL,NULL,NULL</v>
      </c>
    </row>
    <row r="298" spans="1:10" x14ac:dyDescent="0.2">
      <c r="A298" s="1">
        <v>297</v>
      </c>
      <c r="B298" s="1" t="s">
        <v>312</v>
      </c>
      <c r="C298" s="6" t="s">
        <v>8</v>
      </c>
      <c r="D298" s="4">
        <v>42070</v>
      </c>
      <c r="E298" s="15">
        <v>42070.744814814818</v>
      </c>
      <c r="F298" s="1" t="s">
        <v>6</v>
      </c>
      <c r="G298" s="7">
        <v>-0.01</v>
      </c>
      <c r="I298" s="1">
        <f t="shared" si="10"/>
        <v>297</v>
      </c>
      <c r="J298" s="1" t="str">
        <f t="shared" si="9"/>
        <v>insert into AB_SalesTransHeader select 297,'02','B027878',NULL,'2015-03-07','2015-03-07 17:52:32','S',NULL,NULL,NULL,NULL,-0.01,NULL,NULL,NULL,NULL,NULL,NULL,NULL,NULL,NULL,NULL</v>
      </c>
    </row>
    <row r="299" spans="1:10" x14ac:dyDescent="0.2">
      <c r="A299" s="1">
        <v>298</v>
      </c>
      <c r="B299" s="1" t="s">
        <v>313</v>
      </c>
      <c r="C299" s="6" t="s">
        <v>8</v>
      </c>
      <c r="D299" s="4">
        <v>42070</v>
      </c>
      <c r="E299" s="15">
        <v>42070.748877314814</v>
      </c>
      <c r="F299" s="1" t="s">
        <v>6</v>
      </c>
      <c r="G299" s="7">
        <v>-0.02</v>
      </c>
      <c r="I299" s="1">
        <f t="shared" si="10"/>
        <v>298</v>
      </c>
      <c r="J299" s="1" t="str">
        <f t="shared" si="9"/>
        <v>insert into AB_SalesTransHeader select 298,'02','B027879',NULL,'2015-03-07','2015-03-07 17:58:23','S',NULL,NULL,NULL,NULL,-0.02,NULL,NULL,NULL,NULL,NULL,NULL,NULL,NULL,NULL,NULL</v>
      </c>
    </row>
    <row r="300" spans="1:10" x14ac:dyDescent="0.2">
      <c r="A300" s="1">
        <v>299</v>
      </c>
      <c r="B300" s="1" t="s">
        <v>314</v>
      </c>
      <c r="C300" s="6" t="s">
        <v>8</v>
      </c>
      <c r="D300" s="4">
        <v>42070</v>
      </c>
      <c r="E300" s="15">
        <v>42070.751701388886</v>
      </c>
      <c r="F300" s="1" t="s">
        <v>6</v>
      </c>
      <c r="G300" s="7">
        <v>0.02</v>
      </c>
      <c r="I300" s="1">
        <f t="shared" si="10"/>
        <v>299</v>
      </c>
      <c r="J300" s="1" t="str">
        <f t="shared" si="9"/>
        <v>insert into AB_SalesTransHeader select 299,'02','B027880',NULL,'2015-03-07','2015-03-07 18:02:27','S',NULL,NULL,NULL,NULL,0.02,NULL,NULL,NULL,NULL,NULL,NULL,NULL,NULL,NULL,NULL</v>
      </c>
    </row>
    <row r="301" spans="1:10" x14ac:dyDescent="0.2">
      <c r="A301" s="1">
        <v>300</v>
      </c>
      <c r="B301" s="1" t="s">
        <v>315</v>
      </c>
      <c r="C301" s="6" t="s">
        <v>8</v>
      </c>
      <c r="D301" s="4">
        <v>42070</v>
      </c>
      <c r="E301" s="15">
        <v>42070.752268518518</v>
      </c>
      <c r="F301" s="1" t="s">
        <v>6</v>
      </c>
      <c r="G301" s="7">
        <v>0.02</v>
      </c>
      <c r="I301" s="1">
        <f t="shared" si="10"/>
        <v>300</v>
      </c>
      <c r="J301" s="1" t="str">
        <f t="shared" si="9"/>
        <v>insert into AB_SalesTransHeader select 300,'02','B027881',NULL,'2015-03-07','2015-03-07 18:03:16','S',NULL,NULL,NULL,NULL,0.02,NULL,NULL,NULL,NULL,NULL,NULL,NULL,NULL,NULL,NULL</v>
      </c>
    </row>
    <row r="302" spans="1:10" x14ac:dyDescent="0.2">
      <c r="A302" s="1">
        <v>301</v>
      </c>
      <c r="B302" s="1" t="s">
        <v>316</v>
      </c>
      <c r="C302" s="6" t="s">
        <v>8</v>
      </c>
      <c r="D302" s="4">
        <v>42070</v>
      </c>
      <c r="E302" s="15">
        <v>42070.753206018519</v>
      </c>
      <c r="F302" s="1" t="s">
        <v>6</v>
      </c>
      <c r="G302" s="7">
        <v>0.01</v>
      </c>
      <c r="I302" s="1">
        <f t="shared" si="10"/>
        <v>301</v>
      </c>
      <c r="J302" s="1" t="str">
        <f t="shared" si="9"/>
        <v>insert into AB_SalesTransHeader select 301,'02','B027882',NULL,'2015-03-07','2015-03-07 18:04:37','S',NULL,NULL,NULL,NULL,0.01,NULL,NULL,NULL,NULL,NULL,NULL,NULL,NULL,NULL,NULL</v>
      </c>
    </row>
    <row r="303" spans="1:10" x14ac:dyDescent="0.2">
      <c r="A303" s="1">
        <v>302</v>
      </c>
      <c r="B303" s="1" t="s">
        <v>317</v>
      </c>
      <c r="C303" s="6" t="s">
        <v>8</v>
      </c>
      <c r="D303" s="4">
        <v>42070</v>
      </c>
      <c r="E303" s="15">
        <v>42070.761967592596</v>
      </c>
      <c r="F303" s="1" t="s">
        <v>6</v>
      </c>
      <c r="G303" s="7">
        <v>0</v>
      </c>
      <c r="I303" s="1">
        <f t="shared" si="10"/>
        <v>302</v>
      </c>
      <c r="J303" s="1" t="str">
        <f t="shared" si="9"/>
        <v>insert into AB_SalesTransHeader select 302,'02','B027883',NULL,'2015-03-07','2015-03-07 18:17:14','S',NULL,NULL,NULL,NULL,0,NULL,NULL,NULL,NULL,NULL,NULL,NULL,NULL,NULL,NULL</v>
      </c>
    </row>
    <row r="304" spans="1:10" x14ac:dyDescent="0.2">
      <c r="A304" s="1">
        <v>303</v>
      </c>
      <c r="B304" s="1" t="s">
        <v>318</v>
      </c>
      <c r="C304" s="6" t="s">
        <v>8</v>
      </c>
      <c r="D304" s="4">
        <v>42070</v>
      </c>
      <c r="E304" s="15">
        <v>42070.770069444443</v>
      </c>
      <c r="F304" s="1" t="s">
        <v>6</v>
      </c>
      <c r="G304" s="7">
        <v>-0.01</v>
      </c>
      <c r="I304" s="1">
        <f t="shared" si="10"/>
        <v>303</v>
      </c>
      <c r="J304" s="1" t="str">
        <f t="shared" si="9"/>
        <v>insert into AB_SalesTransHeader select 303,'02','B027884',NULL,'2015-03-07','2015-03-07 18:28:54','S',NULL,NULL,NULL,NULL,-0.01,NULL,NULL,NULL,NULL,NULL,NULL,NULL,NULL,NULL,NULL</v>
      </c>
    </row>
    <row r="305" spans="1:10" x14ac:dyDescent="0.2">
      <c r="A305" s="1">
        <v>304</v>
      </c>
      <c r="B305" s="1" t="s">
        <v>319</v>
      </c>
      <c r="C305" s="6" t="s">
        <v>8</v>
      </c>
      <c r="D305" s="4">
        <v>42070</v>
      </c>
      <c r="E305" s="15">
        <v>42070.774953703702</v>
      </c>
      <c r="F305" s="1" t="s">
        <v>6</v>
      </c>
      <c r="G305" s="7">
        <v>0</v>
      </c>
      <c r="I305" s="1">
        <f t="shared" si="10"/>
        <v>304</v>
      </c>
      <c r="J305" s="1" t="str">
        <f t="shared" si="9"/>
        <v>insert into AB_SalesTransHeader select 304,'02','B027885',NULL,'2015-03-07','2015-03-07 18:35:56','S',NULL,NULL,NULL,NULL,0,NULL,NULL,NULL,NULL,NULL,NULL,NULL,NULL,NULL,NULL</v>
      </c>
    </row>
    <row r="306" spans="1:10" x14ac:dyDescent="0.2">
      <c r="A306" s="1">
        <v>305</v>
      </c>
      <c r="B306" s="1" t="s">
        <v>320</v>
      </c>
      <c r="C306" s="6" t="s">
        <v>8</v>
      </c>
      <c r="D306" s="4">
        <v>42070</v>
      </c>
      <c r="E306" s="15">
        <v>42070.779733796298</v>
      </c>
      <c r="F306" s="1" t="s">
        <v>6</v>
      </c>
      <c r="G306" s="7">
        <v>0</v>
      </c>
      <c r="I306" s="1">
        <f t="shared" si="10"/>
        <v>305</v>
      </c>
      <c r="J306" s="1" t="str">
        <f t="shared" si="9"/>
        <v>insert into AB_SalesTransHeader select 305,'02','B027886',NULL,'2015-03-07','2015-03-07 18:42:49','S',NULL,NULL,NULL,NULL,0,NULL,NULL,NULL,NULL,NULL,NULL,NULL,NULL,NULL,NULL</v>
      </c>
    </row>
    <row r="307" spans="1:10" x14ac:dyDescent="0.2">
      <c r="A307" s="1">
        <v>306</v>
      </c>
      <c r="B307" s="1" t="s">
        <v>321</v>
      </c>
      <c r="C307" s="6" t="s">
        <v>8</v>
      </c>
      <c r="D307" s="4">
        <v>42070</v>
      </c>
      <c r="E307" s="15">
        <v>42070.785115740742</v>
      </c>
      <c r="F307" s="1" t="s">
        <v>6</v>
      </c>
      <c r="G307" s="7">
        <v>-0.02</v>
      </c>
      <c r="I307" s="1">
        <f t="shared" si="10"/>
        <v>306</v>
      </c>
      <c r="J307" s="1" t="str">
        <f t="shared" si="9"/>
        <v>insert into AB_SalesTransHeader select 306,'02','B027887',NULL,'2015-03-07','2015-03-07 18:50:34','S',NULL,NULL,NULL,NULL,-0.02,NULL,NULL,NULL,NULL,NULL,NULL,NULL,NULL,NULL,NULL</v>
      </c>
    </row>
    <row r="308" spans="1:10" x14ac:dyDescent="0.2">
      <c r="A308" s="1">
        <v>307</v>
      </c>
      <c r="B308" s="1" t="s">
        <v>322</v>
      </c>
      <c r="C308" s="6" t="s">
        <v>8</v>
      </c>
      <c r="D308" s="4">
        <v>42070</v>
      </c>
      <c r="E308" s="15">
        <v>42070.785729166666</v>
      </c>
      <c r="F308" s="1" t="s">
        <v>6</v>
      </c>
      <c r="G308" s="7">
        <v>0.01</v>
      </c>
      <c r="I308" s="1">
        <f t="shared" si="10"/>
        <v>307</v>
      </c>
      <c r="J308" s="1" t="str">
        <f t="shared" si="9"/>
        <v>insert into AB_SalesTransHeader select 307,'02','B027888',NULL,'2015-03-07','2015-03-07 18:51:27','S',NULL,NULL,NULL,NULL,0.01,NULL,NULL,NULL,NULL,NULL,NULL,NULL,NULL,NULL,NULL</v>
      </c>
    </row>
    <row r="309" spans="1:10" x14ac:dyDescent="0.2">
      <c r="A309" s="1">
        <v>308</v>
      </c>
      <c r="B309" s="1" t="s">
        <v>323</v>
      </c>
      <c r="C309" s="6" t="s">
        <v>8</v>
      </c>
      <c r="D309" s="4">
        <v>42070</v>
      </c>
      <c r="E309" s="15">
        <v>42070.796793981484</v>
      </c>
      <c r="F309" s="1" t="s">
        <v>6</v>
      </c>
      <c r="G309" s="7">
        <v>-0.02</v>
      </c>
      <c r="I309" s="1">
        <f t="shared" si="10"/>
        <v>308</v>
      </c>
      <c r="J309" s="1" t="str">
        <f t="shared" si="9"/>
        <v>insert into AB_SalesTransHeader select 308,'02','B027889',NULL,'2015-03-07','2015-03-07 19:07:23','S',NULL,NULL,NULL,NULL,-0.02,NULL,NULL,NULL,NULL,NULL,NULL,NULL,NULL,NULL,NULL</v>
      </c>
    </row>
    <row r="310" spans="1:10" x14ac:dyDescent="0.2">
      <c r="A310" s="1">
        <v>309</v>
      </c>
      <c r="B310" s="1" t="s">
        <v>324</v>
      </c>
      <c r="C310" s="6" t="s">
        <v>8</v>
      </c>
      <c r="D310" s="4">
        <v>42070</v>
      </c>
      <c r="E310" s="15">
        <v>42070.799259259256</v>
      </c>
      <c r="F310" s="1" t="s">
        <v>6</v>
      </c>
      <c r="G310" s="7">
        <v>0.01</v>
      </c>
      <c r="I310" s="1">
        <f t="shared" si="10"/>
        <v>309</v>
      </c>
      <c r="J310" s="1" t="str">
        <f t="shared" si="9"/>
        <v>insert into AB_SalesTransHeader select 309,'02','B027890',NULL,'2015-03-07','2015-03-07 19:10:56','S',NULL,NULL,NULL,NULL,0.01,NULL,NULL,NULL,NULL,NULL,NULL,NULL,NULL,NULL,NULL</v>
      </c>
    </row>
    <row r="311" spans="1:10" x14ac:dyDescent="0.2">
      <c r="A311" s="1">
        <v>310</v>
      </c>
      <c r="B311" s="1" t="s">
        <v>325</v>
      </c>
      <c r="C311" s="6" t="s">
        <v>8</v>
      </c>
      <c r="D311" s="4">
        <v>42070</v>
      </c>
      <c r="E311" s="15">
        <v>42070.80810185185</v>
      </c>
      <c r="F311" s="1" t="s">
        <v>6</v>
      </c>
      <c r="G311" s="7">
        <v>-0.02</v>
      </c>
      <c r="I311" s="1">
        <f t="shared" si="10"/>
        <v>310</v>
      </c>
      <c r="J311" s="1" t="str">
        <f t="shared" si="9"/>
        <v>insert into AB_SalesTransHeader select 310,'02','B027891',NULL,'2015-03-07','2015-03-07 19:23:40','S',NULL,NULL,NULL,NULL,-0.02,NULL,NULL,NULL,NULL,NULL,NULL,NULL,NULL,NULL,NULL</v>
      </c>
    </row>
    <row r="312" spans="1:10" x14ac:dyDescent="0.2">
      <c r="A312" s="1">
        <v>311</v>
      </c>
      <c r="B312" s="1" t="s">
        <v>326</v>
      </c>
      <c r="C312" s="6" t="s">
        <v>8</v>
      </c>
      <c r="D312" s="4">
        <v>42070</v>
      </c>
      <c r="E312" s="15">
        <v>42070.808796296296</v>
      </c>
      <c r="F312" s="1" t="s">
        <v>6</v>
      </c>
      <c r="G312" s="7">
        <v>-0.01</v>
      </c>
      <c r="I312" s="1">
        <f t="shared" si="10"/>
        <v>311</v>
      </c>
      <c r="J312" s="1" t="str">
        <f t="shared" si="9"/>
        <v>insert into AB_SalesTransHeader select 311,'02','B027892',NULL,'2015-03-07','2015-03-07 19:24:40','S',NULL,NULL,NULL,NULL,-0.01,NULL,NULL,NULL,NULL,NULL,NULL,NULL,NULL,NULL,NULL</v>
      </c>
    </row>
    <row r="313" spans="1:10" x14ac:dyDescent="0.2">
      <c r="A313" s="1">
        <v>312</v>
      </c>
      <c r="B313" s="1" t="s">
        <v>327</v>
      </c>
      <c r="C313" s="6" t="s">
        <v>8</v>
      </c>
      <c r="D313" s="4">
        <v>42070</v>
      </c>
      <c r="E313" s="15">
        <v>42070.810543981483</v>
      </c>
      <c r="F313" s="1" t="s">
        <v>6</v>
      </c>
      <c r="G313" s="7">
        <v>0.02</v>
      </c>
      <c r="I313" s="1">
        <f t="shared" si="10"/>
        <v>312</v>
      </c>
      <c r="J313" s="1" t="str">
        <f t="shared" si="9"/>
        <v>insert into AB_SalesTransHeader select 312,'02','B027893',NULL,'2015-03-07','2015-03-07 19:27:11','S',NULL,NULL,NULL,NULL,0.02,NULL,NULL,NULL,NULL,NULL,NULL,NULL,NULL,NULL,NULL</v>
      </c>
    </row>
    <row r="314" spans="1:10" x14ac:dyDescent="0.2">
      <c r="A314" s="1">
        <v>313</v>
      </c>
      <c r="B314" s="1" t="s">
        <v>328</v>
      </c>
      <c r="C314" s="6" t="s">
        <v>8</v>
      </c>
      <c r="D314" s="4">
        <v>42070</v>
      </c>
      <c r="E314" s="15">
        <v>42070.815185185187</v>
      </c>
      <c r="F314" s="1" t="s">
        <v>6</v>
      </c>
      <c r="G314" s="7">
        <v>-0.02</v>
      </c>
      <c r="I314" s="1">
        <f t="shared" si="10"/>
        <v>313</v>
      </c>
      <c r="J314" s="1" t="str">
        <f t="shared" si="9"/>
        <v>insert into AB_SalesTransHeader select 313,'02','B027894',NULL,'2015-03-07','2015-03-07 19:33:52','S',NULL,NULL,NULL,NULL,-0.02,NULL,NULL,NULL,NULL,NULL,NULL,NULL,NULL,NULL,NULL</v>
      </c>
    </row>
    <row r="315" spans="1:10" x14ac:dyDescent="0.2">
      <c r="A315" s="1">
        <v>314</v>
      </c>
      <c r="B315" s="1" t="s">
        <v>329</v>
      </c>
      <c r="C315" s="6" t="s">
        <v>8</v>
      </c>
      <c r="D315" s="4">
        <v>42070</v>
      </c>
      <c r="E315" s="15">
        <v>42070.820636574077</v>
      </c>
      <c r="F315" s="1" t="s">
        <v>6</v>
      </c>
      <c r="G315" s="7">
        <v>0</v>
      </c>
      <c r="I315" s="1">
        <f t="shared" si="10"/>
        <v>314</v>
      </c>
      <c r="J315" s="1" t="str">
        <f t="shared" si="9"/>
        <v>insert into AB_SalesTransHeader select 314,'02','B027895',NULL,'2015-03-07','2015-03-07 19:41:43','S',NULL,NULL,NULL,NULL,0,NULL,NULL,NULL,NULL,NULL,NULL,NULL,NULL,NULL,NULL</v>
      </c>
    </row>
    <row r="316" spans="1:10" x14ac:dyDescent="0.2">
      <c r="A316" s="1">
        <v>315</v>
      </c>
      <c r="B316" s="1" t="s">
        <v>330</v>
      </c>
      <c r="C316" s="6" t="s">
        <v>8</v>
      </c>
      <c r="D316" s="4">
        <v>42070</v>
      </c>
      <c r="E316" s="15">
        <v>42070.825995370367</v>
      </c>
      <c r="F316" s="1" t="s">
        <v>6</v>
      </c>
      <c r="G316" s="7">
        <v>0.02</v>
      </c>
      <c r="I316" s="1">
        <f t="shared" si="10"/>
        <v>315</v>
      </c>
      <c r="J316" s="1" t="str">
        <f t="shared" si="9"/>
        <v>insert into AB_SalesTransHeader select 315,'02','B027896',NULL,'2015-03-07','2015-03-07 19:49:26','S',NULL,NULL,NULL,NULL,0.02,NULL,NULL,NULL,NULL,NULL,NULL,NULL,NULL,NULL,NULL</v>
      </c>
    </row>
    <row r="317" spans="1:10" x14ac:dyDescent="0.2">
      <c r="A317" s="1">
        <v>316</v>
      </c>
      <c r="B317" s="1" t="s">
        <v>331</v>
      </c>
      <c r="C317" s="6" t="s">
        <v>8</v>
      </c>
      <c r="D317" s="4">
        <v>42070</v>
      </c>
      <c r="E317" s="15">
        <v>42070.827418981484</v>
      </c>
      <c r="F317" s="1" t="s">
        <v>6</v>
      </c>
      <c r="G317" s="7">
        <v>0</v>
      </c>
      <c r="I317" s="1">
        <f t="shared" si="10"/>
        <v>316</v>
      </c>
      <c r="J317" s="1" t="str">
        <f t="shared" si="9"/>
        <v>insert into AB_SalesTransHeader select 316,'02','B027897',NULL,'2015-03-07','2015-03-07 19:51:29','S',NULL,NULL,NULL,NULL,0,NULL,NULL,NULL,NULL,NULL,NULL,NULL,NULL,NULL,NULL</v>
      </c>
    </row>
    <row r="318" spans="1:10" x14ac:dyDescent="0.2">
      <c r="A318" s="1">
        <v>317</v>
      </c>
      <c r="B318" s="1" t="s">
        <v>332</v>
      </c>
      <c r="C318" s="6" t="s">
        <v>8</v>
      </c>
      <c r="D318" s="4">
        <v>42070</v>
      </c>
      <c r="E318" s="15">
        <v>42070.830555555556</v>
      </c>
      <c r="F318" s="1" t="s">
        <v>6</v>
      </c>
      <c r="G318" s="7">
        <v>0.01</v>
      </c>
      <c r="I318" s="1">
        <f t="shared" si="10"/>
        <v>317</v>
      </c>
      <c r="J318" s="1" t="str">
        <f t="shared" si="9"/>
        <v>insert into AB_SalesTransHeader select 317,'02','B027898',NULL,'2015-03-07','2015-03-07 19:56:00','S',NULL,NULL,NULL,NULL,0.01,NULL,NULL,NULL,NULL,NULL,NULL,NULL,NULL,NULL,NULL</v>
      </c>
    </row>
    <row r="319" spans="1:10" x14ac:dyDescent="0.2">
      <c r="A319" s="1">
        <v>318</v>
      </c>
      <c r="B319" s="1" t="s">
        <v>333</v>
      </c>
      <c r="C319" s="6" t="s">
        <v>8</v>
      </c>
      <c r="D319" s="4">
        <v>42070</v>
      </c>
      <c r="E319" s="15">
        <v>42070.828912037039</v>
      </c>
      <c r="F319" s="1" t="s">
        <v>6</v>
      </c>
      <c r="G319" s="7">
        <v>0</v>
      </c>
      <c r="I319" s="1">
        <f t="shared" si="10"/>
        <v>318</v>
      </c>
      <c r="J319" s="1" t="str">
        <f t="shared" si="9"/>
        <v>insert into AB_SalesTransHeader select 318,'02','B027899',NULL,'2015-03-07','2015-03-07 19:53:38','S',NULL,NULL,NULL,NULL,0,NULL,NULL,NULL,NULL,NULL,NULL,NULL,NULL,NULL,NULL</v>
      </c>
    </row>
    <row r="320" spans="1:10" x14ac:dyDescent="0.2">
      <c r="A320" s="1">
        <v>319</v>
      </c>
      <c r="B320" s="1" t="s">
        <v>334</v>
      </c>
      <c r="C320" s="6" t="s">
        <v>8</v>
      </c>
      <c r="D320" s="4">
        <v>42070</v>
      </c>
      <c r="E320" s="15">
        <v>42070.833738425928</v>
      </c>
      <c r="F320" s="1" t="s">
        <v>6</v>
      </c>
      <c r="G320" s="7">
        <v>0.01</v>
      </c>
      <c r="I320" s="1">
        <f t="shared" si="10"/>
        <v>319</v>
      </c>
      <c r="J320" s="1" t="str">
        <f t="shared" si="9"/>
        <v>insert into AB_SalesTransHeader select 319,'02','B027900',NULL,'2015-03-07','2015-03-07 20:00:35','S',NULL,NULL,NULL,NULL,0.01,NULL,NULL,NULL,NULL,NULL,NULL,NULL,NULL,NULL,NULL</v>
      </c>
    </row>
    <row r="321" spans="1:10" x14ac:dyDescent="0.2">
      <c r="A321" s="1">
        <v>320</v>
      </c>
      <c r="B321" s="1" t="s">
        <v>335</v>
      </c>
      <c r="C321" s="6" t="s">
        <v>8</v>
      </c>
      <c r="D321" s="4">
        <v>42070</v>
      </c>
      <c r="E321" s="15">
        <v>42070.842847222222</v>
      </c>
      <c r="F321" s="1" t="s">
        <v>6</v>
      </c>
      <c r="G321" s="7">
        <v>-0.02</v>
      </c>
      <c r="I321" s="1">
        <f t="shared" si="10"/>
        <v>320</v>
      </c>
      <c r="J321" s="1" t="str">
        <f t="shared" si="9"/>
        <v>insert into AB_SalesTransHeader select 320,'02','B027901',NULL,'2015-03-07','2015-03-07 20:13:42','S',NULL,NULL,NULL,NULL,-0.02,NULL,NULL,NULL,NULL,NULL,NULL,NULL,NULL,NULL,NULL</v>
      </c>
    </row>
    <row r="322" spans="1:10" x14ac:dyDescent="0.2">
      <c r="A322" s="1">
        <v>321</v>
      </c>
      <c r="B322" s="1" t="s">
        <v>336</v>
      </c>
      <c r="C322" s="6" t="s">
        <v>8</v>
      </c>
      <c r="D322" s="4">
        <v>42070</v>
      </c>
      <c r="E322" s="15">
        <v>42070.841469907406</v>
      </c>
      <c r="F322" s="1" t="s">
        <v>6</v>
      </c>
      <c r="G322" s="7">
        <v>-0.01</v>
      </c>
      <c r="I322" s="1">
        <f t="shared" si="10"/>
        <v>321</v>
      </c>
      <c r="J322" s="1" t="str">
        <f t="shared" si="9"/>
        <v>insert into AB_SalesTransHeader select 321,'02','B027902',NULL,'2015-03-07','2015-03-07 20:11:43','S',NULL,NULL,NULL,NULL,-0.01,NULL,NULL,NULL,NULL,NULL,NULL,NULL,NULL,NULL,NULL</v>
      </c>
    </row>
    <row r="323" spans="1:10" x14ac:dyDescent="0.2">
      <c r="A323" s="1">
        <v>322</v>
      </c>
      <c r="B323" s="1" t="s">
        <v>337</v>
      </c>
      <c r="C323" s="6" t="s">
        <v>8</v>
      </c>
      <c r="D323" s="4">
        <v>42070</v>
      </c>
      <c r="E323" s="15">
        <v>42070.858993055554</v>
      </c>
      <c r="F323" s="1" t="s">
        <v>6</v>
      </c>
      <c r="G323" s="7">
        <v>-0.02</v>
      </c>
      <c r="I323" s="1">
        <f t="shared" si="10"/>
        <v>322</v>
      </c>
      <c r="J323" s="1" t="str">
        <f t="shared" ref="J323:J329" si="11">"insert into AB_SalesTransHeader select " &amp; A323 &amp; ",'02','" &amp; B323 &amp; "',NULL,'" &amp; TEXT(D323,"yyyy-MM-dd") &amp; "','" &amp; TEXT(E323,"yyyy-MM-dd HH:mm:ss") &amp; "','S',NULL,NULL,NULL,NULL," &amp; G323 &amp; ",NULL,NULL,NULL,NULL,NULL,NULL,NULL,NULL,NULL,NULL"</f>
        <v>insert into AB_SalesTransHeader select 322,'02','B027903',NULL,'2015-03-07','2015-03-07 20:36:57','S',NULL,NULL,NULL,NULL,-0.02,NULL,NULL,NULL,NULL,NULL,NULL,NULL,NULL,NULL,NULL</v>
      </c>
    </row>
    <row r="324" spans="1:10" x14ac:dyDescent="0.2">
      <c r="A324" s="1">
        <v>323</v>
      </c>
      <c r="B324" s="1" t="s">
        <v>338</v>
      </c>
      <c r="C324" s="6" t="s">
        <v>8</v>
      </c>
      <c r="D324" s="4">
        <v>42070</v>
      </c>
      <c r="E324" s="15">
        <v>42070.858935185184</v>
      </c>
      <c r="F324" s="1" t="s">
        <v>6</v>
      </c>
      <c r="G324" s="7">
        <v>0.01</v>
      </c>
      <c r="I324" s="1">
        <f t="shared" si="10"/>
        <v>323</v>
      </c>
      <c r="J324" s="1" t="str">
        <f t="shared" si="11"/>
        <v>insert into AB_SalesTransHeader select 323,'02','B027904',NULL,'2015-03-07','2015-03-07 20:36:52','S',NULL,NULL,NULL,NULL,0.01,NULL,NULL,NULL,NULL,NULL,NULL,NULL,NULL,NULL,NULL</v>
      </c>
    </row>
    <row r="325" spans="1:10" x14ac:dyDescent="0.2">
      <c r="A325" s="1">
        <v>324</v>
      </c>
      <c r="B325" s="1" t="s">
        <v>339</v>
      </c>
      <c r="C325" s="6" t="s">
        <v>8</v>
      </c>
      <c r="D325" s="4">
        <v>42070</v>
      </c>
      <c r="E325" s="15">
        <v>42070.871041666665</v>
      </c>
      <c r="F325" s="1" t="s">
        <v>6</v>
      </c>
      <c r="G325" s="7">
        <v>-0.01</v>
      </c>
      <c r="I325" s="1">
        <f t="shared" ref="I325:I329" si="12">A325</f>
        <v>324</v>
      </c>
      <c r="J325" s="1" t="str">
        <f t="shared" si="11"/>
        <v>insert into AB_SalesTransHeader select 324,'02','B027905',NULL,'2015-03-07','2015-03-07 20:54:18','S',NULL,NULL,NULL,NULL,-0.01,NULL,NULL,NULL,NULL,NULL,NULL,NULL,NULL,NULL,NULL</v>
      </c>
    </row>
    <row r="326" spans="1:10" x14ac:dyDescent="0.2">
      <c r="A326" s="1">
        <v>325</v>
      </c>
      <c r="B326" s="1" t="s">
        <v>340</v>
      </c>
      <c r="C326" s="6" t="s">
        <v>8</v>
      </c>
      <c r="D326" s="4">
        <v>42070</v>
      </c>
      <c r="E326" s="15">
        <v>42070.880428240744</v>
      </c>
      <c r="F326" s="1" t="s">
        <v>6</v>
      </c>
      <c r="G326" s="7">
        <v>0.02</v>
      </c>
      <c r="I326" s="1">
        <f t="shared" si="12"/>
        <v>325</v>
      </c>
      <c r="J326" s="1" t="str">
        <f t="shared" si="11"/>
        <v>insert into AB_SalesTransHeader select 325,'02','B027906',NULL,'2015-03-07','2015-03-07 21:07:49','S',NULL,NULL,NULL,NULL,0.02,NULL,NULL,NULL,NULL,NULL,NULL,NULL,NULL,NULL,NULL</v>
      </c>
    </row>
    <row r="327" spans="1:10" x14ac:dyDescent="0.2">
      <c r="A327" s="1">
        <v>326</v>
      </c>
      <c r="B327" s="1" t="s">
        <v>341</v>
      </c>
      <c r="C327" s="6" t="s">
        <v>8</v>
      </c>
      <c r="D327" s="4">
        <v>42070</v>
      </c>
      <c r="E327" s="15">
        <v>42070.897361111114</v>
      </c>
      <c r="F327" s="1" t="s">
        <v>6</v>
      </c>
      <c r="G327" s="7">
        <v>0</v>
      </c>
      <c r="I327" s="1">
        <f t="shared" si="12"/>
        <v>326</v>
      </c>
      <c r="J327" s="1" t="str">
        <f t="shared" si="11"/>
        <v>insert into AB_SalesTransHeader select 326,'02','B027907',NULL,'2015-03-07','2015-03-07 21:32:12','S',NULL,NULL,NULL,NULL,0,NULL,NULL,NULL,NULL,NULL,NULL,NULL,NULL,NULL,NULL</v>
      </c>
    </row>
    <row r="328" spans="1:10" x14ac:dyDescent="0.2">
      <c r="A328" s="1">
        <v>327</v>
      </c>
      <c r="B328" s="1" t="s">
        <v>342</v>
      </c>
      <c r="C328" s="6" t="s">
        <v>8</v>
      </c>
      <c r="D328" s="4">
        <v>42070</v>
      </c>
      <c r="E328" s="15">
        <v>42070.901041666664</v>
      </c>
      <c r="F328" s="1" t="s">
        <v>6</v>
      </c>
      <c r="G328" s="7">
        <v>-0.02</v>
      </c>
      <c r="I328" s="1">
        <f t="shared" si="12"/>
        <v>327</v>
      </c>
      <c r="J328" s="1" t="str">
        <f t="shared" si="11"/>
        <v>insert into AB_SalesTransHeader select 327,'02','B027908',NULL,'2015-03-07','2015-03-07 21:37:30','S',NULL,NULL,NULL,NULL,-0.02,NULL,NULL,NULL,NULL,NULL,NULL,NULL,NULL,NULL,NULL</v>
      </c>
    </row>
    <row r="329" spans="1:10" x14ac:dyDescent="0.2">
      <c r="A329" s="1">
        <v>328</v>
      </c>
      <c r="B329" s="1" t="s">
        <v>343</v>
      </c>
      <c r="C329" s="6" t="s">
        <v>8</v>
      </c>
      <c r="D329" s="4">
        <v>42070</v>
      </c>
      <c r="E329" s="15">
        <v>42070.904143518521</v>
      </c>
      <c r="F329" s="1" t="s">
        <v>6</v>
      </c>
      <c r="G329" s="7">
        <v>0.01</v>
      </c>
      <c r="I329" s="1">
        <f t="shared" si="12"/>
        <v>328</v>
      </c>
      <c r="J329" s="1" t="str">
        <f t="shared" si="11"/>
        <v>insert into AB_SalesTransHeader select 328,'02','B027909',NULL,'2015-03-07','2015-03-07 21:41:58','S',NULL,NULL,NULL,NULL,0.01,NULL,NULL,NULL,NULL,NULL,NULL,NULL,NULL,NULL,NULL</v>
      </c>
    </row>
  </sheetData>
  <autoFilter ref="A1:G329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62"/>
  <sheetViews>
    <sheetView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A2" sqref="A2"/>
    </sheetView>
  </sheetViews>
  <sheetFormatPr defaultColWidth="11" defaultRowHeight="12.75" x14ac:dyDescent="0.2"/>
  <cols>
    <col min="1" max="1" width="11" style="1"/>
    <col min="2" max="2" width="14" style="1" bestFit="1" customWidth="1"/>
    <col min="3" max="3" width="14" style="1" customWidth="1"/>
    <col min="4" max="4" width="16.5" style="1" bestFit="1" customWidth="1"/>
    <col min="5" max="5" width="15.875" style="7" customWidth="1"/>
    <col min="6" max="6" width="15.875" style="9" customWidth="1"/>
    <col min="7" max="8" width="11" style="7"/>
    <col min="9" max="9" width="11.75" style="10" bestFit="1" customWidth="1"/>
    <col min="10" max="16384" width="11" style="1"/>
  </cols>
  <sheetData>
    <row r="1" spans="1:11" s="11" customFormat="1" x14ac:dyDescent="0.2">
      <c r="A1" s="11" t="s">
        <v>0</v>
      </c>
      <c r="B1" s="11" t="s">
        <v>9</v>
      </c>
      <c r="C1" s="11" t="s">
        <v>384</v>
      </c>
      <c r="D1" s="11" t="s">
        <v>10</v>
      </c>
      <c r="E1" s="5" t="s">
        <v>13</v>
      </c>
      <c r="F1" s="13" t="s">
        <v>14</v>
      </c>
      <c r="G1" s="5" t="s">
        <v>11</v>
      </c>
      <c r="H1" s="5" t="s">
        <v>12</v>
      </c>
      <c r="I1" s="14" t="s">
        <v>4</v>
      </c>
    </row>
    <row r="2" spans="1:11" x14ac:dyDescent="0.2">
      <c r="A2" s="1">
        <v>1</v>
      </c>
      <c r="B2" s="1">
        <f>VLOOKUP(C2,HDR!$B:$I,8,FALSE)</f>
        <v>1</v>
      </c>
      <c r="C2" s="1" t="s">
        <v>17</v>
      </c>
      <c r="D2" s="9">
        <v>2040007011027</v>
      </c>
      <c r="E2" s="7">
        <v>5</v>
      </c>
      <c r="F2" s="9">
        <f>(IFERROR(-((I2/H2)-E2)/E2,0))*100</f>
        <v>100</v>
      </c>
      <c r="G2" s="7">
        <f>I2/H2</f>
        <v>0</v>
      </c>
      <c r="H2" s="7">
        <v>1</v>
      </c>
      <c r="I2" s="10">
        <v>0</v>
      </c>
      <c r="K2" s="1" t="str">
        <f>"insert into AB_SalesTransDetail select " &amp; A2 &amp; "," &amp; B2 &amp; ",'02','" &amp; D2 &amp; "'," &amp; E2 &amp; "," &amp; F2 &amp; "," &amp; G2 &amp; "," &amp; H2 &amp; "," &amp; I2 &amp; ",NULL"</f>
        <v>insert into AB_SalesTransDetail select 1,1,'02','2040007011027',5,100,0,1,0,NULL</v>
      </c>
    </row>
    <row r="3" spans="1:11" x14ac:dyDescent="0.2">
      <c r="A3" s="1">
        <v>2</v>
      </c>
      <c r="B3" s="1">
        <f>VLOOKUP(C3,HDR!$B:$I,8,FALSE)</f>
        <v>2</v>
      </c>
      <c r="C3" s="1" t="s">
        <v>7</v>
      </c>
      <c r="D3" s="9">
        <v>2040006311111</v>
      </c>
      <c r="E3" s="7">
        <v>12.01</v>
      </c>
      <c r="F3" s="9">
        <f t="shared" ref="F3:F66" si="0">(IFERROR(-((I3/H3)-E3)/E3,0))*100</f>
        <v>50.041631973355535</v>
      </c>
      <c r="G3" s="7">
        <f t="shared" ref="G3:G66" si="1">I3/H3</f>
        <v>6</v>
      </c>
      <c r="H3" s="7">
        <v>1</v>
      </c>
      <c r="I3" s="10">
        <v>6</v>
      </c>
      <c r="K3" s="1" t="str">
        <f t="shared" ref="K3:K66" si="2">"insert into AB_SalesTransDetail select " &amp; A3 &amp; "," &amp; B3 &amp; ",'02','" &amp; D3 &amp; "'," &amp; E3 &amp; "," &amp; F3 &amp; "," &amp; G3 &amp; "," &amp; H3 &amp; "," &amp; I3 &amp; ",NULL"</f>
        <v>insert into AB_SalesTransDetail select 2,2,'02','2040006311111',12.01,50.0416319733555,6,1,6,NULL</v>
      </c>
    </row>
    <row r="4" spans="1:11" x14ac:dyDescent="0.2">
      <c r="A4" s="1">
        <v>3</v>
      </c>
      <c r="B4" s="1">
        <f>VLOOKUP(C4,HDR!$B:$I,8,FALSE)</f>
        <v>2</v>
      </c>
      <c r="C4" s="1" t="s">
        <v>7</v>
      </c>
      <c r="D4" s="9">
        <v>2040075012483</v>
      </c>
      <c r="E4" s="7">
        <v>12.01</v>
      </c>
      <c r="F4" s="9">
        <f t="shared" si="0"/>
        <v>50.041631973355535</v>
      </c>
      <c r="G4" s="7">
        <f t="shared" si="1"/>
        <v>6</v>
      </c>
      <c r="H4" s="7">
        <v>1</v>
      </c>
      <c r="I4" s="10">
        <v>6</v>
      </c>
      <c r="K4" s="1" t="str">
        <f t="shared" si="2"/>
        <v>insert into AB_SalesTransDetail select 3,2,'02','2040075012483',12.01,50.0416319733555,6,1,6,NULL</v>
      </c>
    </row>
    <row r="5" spans="1:11" x14ac:dyDescent="0.2">
      <c r="A5" s="1">
        <v>4</v>
      </c>
      <c r="B5" s="1">
        <f>VLOOKUP(C5,HDR!$B:$I,8,FALSE)</f>
        <v>2</v>
      </c>
      <c r="C5" s="1" t="s">
        <v>7</v>
      </c>
      <c r="D5" s="9">
        <v>2040007011027</v>
      </c>
      <c r="E5" s="7">
        <v>5</v>
      </c>
      <c r="F5" s="9">
        <f t="shared" si="0"/>
        <v>50</v>
      </c>
      <c r="G5" s="7">
        <f t="shared" si="1"/>
        <v>2.5</v>
      </c>
      <c r="H5" s="7">
        <v>1</v>
      </c>
      <c r="I5" s="10">
        <v>2.5</v>
      </c>
      <c r="K5" s="1" t="str">
        <f t="shared" si="2"/>
        <v>insert into AB_SalesTransDetail select 4,2,'02','2040007011027',5,50,2.5,1,2.5,NULL</v>
      </c>
    </row>
    <row r="6" spans="1:11" x14ac:dyDescent="0.2">
      <c r="A6" s="1">
        <v>5</v>
      </c>
      <c r="B6" s="1">
        <f>VLOOKUP(C6,HDR!$B:$I,8,FALSE)</f>
        <v>2</v>
      </c>
      <c r="C6" s="1" t="s">
        <v>7</v>
      </c>
      <c r="D6" s="9">
        <v>2040007011058</v>
      </c>
      <c r="E6" s="7">
        <v>5</v>
      </c>
      <c r="F6" s="9">
        <f t="shared" si="0"/>
        <v>50</v>
      </c>
      <c r="G6" s="7">
        <f t="shared" si="1"/>
        <v>2.5</v>
      </c>
      <c r="H6" s="7">
        <v>1</v>
      </c>
      <c r="I6" s="10">
        <v>2.5</v>
      </c>
      <c r="K6" s="1" t="str">
        <f t="shared" si="2"/>
        <v>insert into AB_SalesTransDetail select 5,2,'02','2040007011058',5,50,2.5,1,2.5,NULL</v>
      </c>
    </row>
    <row r="7" spans="1:11" x14ac:dyDescent="0.2">
      <c r="A7" s="1">
        <v>6</v>
      </c>
      <c r="B7" s="1">
        <f>VLOOKUP(C7,HDR!$B:$I,8,FALSE)</f>
        <v>2</v>
      </c>
      <c r="C7" s="1" t="s">
        <v>7</v>
      </c>
      <c r="D7" s="9">
        <v>2040006010021</v>
      </c>
      <c r="E7" s="7">
        <v>15</v>
      </c>
      <c r="F7" s="9">
        <f t="shared" si="0"/>
        <v>49.933333333333337</v>
      </c>
      <c r="G7" s="7">
        <f t="shared" si="1"/>
        <v>7.51</v>
      </c>
      <c r="H7" s="7">
        <v>1</v>
      </c>
      <c r="I7" s="10">
        <v>7.51</v>
      </c>
      <c r="K7" s="1" t="str">
        <f t="shared" si="2"/>
        <v>insert into AB_SalesTransDetail select 6,2,'02','2040006010021',15,49.9333333333333,7.51,1,7.51,NULL</v>
      </c>
    </row>
    <row r="8" spans="1:11" x14ac:dyDescent="0.2">
      <c r="A8" s="1">
        <v>7</v>
      </c>
      <c r="B8" s="1">
        <f>VLOOKUP(C8,HDR!$B:$I,8,FALSE)</f>
        <v>3</v>
      </c>
      <c r="C8" s="1" t="s">
        <v>18</v>
      </c>
      <c r="D8" s="9">
        <v>2040007011027</v>
      </c>
      <c r="E8" s="7">
        <v>5</v>
      </c>
      <c r="F8" s="9">
        <f t="shared" si="0"/>
        <v>100</v>
      </c>
      <c r="G8" s="7">
        <f t="shared" si="1"/>
        <v>0</v>
      </c>
      <c r="H8" s="7">
        <v>1</v>
      </c>
      <c r="I8" s="10">
        <v>0</v>
      </c>
      <c r="K8" s="1" t="str">
        <f t="shared" si="2"/>
        <v>insert into AB_SalesTransDetail select 7,3,'02','2040007011027',5,100,0,1,0,NULL</v>
      </c>
    </row>
    <row r="9" spans="1:11" x14ac:dyDescent="0.2">
      <c r="A9" s="1">
        <v>8</v>
      </c>
      <c r="B9" s="1">
        <f>VLOOKUP(C9,HDR!$B:$I,8,FALSE)</f>
        <v>4</v>
      </c>
      <c r="C9" s="1" t="s">
        <v>19</v>
      </c>
      <c r="D9" s="9">
        <v>2040002311658</v>
      </c>
      <c r="E9" s="7">
        <v>60</v>
      </c>
      <c r="F9" s="9">
        <f t="shared" si="0"/>
        <v>50</v>
      </c>
      <c r="G9" s="7">
        <f t="shared" si="1"/>
        <v>30</v>
      </c>
      <c r="H9" s="7">
        <v>1</v>
      </c>
      <c r="I9" s="10">
        <v>30</v>
      </c>
      <c r="K9" s="1" t="str">
        <f t="shared" si="2"/>
        <v>insert into AB_SalesTransDetail select 8,4,'02','2040002311658',60,50,30,1,30,NULL</v>
      </c>
    </row>
    <row r="10" spans="1:11" x14ac:dyDescent="0.2">
      <c r="A10" s="1">
        <v>9</v>
      </c>
      <c r="B10" s="1">
        <f>VLOOKUP(C10,HDR!$B:$I,8,FALSE)</f>
        <v>5</v>
      </c>
      <c r="C10" s="1" t="s">
        <v>20</v>
      </c>
      <c r="D10" s="9">
        <v>2040006012162</v>
      </c>
      <c r="E10" s="7">
        <v>5</v>
      </c>
      <c r="F10" s="9">
        <f t="shared" si="0"/>
        <v>100</v>
      </c>
      <c r="G10" s="7">
        <f t="shared" si="1"/>
        <v>0</v>
      </c>
      <c r="H10" s="7">
        <v>1</v>
      </c>
      <c r="I10" s="10">
        <v>0</v>
      </c>
      <c r="K10" s="1" t="str">
        <f t="shared" si="2"/>
        <v>insert into AB_SalesTransDetail select 9,5,'02','2040006012162',5,100,0,1,0,NULL</v>
      </c>
    </row>
    <row r="11" spans="1:11" x14ac:dyDescent="0.2">
      <c r="A11" s="1">
        <v>10</v>
      </c>
      <c r="B11" s="1">
        <f>VLOOKUP(C11,HDR!$B:$I,8,FALSE)</f>
        <v>6</v>
      </c>
      <c r="C11" s="1" t="s">
        <v>21</v>
      </c>
      <c r="D11" s="9">
        <v>2040004012195</v>
      </c>
      <c r="E11" s="7">
        <v>18.79</v>
      </c>
      <c r="F11" s="9">
        <f t="shared" si="0"/>
        <v>49.973390101117609</v>
      </c>
      <c r="G11" s="7">
        <f t="shared" si="1"/>
        <v>9.4</v>
      </c>
      <c r="H11" s="7">
        <v>1</v>
      </c>
      <c r="I11" s="10">
        <v>9.4</v>
      </c>
      <c r="K11" s="1" t="str">
        <f t="shared" si="2"/>
        <v>insert into AB_SalesTransDetail select 10,6,'02','2040004012195',18.79,49.9733901011176,9.4,1,9.4,NULL</v>
      </c>
    </row>
    <row r="12" spans="1:11" x14ac:dyDescent="0.2">
      <c r="A12" s="1">
        <v>11</v>
      </c>
      <c r="B12" s="1">
        <f>VLOOKUP(C12,HDR!$B:$I,8,FALSE)</f>
        <v>6</v>
      </c>
      <c r="C12" s="1" t="s">
        <v>21</v>
      </c>
      <c r="D12" s="9">
        <v>2040004012287</v>
      </c>
      <c r="E12" s="7">
        <v>18.79</v>
      </c>
      <c r="F12" s="9">
        <f t="shared" si="0"/>
        <v>49.973390101117609</v>
      </c>
      <c r="G12" s="7">
        <f t="shared" si="1"/>
        <v>9.4</v>
      </c>
      <c r="H12" s="7">
        <v>1</v>
      </c>
      <c r="I12" s="10">
        <v>9.4</v>
      </c>
      <c r="K12" s="1" t="str">
        <f t="shared" si="2"/>
        <v>insert into AB_SalesTransDetail select 11,6,'02','2040004012287',18.79,49.9733901011176,9.4,1,9.4,NULL</v>
      </c>
    </row>
    <row r="13" spans="1:11" x14ac:dyDescent="0.2">
      <c r="A13" s="1">
        <v>12</v>
      </c>
      <c r="B13" s="1">
        <f>VLOOKUP(C13,HDR!$B:$I,8,FALSE)</f>
        <v>7</v>
      </c>
      <c r="C13" s="1" t="s">
        <v>22</v>
      </c>
      <c r="D13" s="9">
        <v>2888014220014</v>
      </c>
      <c r="E13" s="7">
        <v>12</v>
      </c>
      <c r="F13" s="9">
        <f t="shared" si="0"/>
        <v>0</v>
      </c>
      <c r="G13" s="7">
        <f t="shared" si="1"/>
        <v>12</v>
      </c>
      <c r="H13" s="7">
        <v>1</v>
      </c>
      <c r="I13" s="10">
        <v>12</v>
      </c>
      <c r="K13" s="1" t="str">
        <f t="shared" si="2"/>
        <v>insert into AB_SalesTransDetail select 12,7,'02','2888014220014',12,0,12,1,12,NULL</v>
      </c>
    </row>
    <row r="14" spans="1:11" x14ac:dyDescent="0.2">
      <c r="A14" s="1">
        <v>13</v>
      </c>
      <c r="B14" s="1">
        <f>VLOOKUP(C14,HDR!$B:$I,8,FALSE)</f>
        <v>7</v>
      </c>
      <c r="C14" s="1" t="s">
        <v>22</v>
      </c>
      <c r="D14" s="9">
        <v>2888014240142</v>
      </c>
      <c r="E14" s="7">
        <v>4</v>
      </c>
      <c r="F14" s="9">
        <f t="shared" si="0"/>
        <v>0</v>
      </c>
      <c r="G14" s="7">
        <f t="shared" si="1"/>
        <v>4</v>
      </c>
      <c r="H14" s="7">
        <v>1</v>
      </c>
      <c r="I14" s="10">
        <v>4</v>
      </c>
      <c r="K14" s="1" t="str">
        <f t="shared" si="2"/>
        <v>insert into AB_SalesTransDetail select 13,7,'02','2888014240142',4,0,4,1,4,NULL</v>
      </c>
    </row>
    <row r="15" spans="1:11" x14ac:dyDescent="0.2">
      <c r="A15" s="1">
        <v>14</v>
      </c>
      <c r="B15" s="1">
        <f>VLOOKUP(C15,HDR!$B:$I,8,FALSE)</f>
        <v>7</v>
      </c>
      <c r="C15" s="1" t="s">
        <v>22</v>
      </c>
      <c r="D15" s="9">
        <v>2888014240173</v>
      </c>
      <c r="E15" s="7">
        <v>6</v>
      </c>
      <c r="F15" s="9">
        <f t="shared" si="0"/>
        <v>0</v>
      </c>
      <c r="G15" s="7">
        <f t="shared" si="1"/>
        <v>6</v>
      </c>
      <c r="H15" s="7">
        <v>1</v>
      </c>
      <c r="I15" s="10">
        <v>6</v>
      </c>
      <c r="K15" s="1" t="str">
        <f t="shared" si="2"/>
        <v>insert into AB_SalesTransDetail select 14,7,'02','2888014240173',6,0,6,1,6,NULL</v>
      </c>
    </row>
    <row r="16" spans="1:11" x14ac:dyDescent="0.2">
      <c r="A16" s="1">
        <v>15</v>
      </c>
      <c r="B16" s="1">
        <f>VLOOKUP(C16,HDR!$B:$I,8,FALSE)</f>
        <v>7</v>
      </c>
      <c r="C16" s="1" t="s">
        <v>22</v>
      </c>
      <c r="D16" s="9" t="s">
        <v>380</v>
      </c>
      <c r="E16" s="7">
        <v>2.2000000000000002</v>
      </c>
      <c r="F16" s="9">
        <f t="shared" si="0"/>
        <v>0</v>
      </c>
      <c r="G16" s="7">
        <f t="shared" si="1"/>
        <v>2.2000000000000002</v>
      </c>
      <c r="H16" s="7">
        <v>1</v>
      </c>
      <c r="I16" s="10">
        <v>2.2000000000000002</v>
      </c>
      <c r="K16" s="1" t="str">
        <f t="shared" si="2"/>
        <v>insert into AB_SalesTransDetail select 15,7,'02','servicecharge-10',2.2,0,2.2,1,2.2,NULL</v>
      </c>
    </row>
    <row r="17" spans="1:11" x14ac:dyDescent="0.2">
      <c r="A17" s="1">
        <v>16</v>
      </c>
      <c r="B17" s="1">
        <f>VLOOKUP(C17,HDR!$B:$I,8,FALSE)</f>
        <v>8</v>
      </c>
      <c r="C17" s="1" t="s">
        <v>23</v>
      </c>
      <c r="D17" s="9">
        <v>2888064120463</v>
      </c>
      <c r="E17" s="7">
        <v>5</v>
      </c>
      <c r="F17" s="9">
        <f t="shared" si="0"/>
        <v>100</v>
      </c>
      <c r="G17" s="7">
        <f t="shared" si="1"/>
        <v>0</v>
      </c>
      <c r="H17" s="7">
        <v>7</v>
      </c>
      <c r="I17" s="10">
        <v>0</v>
      </c>
      <c r="K17" s="1" t="str">
        <f t="shared" si="2"/>
        <v>insert into AB_SalesTransDetail select 16,8,'02','2888064120463',5,100,0,7,0,NULL</v>
      </c>
    </row>
    <row r="18" spans="1:11" x14ac:dyDescent="0.2">
      <c r="A18" s="1">
        <v>17</v>
      </c>
      <c r="B18" s="1">
        <f>VLOOKUP(C18,HDR!$B:$I,8,FALSE)</f>
        <v>9</v>
      </c>
      <c r="C18" s="1" t="s">
        <v>24</v>
      </c>
      <c r="D18" s="9">
        <v>2888014210121</v>
      </c>
      <c r="E18" s="7">
        <v>12</v>
      </c>
      <c r="F18" s="9">
        <f t="shared" si="0"/>
        <v>0</v>
      </c>
      <c r="G18" s="7">
        <f t="shared" si="1"/>
        <v>12</v>
      </c>
      <c r="H18" s="7">
        <v>1</v>
      </c>
      <c r="I18" s="10">
        <v>12</v>
      </c>
      <c r="K18" s="1" t="str">
        <f t="shared" si="2"/>
        <v>insert into AB_SalesTransDetail select 17,9,'02','2888014210121',12,0,12,1,12,NULL</v>
      </c>
    </row>
    <row r="19" spans="1:11" x14ac:dyDescent="0.2">
      <c r="A19" s="1">
        <v>18</v>
      </c>
      <c r="B19" s="1">
        <f>VLOOKUP(C19,HDR!$B:$I,8,FALSE)</f>
        <v>9</v>
      </c>
      <c r="C19" s="1" t="s">
        <v>24</v>
      </c>
      <c r="D19" s="9" t="s">
        <v>344</v>
      </c>
      <c r="E19" s="7">
        <v>5</v>
      </c>
      <c r="F19" s="9">
        <f t="shared" si="0"/>
        <v>100</v>
      </c>
      <c r="G19" s="7">
        <f t="shared" si="1"/>
        <v>0</v>
      </c>
      <c r="H19" s="7">
        <v>1</v>
      </c>
      <c r="I19" s="10">
        <v>0</v>
      </c>
      <c r="K19" s="1" t="str">
        <f t="shared" si="2"/>
        <v>insert into AB_SalesTransDetail select 18,9,'02','Z90018',5,100,0,1,0,NULL</v>
      </c>
    </row>
    <row r="20" spans="1:11" x14ac:dyDescent="0.2">
      <c r="A20" s="1">
        <v>19</v>
      </c>
      <c r="B20" s="1">
        <f>VLOOKUP(C20,HDR!$B:$I,8,FALSE)</f>
        <v>9</v>
      </c>
      <c r="C20" s="1" t="s">
        <v>24</v>
      </c>
      <c r="D20" s="9" t="s">
        <v>345</v>
      </c>
      <c r="E20" s="7">
        <v>0</v>
      </c>
      <c r="F20" s="9">
        <f t="shared" si="0"/>
        <v>0</v>
      </c>
      <c r="G20" s="7">
        <f t="shared" si="1"/>
        <v>0</v>
      </c>
      <c r="H20" s="7">
        <v>1</v>
      </c>
      <c r="I20" s="10">
        <v>0</v>
      </c>
      <c r="K20" s="1" t="str">
        <f t="shared" si="2"/>
        <v>insert into AB_SalesTransDetail select 19,9,'02','Z99999',0,0,0,1,0,NULL</v>
      </c>
    </row>
    <row r="21" spans="1:11" x14ac:dyDescent="0.2">
      <c r="A21" s="1">
        <v>20</v>
      </c>
      <c r="B21" s="1">
        <f>VLOOKUP(C21,HDR!$B:$I,8,FALSE)</f>
        <v>9</v>
      </c>
      <c r="C21" s="1" t="s">
        <v>24</v>
      </c>
      <c r="D21" s="9" t="s">
        <v>345</v>
      </c>
      <c r="E21" s="7">
        <v>0</v>
      </c>
      <c r="F21" s="9">
        <f t="shared" si="0"/>
        <v>0</v>
      </c>
      <c r="G21" s="7">
        <f t="shared" si="1"/>
        <v>0</v>
      </c>
      <c r="H21" s="7">
        <v>1</v>
      </c>
      <c r="I21" s="10">
        <v>0</v>
      </c>
      <c r="K21" s="1" t="str">
        <f t="shared" si="2"/>
        <v>insert into AB_SalesTransDetail select 20,9,'02','Z99999',0,0,0,1,0,NULL</v>
      </c>
    </row>
    <row r="22" spans="1:11" x14ac:dyDescent="0.2">
      <c r="A22" s="1">
        <v>21</v>
      </c>
      <c r="B22" s="1">
        <f>VLOOKUP(C22,HDR!$B:$I,8,FALSE)</f>
        <v>9</v>
      </c>
      <c r="C22" s="1" t="s">
        <v>24</v>
      </c>
      <c r="D22" s="9">
        <v>2888014210589</v>
      </c>
      <c r="E22" s="7">
        <v>10</v>
      </c>
      <c r="F22" s="9">
        <f t="shared" si="0"/>
        <v>0</v>
      </c>
      <c r="G22" s="7">
        <f t="shared" si="1"/>
        <v>10</v>
      </c>
      <c r="H22" s="7">
        <v>1</v>
      </c>
      <c r="I22" s="10">
        <v>10</v>
      </c>
      <c r="K22" s="1" t="str">
        <f t="shared" si="2"/>
        <v>insert into AB_SalesTransDetail select 21,9,'02','2888014210589',10,0,10,1,10,NULL</v>
      </c>
    </row>
    <row r="23" spans="1:11" x14ac:dyDescent="0.2">
      <c r="A23" s="1">
        <v>22</v>
      </c>
      <c r="B23" s="1">
        <f>VLOOKUP(C23,HDR!$B:$I,8,FALSE)</f>
        <v>9</v>
      </c>
      <c r="C23" s="1" t="s">
        <v>24</v>
      </c>
      <c r="D23" s="9" t="s">
        <v>345</v>
      </c>
      <c r="E23" s="7">
        <v>0</v>
      </c>
      <c r="F23" s="9">
        <f t="shared" si="0"/>
        <v>0</v>
      </c>
      <c r="G23" s="7">
        <f t="shared" si="1"/>
        <v>0</v>
      </c>
      <c r="H23" s="7">
        <v>1</v>
      </c>
      <c r="I23" s="10">
        <v>0</v>
      </c>
      <c r="K23" s="1" t="str">
        <f t="shared" si="2"/>
        <v>insert into AB_SalesTransDetail select 22,9,'02','Z99999',0,0,0,1,0,NULL</v>
      </c>
    </row>
    <row r="24" spans="1:11" x14ac:dyDescent="0.2">
      <c r="A24" s="1">
        <v>23</v>
      </c>
      <c r="B24" s="1">
        <f>VLOOKUP(C24,HDR!$B:$I,8,FALSE)</f>
        <v>9</v>
      </c>
      <c r="C24" s="1" t="s">
        <v>24</v>
      </c>
      <c r="D24" s="9" t="s">
        <v>380</v>
      </c>
      <c r="E24" s="7">
        <v>2.2000000000000002</v>
      </c>
      <c r="F24" s="9">
        <f t="shared" si="0"/>
        <v>0</v>
      </c>
      <c r="G24" s="7">
        <f t="shared" si="1"/>
        <v>2.2000000000000002</v>
      </c>
      <c r="H24" s="7">
        <v>1</v>
      </c>
      <c r="I24" s="10">
        <v>2.2000000000000002</v>
      </c>
      <c r="K24" s="1" t="str">
        <f t="shared" si="2"/>
        <v>insert into AB_SalesTransDetail select 23,9,'02','servicecharge-10',2.2,0,2.2,1,2.2,NULL</v>
      </c>
    </row>
    <row r="25" spans="1:11" x14ac:dyDescent="0.2">
      <c r="A25" s="1">
        <v>24</v>
      </c>
      <c r="B25" s="1">
        <f>VLOOKUP(C25,HDR!$B:$I,8,FALSE)</f>
        <v>10</v>
      </c>
      <c r="C25" s="1" t="s">
        <v>25</v>
      </c>
      <c r="D25" s="9">
        <v>2888014210466</v>
      </c>
      <c r="E25" s="7">
        <v>8.8000000000000007</v>
      </c>
      <c r="F25" s="9">
        <f t="shared" si="0"/>
        <v>0</v>
      </c>
      <c r="G25" s="7">
        <f t="shared" si="1"/>
        <v>8.8000000000000007</v>
      </c>
      <c r="H25" s="7">
        <v>1</v>
      </c>
      <c r="I25" s="10">
        <v>8.8000000000000007</v>
      </c>
      <c r="K25" s="1" t="str">
        <f t="shared" si="2"/>
        <v>insert into AB_SalesTransDetail select 24,10,'02','2888014210466',8.8,0,8.8,1,8.8,NULL</v>
      </c>
    </row>
    <row r="26" spans="1:11" x14ac:dyDescent="0.2">
      <c r="A26" s="1">
        <v>25</v>
      </c>
      <c r="B26" s="1">
        <f>VLOOKUP(C26,HDR!$B:$I,8,FALSE)</f>
        <v>10</v>
      </c>
      <c r="C26" s="1" t="s">
        <v>25</v>
      </c>
      <c r="D26" s="9">
        <v>2888015210403</v>
      </c>
      <c r="E26" s="7">
        <v>8.8000000000000007</v>
      </c>
      <c r="F26" s="9">
        <f t="shared" si="0"/>
        <v>0</v>
      </c>
      <c r="G26" s="7">
        <f t="shared" si="1"/>
        <v>8.8000000000000007</v>
      </c>
      <c r="H26" s="7">
        <v>1</v>
      </c>
      <c r="I26" s="10">
        <v>8.8000000000000007</v>
      </c>
      <c r="K26" s="1" t="str">
        <f t="shared" si="2"/>
        <v>insert into AB_SalesTransDetail select 25,10,'02','2888015210403',8.8,0,8.8,1,8.8,NULL</v>
      </c>
    </row>
    <row r="27" spans="1:11" x14ac:dyDescent="0.2">
      <c r="A27" s="1">
        <v>26</v>
      </c>
      <c r="B27" s="1">
        <f>VLOOKUP(C27,HDR!$B:$I,8,FALSE)</f>
        <v>10</v>
      </c>
      <c r="C27" s="1" t="s">
        <v>25</v>
      </c>
      <c r="D27" s="9">
        <v>2888014210312</v>
      </c>
      <c r="E27" s="7">
        <v>5</v>
      </c>
      <c r="F27" s="9">
        <f t="shared" si="0"/>
        <v>0</v>
      </c>
      <c r="G27" s="7">
        <f t="shared" si="1"/>
        <v>5</v>
      </c>
      <c r="H27" s="7">
        <v>2</v>
      </c>
      <c r="I27" s="10">
        <v>10</v>
      </c>
      <c r="K27" s="1" t="str">
        <f t="shared" si="2"/>
        <v>insert into AB_SalesTransDetail select 26,10,'02','2888014210312',5,0,5,2,10,NULL</v>
      </c>
    </row>
    <row r="28" spans="1:11" x14ac:dyDescent="0.2">
      <c r="A28" s="1">
        <v>27</v>
      </c>
      <c r="B28" s="1">
        <f>VLOOKUP(C28,HDR!$B:$I,8,FALSE)</f>
        <v>10</v>
      </c>
      <c r="C28" s="1" t="s">
        <v>25</v>
      </c>
      <c r="D28" s="9" t="s">
        <v>345</v>
      </c>
      <c r="E28" s="7">
        <v>0</v>
      </c>
      <c r="F28" s="9">
        <f t="shared" si="0"/>
        <v>0</v>
      </c>
      <c r="G28" s="7">
        <f t="shared" si="1"/>
        <v>0</v>
      </c>
      <c r="H28" s="7">
        <v>1</v>
      </c>
      <c r="I28" s="10">
        <v>0</v>
      </c>
      <c r="K28" s="1" t="str">
        <f t="shared" si="2"/>
        <v>insert into AB_SalesTransDetail select 27,10,'02','Z99999',0,0,0,1,0,NULL</v>
      </c>
    </row>
    <row r="29" spans="1:11" x14ac:dyDescent="0.2">
      <c r="A29" s="1">
        <v>28</v>
      </c>
      <c r="B29" s="1">
        <f>VLOOKUP(C29,HDR!$B:$I,8,FALSE)</f>
        <v>10</v>
      </c>
      <c r="C29" s="1" t="s">
        <v>25</v>
      </c>
      <c r="D29" s="9">
        <v>2888014210954</v>
      </c>
      <c r="E29" s="7">
        <v>10.8</v>
      </c>
      <c r="F29" s="9">
        <f t="shared" si="0"/>
        <v>0</v>
      </c>
      <c r="G29" s="7">
        <f t="shared" si="1"/>
        <v>10.8</v>
      </c>
      <c r="H29" s="7">
        <v>1</v>
      </c>
      <c r="I29" s="10">
        <v>10.8</v>
      </c>
      <c r="K29" s="1" t="str">
        <f t="shared" si="2"/>
        <v>insert into AB_SalesTransDetail select 28,10,'02','2888014210954',10.8,0,10.8,1,10.8,NULL</v>
      </c>
    </row>
    <row r="30" spans="1:11" x14ac:dyDescent="0.2">
      <c r="A30" s="1">
        <v>29</v>
      </c>
      <c r="B30" s="1">
        <f>VLOOKUP(C30,HDR!$B:$I,8,FALSE)</f>
        <v>10</v>
      </c>
      <c r="C30" s="1" t="s">
        <v>25</v>
      </c>
      <c r="D30" s="9">
        <v>2888014210954</v>
      </c>
      <c r="E30" s="7">
        <v>10.8</v>
      </c>
      <c r="F30" s="9">
        <f t="shared" si="0"/>
        <v>0</v>
      </c>
      <c r="G30" s="7">
        <f t="shared" si="1"/>
        <v>10.8</v>
      </c>
      <c r="H30" s="7">
        <v>-1</v>
      </c>
      <c r="I30" s="10">
        <v>-10.8</v>
      </c>
      <c r="K30" s="1" t="str">
        <f t="shared" si="2"/>
        <v>insert into AB_SalesTransDetail select 29,10,'02','2888014210954',10.8,0,10.8,-1,-10.8,NULL</v>
      </c>
    </row>
    <row r="31" spans="1:11" x14ac:dyDescent="0.2">
      <c r="A31" s="1">
        <v>30</v>
      </c>
      <c r="B31" s="1">
        <f>VLOOKUP(C31,HDR!$B:$I,8,FALSE)</f>
        <v>10</v>
      </c>
      <c r="C31" s="1" t="s">
        <v>25</v>
      </c>
      <c r="D31" s="9">
        <v>2888014210954</v>
      </c>
      <c r="E31" s="7">
        <v>10.8</v>
      </c>
      <c r="F31" s="9">
        <f t="shared" si="0"/>
        <v>0</v>
      </c>
      <c r="G31" s="7">
        <f t="shared" si="1"/>
        <v>10.8</v>
      </c>
      <c r="H31" s="7">
        <v>1</v>
      </c>
      <c r="I31" s="10">
        <v>10.8</v>
      </c>
      <c r="K31" s="1" t="str">
        <f t="shared" si="2"/>
        <v>insert into AB_SalesTransDetail select 30,10,'02','2888014210954',10.8,0,10.8,1,10.8,NULL</v>
      </c>
    </row>
    <row r="32" spans="1:11" x14ac:dyDescent="0.2">
      <c r="A32" s="1">
        <v>31</v>
      </c>
      <c r="B32" s="1">
        <f>VLOOKUP(C32,HDR!$B:$I,8,FALSE)</f>
        <v>10</v>
      </c>
      <c r="C32" s="1" t="s">
        <v>25</v>
      </c>
      <c r="D32" s="9">
        <v>2888014210794</v>
      </c>
      <c r="E32" s="7">
        <v>16.8</v>
      </c>
      <c r="F32" s="9">
        <f t="shared" si="0"/>
        <v>0</v>
      </c>
      <c r="G32" s="7">
        <f t="shared" si="1"/>
        <v>16.8</v>
      </c>
      <c r="H32" s="7">
        <v>1</v>
      </c>
      <c r="I32" s="10">
        <v>16.8</v>
      </c>
      <c r="K32" s="1" t="str">
        <f t="shared" si="2"/>
        <v>insert into AB_SalesTransDetail select 31,10,'02','2888014210794',16.8,0,16.8,1,16.8,NULL</v>
      </c>
    </row>
    <row r="33" spans="1:11" x14ac:dyDescent="0.2">
      <c r="A33" s="1">
        <v>32</v>
      </c>
      <c r="B33" s="1">
        <f>VLOOKUP(C33,HDR!$B:$I,8,FALSE)</f>
        <v>10</v>
      </c>
      <c r="C33" s="1" t="s">
        <v>25</v>
      </c>
      <c r="D33" s="9" t="s">
        <v>345</v>
      </c>
      <c r="E33" s="7">
        <v>0</v>
      </c>
      <c r="F33" s="9">
        <f t="shared" si="0"/>
        <v>0</v>
      </c>
      <c r="G33" s="7">
        <f t="shared" si="1"/>
        <v>0</v>
      </c>
      <c r="H33" s="7">
        <v>1</v>
      </c>
      <c r="I33" s="10">
        <v>0</v>
      </c>
      <c r="K33" s="1" t="str">
        <f t="shared" si="2"/>
        <v>insert into AB_SalesTransDetail select 32,10,'02','Z99999',0,0,0,1,0,NULL</v>
      </c>
    </row>
    <row r="34" spans="1:11" x14ac:dyDescent="0.2">
      <c r="A34" s="1">
        <v>33</v>
      </c>
      <c r="B34" s="1">
        <f>VLOOKUP(C34,HDR!$B:$I,8,FALSE)</f>
        <v>10</v>
      </c>
      <c r="C34" s="1" t="s">
        <v>25</v>
      </c>
      <c r="D34" s="9">
        <v>2888014210923</v>
      </c>
      <c r="E34" s="7">
        <v>19.8</v>
      </c>
      <c r="F34" s="9">
        <f t="shared" si="0"/>
        <v>0</v>
      </c>
      <c r="G34" s="7">
        <f t="shared" si="1"/>
        <v>19.8</v>
      </c>
      <c r="H34" s="7">
        <v>1</v>
      </c>
      <c r="I34" s="10">
        <v>19.8</v>
      </c>
      <c r="K34" s="1" t="str">
        <f t="shared" si="2"/>
        <v>insert into AB_SalesTransDetail select 33,10,'02','2888014210923',19.8,0,19.8,1,19.8,NULL</v>
      </c>
    </row>
    <row r="35" spans="1:11" x14ac:dyDescent="0.2">
      <c r="A35" s="1">
        <v>34</v>
      </c>
      <c r="B35" s="1">
        <f>VLOOKUP(C35,HDR!$B:$I,8,FALSE)</f>
        <v>10</v>
      </c>
      <c r="C35" s="1" t="s">
        <v>25</v>
      </c>
      <c r="D35" s="9" t="s">
        <v>346</v>
      </c>
      <c r="E35" s="7">
        <v>5</v>
      </c>
      <c r="F35" s="9">
        <f t="shared" si="0"/>
        <v>100</v>
      </c>
      <c r="G35" s="7">
        <f t="shared" si="1"/>
        <v>0</v>
      </c>
      <c r="H35" s="7">
        <v>1</v>
      </c>
      <c r="I35" s="10">
        <v>0</v>
      </c>
      <c r="K35" s="1" t="str">
        <f t="shared" si="2"/>
        <v>insert into AB_SalesTransDetail select 34,10,'02','Z90016',5,100,0,1,0,NULL</v>
      </c>
    </row>
    <row r="36" spans="1:11" x14ac:dyDescent="0.2">
      <c r="A36" s="1">
        <v>35</v>
      </c>
      <c r="B36" s="1">
        <f>VLOOKUP(C36,HDR!$B:$I,8,FALSE)</f>
        <v>10</v>
      </c>
      <c r="C36" s="1" t="s">
        <v>25</v>
      </c>
      <c r="D36" s="9" t="s">
        <v>347</v>
      </c>
      <c r="E36" s="7">
        <v>5</v>
      </c>
      <c r="F36" s="9">
        <f t="shared" si="0"/>
        <v>100</v>
      </c>
      <c r="G36" s="7">
        <f t="shared" si="1"/>
        <v>0</v>
      </c>
      <c r="H36" s="7">
        <v>1</v>
      </c>
      <c r="I36" s="10">
        <v>0</v>
      </c>
      <c r="K36" s="1" t="str">
        <f t="shared" si="2"/>
        <v>insert into AB_SalesTransDetail select 35,10,'02','Z90017',5,100,0,1,0,NULL</v>
      </c>
    </row>
    <row r="37" spans="1:11" x14ac:dyDescent="0.2">
      <c r="A37" s="1">
        <v>36</v>
      </c>
      <c r="B37" s="1">
        <f>VLOOKUP(C37,HDR!$B:$I,8,FALSE)</f>
        <v>10</v>
      </c>
      <c r="C37" s="1" t="s">
        <v>25</v>
      </c>
      <c r="D37" s="9">
        <v>2888014211739</v>
      </c>
      <c r="E37" s="7">
        <v>19.8</v>
      </c>
      <c r="F37" s="9">
        <f t="shared" si="0"/>
        <v>0</v>
      </c>
      <c r="G37" s="7">
        <f t="shared" si="1"/>
        <v>19.8</v>
      </c>
      <c r="H37" s="7">
        <v>1</v>
      </c>
      <c r="I37" s="10">
        <v>19.8</v>
      </c>
      <c r="K37" s="1" t="str">
        <f t="shared" si="2"/>
        <v>insert into AB_SalesTransDetail select 36,10,'02','2888014211739',19.8,0,19.8,1,19.8,NULL</v>
      </c>
    </row>
    <row r="38" spans="1:11" x14ac:dyDescent="0.2">
      <c r="A38" s="1">
        <v>37</v>
      </c>
      <c r="B38" s="1">
        <f>VLOOKUP(C38,HDR!$B:$I,8,FALSE)</f>
        <v>10</v>
      </c>
      <c r="C38" s="1" t="s">
        <v>25</v>
      </c>
      <c r="D38" s="9" t="s">
        <v>345</v>
      </c>
      <c r="E38" s="7">
        <v>0</v>
      </c>
      <c r="F38" s="9">
        <f t="shared" si="0"/>
        <v>0</v>
      </c>
      <c r="G38" s="7">
        <f t="shared" si="1"/>
        <v>0</v>
      </c>
      <c r="H38" s="7">
        <v>1</v>
      </c>
      <c r="I38" s="10">
        <v>0</v>
      </c>
      <c r="K38" s="1" t="str">
        <f t="shared" si="2"/>
        <v>insert into AB_SalesTransDetail select 37,10,'02','Z99999',0,0,0,1,0,NULL</v>
      </c>
    </row>
    <row r="39" spans="1:11" x14ac:dyDescent="0.2">
      <c r="A39" s="1">
        <v>38</v>
      </c>
      <c r="B39" s="1">
        <f>VLOOKUP(C39,HDR!$B:$I,8,FALSE)</f>
        <v>10</v>
      </c>
      <c r="C39" s="1" t="s">
        <v>25</v>
      </c>
      <c r="D39" s="9">
        <v>2888014210725</v>
      </c>
      <c r="E39" s="7">
        <v>3</v>
      </c>
      <c r="F39" s="9">
        <f t="shared" si="0"/>
        <v>0</v>
      </c>
      <c r="G39" s="7">
        <f t="shared" si="1"/>
        <v>3</v>
      </c>
      <c r="H39" s="7">
        <v>1</v>
      </c>
      <c r="I39" s="10">
        <v>3</v>
      </c>
      <c r="K39" s="1" t="str">
        <f t="shared" si="2"/>
        <v>insert into AB_SalesTransDetail select 38,10,'02','2888014210725',3,0,3,1,3,NULL</v>
      </c>
    </row>
    <row r="40" spans="1:11" x14ac:dyDescent="0.2">
      <c r="A40" s="1">
        <v>39</v>
      </c>
      <c r="B40" s="1">
        <f>VLOOKUP(C40,HDR!$B:$I,8,FALSE)</f>
        <v>10</v>
      </c>
      <c r="C40" s="1" t="s">
        <v>25</v>
      </c>
      <c r="D40" s="9">
        <v>2040007010365</v>
      </c>
      <c r="E40" s="7">
        <v>7</v>
      </c>
      <c r="F40" s="9">
        <f t="shared" si="0"/>
        <v>50</v>
      </c>
      <c r="G40" s="7">
        <f t="shared" si="1"/>
        <v>3.5</v>
      </c>
      <c r="H40" s="7">
        <v>1</v>
      </c>
      <c r="I40" s="10">
        <v>3.5</v>
      </c>
      <c r="K40" s="1" t="str">
        <f t="shared" si="2"/>
        <v>insert into AB_SalesTransDetail select 39,10,'02','2040007010365',7,50,3.5,1,3.5,NULL</v>
      </c>
    </row>
    <row r="41" spans="1:11" x14ac:dyDescent="0.2">
      <c r="A41" s="1">
        <v>40</v>
      </c>
      <c r="B41" s="1">
        <f>VLOOKUP(C41,HDR!$B:$I,8,FALSE)</f>
        <v>10</v>
      </c>
      <c r="C41" s="1" t="s">
        <v>25</v>
      </c>
      <c r="D41" s="9">
        <v>2888014210732</v>
      </c>
      <c r="E41" s="7">
        <v>19.8</v>
      </c>
      <c r="F41" s="9">
        <f t="shared" si="0"/>
        <v>0</v>
      </c>
      <c r="G41" s="7">
        <f t="shared" si="1"/>
        <v>19.8</v>
      </c>
      <c r="H41" s="7">
        <v>2</v>
      </c>
      <c r="I41" s="10">
        <v>39.6</v>
      </c>
      <c r="K41" s="1" t="str">
        <f t="shared" si="2"/>
        <v>insert into AB_SalesTransDetail select 40,10,'02','2888014210732',19.8,0,19.8,2,39.6,NULL</v>
      </c>
    </row>
    <row r="42" spans="1:11" x14ac:dyDescent="0.2">
      <c r="A42" s="1">
        <v>41</v>
      </c>
      <c r="B42" s="1">
        <f>VLOOKUP(C42,HDR!$B:$I,8,FALSE)</f>
        <v>10</v>
      </c>
      <c r="C42" s="1" t="s">
        <v>25</v>
      </c>
      <c r="D42" s="9">
        <v>2888014210923</v>
      </c>
      <c r="E42" s="7">
        <v>19.8</v>
      </c>
      <c r="F42" s="9">
        <f t="shared" si="0"/>
        <v>0</v>
      </c>
      <c r="G42" s="7">
        <f t="shared" si="1"/>
        <v>19.8</v>
      </c>
      <c r="H42" s="7">
        <v>1</v>
      </c>
      <c r="I42" s="10">
        <v>19.8</v>
      </c>
      <c r="K42" s="1" t="str">
        <f t="shared" si="2"/>
        <v>insert into AB_SalesTransDetail select 41,10,'02','2888014210923',19.8,0,19.8,1,19.8,NULL</v>
      </c>
    </row>
    <row r="43" spans="1:11" x14ac:dyDescent="0.2">
      <c r="A43" s="1">
        <v>42</v>
      </c>
      <c r="B43" s="1">
        <f>VLOOKUP(C43,HDR!$B:$I,8,FALSE)</f>
        <v>10</v>
      </c>
      <c r="C43" s="1" t="s">
        <v>25</v>
      </c>
      <c r="D43" s="9" t="s">
        <v>344</v>
      </c>
      <c r="E43" s="7">
        <v>5</v>
      </c>
      <c r="F43" s="9">
        <f t="shared" si="0"/>
        <v>100</v>
      </c>
      <c r="G43" s="7">
        <f t="shared" si="1"/>
        <v>0</v>
      </c>
      <c r="H43" s="7">
        <v>1</v>
      </c>
      <c r="I43" s="10">
        <v>0</v>
      </c>
      <c r="K43" s="1" t="str">
        <f t="shared" si="2"/>
        <v>insert into AB_SalesTransDetail select 42,10,'02','Z90018',5,100,0,1,0,NULL</v>
      </c>
    </row>
    <row r="44" spans="1:11" x14ac:dyDescent="0.2">
      <c r="A44" s="1">
        <v>43</v>
      </c>
      <c r="B44" s="1">
        <f>VLOOKUP(C44,HDR!$B:$I,8,FALSE)</f>
        <v>10</v>
      </c>
      <c r="C44" s="1" t="s">
        <v>25</v>
      </c>
      <c r="D44" s="9" t="s">
        <v>346</v>
      </c>
      <c r="E44" s="7">
        <v>5</v>
      </c>
      <c r="F44" s="9">
        <f t="shared" si="0"/>
        <v>100</v>
      </c>
      <c r="G44" s="7">
        <f t="shared" si="1"/>
        <v>0</v>
      </c>
      <c r="H44" s="7">
        <v>1</v>
      </c>
      <c r="I44" s="10">
        <v>0</v>
      </c>
      <c r="K44" s="1" t="str">
        <f t="shared" si="2"/>
        <v>insert into AB_SalesTransDetail select 43,10,'02','Z90016',5,100,0,1,0,NULL</v>
      </c>
    </row>
    <row r="45" spans="1:11" x14ac:dyDescent="0.2">
      <c r="A45" s="1">
        <v>44</v>
      </c>
      <c r="B45" s="1">
        <f>VLOOKUP(C45,HDR!$B:$I,8,FALSE)</f>
        <v>10</v>
      </c>
      <c r="C45" s="1" t="s">
        <v>25</v>
      </c>
      <c r="D45" s="9">
        <v>2888014210916</v>
      </c>
      <c r="E45" s="7">
        <v>8.8000000000000007</v>
      </c>
      <c r="F45" s="9">
        <f t="shared" si="0"/>
        <v>0</v>
      </c>
      <c r="G45" s="7">
        <f t="shared" si="1"/>
        <v>8.8000000000000007</v>
      </c>
      <c r="H45" s="7">
        <v>1</v>
      </c>
      <c r="I45" s="10">
        <v>8.8000000000000007</v>
      </c>
      <c r="K45" s="1" t="str">
        <f t="shared" si="2"/>
        <v>insert into AB_SalesTransDetail select 44,10,'02','2888014210916',8.8,0,8.8,1,8.8,NULL</v>
      </c>
    </row>
    <row r="46" spans="1:11" x14ac:dyDescent="0.2">
      <c r="A46" s="1">
        <v>45</v>
      </c>
      <c r="B46" s="1">
        <f>VLOOKUP(C46,HDR!$B:$I,8,FALSE)</f>
        <v>10</v>
      </c>
      <c r="C46" s="1" t="s">
        <v>25</v>
      </c>
      <c r="D46" s="9">
        <v>2888014240173</v>
      </c>
      <c r="E46" s="7">
        <v>6</v>
      </c>
      <c r="F46" s="9">
        <f t="shared" si="0"/>
        <v>0</v>
      </c>
      <c r="G46" s="7">
        <f t="shared" si="1"/>
        <v>6</v>
      </c>
      <c r="H46" s="7">
        <v>1</v>
      </c>
      <c r="I46" s="10">
        <v>6</v>
      </c>
      <c r="K46" s="1" t="str">
        <f t="shared" si="2"/>
        <v>insert into AB_SalesTransDetail select 45,10,'02','2888014240173',6,0,6,1,6,NULL</v>
      </c>
    </row>
    <row r="47" spans="1:11" x14ac:dyDescent="0.2">
      <c r="A47" s="1">
        <v>46</v>
      </c>
      <c r="B47" s="1">
        <f>VLOOKUP(C47,HDR!$B:$I,8,FALSE)</f>
        <v>10</v>
      </c>
      <c r="C47" s="1" t="s">
        <v>25</v>
      </c>
      <c r="D47" s="9">
        <v>2888014240159</v>
      </c>
      <c r="E47" s="7">
        <v>4</v>
      </c>
      <c r="F47" s="9">
        <f t="shared" si="0"/>
        <v>0</v>
      </c>
      <c r="G47" s="7">
        <f t="shared" si="1"/>
        <v>4</v>
      </c>
      <c r="H47" s="7">
        <v>1</v>
      </c>
      <c r="I47" s="10">
        <v>4</v>
      </c>
      <c r="K47" s="1" t="str">
        <f t="shared" si="2"/>
        <v>insert into AB_SalesTransDetail select 46,10,'02','2888014240159',4,0,4,1,4,NULL</v>
      </c>
    </row>
    <row r="48" spans="1:11" x14ac:dyDescent="0.2">
      <c r="A48" s="1">
        <v>47</v>
      </c>
      <c r="B48" s="1">
        <f>VLOOKUP(C48,HDR!$B:$I,8,FALSE)</f>
        <v>10</v>
      </c>
      <c r="C48" s="1" t="s">
        <v>25</v>
      </c>
      <c r="D48" s="9">
        <v>2888014220212</v>
      </c>
      <c r="E48" s="7">
        <v>10</v>
      </c>
      <c r="F48" s="9">
        <f t="shared" si="0"/>
        <v>0</v>
      </c>
      <c r="G48" s="7">
        <f t="shared" si="1"/>
        <v>10</v>
      </c>
      <c r="H48" s="7">
        <v>1</v>
      </c>
      <c r="I48" s="10">
        <v>10</v>
      </c>
      <c r="K48" s="1" t="str">
        <f t="shared" si="2"/>
        <v>insert into AB_SalesTransDetail select 47,10,'02','2888014220212',10,0,10,1,10,NULL</v>
      </c>
    </row>
    <row r="49" spans="1:11" x14ac:dyDescent="0.2">
      <c r="A49" s="1">
        <v>48</v>
      </c>
      <c r="B49" s="1">
        <f>VLOOKUP(C49,HDR!$B:$I,8,FALSE)</f>
        <v>10</v>
      </c>
      <c r="C49" s="1" t="s">
        <v>25</v>
      </c>
      <c r="D49" s="9" t="s">
        <v>380</v>
      </c>
      <c r="E49" s="7">
        <v>18.600000000000001</v>
      </c>
      <c r="F49" s="9">
        <f t="shared" si="0"/>
        <v>0</v>
      </c>
      <c r="G49" s="7">
        <f t="shared" si="1"/>
        <v>18.600000000000001</v>
      </c>
      <c r="H49" s="7">
        <v>1</v>
      </c>
      <c r="I49" s="10">
        <v>18.600000000000001</v>
      </c>
      <c r="K49" s="1" t="str">
        <f t="shared" si="2"/>
        <v>insert into AB_SalesTransDetail select 48,10,'02','servicecharge-10',18.6,0,18.6,1,18.6,NULL</v>
      </c>
    </row>
    <row r="50" spans="1:11" x14ac:dyDescent="0.2">
      <c r="A50" s="1">
        <v>49</v>
      </c>
      <c r="B50" s="1">
        <f>VLOOKUP(C50,HDR!$B:$I,8,FALSE)</f>
        <v>11</v>
      </c>
      <c r="C50" s="1" t="s">
        <v>26</v>
      </c>
      <c r="D50" s="9">
        <v>2888014210732</v>
      </c>
      <c r="E50" s="7">
        <v>19.8</v>
      </c>
      <c r="F50" s="9">
        <f t="shared" si="0"/>
        <v>0</v>
      </c>
      <c r="G50" s="7">
        <f t="shared" si="1"/>
        <v>19.8</v>
      </c>
      <c r="H50" s="7">
        <v>1</v>
      </c>
      <c r="I50" s="10">
        <v>19.8</v>
      </c>
      <c r="K50" s="1" t="str">
        <f t="shared" si="2"/>
        <v>insert into AB_SalesTransDetail select 49,11,'02','2888014210732',19.8,0,19.8,1,19.8,NULL</v>
      </c>
    </row>
    <row r="51" spans="1:11" x14ac:dyDescent="0.2">
      <c r="A51" s="1">
        <v>50</v>
      </c>
      <c r="B51" s="1">
        <f>VLOOKUP(C51,HDR!$B:$I,8,FALSE)</f>
        <v>11</v>
      </c>
      <c r="C51" s="1" t="s">
        <v>26</v>
      </c>
      <c r="D51" s="9">
        <v>2888014210923</v>
      </c>
      <c r="E51" s="7">
        <v>19.8</v>
      </c>
      <c r="F51" s="9">
        <f t="shared" si="0"/>
        <v>0</v>
      </c>
      <c r="G51" s="7">
        <f t="shared" si="1"/>
        <v>19.8</v>
      </c>
      <c r="H51" s="7">
        <v>1</v>
      </c>
      <c r="I51" s="10">
        <v>19.8</v>
      </c>
      <c r="K51" s="1" t="str">
        <f t="shared" si="2"/>
        <v>insert into AB_SalesTransDetail select 50,11,'02','2888014210923',19.8,0,19.8,1,19.8,NULL</v>
      </c>
    </row>
    <row r="52" spans="1:11" x14ac:dyDescent="0.2">
      <c r="A52" s="1">
        <v>51</v>
      </c>
      <c r="B52" s="1">
        <f>VLOOKUP(C52,HDR!$B:$I,8,FALSE)</f>
        <v>11</v>
      </c>
      <c r="C52" s="1" t="s">
        <v>26</v>
      </c>
      <c r="D52" s="9" t="s">
        <v>344</v>
      </c>
      <c r="E52" s="7">
        <v>5</v>
      </c>
      <c r="F52" s="9">
        <f t="shared" si="0"/>
        <v>100</v>
      </c>
      <c r="G52" s="7">
        <f t="shared" si="1"/>
        <v>0</v>
      </c>
      <c r="H52" s="7">
        <v>1</v>
      </c>
      <c r="I52" s="10">
        <v>0</v>
      </c>
      <c r="K52" s="1" t="str">
        <f t="shared" si="2"/>
        <v>insert into AB_SalesTransDetail select 51,11,'02','Z90018',5,100,0,1,0,NULL</v>
      </c>
    </row>
    <row r="53" spans="1:11" x14ac:dyDescent="0.2">
      <c r="A53" s="1">
        <v>52</v>
      </c>
      <c r="B53" s="1">
        <f>VLOOKUP(C53,HDR!$B:$I,8,FALSE)</f>
        <v>11</v>
      </c>
      <c r="C53" s="1" t="s">
        <v>26</v>
      </c>
      <c r="D53" s="9" t="s">
        <v>347</v>
      </c>
      <c r="E53" s="7">
        <v>5</v>
      </c>
      <c r="F53" s="9">
        <f t="shared" si="0"/>
        <v>100</v>
      </c>
      <c r="G53" s="7">
        <f t="shared" si="1"/>
        <v>0</v>
      </c>
      <c r="H53" s="7">
        <v>1</v>
      </c>
      <c r="I53" s="10">
        <v>0</v>
      </c>
      <c r="K53" s="1" t="str">
        <f t="shared" si="2"/>
        <v>insert into AB_SalesTransDetail select 52,11,'02','Z90017',5,100,0,1,0,NULL</v>
      </c>
    </row>
    <row r="54" spans="1:11" x14ac:dyDescent="0.2">
      <c r="A54" s="1">
        <v>53</v>
      </c>
      <c r="B54" s="1">
        <f>VLOOKUP(C54,HDR!$B:$I,8,FALSE)</f>
        <v>11</v>
      </c>
      <c r="C54" s="1" t="s">
        <v>26</v>
      </c>
      <c r="D54" s="9">
        <v>2888014210763</v>
      </c>
      <c r="E54" s="7">
        <v>16.8</v>
      </c>
      <c r="F54" s="9">
        <f t="shared" si="0"/>
        <v>0</v>
      </c>
      <c r="G54" s="7">
        <f t="shared" si="1"/>
        <v>16.8</v>
      </c>
      <c r="H54" s="7">
        <v>1</v>
      </c>
      <c r="I54" s="10">
        <v>16.8</v>
      </c>
      <c r="K54" s="1" t="str">
        <f t="shared" si="2"/>
        <v>insert into AB_SalesTransDetail select 53,11,'02','2888014210763',16.8,0,16.8,1,16.8,NULL</v>
      </c>
    </row>
    <row r="55" spans="1:11" x14ac:dyDescent="0.2">
      <c r="A55" s="1">
        <v>54</v>
      </c>
      <c r="B55" s="1">
        <f>VLOOKUP(C55,HDR!$B:$I,8,FALSE)</f>
        <v>11</v>
      </c>
      <c r="C55" s="1" t="s">
        <v>26</v>
      </c>
      <c r="D55" s="9">
        <v>2888014220014</v>
      </c>
      <c r="E55" s="7">
        <v>12</v>
      </c>
      <c r="F55" s="9">
        <f t="shared" si="0"/>
        <v>0</v>
      </c>
      <c r="G55" s="7">
        <f t="shared" si="1"/>
        <v>12</v>
      </c>
      <c r="H55" s="7">
        <v>1</v>
      </c>
      <c r="I55" s="10">
        <v>12</v>
      </c>
      <c r="K55" s="1" t="str">
        <f t="shared" si="2"/>
        <v>insert into AB_SalesTransDetail select 54,11,'02','2888014220014',12,0,12,1,12,NULL</v>
      </c>
    </row>
    <row r="56" spans="1:11" x14ac:dyDescent="0.2">
      <c r="A56" s="1">
        <v>55</v>
      </c>
      <c r="B56" s="1">
        <f>VLOOKUP(C56,HDR!$B:$I,8,FALSE)</f>
        <v>11</v>
      </c>
      <c r="C56" s="1" t="s">
        <v>26</v>
      </c>
      <c r="D56" s="9" t="s">
        <v>380</v>
      </c>
      <c r="E56" s="7">
        <v>6.84</v>
      </c>
      <c r="F56" s="9">
        <f t="shared" si="0"/>
        <v>0</v>
      </c>
      <c r="G56" s="7">
        <f t="shared" si="1"/>
        <v>6.84</v>
      </c>
      <c r="H56" s="7">
        <v>1</v>
      </c>
      <c r="I56" s="10">
        <v>6.84</v>
      </c>
      <c r="K56" s="1" t="str">
        <f t="shared" si="2"/>
        <v>insert into AB_SalesTransDetail select 55,11,'02','servicecharge-10',6.84,0,6.84,1,6.84,NULL</v>
      </c>
    </row>
    <row r="57" spans="1:11" x14ac:dyDescent="0.2">
      <c r="A57" s="1">
        <v>56</v>
      </c>
      <c r="B57" s="1">
        <f>VLOOKUP(C57,HDR!$B:$I,8,FALSE)</f>
        <v>12</v>
      </c>
      <c r="C57" s="1" t="s">
        <v>27</v>
      </c>
      <c r="D57" s="9">
        <v>2888014211746</v>
      </c>
      <c r="E57" s="7">
        <v>26</v>
      </c>
      <c r="F57" s="9">
        <f t="shared" si="0"/>
        <v>0</v>
      </c>
      <c r="G57" s="7">
        <f t="shared" si="1"/>
        <v>26</v>
      </c>
      <c r="H57" s="7">
        <v>1</v>
      </c>
      <c r="I57" s="10">
        <v>26</v>
      </c>
      <c r="K57" s="1" t="str">
        <f t="shared" si="2"/>
        <v>insert into AB_SalesTransDetail select 56,12,'02','2888014211746',26,0,26,1,26,NULL</v>
      </c>
    </row>
    <row r="58" spans="1:11" x14ac:dyDescent="0.2">
      <c r="A58" s="1">
        <v>57</v>
      </c>
      <c r="B58" s="1">
        <f>VLOOKUP(C58,HDR!$B:$I,8,FALSE)</f>
        <v>12</v>
      </c>
      <c r="C58" s="1" t="s">
        <v>27</v>
      </c>
      <c r="D58" s="9" t="s">
        <v>345</v>
      </c>
      <c r="E58" s="7">
        <v>0</v>
      </c>
      <c r="F58" s="9">
        <f t="shared" si="0"/>
        <v>0</v>
      </c>
      <c r="G58" s="7">
        <f t="shared" si="1"/>
        <v>0</v>
      </c>
      <c r="H58" s="7">
        <v>1</v>
      </c>
      <c r="I58" s="10">
        <v>0</v>
      </c>
      <c r="K58" s="1" t="str">
        <f t="shared" si="2"/>
        <v>insert into AB_SalesTransDetail select 57,12,'02','Z99999',0,0,0,1,0,NULL</v>
      </c>
    </row>
    <row r="59" spans="1:11" x14ac:dyDescent="0.2">
      <c r="A59" s="1">
        <v>58</v>
      </c>
      <c r="B59" s="1">
        <f>VLOOKUP(C59,HDR!$B:$I,8,FALSE)</f>
        <v>12</v>
      </c>
      <c r="C59" s="1" t="s">
        <v>27</v>
      </c>
      <c r="D59" s="9">
        <v>2888014210336</v>
      </c>
      <c r="E59" s="7">
        <v>19.8</v>
      </c>
      <c r="F59" s="9">
        <f t="shared" si="0"/>
        <v>0</v>
      </c>
      <c r="G59" s="7">
        <f t="shared" si="1"/>
        <v>19.8</v>
      </c>
      <c r="H59" s="7">
        <v>1</v>
      </c>
      <c r="I59" s="10">
        <v>19.8</v>
      </c>
      <c r="K59" s="1" t="str">
        <f t="shared" si="2"/>
        <v>insert into AB_SalesTransDetail select 58,12,'02','2888014210336',19.8,0,19.8,1,19.8,NULL</v>
      </c>
    </row>
    <row r="60" spans="1:11" x14ac:dyDescent="0.2">
      <c r="A60" s="1">
        <v>59</v>
      </c>
      <c r="B60" s="1">
        <f>VLOOKUP(C60,HDR!$B:$I,8,FALSE)</f>
        <v>12</v>
      </c>
      <c r="C60" s="1" t="s">
        <v>27</v>
      </c>
      <c r="D60" s="9">
        <v>2888014210329</v>
      </c>
      <c r="E60" s="7">
        <v>10.8</v>
      </c>
      <c r="F60" s="9">
        <f t="shared" si="0"/>
        <v>0</v>
      </c>
      <c r="G60" s="7">
        <f t="shared" si="1"/>
        <v>10.8</v>
      </c>
      <c r="H60" s="7">
        <v>1</v>
      </c>
      <c r="I60" s="10">
        <v>10.8</v>
      </c>
      <c r="K60" s="1" t="str">
        <f t="shared" si="2"/>
        <v>insert into AB_SalesTransDetail select 59,12,'02','2888014210329',10.8,0,10.8,1,10.8,NULL</v>
      </c>
    </row>
    <row r="61" spans="1:11" x14ac:dyDescent="0.2">
      <c r="A61" s="1">
        <v>60</v>
      </c>
      <c r="B61" s="1">
        <f>VLOOKUP(C61,HDR!$B:$I,8,FALSE)</f>
        <v>12</v>
      </c>
      <c r="C61" s="1" t="s">
        <v>27</v>
      </c>
      <c r="D61" s="9" t="s">
        <v>346</v>
      </c>
      <c r="E61" s="7">
        <v>5</v>
      </c>
      <c r="F61" s="9">
        <f t="shared" si="0"/>
        <v>100</v>
      </c>
      <c r="G61" s="7">
        <f t="shared" si="1"/>
        <v>0</v>
      </c>
      <c r="H61" s="7">
        <v>1</v>
      </c>
      <c r="I61" s="10">
        <v>0</v>
      </c>
      <c r="K61" s="1" t="str">
        <f t="shared" si="2"/>
        <v>insert into AB_SalesTransDetail select 60,12,'02','Z90016',5,100,0,1,0,NULL</v>
      </c>
    </row>
    <row r="62" spans="1:11" x14ac:dyDescent="0.2">
      <c r="A62" s="1">
        <v>61</v>
      </c>
      <c r="B62" s="1">
        <f>VLOOKUP(C62,HDR!$B:$I,8,FALSE)</f>
        <v>12</v>
      </c>
      <c r="C62" s="1" t="s">
        <v>27</v>
      </c>
      <c r="D62" s="9" t="s">
        <v>347</v>
      </c>
      <c r="E62" s="7">
        <v>5</v>
      </c>
      <c r="F62" s="9">
        <f t="shared" si="0"/>
        <v>100</v>
      </c>
      <c r="G62" s="7">
        <f t="shared" si="1"/>
        <v>0</v>
      </c>
      <c r="H62" s="7">
        <v>1</v>
      </c>
      <c r="I62" s="10">
        <v>0</v>
      </c>
      <c r="K62" s="1" t="str">
        <f t="shared" si="2"/>
        <v>insert into AB_SalesTransDetail select 61,12,'02','Z90017',5,100,0,1,0,NULL</v>
      </c>
    </row>
    <row r="63" spans="1:11" x14ac:dyDescent="0.2">
      <c r="A63" s="1">
        <v>62</v>
      </c>
      <c r="B63" s="1">
        <f>VLOOKUP(C63,HDR!$B:$I,8,FALSE)</f>
        <v>12</v>
      </c>
      <c r="C63" s="1" t="s">
        <v>27</v>
      </c>
      <c r="D63" s="9">
        <v>2888014240180</v>
      </c>
      <c r="E63" s="7">
        <v>6</v>
      </c>
      <c r="F63" s="9">
        <f t="shared" si="0"/>
        <v>0</v>
      </c>
      <c r="G63" s="7">
        <f t="shared" si="1"/>
        <v>6</v>
      </c>
      <c r="H63" s="7">
        <v>1</v>
      </c>
      <c r="I63" s="10">
        <v>6</v>
      </c>
      <c r="K63" s="1" t="str">
        <f t="shared" si="2"/>
        <v>insert into AB_SalesTransDetail select 62,12,'02','2888014240180',6,0,6,1,6,NULL</v>
      </c>
    </row>
    <row r="64" spans="1:11" x14ac:dyDescent="0.2">
      <c r="A64" s="1">
        <v>63</v>
      </c>
      <c r="B64" s="1">
        <f>VLOOKUP(C64,HDR!$B:$I,8,FALSE)</f>
        <v>12</v>
      </c>
      <c r="C64" s="1" t="s">
        <v>27</v>
      </c>
      <c r="D64" s="9">
        <v>2888999120415</v>
      </c>
      <c r="E64" s="7">
        <v>5</v>
      </c>
      <c r="F64" s="9">
        <f t="shared" si="0"/>
        <v>0</v>
      </c>
      <c r="G64" s="7">
        <f t="shared" si="1"/>
        <v>5</v>
      </c>
      <c r="H64" s="7">
        <v>1</v>
      </c>
      <c r="I64" s="10">
        <v>5</v>
      </c>
      <c r="K64" s="1" t="str">
        <f t="shared" si="2"/>
        <v>insert into AB_SalesTransDetail select 63,12,'02','2888999120415',5,0,5,1,5,NULL</v>
      </c>
    </row>
    <row r="65" spans="1:11" x14ac:dyDescent="0.2">
      <c r="A65" s="1">
        <v>64</v>
      </c>
      <c r="B65" s="1">
        <f>VLOOKUP(C65,HDR!$B:$I,8,FALSE)</f>
        <v>12</v>
      </c>
      <c r="C65" s="1" t="s">
        <v>27</v>
      </c>
      <c r="D65" s="9">
        <v>2888014220014</v>
      </c>
      <c r="E65" s="7">
        <v>12</v>
      </c>
      <c r="F65" s="9">
        <f t="shared" si="0"/>
        <v>0</v>
      </c>
      <c r="G65" s="7">
        <f t="shared" si="1"/>
        <v>12</v>
      </c>
      <c r="H65" s="7">
        <v>1</v>
      </c>
      <c r="I65" s="10">
        <v>12</v>
      </c>
      <c r="K65" s="1" t="str">
        <f t="shared" si="2"/>
        <v>insert into AB_SalesTransDetail select 64,12,'02','2888014220014',12,0,12,1,12,NULL</v>
      </c>
    </row>
    <row r="66" spans="1:11" x14ac:dyDescent="0.2">
      <c r="A66" s="1">
        <v>65</v>
      </c>
      <c r="B66" s="1">
        <f>VLOOKUP(C66,HDR!$B:$I,8,FALSE)</f>
        <v>12</v>
      </c>
      <c r="C66" s="1" t="s">
        <v>27</v>
      </c>
      <c r="D66" s="9">
        <v>2888014220298</v>
      </c>
      <c r="E66" s="7">
        <v>10</v>
      </c>
      <c r="F66" s="9">
        <f t="shared" si="0"/>
        <v>0</v>
      </c>
      <c r="G66" s="7">
        <f t="shared" si="1"/>
        <v>10</v>
      </c>
      <c r="H66" s="7">
        <v>1</v>
      </c>
      <c r="I66" s="10">
        <v>10</v>
      </c>
      <c r="K66" s="1" t="str">
        <f t="shared" si="2"/>
        <v>insert into AB_SalesTransDetail select 65,12,'02','2888014220298',10,0,10,1,10,NULL</v>
      </c>
    </row>
    <row r="67" spans="1:11" x14ac:dyDescent="0.2">
      <c r="A67" s="1">
        <v>66</v>
      </c>
      <c r="B67" s="1">
        <f>VLOOKUP(C67,HDR!$B:$I,8,FALSE)</f>
        <v>12</v>
      </c>
      <c r="C67" s="1" t="s">
        <v>27</v>
      </c>
      <c r="D67" s="9">
        <v>2888014240159</v>
      </c>
      <c r="E67" s="7">
        <v>4</v>
      </c>
      <c r="F67" s="9">
        <f t="shared" ref="F67:F130" si="3">(IFERROR(-((I67/H67)-E67)/E67,0))*100</f>
        <v>0</v>
      </c>
      <c r="G67" s="7">
        <f t="shared" ref="G67:G130" si="4">I67/H67</f>
        <v>4</v>
      </c>
      <c r="H67" s="7">
        <v>1</v>
      </c>
      <c r="I67" s="10">
        <v>4</v>
      </c>
      <c r="K67" s="1" t="str">
        <f t="shared" ref="K67:K130" si="5">"insert into AB_SalesTransDetail select " &amp; A67 &amp; "," &amp; B67 &amp; ",'02','" &amp; D67 &amp; "'," &amp; E67 &amp; "," &amp; F67 &amp; "," &amp; G67 &amp; "," &amp; H67 &amp; "," &amp; I67 &amp; ",NULL"</f>
        <v>insert into AB_SalesTransDetail select 66,12,'02','2888014240159',4,0,4,1,4,NULL</v>
      </c>
    </row>
    <row r="68" spans="1:11" x14ac:dyDescent="0.2">
      <c r="A68" s="1">
        <v>67</v>
      </c>
      <c r="B68" s="1">
        <f>VLOOKUP(C68,HDR!$B:$I,8,FALSE)</f>
        <v>12</v>
      </c>
      <c r="C68" s="1" t="s">
        <v>27</v>
      </c>
      <c r="D68" s="9" t="s">
        <v>380</v>
      </c>
      <c r="E68" s="7">
        <v>9.36</v>
      </c>
      <c r="F68" s="9">
        <f t="shared" si="3"/>
        <v>0</v>
      </c>
      <c r="G68" s="7">
        <f t="shared" si="4"/>
        <v>9.36</v>
      </c>
      <c r="H68" s="7">
        <v>1</v>
      </c>
      <c r="I68" s="10">
        <v>9.36</v>
      </c>
      <c r="K68" s="1" t="str">
        <f t="shared" si="5"/>
        <v>insert into AB_SalesTransDetail select 67,12,'02','servicecharge-10',9.36,0,9.36,1,9.36,NULL</v>
      </c>
    </row>
    <row r="69" spans="1:11" x14ac:dyDescent="0.2">
      <c r="A69" s="1">
        <v>68</v>
      </c>
      <c r="B69" s="1">
        <f>VLOOKUP(C69,HDR!$B:$I,8,FALSE)</f>
        <v>13</v>
      </c>
      <c r="C69" s="1" t="s">
        <v>28</v>
      </c>
      <c r="D69" s="9">
        <v>2888014210589</v>
      </c>
      <c r="E69" s="7">
        <v>10</v>
      </c>
      <c r="F69" s="9">
        <f t="shared" si="3"/>
        <v>0</v>
      </c>
      <c r="G69" s="7">
        <f t="shared" si="4"/>
        <v>10</v>
      </c>
      <c r="H69" s="7">
        <v>1</v>
      </c>
      <c r="I69" s="10">
        <v>10</v>
      </c>
      <c r="K69" s="1" t="str">
        <f t="shared" si="5"/>
        <v>insert into AB_SalesTransDetail select 68,13,'02','2888014210589',10,0,10,1,10,NULL</v>
      </c>
    </row>
    <row r="70" spans="1:11" x14ac:dyDescent="0.2">
      <c r="A70" s="1">
        <v>69</v>
      </c>
      <c r="B70" s="1">
        <f>VLOOKUP(C70,HDR!$B:$I,8,FALSE)</f>
        <v>13</v>
      </c>
      <c r="C70" s="1" t="s">
        <v>28</v>
      </c>
      <c r="D70" s="9" t="s">
        <v>345</v>
      </c>
      <c r="E70" s="7">
        <v>0</v>
      </c>
      <c r="F70" s="9">
        <f t="shared" si="3"/>
        <v>0</v>
      </c>
      <c r="G70" s="7">
        <f t="shared" si="4"/>
        <v>0</v>
      </c>
      <c r="H70" s="7">
        <v>1</v>
      </c>
      <c r="I70" s="10">
        <v>0</v>
      </c>
      <c r="K70" s="1" t="str">
        <f t="shared" si="5"/>
        <v>insert into AB_SalesTransDetail select 69,13,'02','Z99999',0,0,0,1,0,NULL</v>
      </c>
    </row>
    <row r="71" spans="1:11" x14ac:dyDescent="0.2">
      <c r="A71" s="1">
        <v>70</v>
      </c>
      <c r="B71" s="1">
        <f>VLOOKUP(C71,HDR!$B:$I,8,FALSE)</f>
        <v>13</v>
      </c>
      <c r="C71" s="1" t="s">
        <v>28</v>
      </c>
      <c r="D71" s="9">
        <v>2888014240173</v>
      </c>
      <c r="E71" s="7">
        <v>6</v>
      </c>
      <c r="F71" s="9">
        <f t="shared" si="3"/>
        <v>0</v>
      </c>
      <c r="G71" s="7">
        <f t="shared" si="4"/>
        <v>6</v>
      </c>
      <c r="H71" s="7">
        <v>1</v>
      </c>
      <c r="I71" s="10">
        <v>6</v>
      </c>
      <c r="K71" s="1" t="str">
        <f t="shared" si="5"/>
        <v>insert into AB_SalesTransDetail select 70,13,'02','2888014240173',6,0,6,1,6,NULL</v>
      </c>
    </row>
    <row r="72" spans="1:11" x14ac:dyDescent="0.2">
      <c r="A72" s="1">
        <v>71</v>
      </c>
      <c r="B72" s="1">
        <f>VLOOKUP(C72,HDR!$B:$I,8,FALSE)</f>
        <v>13</v>
      </c>
      <c r="C72" s="1" t="s">
        <v>28</v>
      </c>
      <c r="D72" s="9">
        <v>2040035111911</v>
      </c>
      <c r="E72" s="7">
        <v>6</v>
      </c>
      <c r="F72" s="9">
        <f t="shared" si="3"/>
        <v>0</v>
      </c>
      <c r="G72" s="7">
        <f t="shared" si="4"/>
        <v>6</v>
      </c>
      <c r="H72" s="7">
        <v>1</v>
      </c>
      <c r="I72" s="10">
        <v>6</v>
      </c>
      <c r="K72" s="1" t="str">
        <f t="shared" si="5"/>
        <v>insert into AB_SalesTransDetail select 71,13,'02','2040035111911',6,0,6,1,6,NULL</v>
      </c>
    </row>
    <row r="73" spans="1:11" x14ac:dyDescent="0.2">
      <c r="A73" s="1">
        <v>72</v>
      </c>
      <c r="B73" s="1">
        <f>VLOOKUP(C73,HDR!$B:$I,8,FALSE)</f>
        <v>13</v>
      </c>
      <c r="C73" s="1" t="s">
        <v>28</v>
      </c>
      <c r="D73" s="9" t="s">
        <v>380</v>
      </c>
      <c r="E73" s="7">
        <v>2.2000000000000002</v>
      </c>
      <c r="F73" s="9">
        <f t="shared" si="3"/>
        <v>0</v>
      </c>
      <c r="G73" s="7">
        <f t="shared" si="4"/>
        <v>2.2000000000000002</v>
      </c>
      <c r="H73" s="7">
        <v>1</v>
      </c>
      <c r="I73" s="10">
        <v>2.2000000000000002</v>
      </c>
      <c r="K73" s="1" t="str">
        <f t="shared" si="5"/>
        <v>insert into AB_SalesTransDetail select 72,13,'02','servicecharge-10',2.2,0,2.2,1,2.2,NULL</v>
      </c>
    </row>
    <row r="74" spans="1:11" x14ac:dyDescent="0.2">
      <c r="A74" s="1">
        <v>73</v>
      </c>
      <c r="B74" s="1">
        <f>VLOOKUP(C74,HDR!$B:$I,8,FALSE)</f>
        <v>14</v>
      </c>
      <c r="C74" s="1" t="s">
        <v>29</v>
      </c>
      <c r="D74" s="9">
        <v>2888014210329</v>
      </c>
      <c r="E74" s="7">
        <v>10.8</v>
      </c>
      <c r="F74" s="9">
        <f t="shared" si="3"/>
        <v>0</v>
      </c>
      <c r="G74" s="7">
        <f t="shared" si="4"/>
        <v>10.8</v>
      </c>
      <c r="H74" s="7">
        <v>1</v>
      </c>
      <c r="I74" s="10">
        <v>10.8</v>
      </c>
      <c r="K74" s="1" t="str">
        <f t="shared" si="5"/>
        <v>insert into AB_SalesTransDetail select 73,14,'02','2888014210329',10.8,0,10.8,1,10.8,NULL</v>
      </c>
    </row>
    <row r="75" spans="1:11" x14ac:dyDescent="0.2">
      <c r="A75" s="1">
        <v>74</v>
      </c>
      <c r="B75" s="1">
        <f>VLOOKUP(C75,HDR!$B:$I,8,FALSE)</f>
        <v>14</v>
      </c>
      <c r="C75" s="1" t="s">
        <v>29</v>
      </c>
      <c r="D75" s="9" t="s">
        <v>347</v>
      </c>
      <c r="E75" s="7">
        <v>5</v>
      </c>
      <c r="F75" s="9">
        <f t="shared" si="3"/>
        <v>100</v>
      </c>
      <c r="G75" s="7">
        <f t="shared" si="4"/>
        <v>0</v>
      </c>
      <c r="H75" s="7">
        <v>1</v>
      </c>
      <c r="I75" s="10">
        <v>0</v>
      </c>
      <c r="K75" s="1" t="str">
        <f t="shared" si="5"/>
        <v>insert into AB_SalesTransDetail select 74,14,'02','Z90017',5,100,0,1,0,NULL</v>
      </c>
    </row>
    <row r="76" spans="1:11" x14ac:dyDescent="0.2">
      <c r="A76" s="1">
        <v>75</v>
      </c>
      <c r="B76" s="1">
        <f>VLOOKUP(C76,HDR!$B:$I,8,FALSE)</f>
        <v>14</v>
      </c>
      <c r="C76" s="1" t="s">
        <v>29</v>
      </c>
      <c r="D76" s="9" t="s">
        <v>346</v>
      </c>
      <c r="E76" s="7">
        <v>5</v>
      </c>
      <c r="F76" s="9">
        <f t="shared" si="3"/>
        <v>100</v>
      </c>
      <c r="G76" s="7">
        <f t="shared" si="4"/>
        <v>0</v>
      </c>
      <c r="H76" s="7">
        <v>1</v>
      </c>
      <c r="I76" s="10">
        <v>0</v>
      </c>
      <c r="K76" s="1" t="str">
        <f t="shared" si="5"/>
        <v>insert into AB_SalesTransDetail select 75,14,'02','Z90016',5,100,0,1,0,NULL</v>
      </c>
    </row>
    <row r="77" spans="1:11" x14ac:dyDescent="0.2">
      <c r="A77" s="1">
        <v>76</v>
      </c>
      <c r="B77" s="1">
        <f>VLOOKUP(C77,HDR!$B:$I,8,FALSE)</f>
        <v>14</v>
      </c>
      <c r="C77" s="1" t="s">
        <v>29</v>
      </c>
      <c r="D77" s="9">
        <v>2888014210732</v>
      </c>
      <c r="E77" s="7">
        <v>19.8</v>
      </c>
      <c r="F77" s="9">
        <f t="shared" si="3"/>
        <v>0</v>
      </c>
      <c r="G77" s="7">
        <f t="shared" si="4"/>
        <v>19.8</v>
      </c>
      <c r="H77" s="7">
        <v>1</v>
      </c>
      <c r="I77" s="10">
        <v>19.8</v>
      </c>
      <c r="K77" s="1" t="str">
        <f t="shared" si="5"/>
        <v>insert into AB_SalesTransDetail select 76,14,'02','2888014210732',19.8,0,19.8,1,19.8,NULL</v>
      </c>
    </row>
    <row r="78" spans="1:11" x14ac:dyDescent="0.2">
      <c r="A78" s="1">
        <v>77</v>
      </c>
      <c r="B78" s="1">
        <f>VLOOKUP(C78,HDR!$B:$I,8,FALSE)</f>
        <v>14</v>
      </c>
      <c r="C78" s="1" t="s">
        <v>29</v>
      </c>
      <c r="D78" s="9">
        <v>2888014210732</v>
      </c>
      <c r="E78" s="7">
        <v>19.8</v>
      </c>
      <c r="F78" s="9">
        <f t="shared" si="3"/>
        <v>0</v>
      </c>
      <c r="G78" s="7">
        <f t="shared" si="4"/>
        <v>19.8</v>
      </c>
      <c r="H78" s="7">
        <v>-1</v>
      </c>
      <c r="I78" s="10">
        <v>-19.8</v>
      </c>
      <c r="K78" s="1" t="str">
        <f t="shared" si="5"/>
        <v>insert into AB_SalesTransDetail select 77,14,'02','2888014210732',19.8,0,19.8,-1,-19.8,NULL</v>
      </c>
    </row>
    <row r="79" spans="1:11" x14ac:dyDescent="0.2">
      <c r="A79" s="1">
        <v>78</v>
      </c>
      <c r="B79" s="1">
        <f>VLOOKUP(C79,HDR!$B:$I,8,FALSE)</f>
        <v>14</v>
      </c>
      <c r="C79" s="1" t="s">
        <v>29</v>
      </c>
      <c r="D79" s="9">
        <v>2888014210961</v>
      </c>
      <c r="E79" s="7">
        <v>60</v>
      </c>
      <c r="F79" s="9">
        <f t="shared" si="3"/>
        <v>0</v>
      </c>
      <c r="G79" s="7">
        <f t="shared" si="4"/>
        <v>60</v>
      </c>
      <c r="H79" s="7">
        <v>1</v>
      </c>
      <c r="I79" s="10">
        <v>60</v>
      </c>
      <c r="K79" s="1" t="str">
        <f t="shared" si="5"/>
        <v>insert into AB_SalesTransDetail select 78,14,'02','2888014210961',60,0,60,1,60,NULL</v>
      </c>
    </row>
    <row r="80" spans="1:11" x14ac:dyDescent="0.2">
      <c r="A80" s="1">
        <v>79</v>
      </c>
      <c r="B80" s="1">
        <f>VLOOKUP(C80,HDR!$B:$I,8,FALSE)</f>
        <v>14</v>
      </c>
      <c r="C80" s="1" t="s">
        <v>29</v>
      </c>
      <c r="D80" s="9" t="s">
        <v>345</v>
      </c>
      <c r="E80" s="7">
        <v>0</v>
      </c>
      <c r="F80" s="9">
        <f t="shared" si="3"/>
        <v>0</v>
      </c>
      <c r="G80" s="7">
        <f t="shared" si="4"/>
        <v>0</v>
      </c>
      <c r="H80" s="7">
        <v>1</v>
      </c>
      <c r="I80" s="10">
        <v>0</v>
      </c>
      <c r="K80" s="1" t="str">
        <f t="shared" si="5"/>
        <v>insert into AB_SalesTransDetail select 79,14,'02','Z99999',0,0,0,1,0,NULL</v>
      </c>
    </row>
    <row r="81" spans="1:11" x14ac:dyDescent="0.2">
      <c r="A81" s="1">
        <v>80</v>
      </c>
      <c r="B81" s="1">
        <f>VLOOKUP(C81,HDR!$B:$I,8,FALSE)</f>
        <v>14</v>
      </c>
      <c r="C81" s="1" t="s">
        <v>29</v>
      </c>
      <c r="D81" s="9">
        <v>2040043111958</v>
      </c>
      <c r="E81" s="7">
        <v>15</v>
      </c>
      <c r="F81" s="9">
        <f t="shared" si="3"/>
        <v>0</v>
      </c>
      <c r="G81" s="7">
        <f t="shared" si="4"/>
        <v>15</v>
      </c>
      <c r="H81" s="7">
        <v>1</v>
      </c>
      <c r="I81" s="10">
        <v>15</v>
      </c>
      <c r="K81" s="1" t="str">
        <f t="shared" si="5"/>
        <v>insert into AB_SalesTransDetail select 80,14,'02','2040043111958',15,0,15,1,15,NULL</v>
      </c>
    </row>
    <row r="82" spans="1:11" x14ac:dyDescent="0.2">
      <c r="A82" s="1">
        <v>81</v>
      </c>
      <c r="B82" s="1">
        <f>VLOOKUP(C82,HDR!$B:$I,8,FALSE)</f>
        <v>14</v>
      </c>
      <c r="C82" s="1" t="s">
        <v>29</v>
      </c>
      <c r="D82" s="9">
        <v>2888014220205</v>
      </c>
      <c r="E82" s="7">
        <v>8</v>
      </c>
      <c r="F82" s="9">
        <f t="shared" si="3"/>
        <v>0</v>
      </c>
      <c r="G82" s="7">
        <f t="shared" si="4"/>
        <v>8</v>
      </c>
      <c r="H82" s="7">
        <v>1</v>
      </c>
      <c r="I82" s="10">
        <v>8</v>
      </c>
      <c r="K82" s="1" t="str">
        <f t="shared" si="5"/>
        <v>insert into AB_SalesTransDetail select 81,14,'02','2888014220205',8,0,8,1,8,NULL</v>
      </c>
    </row>
    <row r="83" spans="1:11" x14ac:dyDescent="0.2">
      <c r="A83" s="1">
        <v>82</v>
      </c>
      <c r="B83" s="1">
        <f>VLOOKUP(C83,HDR!$B:$I,8,FALSE)</f>
        <v>14</v>
      </c>
      <c r="C83" s="1" t="s">
        <v>29</v>
      </c>
      <c r="D83" s="9">
        <v>2888014220205</v>
      </c>
      <c r="E83" s="7">
        <v>8</v>
      </c>
      <c r="F83" s="9">
        <f t="shared" si="3"/>
        <v>0</v>
      </c>
      <c r="G83" s="7">
        <f t="shared" si="4"/>
        <v>8</v>
      </c>
      <c r="H83" s="7">
        <v>-1</v>
      </c>
      <c r="I83" s="10">
        <v>-8</v>
      </c>
      <c r="K83" s="1" t="str">
        <f t="shared" si="5"/>
        <v>insert into AB_SalesTransDetail select 82,14,'02','2888014220205',8,0,8,-1,-8,NULL</v>
      </c>
    </row>
    <row r="84" spans="1:11" x14ac:dyDescent="0.2">
      <c r="A84" s="1">
        <v>83</v>
      </c>
      <c r="B84" s="1">
        <f>VLOOKUP(C84,HDR!$B:$I,8,FALSE)</f>
        <v>14</v>
      </c>
      <c r="C84" s="1" t="s">
        <v>29</v>
      </c>
      <c r="D84" s="9">
        <v>2888014220212</v>
      </c>
      <c r="E84" s="7">
        <v>10</v>
      </c>
      <c r="F84" s="9">
        <f t="shared" si="3"/>
        <v>0</v>
      </c>
      <c r="G84" s="7">
        <f t="shared" si="4"/>
        <v>10</v>
      </c>
      <c r="H84" s="7">
        <v>1</v>
      </c>
      <c r="I84" s="10">
        <v>10</v>
      </c>
      <c r="K84" s="1" t="str">
        <f t="shared" si="5"/>
        <v>insert into AB_SalesTransDetail select 83,14,'02','2888014220212',10,0,10,1,10,NULL</v>
      </c>
    </row>
    <row r="85" spans="1:11" x14ac:dyDescent="0.2">
      <c r="A85" s="1">
        <v>84</v>
      </c>
      <c r="B85" s="1">
        <f>VLOOKUP(C85,HDR!$B:$I,8,FALSE)</f>
        <v>14</v>
      </c>
      <c r="C85" s="1" t="s">
        <v>29</v>
      </c>
      <c r="D85" s="9">
        <v>2888014210459</v>
      </c>
      <c r="E85" s="7">
        <v>10</v>
      </c>
      <c r="F85" s="9">
        <f t="shared" si="3"/>
        <v>0</v>
      </c>
      <c r="G85" s="7">
        <f t="shared" si="4"/>
        <v>10</v>
      </c>
      <c r="H85" s="7">
        <v>1</v>
      </c>
      <c r="I85" s="10">
        <v>10</v>
      </c>
      <c r="K85" s="1" t="str">
        <f t="shared" si="5"/>
        <v>insert into AB_SalesTransDetail select 84,14,'02','2888014210459',10,0,10,1,10,NULL</v>
      </c>
    </row>
    <row r="86" spans="1:11" x14ac:dyDescent="0.2">
      <c r="A86" s="1">
        <v>85</v>
      </c>
      <c r="B86" s="1">
        <f>VLOOKUP(C86,HDR!$B:$I,8,FALSE)</f>
        <v>14</v>
      </c>
      <c r="C86" s="1" t="s">
        <v>29</v>
      </c>
      <c r="D86" s="9" t="s">
        <v>345</v>
      </c>
      <c r="E86" s="7">
        <v>0</v>
      </c>
      <c r="F86" s="9">
        <f t="shared" si="3"/>
        <v>0</v>
      </c>
      <c r="G86" s="7">
        <f t="shared" si="4"/>
        <v>0</v>
      </c>
      <c r="H86" s="7">
        <v>1</v>
      </c>
      <c r="I86" s="10">
        <v>0</v>
      </c>
      <c r="K86" s="1" t="str">
        <f t="shared" si="5"/>
        <v>insert into AB_SalesTransDetail select 85,14,'02','Z99999',0,0,0,1,0,NULL</v>
      </c>
    </row>
    <row r="87" spans="1:11" x14ac:dyDescent="0.2">
      <c r="A87" s="1">
        <v>86</v>
      </c>
      <c r="B87" s="1">
        <f>VLOOKUP(C87,HDR!$B:$I,8,FALSE)</f>
        <v>14</v>
      </c>
      <c r="C87" s="1" t="s">
        <v>29</v>
      </c>
      <c r="D87" s="9">
        <v>2888014240159</v>
      </c>
      <c r="E87" s="7">
        <v>4</v>
      </c>
      <c r="F87" s="9">
        <f t="shared" si="3"/>
        <v>0</v>
      </c>
      <c r="G87" s="7">
        <f t="shared" si="4"/>
        <v>4</v>
      </c>
      <c r="H87" s="7">
        <v>1</v>
      </c>
      <c r="I87" s="10">
        <v>4</v>
      </c>
      <c r="K87" s="1" t="str">
        <f t="shared" si="5"/>
        <v>insert into AB_SalesTransDetail select 86,14,'02','2888014240159',4,0,4,1,4,NULL</v>
      </c>
    </row>
    <row r="88" spans="1:11" x14ac:dyDescent="0.2">
      <c r="A88" s="1">
        <v>87</v>
      </c>
      <c r="B88" s="1">
        <f>VLOOKUP(C88,HDR!$B:$I,8,FALSE)</f>
        <v>14</v>
      </c>
      <c r="C88" s="1" t="s">
        <v>29</v>
      </c>
      <c r="D88" s="9">
        <v>2888014240593</v>
      </c>
      <c r="E88" s="7">
        <v>6</v>
      </c>
      <c r="F88" s="9">
        <f t="shared" si="3"/>
        <v>0</v>
      </c>
      <c r="G88" s="7">
        <f t="shared" si="4"/>
        <v>6</v>
      </c>
      <c r="H88" s="7">
        <v>1</v>
      </c>
      <c r="I88" s="10">
        <v>6</v>
      </c>
      <c r="K88" s="1" t="str">
        <f t="shared" si="5"/>
        <v>insert into AB_SalesTransDetail select 87,14,'02','2888014240593',6,0,6,1,6,NULL</v>
      </c>
    </row>
    <row r="89" spans="1:11" x14ac:dyDescent="0.2">
      <c r="A89" s="1">
        <v>88</v>
      </c>
      <c r="B89" s="1">
        <f>VLOOKUP(C89,HDR!$B:$I,8,FALSE)</f>
        <v>14</v>
      </c>
      <c r="C89" s="1" t="s">
        <v>29</v>
      </c>
      <c r="D89" s="9" t="s">
        <v>380</v>
      </c>
      <c r="E89" s="7">
        <v>11.58</v>
      </c>
      <c r="F89" s="9">
        <f t="shared" si="3"/>
        <v>0</v>
      </c>
      <c r="G89" s="7">
        <f t="shared" si="4"/>
        <v>11.58</v>
      </c>
      <c r="H89" s="7">
        <v>1</v>
      </c>
      <c r="I89" s="10">
        <v>11.58</v>
      </c>
      <c r="K89" s="1" t="str">
        <f t="shared" si="5"/>
        <v>insert into AB_SalesTransDetail select 88,14,'02','servicecharge-10',11.58,0,11.58,1,11.58,NULL</v>
      </c>
    </row>
    <row r="90" spans="1:11" x14ac:dyDescent="0.2">
      <c r="A90" s="1">
        <v>89</v>
      </c>
      <c r="B90" s="1">
        <f>VLOOKUP(C90,HDR!$B:$I,8,FALSE)</f>
        <v>15</v>
      </c>
      <c r="C90" s="1" t="s">
        <v>30</v>
      </c>
      <c r="D90" s="9">
        <v>2888014210893</v>
      </c>
      <c r="E90" s="7">
        <v>28.8</v>
      </c>
      <c r="F90" s="9">
        <f t="shared" si="3"/>
        <v>0</v>
      </c>
      <c r="G90" s="7">
        <f t="shared" si="4"/>
        <v>28.8</v>
      </c>
      <c r="H90" s="7">
        <v>1</v>
      </c>
      <c r="I90" s="10">
        <v>28.8</v>
      </c>
      <c r="K90" s="1" t="str">
        <f t="shared" si="5"/>
        <v>insert into AB_SalesTransDetail select 89,15,'02','2888014210893',28.8,0,28.8,1,28.8,NULL</v>
      </c>
    </row>
    <row r="91" spans="1:11" x14ac:dyDescent="0.2">
      <c r="A91" s="1">
        <v>90</v>
      </c>
      <c r="B91" s="1">
        <f>VLOOKUP(C91,HDR!$B:$I,8,FALSE)</f>
        <v>15</v>
      </c>
      <c r="C91" s="1" t="s">
        <v>30</v>
      </c>
      <c r="D91" s="9" t="s">
        <v>345</v>
      </c>
      <c r="E91" s="7">
        <v>0</v>
      </c>
      <c r="F91" s="9">
        <f t="shared" si="3"/>
        <v>0</v>
      </c>
      <c r="G91" s="7">
        <f t="shared" si="4"/>
        <v>0</v>
      </c>
      <c r="H91" s="7">
        <v>1</v>
      </c>
      <c r="I91" s="10">
        <v>0</v>
      </c>
      <c r="K91" s="1" t="str">
        <f t="shared" si="5"/>
        <v>insert into AB_SalesTransDetail select 90,15,'02','Z99999',0,0,0,1,0,NULL</v>
      </c>
    </row>
    <row r="92" spans="1:11" x14ac:dyDescent="0.2">
      <c r="A92" s="1">
        <v>91</v>
      </c>
      <c r="B92" s="1">
        <f>VLOOKUP(C92,HDR!$B:$I,8,FALSE)</f>
        <v>15</v>
      </c>
      <c r="C92" s="1" t="s">
        <v>30</v>
      </c>
      <c r="D92" s="9" t="s">
        <v>346</v>
      </c>
      <c r="E92" s="7">
        <v>5</v>
      </c>
      <c r="F92" s="9">
        <f t="shared" si="3"/>
        <v>0</v>
      </c>
      <c r="G92" s="7">
        <f t="shared" si="4"/>
        <v>5</v>
      </c>
      <c r="H92" s="7">
        <v>1</v>
      </c>
      <c r="I92" s="10">
        <v>5</v>
      </c>
      <c r="K92" s="1" t="str">
        <f t="shared" si="5"/>
        <v>insert into AB_SalesTransDetail select 91,15,'02','Z90016',5,0,5,1,5,NULL</v>
      </c>
    </row>
    <row r="93" spans="1:11" x14ac:dyDescent="0.2">
      <c r="A93" s="1">
        <v>92</v>
      </c>
      <c r="B93" s="1">
        <f>VLOOKUP(C93,HDR!$B:$I,8,FALSE)</f>
        <v>15</v>
      </c>
      <c r="C93" s="1" t="s">
        <v>30</v>
      </c>
      <c r="D93" s="9">
        <v>2040021111055</v>
      </c>
      <c r="E93" s="7">
        <v>15</v>
      </c>
      <c r="F93" s="9">
        <f t="shared" si="3"/>
        <v>0</v>
      </c>
      <c r="G93" s="7">
        <f t="shared" si="4"/>
        <v>15</v>
      </c>
      <c r="H93" s="7">
        <v>1</v>
      </c>
      <c r="I93" s="10">
        <v>15</v>
      </c>
      <c r="K93" s="1" t="str">
        <f t="shared" si="5"/>
        <v>insert into AB_SalesTransDetail select 92,15,'02','2040021111055',15,0,15,1,15,NULL</v>
      </c>
    </row>
    <row r="94" spans="1:11" x14ac:dyDescent="0.2">
      <c r="A94" s="1">
        <v>93</v>
      </c>
      <c r="B94" s="1">
        <f>VLOOKUP(C94,HDR!$B:$I,8,FALSE)</f>
        <v>15</v>
      </c>
      <c r="C94" s="1" t="s">
        <v>30</v>
      </c>
      <c r="D94" s="9">
        <v>2888064120470</v>
      </c>
      <c r="E94" s="7">
        <v>5</v>
      </c>
      <c r="F94" s="9">
        <f t="shared" si="3"/>
        <v>0</v>
      </c>
      <c r="G94" s="7">
        <f t="shared" si="4"/>
        <v>5</v>
      </c>
      <c r="H94" s="7">
        <v>1</v>
      </c>
      <c r="I94" s="10">
        <v>5</v>
      </c>
      <c r="K94" s="1" t="str">
        <f t="shared" si="5"/>
        <v>insert into AB_SalesTransDetail select 93,15,'02','2888064120470',5,0,5,1,5,NULL</v>
      </c>
    </row>
    <row r="95" spans="1:11" x14ac:dyDescent="0.2">
      <c r="A95" s="1">
        <v>94</v>
      </c>
      <c r="B95" s="1">
        <f>VLOOKUP(C95,HDR!$B:$I,8,FALSE)</f>
        <v>15</v>
      </c>
      <c r="C95" s="1" t="s">
        <v>30</v>
      </c>
      <c r="D95" s="9">
        <v>2888014220014</v>
      </c>
      <c r="E95" s="7">
        <v>12</v>
      </c>
      <c r="F95" s="9">
        <f t="shared" si="3"/>
        <v>0</v>
      </c>
      <c r="G95" s="7">
        <f t="shared" si="4"/>
        <v>12</v>
      </c>
      <c r="H95" s="7">
        <v>1</v>
      </c>
      <c r="I95" s="10">
        <v>12</v>
      </c>
      <c r="K95" s="1" t="str">
        <f t="shared" si="5"/>
        <v>insert into AB_SalesTransDetail select 94,15,'02','2888014220014',12,0,12,1,12,NULL</v>
      </c>
    </row>
    <row r="96" spans="1:11" x14ac:dyDescent="0.2">
      <c r="A96" s="1">
        <v>95</v>
      </c>
      <c r="B96" s="1">
        <f>VLOOKUP(C96,HDR!$B:$I,8,FALSE)</f>
        <v>15</v>
      </c>
      <c r="C96" s="1" t="s">
        <v>30</v>
      </c>
      <c r="D96" s="9" t="s">
        <v>380</v>
      </c>
      <c r="E96" s="7">
        <v>6.58</v>
      </c>
      <c r="F96" s="9">
        <f t="shared" si="3"/>
        <v>0</v>
      </c>
      <c r="G96" s="7">
        <f t="shared" si="4"/>
        <v>6.58</v>
      </c>
      <c r="H96" s="7">
        <v>1</v>
      </c>
      <c r="I96" s="10">
        <v>6.58</v>
      </c>
      <c r="K96" s="1" t="str">
        <f t="shared" si="5"/>
        <v>insert into AB_SalesTransDetail select 95,15,'02','servicecharge-10',6.58,0,6.58,1,6.58,NULL</v>
      </c>
    </row>
    <row r="97" spans="1:11" x14ac:dyDescent="0.2">
      <c r="A97" s="1">
        <v>96</v>
      </c>
      <c r="B97" s="1">
        <f>VLOOKUP(C97,HDR!$B:$I,8,FALSE)</f>
        <v>16</v>
      </c>
      <c r="C97" s="1" t="s">
        <v>31</v>
      </c>
      <c r="D97" s="9">
        <v>2888014211753</v>
      </c>
      <c r="E97" s="7">
        <v>18</v>
      </c>
      <c r="F97" s="9">
        <f t="shared" si="3"/>
        <v>0</v>
      </c>
      <c r="G97" s="7">
        <f t="shared" si="4"/>
        <v>18</v>
      </c>
      <c r="H97" s="7">
        <v>1</v>
      </c>
      <c r="I97" s="10">
        <v>18</v>
      </c>
      <c r="K97" s="1" t="str">
        <f t="shared" si="5"/>
        <v>insert into AB_SalesTransDetail select 96,16,'02','2888014211753',18,0,18,1,18,NULL</v>
      </c>
    </row>
    <row r="98" spans="1:11" x14ac:dyDescent="0.2">
      <c r="A98" s="1">
        <v>97</v>
      </c>
      <c r="B98" s="1">
        <f>VLOOKUP(C98,HDR!$B:$I,8,FALSE)</f>
        <v>16</v>
      </c>
      <c r="C98" s="1" t="s">
        <v>31</v>
      </c>
      <c r="D98" s="9">
        <v>2888014211784</v>
      </c>
      <c r="E98" s="7">
        <v>8.8000000000000007</v>
      </c>
      <c r="F98" s="9">
        <f t="shared" si="3"/>
        <v>100</v>
      </c>
      <c r="G98" s="7">
        <f t="shared" si="4"/>
        <v>0</v>
      </c>
      <c r="H98" s="7">
        <v>1</v>
      </c>
      <c r="I98" s="10">
        <v>0</v>
      </c>
      <c r="K98" s="1" t="str">
        <f t="shared" si="5"/>
        <v>insert into AB_SalesTransDetail select 97,16,'02','2888014211784',8.8,100,0,1,0,NULL</v>
      </c>
    </row>
    <row r="99" spans="1:11" x14ac:dyDescent="0.2">
      <c r="A99" s="1">
        <v>98</v>
      </c>
      <c r="B99" s="1">
        <f>VLOOKUP(C99,HDR!$B:$I,8,FALSE)</f>
        <v>16</v>
      </c>
      <c r="C99" s="1" t="s">
        <v>31</v>
      </c>
      <c r="D99" s="9">
        <v>2888014211760</v>
      </c>
      <c r="E99" s="7">
        <v>10.8</v>
      </c>
      <c r="F99" s="9">
        <f t="shared" si="3"/>
        <v>100</v>
      </c>
      <c r="G99" s="7">
        <f t="shared" si="4"/>
        <v>0</v>
      </c>
      <c r="H99" s="7">
        <v>1</v>
      </c>
      <c r="I99" s="10">
        <v>0</v>
      </c>
      <c r="K99" s="1" t="str">
        <f t="shared" si="5"/>
        <v>insert into AB_SalesTransDetail select 98,16,'02','2888014211760',10.8,100,0,1,0,NULL</v>
      </c>
    </row>
    <row r="100" spans="1:11" x14ac:dyDescent="0.2">
      <c r="A100" s="1">
        <v>99</v>
      </c>
      <c r="B100" s="1">
        <f>VLOOKUP(C100,HDR!$B:$I,8,FALSE)</f>
        <v>16</v>
      </c>
      <c r="C100" s="1" t="s">
        <v>31</v>
      </c>
      <c r="D100" s="9">
        <v>2888014211777</v>
      </c>
      <c r="E100" s="7">
        <v>8.8000000000000007</v>
      </c>
      <c r="F100" s="9">
        <f t="shared" si="3"/>
        <v>100</v>
      </c>
      <c r="G100" s="7">
        <f t="shared" si="4"/>
        <v>0</v>
      </c>
      <c r="H100" s="7">
        <v>1</v>
      </c>
      <c r="I100" s="10">
        <v>0</v>
      </c>
      <c r="K100" s="1" t="str">
        <f t="shared" si="5"/>
        <v>insert into AB_SalesTransDetail select 99,16,'02','2888014211777',8.8,100,0,1,0,NULL</v>
      </c>
    </row>
    <row r="101" spans="1:11" x14ac:dyDescent="0.2">
      <c r="A101" s="1">
        <v>100</v>
      </c>
      <c r="B101" s="1">
        <f>VLOOKUP(C101,HDR!$B:$I,8,FALSE)</f>
        <v>16</v>
      </c>
      <c r="C101" s="1" t="s">
        <v>31</v>
      </c>
      <c r="D101" s="9" t="s">
        <v>345</v>
      </c>
      <c r="E101" s="7">
        <v>0</v>
      </c>
      <c r="F101" s="9">
        <f t="shared" si="3"/>
        <v>0</v>
      </c>
      <c r="G101" s="7">
        <f t="shared" si="4"/>
        <v>0</v>
      </c>
      <c r="H101" s="7">
        <v>1</v>
      </c>
      <c r="I101" s="10">
        <v>0</v>
      </c>
      <c r="K101" s="1" t="str">
        <f t="shared" si="5"/>
        <v>insert into AB_SalesTransDetail select 100,16,'02','Z99999',0,0,0,1,0,NULL</v>
      </c>
    </row>
    <row r="102" spans="1:11" x14ac:dyDescent="0.2">
      <c r="A102" s="1">
        <v>101</v>
      </c>
      <c r="B102" s="1">
        <f>VLOOKUP(C102,HDR!$B:$I,8,FALSE)</f>
        <v>16</v>
      </c>
      <c r="C102" s="1" t="s">
        <v>31</v>
      </c>
      <c r="D102" s="9">
        <v>2888014211722</v>
      </c>
      <c r="E102" s="7">
        <v>19.8</v>
      </c>
      <c r="F102" s="9">
        <f t="shared" si="3"/>
        <v>0</v>
      </c>
      <c r="G102" s="7">
        <f t="shared" si="4"/>
        <v>19.8</v>
      </c>
      <c r="H102" s="7">
        <v>1</v>
      </c>
      <c r="I102" s="10">
        <v>19.8</v>
      </c>
      <c r="K102" s="1" t="str">
        <f t="shared" si="5"/>
        <v>insert into AB_SalesTransDetail select 101,16,'02','2888014211722',19.8,0,19.8,1,19.8,NULL</v>
      </c>
    </row>
    <row r="103" spans="1:11" x14ac:dyDescent="0.2">
      <c r="A103" s="1">
        <v>102</v>
      </c>
      <c r="B103" s="1">
        <f>VLOOKUP(C103,HDR!$B:$I,8,FALSE)</f>
        <v>16</v>
      </c>
      <c r="C103" s="1" t="s">
        <v>31</v>
      </c>
      <c r="D103" s="9">
        <v>2888014210534</v>
      </c>
      <c r="E103" s="7">
        <v>16.8</v>
      </c>
      <c r="F103" s="9">
        <f t="shared" si="3"/>
        <v>0</v>
      </c>
      <c r="G103" s="7">
        <f t="shared" si="4"/>
        <v>16.8</v>
      </c>
      <c r="H103" s="7">
        <v>1</v>
      </c>
      <c r="I103" s="10">
        <v>16.8</v>
      </c>
      <c r="K103" s="1" t="str">
        <f t="shared" si="5"/>
        <v>insert into AB_SalesTransDetail select 102,16,'02','2888014210534',16.8,0,16.8,1,16.8,NULL</v>
      </c>
    </row>
    <row r="104" spans="1:11" x14ac:dyDescent="0.2">
      <c r="A104" s="1">
        <v>103</v>
      </c>
      <c r="B104" s="1">
        <f>VLOOKUP(C104,HDR!$B:$I,8,FALSE)</f>
        <v>16</v>
      </c>
      <c r="C104" s="1" t="s">
        <v>31</v>
      </c>
      <c r="D104" s="9">
        <v>2888014241040</v>
      </c>
      <c r="E104" s="7">
        <v>8</v>
      </c>
      <c r="F104" s="9">
        <f t="shared" si="3"/>
        <v>0</v>
      </c>
      <c r="G104" s="7">
        <f t="shared" si="4"/>
        <v>8</v>
      </c>
      <c r="H104" s="7">
        <v>1</v>
      </c>
      <c r="I104" s="10">
        <v>8</v>
      </c>
      <c r="K104" s="1" t="str">
        <f t="shared" si="5"/>
        <v>insert into AB_SalesTransDetail select 103,16,'02','2888014241040',8,0,8,1,8,NULL</v>
      </c>
    </row>
    <row r="105" spans="1:11" x14ac:dyDescent="0.2">
      <c r="A105" s="1">
        <v>104</v>
      </c>
      <c r="B105" s="1">
        <f>VLOOKUP(C105,HDR!$B:$I,8,FALSE)</f>
        <v>16</v>
      </c>
      <c r="C105" s="1" t="s">
        <v>31</v>
      </c>
      <c r="D105" s="9">
        <v>2888064120470</v>
      </c>
      <c r="E105" s="7">
        <v>5</v>
      </c>
      <c r="F105" s="9">
        <f t="shared" si="3"/>
        <v>0</v>
      </c>
      <c r="G105" s="7">
        <f t="shared" si="4"/>
        <v>5</v>
      </c>
      <c r="H105" s="7">
        <v>1</v>
      </c>
      <c r="I105" s="10">
        <v>5</v>
      </c>
      <c r="K105" s="1" t="str">
        <f t="shared" si="5"/>
        <v>insert into AB_SalesTransDetail select 104,16,'02','2888064120470',5,0,5,1,5,NULL</v>
      </c>
    </row>
    <row r="106" spans="1:11" x14ac:dyDescent="0.2">
      <c r="A106" s="1">
        <v>105</v>
      </c>
      <c r="B106" s="1">
        <f>VLOOKUP(C106,HDR!$B:$I,8,FALSE)</f>
        <v>16</v>
      </c>
      <c r="C106" s="1" t="s">
        <v>31</v>
      </c>
      <c r="D106" s="9">
        <v>2888014220014</v>
      </c>
      <c r="E106" s="7">
        <v>12</v>
      </c>
      <c r="F106" s="9">
        <f t="shared" si="3"/>
        <v>0</v>
      </c>
      <c r="G106" s="7">
        <f t="shared" si="4"/>
        <v>12</v>
      </c>
      <c r="H106" s="7">
        <v>1</v>
      </c>
      <c r="I106" s="10">
        <v>12</v>
      </c>
      <c r="K106" s="1" t="str">
        <f t="shared" si="5"/>
        <v>insert into AB_SalesTransDetail select 105,16,'02','2888014220014',12,0,12,1,12,NULL</v>
      </c>
    </row>
    <row r="107" spans="1:11" x14ac:dyDescent="0.2">
      <c r="A107" s="1">
        <v>106</v>
      </c>
      <c r="B107" s="1">
        <f>VLOOKUP(C107,HDR!$B:$I,8,FALSE)</f>
        <v>16</v>
      </c>
      <c r="C107" s="1" t="s">
        <v>31</v>
      </c>
      <c r="D107" s="9" t="s">
        <v>380</v>
      </c>
      <c r="E107" s="7">
        <v>6.76</v>
      </c>
      <c r="F107" s="9">
        <f t="shared" si="3"/>
        <v>0</v>
      </c>
      <c r="G107" s="7">
        <f t="shared" si="4"/>
        <v>6.76</v>
      </c>
      <c r="H107" s="7">
        <v>1</v>
      </c>
      <c r="I107" s="10">
        <v>6.76</v>
      </c>
      <c r="K107" s="1" t="str">
        <f t="shared" si="5"/>
        <v>insert into AB_SalesTransDetail select 106,16,'02','servicecharge-10',6.76,0,6.76,1,6.76,NULL</v>
      </c>
    </row>
    <row r="108" spans="1:11" x14ac:dyDescent="0.2">
      <c r="A108" s="1">
        <v>107</v>
      </c>
      <c r="B108" s="1">
        <f>VLOOKUP(C108,HDR!$B:$I,8,FALSE)</f>
        <v>17</v>
      </c>
      <c r="C108" s="1" t="s">
        <v>32</v>
      </c>
      <c r="D108" s="9">
        <v>2888014210459</v>
      </c>
      <c r="E108" s="7">
        <v>10</v>
      </c>
      <c r="F108" s="9">
        <f t="shared" si="3"/>
        <v>0</v>
      </c>
      <c r="G108" s="7">
        <f t="shared" si="4"/>
        <v>10</v>
      </c>
      <c r="H108" s="7">
        <v>1</v>
      </c>
      <c r="I108" s="10">
        <v>10</v>
      </c>
      <c r="K108" s="1" t="str">
        <f t="shared" si="5"/>
        <v>insert into AB_SalesTransDetail select 107,17,'02','2888014210459',10,0,10,1,10,NULL</v>
      </c>
    </row>
    <row r="109" spans="1:11" x14ac:dyDescent="0.2">
      <c r="A109" s="1">
        <v>108</v>
      </c>
      <c r="B109" s="1">
        <f>VLOOKUP(C109,HDR!$B:$I,8,FALSE)</f>
        <v>17</v>
      </c>
      <c r="C109" s="1" t="s">
        <v>32</v>
      </c>
      <c r="D109" s="9">
        <v>2888014240609</v>
      </c>
      <c r="E109" s="7">
        <v>6</v>
      </c>
      <c r="F109" s="9">
        <f t="shared" si="3"/>
        <v>0</v>
      </c>
      <c r="G109" s="7">
        <f t="shared" si="4"/>
        <v>6</v>
      </c>
      <c r="H109" s="7">
        <v>1</v>
      </c>
      <c r="I109" s="10">
        <v>6</v>
      </c>
      <c r="K109" s="1" t="str">
        <f t="shared" si="5"/>
        <v>insert into AB_SalesTransDetail select 108,17,'02','2888014240609',6,0,6,1,6,NULL</v>
      </c>
    </row>
    <row r="110" spans="1:11" x14ac:dyDescent="0.2">
      <c r="A110" s="1">
        <v>109</v>
      </c>
      <c r="B110" s="1">
        <f>VLOOKUP(C110,HDR!$B:$I,8,FALSE)</f>
        <v>17</v>
      </c>
      <c r="C110" s="1" t="s">
        <v>32</v>
      </c>
      <c r="D110" s="9">
        <v>2888014240623</v>
      </c>
      <c r="E110" s="7">
        <v>6</v>
      </c>
      <c r="F110" s="9">
        <f t="shared" si="3"/>
        <v>0</v>
      </c>
      <c r="G110" s="7">
        <f t="shared" si="4"/>
        <v>6</v>
      </c>
      <c r="H110" s="7">
        <v>1</v>
      </c>
      <c r="I110" s="10">
        <v>6</v>
      </c>
      <c r="K110" s="1" t="str">
        <f t="shared" si="5"/>
        <v>insert into AB_SalesTransDetail select 109,17,'02','2888014240623',6,0,6,1,6,NULL</v>
      </c>
    </row>
    <row r="111" spans="1:11" x14ac:dyDescent="0.2">
      <c r="A111" s="1">
        <v>110</v>
      </c>
      <c r="B111" s="1">
        <f>VLOOKUP(C111,HDR!$B:$I,8,FALSE)</f>
        <v>17</v>
      </c>
      <c r="C111" s="1" t="s">
        <v>32</v>
      </c>
      <c r="D111" s="9">
        <v>2888014240593</v>
      </c>
      <c r="E111" s="7">
        <v>6</v>
      </c>
      <c r="F111" s="9">
        <f t="shared" si="3"/>
        <v>0</v>
      </c>
      <c r="G111" s="7">
        <f t="shared" si="4"/>
        <v>6</v>
      </c>
      <c r="H111" s="7">
        <v>1</v>
      </c>
      <c r="I111" s="10">
        <v>6</v>
      </c>
      <c r="K111" s="1" t="str">
        <f t="shared" si="5"/>
        <v>insert into AB_SalesTransDetail select 110,17,'02','2888014240593',6,0,6,1,6,NULL</v>
      </c>
    </row>
    <row r="112" spans="1:11" x14ac:dyDescent="0.2">
      <c r="A112" s="1">
        <v>111</v>
      </c>
      <c r="B112" s="1">
        <f>VLOOKUP(C112,HDR!$B:$I,8,FALSE)</f>
        <v>17</v>
      </c>
      <c r="C112" s="1" t="s">
        <v>32</v>
      </c>
      <c r="D112" s="9" t="s">
        <v>380</v>
      </c>
      <c r="E112" s="7">
        <v>2.8</v>
      </c>
      <c r="F112" s="9">
        <f t="shared" si="3"/>
        <v>0</v>
      </c>
      <c r="G112" s="7">
        <f t="shared" si="4"/>
        <v>2.8</v>
      </c>
      <c r="H112" s="7">
        <v>1</v>
      </c>
      <c r="I112" s="10">
        <v>2.8</v>
      </c>
      <c r="K112" s="1" t="str">
        <f t="shared" si="5"/>
        <v>insert into AB_SalesTransDetail select 111,17,'02','servicecharge-10',2.8,0,2.8,1,2.8,NULL</v>
      </c>
    </row>
    <row r="113" spans="1:11" x14ac:dyDescent="0.2">
      <c r="A113" s="1">
        <v>112</v>
      </c>
      <c r="B113" s="1">
        <f>VLOOKUP(C113,HDR!$B:$I,8,FALSE)</f>
        <v>18</v>
      </c>
      <c r="C113" s="1" t="s">
        <v>33</v>
      </c>
      <c r="D113" s="9">
        <v>2888999120415</v>
      </c>
      <c r="E113" s="7">
        <v>5</v>
      </c>
      <c r="F113" s="9">
        <f t="shared" si="3"/>
        <v>0</v>
      </c>
      <c r="G113" s="7">
        <f t="shared" si="4"/>
        <v>5</v>
      </c>
      <c r="H113" s="7">
        <v>1</v>
      </c>
      <c r="I113" s="10">
        <v>5</v>
      </c>
      <c r="K113" s="1" t="str">
        <f t="shared" si="5"/>
        <v>insert into AB_SalesTransDetail select 112,18,'02','2888999120415',5,0,5,1,5,NULL</v>
      </c>
    </row>
    <row r="114" spans="1:11" x14ac:dyDescent="0.2">
      <c r="A114" s="1">
        <v>113</v>
      </c>
      <c r="B114" s="1">
        <f>VLOOKUP(C114,HDR!$B:$I,8,FALSE)</f>
        <v>18</v>
      </c>
      <c r="C114" s="1" t="s">
        <v>33</v>
      </c>
      <c r="D114" s="9">
        <v>2888014210794</v>
      </c>
      <c r="E114" s="7">
        <v>16.8</v>
      </c>
      <c r="F114" s="9">
        <f t="shared" si="3"/>
        <v>0</v>
      </c>
      <c r="G114" s="7">
        <f t="shared" si="4"/>
        <v>16.8</v>
      </c>
      <c r="H114" s="7">
        <v>1</v>
      </c>
      <c r="I114" s="10">
        <v>16.8</v>
      </c>
      <c r="K114" s="1" t="str">
        <f t="shared" si="5"/>
        <v>insert into AB_SalesTransDetail select 113,18,'02','2888014210794',16.8,0,16.8,1,16.8,NULL</v>
      </c>
    </row>
    <row r="115" spans="1:11" x14ac:dyDescent="0.2">
      <c r="A115" s="1">
        <v>114</v>
      </c>
      <c r="B115" s="1">
        <f>VLOOKUP(C115,HDR!$B:$I,8,FALSE)</f>
        <v>18</v>
      </c>
      <c r="C115" s="1" t="s">
        <v>33</v>
      </c>
      <c r="D115" s="9">
        <v>2888014220205</v>
      </c>
      <c r="E115" s="7">
        <v>8</v>
      </c>
      <c r="F115" s="9">
        <f t="shared" si="3"/>
        <v>0</v>
      </c>
      <c r="G115" s="7">
        <f t="shared" si="4"/>
        <v>8</v>
      </c>
      <c r="H115" s="7">
        <v>1</v>
      </c>
      <c r="I115" s="10">
        <v>8</v>
      </c>
      <c r="K115" s="1" t="str">
        <f t="shared" si="5"/>
        <v>insert into AB_SalesTransDetail select 114,18,'02','2888014220205',8,0,8,1,8,NULL</v>
      </c>
    </row>
    <row r="116" spans="1:11" x14ac:dyDescent="0.2">
      <c r="A116" s="1">
        <v>115</v>
      </c>
      <c r="B116" s="1">
        <f>VLOOKUP(C116,HDR!$B:$I,8,FALSE)</f>
        <v>18</v>
      </c>
      <c r="C116" s="1" t="s">
        <v>33</v>
      </c>
      <c r="D116" s="9">
        <v>2888014220205</v>
      </c>
      <c r="E116" s="7">
        <v>8</v>
      </c>
      <c r="F116" s="9">
        <f t="shared" si="3"/>
        <v>0</v>
      </c>
      <c r="G116" s="7">
        <f t="shared" si="4"/>
        <v>8</v>
      </c>
      <c r="H116" s="7">
        <v>-1</v>
      </c>
      <c r="I116" s="10">
        <v>-8</v>
      </c>
      <c r="K116" s="1" t="str">
        <f t="shared" si="5"/>
        <v>insert into AB_SalesTransDetail select 115,18,'02','2888014220205',8,0,8,-1,-8,NULL</v>
      </c>
    </row>
    <row r="117" spans="1:11" x14ac:dyDescent="0.2">
      <c r="A117" s="1">
        <v>116</v>
      </c>
      <c r="B117" s="1">
        <f>VLOOKUP(C117,HDR!$B:$I,8,FALSE)</f>
        <v>18</v>
      </c>
      <c r="C117" s="1" t="s">
        <v>33</v>
      </c>
      <c r="D117" s="9" t="s">
        <v>380</v>
      </c>
      <c r="E117" s="7">
        <v>2.1800000000000002</v>
      </c>
      <c r="F117" s="9">
        <f t="shared" si="3"/>
        <v>0</v>
      </c>
      <c r="G117" s="7">
        <f t="shared" si="4"/>
        <v>2.1800000000000002</v>
      </c>
      <c r="H117" s="7">
        <v>1</v>
      </c>
      <c r="I117" s="10">
        <v>2.1800000000000002</v>
      </c>
      <c r="K117" s="1" t="str">
        <f t="shared" si="5"/>
        <v>insert into AB_SalesTransDetail select 116,18,'02','servicecharge-10',2.18,0,2.18,1,2.18,NULL</v>
      </c>
    </row>
    <row r="118" spans="1:11" x14ac:dyDescent="0.2">
      <c r="A118" s="1">
        <v>117</v>
      </c>
      <c r="B118" s="1">
        <f>VLOOKUP(C118,HDR!$B:$I,8,FALSE)</f>
        <v>19</v>
      </c>
      <c r="C118" s="1" t="s">
        <v>34</v>
      </c>
      <c r="D118" s="9">
        <v>2888014211746</v>
      </c>
      <c r="E118" s="7">
        <v>26</v>
      </c>
      <c r="F118" s="9">
        <f t="shared" si="3"/>
        <v>0</v>
      </c>
      <c r="G118" s="7">
        <f t="shared" si="4"/>
        <v>26</v>
      </c>
      <c r="H118" s="7">
        <v>1</v>
      </c>
      <c r="I118" s="10">
        <v>26</v>
      </c>
      <c r="K118" s="1" t="str">
        <f t="shared" si="5"/>
        <v>insert into AB_SalesTransDetail select 117,19,'02','2888014211746',26,0,26,1,26,NULL</v>
      </c>
    </row>
    <row r="119" spans="1:11" x14ac:dyDescent="0.2">
      <c r="A119" s="1">
        <v>118</v>
      </c>
      <c r="B119" s="1">
        <f>VLOOKUP(C119,HDR!$B:$I,8,FALSE)</f>
        <v>19</v>
      </c>
      <c r="C119" s="1" t="s">
        <v>34</v>
      </c>
      <c r="D119" s="9" t="s">
        <v>345</v>
      </c>
      <c r="E119" s="7">
        <v>0</v>
      </c>
      <c r="F119" s="9">
        <f t="shared" si="3"/>
        <v>0</v>
      </c>
      <c r="G119" s="7">
        <f t="shared" si="4"/>
        <v>0</v>
      </c>
      <c r="H119" s="7">
        <v>1</v>
      </c>
      <c r="I119" s="10">
        <v>0</v>
      </c>
      <c r="K119" s="1" t="str">
        <f t="shared" si="5"/>
        <v>insert into AB_SalesTransDetail select 118,19,'02','Z99999',0,0,0,1,0,NULL</v>
      </c>
    </row>
    <row r="120" spans="1:11" x14ac:dyDescent="0.2">
      <c r="A120" s="1">
        <v>119</v>
      </c>
      <c r="B120" s="1">
        <f>VLOOKUP(C120,HDR!$B:$I,8,FALSE)</f>
        <v>19</v>
      </c>
      <c r="C120" s="1" t="s">
        <v>34</v>
      </c>
      <c r="D120" s="9">
        <v>2888014210770</v>
      </c>
      <c r="E120" s="7">
        <v>16.8</v>
      </c>
      <c r="F120" s="9">
        <f t="shared" si="3"/>
        <v>0</v>
      </c>
      <c r="G120" s="7">
        <f t="shared" si="4"/>
        <v>16.8</v>
      </c>
      <c r="H120" s="7">
        <v>1</v>
      </c>
      <c r="I120" s="10">
        <v>16.8</v>
      </c>
      <c r="K120" s="1" t="str">
        <f t="shared" si="5"/>
        <v>insert into AB_SalesTransDetail select 119,19,'02','2888014210770',16.8,0,16.8,1,16.8,NULL</v>
      </c>
    </row>
    <row r="121" spans="1:11" x14ac:dyDescent="0.2">
      <c r="A121" s="1">
        <v>120</v>
      </c>
      <c r="B121" s="1">
        <f>VLOOKUP(C121,HDR!$B:$I,8,FALSE)</f>
        <v>19</v>
      </c>
      <c r="C121" s="1" t="s">
        <v>34</v>
      </c>
      <c r="D121" s="9">
        <v>2040021111598</v>
      </c>
      <c r="E121" s="7">
        <v>15</v>
      </c>
      <c r="F121" s="9">
        <f t="shared" si="3"/>
        <v>0</v>
      </c>
      <c r="G121" s="7">
        <f t="shared" si="4"/>
        <v>15</v>
      </c>
      <c r="H121" s="7">
        <v>1</v>
      </c>
      <c r="I121" s="10">
        <v>15</v>
      </c>
      <c r="K121" s="1" t="str">
        <f t="shared" si="5"/>
        <v>insert into AB_SalesTransDetail select 120,19,'02','2040021111598',15,0,15,1,15,NULL</v>
      </c>
    </row>
    <row r="122" spans="1:11" x14ac:dyDescent="0.2">
      <c r="A122" s="1">
        <v>121</v>
      </c>
      <c r="B122" s="1">
        <f>VLOOKUP(C122,HDR!$B:$I,8,FALSE)</f>
        <v>19</v>
      </c>
      <c r="C122" s="1" t="s">
        <v>34</v>
      </c>
      <c r="D122" s="9" t="s">
        <v>380</v>
      </c>
      <c r="E122" s="7">
        <v>5.78</v>
      </c>
      <c r="F122" s="9">
        <f t="shared" si="3"/>
        <v>0</v>
      </c>
      <c r="G122" s="7">
        <f t="shared" si="4"/>
        <v>5.78</v>
      </c>
      <c r="H122" s="7">
        <v>1</v>
      </c>
      <c r="I122" s="10">
        <v>5.78</v>
      </c>
      <c r="K122" s="1" t="str">
        <f t="shared" si="5"/>
        <v>insert into AB_SalesTransDetail select 121,19,'02','servicecharge-10',5.78,0,5.78,1,5.78,NULL</v>
      </c>
    </row>
    <row r="123" spans="1:11" x14ac:dyDescent="0.2">
      <c r="A123" s="1">
        <v>122</v>
      </c>
      <c r="B123" s="1">
        <f>VLOOKUP(C123,HDR!$B:$I,8,FALSE)</f>
        <v>20</v>
      </c>
      <c r="C123" s="1" t="s">
        <v>35</v>
      </c>
      <c r="D123" s="9">
        <v>2888014220014</v>
      </c>
      <c r="E123" s="7">
        <v>12</v>
      </c>
      <c r="F123" s="9">
        <f t="shared" si="3"/>
        <v>0</v>
      </c>
      <c r="G123" s="7">
        <f t="shared" si="4"/>
        <v>12</v>
      </c>
      <c r="H123" s="7">
        <v>1</v>
      </c>
      <c r="I123" s="10">
        <v>12</v>
      </c>
      <c r="K123" s="1" t="str">
        <f t="shared" si="5"/>
        <v>insert into AB_SalesTransDetail select 122,20,'02','2888014220014',12,0,12,1,12,NULL</v>
      </c>
    </row>
    <row r="124" spans="1:11" x14ac:dyDescent="0.2">
      <c r="A124" s="1">
        <v>123</v>
      </c>
      <c r="B124" s="1">
        <f>VLOOKUP(C124,HDR!$B:$I,8,FALSE)</f>
        <v>20</v>
      </c>
      <c r="C124" s="1" t="s">
        <v>35</v>
      </c>
      <c r="D124" s="9" t="s">
        <v>380</v>
      </c>
      <c r="E124" s="7">
        <v>1.2</v>
      </c>
      <c r="F124" s="9">
        <f t="shared" si="3"/>
        <v>0</v>
      </c>
      <c r="G124" s="7">
        <f t="shared" si="4"/>
        <v>1.2</v>
      </c>
      <c r="H124" s="7">
        <v>1</v>
      </c>
      <c r="I124" s="10">
        <v>1.2</v>
      </c>
      <c r="K124" s="1" t="str">
        <f t="shared" si="5"/>
        <v>insert into AB_SalesTransDetail select 123,20,'02','servicecharge-10',1.2,0,1.2,1,1.2,NULL</v>
      </c>
    </row>
    <row r="125" spans="1:11" x14ac:dyDescent="0.2">
      <c r="A125" s="1">
        <v>124</v>
      </c>
      <c r="B125" s="1">
        <f>VLOOKUP(C125,HDR!$B:$I,8,FALSE)</f>
        <v>21</v>
      </c>
      <c r="C125" s="1" t="s">
        <v>36</v>
      </c>
      <c r="D125" s="9">
        <v>2040035111928</v>
      </c>
      <c r="E125" s="7">
        <v>6</v>
      </c>
      <c r="F125" s="9">
        <f t="shared" si="3"/>
        <v>0</v>
      </c>
      <c r="G125" s="7">
        <f t="shared" si="4"/>
        <v>6</v>
      </c>
      <c r="H125" s="7">
        <v>1</v>
      </c>
      <c r="I125" s="10">
        <v>6</v>
      </c>
      <c r="K125" s="1" t="str">
        <f t="shared" si="5"/>
        <v>insert into AB_SalesTransDetail select 124,21,'02','2040035111928',6,0,6,1,6,NULL</v>
      </c>
    </row>
    <row r="126" spans="1:11" x14ac:dyDescent="0.2">
      <c r="A126" s="1">
        <v>125</v>
      </c>
      <c r="B126" s="1">
        <f>VLOOKUP(C126,HDR!$B:$I,8,FALSE)</f>
        <v>21</v>
      </c>
      <c r="C126" s="1" t="s">
        <v>36</v>
      </c>
      <c r="D126" s="9" t="s">
        <v>380</v>
      </c>
      <c r="E126" s="7">
        <v>0.6</v>
      </c>
      <c r="F126" s="9">
        <f t="shared" si="3"/>
        <v>0</v>
      </c>
      <c r="G126" s="7">
        <f t="shared" si="4"/>
        <v>0.6</v>
      </c>
      <c r="H126" s="7">
        <v>1</v>
      </c>
      <c r="I126" s="10">
        <v>0.6</v>
      </c>
      <c r="K126" s="1" t="str">
        <f t="shared" si="5"/>
        <v>insert into AB_SalesTransDetail select 125,21,'02','servicecharge-10',0.6,0,0.6,1,0.6,NULL</v>
      </c>
    </row>
    <row r="127" spans="1:11" x14ac:dyDescent="0.2">
      <c r="A127" s="1">
        <v>126</v>
      </c>
      <c r="B127" s="1">
        <f>VLOOKUP(C127,HDR!$B:$I,8,FALSE)</f>
        <v>22</v>
      </c>
      <c r="C127" s="1" t="s">
        <v>37</v>
      </c>
      <c r="D127" s="9">
        <v>2888014210794</v>
      </c>
      <c r="E127" s="7">
        <v>16.8</v>
      </c>
      <c r="F127" s="9">
        <f t="shared" si="3"/>
        <v>0</v>
      </c>
      <c r="G127" s="7">
        <f t="shared" si="4"/>
        <v>16.8</v>
      </c>
      <c r="H127" s="7">
        <v>1</v>
      </c>
      <c r="I127" s="10">
        <v>16.8</v>
      </c>
      <c r="K127" s="1" t="str">
        <f t="shared" si="5"/>
        <v>insert into AB_SalesTransDetail select 126,22,'02','2888014210794',16.8,0,16.8,1,16.8,NULL</v>
      </c>
    </row>
    <row r="128" spans="1:11" x14ac:dyDescent="0.2">
      <c r="A128" s="1">
        <v>127</v>
      </c>
      <c r="B128" s="1">
        <f>VLOOKUP(C128,HDR!$B:$I,8,FALSE)</f>
        <v>22</v>
      </c>
      <c r="C128" s="1" t="s">
        <v>37</v>
      </c>
      <c r="D128" s="9">
        <v>2888014210732</v>
      </c>
      <c r="E128" s="7">
        <v>19.8</v>
      </c>
      <c r="F128" s="9">
        <f t="shared" si="3"/>
        <v>0</v>
      </c>
      <c r="G128" s="7">
        <f t="shared" si="4"/>
        <v>19.8</v>
      </c>
      <c r="H128" s="7">
        <v>1</v>
      </c>
      <c r="I128" s="10">
        <v>19.8</v>
      </c>
      <c r="K128" s="1" t="str">
        <f t="shared" si="5"/>
        <v>insert into AB_SalesTransDetail select 127,22,'02','2888014210732',19.8,0,19.8,1,19.8,NULL</v>
      </c>
    </row>
    <row r="129" spans="1:11" x14ac:dyDescent="0.2">
      <c r="A129" s="1">
        <v>128</v>
      </c>
      <c r="B129" s="1">
        <f>VLOOKUP(C129,HDR!$B:$I,8,FALSE)</f>
        <v>22</v>
      </c>
      <c r="C129" s="1" t="s">
        <v>37</v>
      </c>
      <c r="D129" s="9">
        <v>2888014240173</v>
      </c>
      <c r="E129" s="7">
        <v>6</v>
      </c>
      <c r="F129" s="9">
        <f t="shared" si="3"/>
        <v>0</v>
      </c>
      <c r="G129" s="7">
        <f t="shared" si="4"/>
        <v>6</v>
      </c>
      <c r="H129" s="7">
        <v>1</v>
      </c>
      <c r="I129" s="10">
        <v>6</v>
      </c>
      <c r="K129" s="1" t="str">
        <f t="shared" si="5"/>
        <v>insert into AB_SalesTransDetail select 128,22,'02','2888014240173',6,0,6,1,6,NULL</v>
      </c>
    </row>
    <row r="130" spans="1:11" x14ac:dyDescent="0.2">
      <c r="A130" s="1">
        <v>129</v>
      </c>
      <c r="B130" s="1">
        <f>VLOOKUP(C130,HDR!$B:$I,8,FALSE)</f>
        <v>22</v>
      </c>
      <c r="C130" s="1" t="s">
        <v>37</v>
      </c>
      <c r="D130" s="9">
        <v>2888014240593</v>
      </c>
      <c r="E130" s="7">
        <v>6</v>
      </c>
      <c r="F130" s="9">
        <f t="shared" si="3"/>
        <v>0</v>
      </c>
      <c r="G130" s="7">
        <f t="shared" si="4"/>
        <v>6</v>
      </c>
      <c r="H130" s="7">
        <v>1</v>
      </c>
      <c r="I130" s="10">
        <v>6</v>
      </c>
      <c r="K130" s="1" t="str">
        <f t="shared" si="5"/>
        <v>insert into AB_SalesTransDetail select 129,22,'02','2888014240593',6,0,6,1,6,NULL</v>
      </c>
    </row>
    <row r="131" spans="1:11" x14ac:dyDescent="0.2">
      <c r="A131" s="1">
        <v>130</v>
      </c>
      <c r="B131" s="1">
        <f>VLOOKUP(C131,HDR!$B:$I,8,FALSE)</f>
        <v>22</v>
      </c>
      <c r="C131" s="1" t="s">
        <v>37</v>
      </c>
      <c r="D131" s="9" t="s">
        <v>380</v>
      </c>
      <c r="E131" s="7">
        <v>4.8600000000000003</v>
      </c>
      <c r="F131" s="9">
        <f t="shared" ref="F131:F194" si="6">(IFERROR(-((I131/H131)-E131)/E131,0))*100</f>
        <v>0</v>
      </c>
      <c r="G131" s="7">
        <f t="shared" ref="G131:G194" si="7">I131/H131</f>
        <v>4.8600000000000003</v>
      </c>
      <c r="H131" s="7">
        <v>1</v>
      </c>
      <c r="I131" s="10">
        <v>4.8600000000000003</v>
      </c>
      <c r="K131" s="1" t="str">
        <f t="shared" ref="K131:K194" si="8">"insert into AB_SalesTransDetail select " &amp; A131 &amp; "," &amp; B131 &amp; ",'02','" &amp; D131 &amp; "'," &amp; E131 &amp; "," &amp; F131 &amp; "," &amp; G131 &amp; "," &amp; H131 &amp; "," &amp; I131 &amp; ",NULL"</f>
        <v>insert into AB_SalesTransDetail select 130,22,'02','servicecharge-10',4.86,0,4.86,1,4.86,NULL</v>
      </c>
    </row>
    <row r="132" spans="1:11" x14ac:dyDescent="0.2">
      <c r="A132" s="1">
        <v>131</v>
      </c>
      <c r="B132" s="1">
        <f>VLOOKUP(C132,HDR!$B:$I,8,FALSE)</f>
        <v>23</v>
      </c>
      <c r="C132" s="1" t="s">
        <v>38</v>
      </c>
      <c r="D132" s="9">
        <v>2888014210923</v>
      </c>
      <c r="E132" s="7">
        <v>19.8</v>
      </c>
      <c r="F132" s="9">
        <f t="shared" si="6"/>
        <v>0</v>
      </c>
      <c r="G132" s="7">
        <f t="shared" si="7"/>
        <v>19.8</v>
      </c>
      <c r="H132" s="7">
        <v>1</v>
      </c>
      <c r="I132" s="10">
        <v>19.8</v>
      </c>
      <c r="K132" s="1" t="str">
        <f t="shared" si="8"/>
        <v>insert into AB_SalesTransDetail select 131,23,'02','2888014210923',19.8,0,19.8,1,19.8,NULL</v>
      </c>
    </row>
    <row r="133" spans="1:11" x14ac:dyDescent="0.2">
      <c r="A133" s="1">
        <v>132</v>
      </c>
      <c r="B133" s="1">
        <f>VLOOKUP(C133,HDR!$B:$I,8,FALSE)</f>
        <v>23</v>
      </c>
      <c r="C133" s="1" t="s">
        <v>38</v>
      </c>
      <c r="D133" s="9" t="s">
        <v>344</v>
      </c>
      <c r="E133" s="7">
        <v>5</v>
      </c>
      <c r="F133" s="9">
        <f t="shared" si="6"/>
        <v>100</v>
      </c>
      <c r="G133" s="7">
        <f t="shared" si="7"/>
        <v>0</v>
      </c>
      <c r="H133" s="7">
        <v>1</v>
      </c>
      <c r="I133" s="10">
        <v>0</v>
      </c>
      <c r="K133" s="1" t="str">
        <f t="shared" si="8"/>
        <v>insert into AB_SalesTransDetail select 132,23,'02','Z90018',5,100,0,1,0,NULL</v>
      </c>
    </row>
    <row r="134" spans="1:11" x14ac:dyDescent="0.2">
      <c r="A134" s="1">
        <v>133</v>
      </c>
      <c r="B134" s="1">
        <f>VLOOKUP(C134,HDR!$B:$I,8,FALSE)</f>
        <v>23</v>
      </c>
      <c r="C134" s="1" t="s">
        <v>38</v>
      </c>
      <c r="D134" s="9" t="s">
        <v>347</v>
      </c>
      <c r="E134" s="7">
        <v>5</v>
      </c>
      <c r="F134" s="9">
        <f t="shared" si="6"/>
        <v>100</v>
      </c>
      <c r="G134" s="7">
        <f t="shared" si="7"/>
        <v>0</v>
      </c>
      <c r="H134" s="7">
        <v>1</v>
      </c>
      <c r="I134" s="10">
        <v>0</v>
      </c>
      <c r="K134" s="1" t="str">
        <f t="shared" si="8"/>
        <v>insert into AB_SalesTransDetail select 133,23,'02','Z90017',5,100,0,1,0,NULL</v>
      </c>
    </row>
    <row r="135" spans="1:11" x14ac:dyDescent="0.2">
      <c r="A135" s="1">
        <v>134</v>
      </c>
      <c r="B135" s="1">
        <f>VLOOKUP(C135,HDR!$B:$I,8,FALSE)</f>
        <v>23</v>
      </c>
      <c r="C135" s="1" t="s">
        <v>38</v>
      </c>
      <c r="D135" s="9">
        <v>2888014211746</v>
      </c>
      <c r="E135" s="7">
        <v>26</v>
      </c>
      <c r="F135" s="9">
        <f t="shared" si="6"/>
        <v>0</v>
      </c>
      <c r="G135" s="7">
        <f t="shared" si="7"/>
        <v>26</v>
      </c>
      <c r="H135" s="7">
        <v>1</v>
      </c>
      <c r="I135" s="10">
        <v>26</v>
      </c>
      <c r="K135" s="1" t="str">
        <f t="shared" si="8"/>
        <v>insert into AB_SalesTransDetail select 134,23,'02','2888014211746',26,0,26,1,26,NULL</v>
      </c>
    </row>
    <row r="136" spans="1:11" x14ac:dyDescent="0.2">
      <c r="A136" s="1">
        <v>135</v>
      </c>
      <c r="B136" s="1">
        <f>VLOOKUP(C136,HDR!$B:$I,8,FALSE)</f>
        <v>23</v>
      </c>
      <c r="C136" s="1" t="s">
        <v>38</v>
      </c>
      <c r="D136" s="9" t="s">
        <v>345</v>
      </c>
      <c r="E136" s="7">
        <v>0</v>
      </c>
      <c r="F136" s="9">
        <f t="shared" si="6"/>
        <v>0</v>
      </c>
      <c r="G136" s="7">
        <f t="shared" si="7"/>
        <v>0</v>
      </c>
      <c r="H136" s="7">
        <v>1</v>
      </c>
      <c r="I136" s="10">
        <v>0</v>
      </c>
      <c r="K136" s="1" t="str">
        <f t="shared" si="8"/>
        <v>insert into AB_SalesTransDetail select 135,23,'02','Z99999',0,0,0,1,0,NULL</v>
      </c>
    </row>
    <row r="137" spans="1:11" x14ac:dyDescent="0.2">
      <c r="A137" s="1">
        <v>136</v>
      </c>
      <c r="B137" s="1">
        <f>VLOOKUP(C137,HDR!$B:$I,8,FALSE)</f>
        <v>23</v>
      </c>
      <c r="C137" s="1" t="s">
        <v>38</v>
      </c>
      <c r="D137" s="9">
        <v>2888014211777</v>
      </c>
      <c r="E137" s="7">
        <v>8.8000000000000007</v>
      </c>
      <c r="F137" s="9">
        <f t="shared" si="6"/>
        <v>0</v>
      </c>
      <c r="G137" s="7">
        <f t="shared" si="7"/>
        <v>8.8000000000000007</v>
      </c>
      <c r="H137" s="7">
        <v>1</v>
      </c>
      <c r="I137" s="10">
        <v>8.8000000000000007</v>
      </c>
      <c r="K137" s="1" t="str">
        <f t="shared" si="8"/>
        <v>insert into AB_SalesTransDetail select 136,23,'02','2888014211777',8.8,0,8.8,1,8.8,NULL</v>
      </c>
    </row>
    <row r="138" spans="1:11" x14ac:dyDescent="0.2">
      <c r="A138" s="1">
        <v>137</v>
      </c>
      <c r="B138" s="1">
        <f>VLOOKUP(C138,HDR!$B:$I,8,FALSE)</f>
        <v>23</v>
      </c>
      <c r="C138" s="1" t="s">
        <v>38</v>
      </c>
      <c r="D138" s="9">
        <v>2888014220014</v>
      </c>
      <c r="E138" s="7">
        <v>12</v>
      </c>
      <c r="F138" s="9">
        <f t="shared" si="6"/>
        <v>0</v>
      </c>
      <c r="G138" s="7">
        <f t="shared" si="7"/>
        <v>12</v>
      </c>
      <c r="H138" s="7">
        <v>1</v>
      </c>
      <c r="I138" s="10">
        <v>12</v>
      </c>
      <c r="K138" s="1" t="str">
        <f t="shared" si="8"/>
        <v>insert into AB_SalesTransDetail select 137,23,'02','2888014220014',12,0,12,1,12,NULL</v>
      </c>
    </row>
    <row r="139" spans="1:11" x14ac:dyDescent="0.2">
      <c r="A139" s="1">
        <v>138</v>
      </c>
      <c r="B139" s="1">
        <f>VLOOKUP(C139,HDR!$B:$I,8,FALSE)</f>
        <v>23</v>
      </c>
      <c r="C139" s="1" t="s">
        <v>38</v>
      </c>
      <c r="D139" s="9" t="s">
        <v>345</v>
      </c>
      <c r="E139" s="7">
        <v>0</v>
      </c>
      <c r="F139" s="9">
        <f t="shared" si="6"/>
        <v>0</v>
      </c>
      <c r="G139" s="7">
        <f t="shared" si="7"/>
        <v>0</v>
      </c>
      <c r="H139" s="7">
        <v>1</v>
      </c>
      <c r="I139" s="10">
        <v>0</v>
      </c>
      <c r="K139" s="1" t="str">
        <f t="shared" si="8"/>
        <v>insert into AB_SalesTransDetail select 138,23,'02','Z99999',0,0,0,1,0,NULL</v>
      </c>
    </row>
    <row r="140" spans="1:11" x14ac:dyDescent="0.2">
      <c r="A140" s="1">
        <v>139</v>
      </c>
      <c r="B140" s="1">
        <f>VLOOKUP(C140,HDR!$B:$I,8,FALSE)</f>
        <v>23</v>
      </c>
      <c r="C140" s="1" t="s">
        <v>38</v>
      </c>
      <c r="D140" s="9" t="s">
        <v>380</v>
      </c>
      <c r="E140" s="7">
        <v>6.66</v>
      </c>
      <c r="F140" s="9">
        <f t="shared" si="6"/>
        <v>0</v>
      </c>
      <c r="G140" s="7">
        <f t="shared" si="7"/>
        <v>6.66</v>
      </c>
      <c r="H140" s="7">
        <v>1</v>
      </c>
      <c r="I140" s="10">
        <v>6.66</v>
      </c>
      <c r="K140" s="1" t="str">
        <f t="shared" si="8"/>
        <v>insert into AB_SalesTransDetail select 139,23,'02','servicecharge-10',6.66,0,6.66,1,6.66,NULL</v>
      </c>
    </row>
    <row r="141" spans="1:11" x14ac:dyDescent="0.2">
      <c r="A141" s="1">
        <v>140</v>
      </c>
      <c r="B141" s="1">
        <f>VLOOKUP(C141,HDR!$B:$I,8,FALSE)</f>
        <v>24</v>
      </c>
      <c r="C141" s="1" t="s">
        <v>39</v>
      </c>
      <c r="D141" s="9">
        <v>2888014210923</v>
      </c>
      <c r="E141" s="7">
        <v>19.8</v>
      </c>
      <c r="F141" s="9">
        <f t="shared" si="6"/>
        <v>0</v>
      </c>
      <c r="G141" s="7">
        <f t="shared" si="7"/>
        <v>19.8</v>
      </c>
      <c r="H141" s="7">
        <v>1</v>
      </c>
      <c r="I141" s="10">
        <v>19.8</v>
      </c>
      <c r="K141" s="1" t="str">
        <f t="shared" si="8"/>
        <v>insert into AB_SalesTransDetail select 140,24,'02','2888014210923',19.8,0,19.8,1,19.8,NULL</v>
      </c>
    </row>
    <row r="142" spans="1:11" x14ac:dyDescent="0.2">
      <c r="A142" s="1">
        <v>141</v>
      </c>
      <c r="B142" s="1">
        <f>VLOOKUP(C142,HDR!$B:$I,8,FALSE)</f>
        <v>24</v>
      </c>
      <c r="C142" s="1" t="s">
        <v>39</v>
      </c>
      <c r="D142" s="9" t="s">
        <v>347</v>
      </c>
      <c r="E142" s="7">
        <v>5</v>
      </c>
      <c r="F142" s="9">
        <f t="shared" si="6"/>
        <v>100</v>
      </c>
      <c r="G142" s="7">
        <f t="shared" si="7"/>
        <v>0</v>
      </c>
      <c r="H142" s="7">
        <v>1</v>
      </c>
      <c r="I142" s="10">
        <v>0</v>
      </c>
      <c r="K142" s="1" t="str">
        <f t="shared" si="8"/>
        <v>insert into AB_SalesTransDetail select 141,24,'02','Z90017',5,100,0,1,0,NULL</v>
      </c>
    </row>
    <row r="143" spans="1:11" x14ac:dyDescent="0.2">
      <c r="A143" s="1">
        <v>142</v>
      </c>
      <c r="B143" s="1">
        <f>VLOOKUP(C143,HDR!$B:$I,8,FALSE)</f>
        <v>24</v>
      </c>
      <c r="C143" s="1" t="s">
        <v>39</v>
      </c>
      <c r="D143" s="9" t="s">
        <v>344</v>
      </c>
      <c r="E143" s="7">
        <v>5</v>
      </c>
      <c r="F143" s="9">
        <f t="shared" si="6"/>
        <v>100</v>
      </c>
      <c r="G143" s="7">
        <f t="shared" si="7"/>
        <v>0</v>
      </c>
      <c r="H143" s="7">
        <v>1</v>
      </c>
      <c r="I143" s="10">
        <v>0</v>
      </c>
      <c r="K143" s="1" t="str">
        <f t="shared" si="8"/>
        <v>insert into AB_SalesTransDetail select 142,24,'02','Z90018',5,100,0,1,0,NULL</v>
      </c>
    </row>
    <row r="144" spans="1:11" x14ac:dyDescent="0.2">
      <c r="A144" s="1">
        <v>143</v>
      </c>
      <c r="B144" s="1">
        <f>VLOOKUP(C144,HDR!$B:$I,8,FALSE)</f>
        <v>24</v>
      </c>
      <c r="C144" s="1" t="s">
        <v>39</v>
      </c>
      <c r="D144" s="9" t="s">
        <v>344</v>
      </c>
      <c r="E144" s="7">
        <v>5</v>
      </c>
      <c r="F144" s="9">
        <f t="shared" si="6"/>
        <v>100</v>
      </c>
      <c r="G144" s="7">
        <f t="shared" si="7"/>
        <v>0</v>
      </c>
      <c r="H144" s="7">
        <v>-1</v>
      </c>
      <c r="I144" s="10">
        <v>0</v>
      </c>
      <c r="K144" s="1" t="str">
        <f t="shared" si="8"/>
        <v>insert into AB_SalesTransDetail select 143,24,'02','Z90018',5,100,0,-1,0,NULL</v>
      </c>
    </row>
    <row r="145" spans="1:11" x14ac:dyDescent="0.2">
      <c r="A145" s="1">
        <v>144</v>
      </c>
      <c r="B145" s="1">
        <f>VLOOKUP(C145,HDR!$B:$I,8,FALSE)</f>
        <v>24</v>
      </c>
      <c r="C145" s="1" t="s">
        <v>39</v>
      </c>
      <c r="D145" s="9">
        <v>2888014210923</v>
      </c>
      <c r="E145" s="7">
        <v>19.8</v>
      </c>
      <c r="F145" s="9">
        <f t="shared" si="6"/>
        <v>0</v>
      </c>
      <c r="G145" s="7">
        <f t="shared" si="7"/>
        <v>19.8</v>
      </c>
      <c r="H145" s="7">
        <v>-1</v>
      </c>
      <c r="I145" s="10">
        <v>-19.8</v>
      </c>
      <c r="K145" s="1" t="str">
        <f t="shared" si="8"/>
        <v>insert into AB_SalesTransDetail select 144,24,'02','2888014210923',19.8,0,19.8,-1,-19.8,NULL</v>
      </c>
    </row>
    <row r="146" spans="1:11" x14ac:dyDescent="0.2">
      <c r="A146" s="1">
        <v>145</v>
      </c>
      <c r="B146" s="1">
        <f>VLOOKUP(C146,HDR!$B:$I,8,FALSE)</f>
        <v>24</v>
      </c>
      <c r="C146" s="1" t="s">
        <v>39</v>
      </c>
      <c r="D146" s="9" t="s">
        <v>347</v>
      </c>
      <c r="E146" s="7">
        <v>5</v>
      </c>
      <c r="F146" s="9">
        <f t="shared" si="6"/>
        <v>100</v>
      </c>
      <c r="G146" s="7">
        <f t="shared" si="7"/>
        <v>0</v>
      </c>
      <c r="H146" s="7">
        <v>-1</v>
      </c>
      <c r="I146" s="10">
        <v>0</v>
      </c>
      <c r="K146" s="1" t="str">
        <f t="shared" si="8"/>
        <v>insert into AB_SalesTransDetail select 145,24,'02','Z90017',5,100,0,-1,0,NULL</v>
      </c>
    </row>
    <row r="147" spans="1:11" x14ac:dyDescent="0.2">
      <c r="A147" s="1">
        <v>146</v>
      </c>
      <c r="B147" s="1">
        <f>VLOOKUP(C147,HDR!$B:$I,8,FALSE)</f>
        <v>24</v>
      </c>
      <c r="C147" s="1" t="s">
        <v>39</v>
      </c>
      <c r="D147" s="9">
        <v>2888014210923</v>
      </c>
      <c r="E147" s="7">
        <v>19.8</v>
      </c>
      <c r="F147" s="9">
        <f t="shared" si="6"/>
        <v>0</v>
      </c>
      <c r="G147" s="7">
        <f t="shared" si="7"/>
        <v>19.8</v>
      </c>
      <c r="H147" s="7">
        <v>1</v>
      </c>
      <c r="I147" s="10">
        <v>19.8</v>
      </c>
      <c r="K147" s="1" t="str">
        <f t="shared" si="8"/>
        <v>insert into AB_SalesTransDetail select 146,24,'02','2888014210923',19.8,0,19.8,1,19.8,NULL</v>
      </c>
    </row>
    <row r="148" spans="1:11" x14ac:dyDescent="0.2">
      <c r="A148" s="1">
        <v>147</v>
      </c>
      <c r="B148" s="1">
        <f>VLOOKUP(C148,HDR!$B:$I,8,FALSE)</f>
        <v>24</v>
      </c>
      <c r="C148" s="1" t="s">
        <v>39</v>
      </c>
      <c r="D148" s="9" t="s">
        <v>347</v>
      </c>
      <c r="E148" s="7">
        <v>5</v>
      </c>
      <c r="F148" s="9">
        <f t="shared" si="6"/>
        <v>100</v>
      </c>
      <c r="G148" s="7">
        <f t="shared" si="7"/>
        <v>0</v>
      </c>
      <c r="H148" s="7">
        <v>1</v>
      </c>
      <c r="I148" s="10">
        <v>0</v>
      </c>
      <c r="K148" s="1" t="str">
        <f t="shared" si="8"/>
        <v>insert into AB_SalesTransDetail select 147,24,'02','Z90017',5,100,0,1,0,NULL</v>
      </c>
    </row>
    <row r="149" spans="1:11" x14ac:dyDescent="0.2">
      <c r="A149" s="1">
        <v>148</v>
      </c>
      <c r="B149" s="1">
        <f>VLOOKUP(C149,HDR!$B:$I,8,FALSE)</f>
        <v>24</v>
      </c>
      <c r="C149" s="1" t="s">
        <v>39</v>
      </c>
      <c r="D149" s="9" t="s">
        <v>346</v>
      </c>
      <c r="E149" s="7">
        <v>5</v>
      </c>
      <c r="F149" s="9">
        <f t="shared" si="6"/>
        <v>100</v>
      </c>
      <c r="G149" s="7">
        <f t="shared" si="7"/>
        <v>0</v>
      </c>
      <c r="H149" s="7">
        <v>1</v>
      </c>
      <c r="I149" s="10">
        <v>0</v>
      </c>
      <c r="K149" s="1" t="str">
        <f t="shared" si="8"/>
        <v>insert into AB_SalesTransDetail select 148,24,'02','Z90016',5,100,0,1,0,NULL</v>
      </c>
    </row>
    <row r="150" spans="1:11" x14ac:dyDescent="0.2">
      <c r="A150" s="1">
        <v>149</v>
      </c>
      <c r="B150" s="1">
        <f>VLOOKUP(C150,HDR!$B:$I,8,FALSE)</f>
        <v>24</v>
      </c>
      <c r="C150" s="1" t="s">
        <v>39</v>
      </c>
      <c r="D150" s="9">
        <v>2888014220014</v>
      </c>
      <c r="E150" s="7">
        <v>12</v>
      </c>
      <c r="F150" s="9">
        <f t="shared" si="6"/>
        <v>0</v>
      </c>
      <c r="G150" s="7">
        <f t="shared" si="7"/>
        <v>12</v>
      </c>
      <c r="H150" s="7">
        <v>1</v>
      </c>
      <c r="I150" s="10">
        <v>12</v>
      </c>
      <c r="K150" s="1" t="str">
        <f t="shared" si="8"/>
        <v>insert into AB_SalesTransDetail select 149,24,'02','2888014220014',12,0,12,1,12,NULL</v>
      </c>
    </row>
    <row r="151" spans="1:11" x14ac:dyDescent="0.2">
      <c r="A151" s="1">
        <v>150</v>
      </c>
      <c r="B151" s="1">
        <f>VLOOKUP(C151,HDR!$B:$I,8,FALSE)</f>
        <v>24</v>
      </c>
      <c r="C151" s="1" t="s">
        <v>39</v>
      </c>
      <c r="D151" s="9">
        <v>2040021111628</v>
      </c>
      <c r="E151" s="7">
        <v>12</v>
      </c>
      <c r="F151" s="9">
        <f t="shared" si="6"/>
        <v>0</v>
      </c>
      <c r="G151" s="7">
        <f t="shared" si="7"/>
        <v>12</v>
      </c>
      <c r="H151" s="7">
        <v>1</v>
      </c>
      <c r="I151" s="10">
        <v>12</v>
      </c>
      <c r="K151" s="1" t="str">
        <f t="shared" si="8"/>
        <v>insert into AB_SalesTransDetail select 150,24,'02','2040021111628',12,0,12,1,12,NULL</v>
      </c>
    </row>
    <row r="152" spans="1:11" x14ac:dyDescent="0.2">
      <c r="A152" s="1">
        <v>151</v>
      </c>
      <c r="B152" s="1">
        <f>VLOOKUP(C152,HDR!$B:$I,8,FALSE)</f>
        <v>24</v>
      </c>
      <c r="C152" s="1" t="s">
        <v>39</v>
      </c>
      <c r="D152" s="9">
        <v>2888014240180</v>
      </c>
      <c r="E152" s="7">
        <v>6</v>
      </c>
      <c r="F152" s="9">
        <f t="shared" si="6"/>
        <v>0</v>
      </c>
      <c r="G152" s="7">
        <f t="shared" si="7"/>
        <v>6</v>
      </c>
      <c r="H152" s="7">
        <v>1</v>
      </c>
      <c r="I152" s="10">
        <v>6</v>
      </c>
      <c r="K152" s="1" t="str">
        <f t="shared" si="8"/>
        <v>insert into AB_SalesTransDetail select 151,24,'02','2888014240180',6,0,6,1,6,NULL</v>
      </c>
    </row>
    <row r="153" spans="1:11" x14ac:dyDescent="0.2">
      <c r="A153" s="1">
        <v>152</v>
      </c>
      <c r="B153" s="1">
        <f>VLOOKUP(C153,HDR!$B:$I,8,FALSE)</f>
        <v>24</v>
      </c>
      <c r="C153" s="1" t="s">
        <v>39</v>
      </c>
      <c r="D153" s="9" t="s">
        <v>380</v>
      </c>
      <c r="E153" s="7">
        <v>4.9800000000000004</v>
      </c>
      <c r="F153" s="9">
        <f t="shared" si="6"/>
        <v>0</v>
      </c>
      <c r="G153" s="7">
        <f t="shared" si="7"/>
        <v>4.9800000000000004</v>
      </c>
      <c r="H153" s="7">
        <v>1</v>
      </c>
      <c r="I153" s="10">
        <v>4.9800000000000004</v>
      </c>
      <c r="K153" s="1" t="str">
        <f t="shared" si="8"/>
        <v>insert into AB_SalesTransDetail select 152,24,'02','servicecharge-10',4.98,0,4.98,1,4.98,NULL</v>
      </c>
    </row>
    <row r="154" spans="1:11" x14ac:dyDescent="0.2">
      <c r="A154" s="1">
        <v>153</v>
      </c>
      <c r="B154" s="1">
        <f>VLOOKUP(C154,HDR!$B:$I,8,FALSE)</f>
        <v>25</v>
      </c>
      <c r="C154" s="1" t="s">
        <v>40</v>
      </c>
      <c r="D154" s="9">
        <v>2888014220298</v>
      </c>
      <c r="E154" s="7">
        <v>10</v>
      </c>
      <c r="F154" s="9">
        <f t="shared" si="6"/>
        <v>0</v>
      </c>
      <c r="G154" s="7">
        <f t="shared" si="7"/>
        <v>10</v>
      </c>
      <c r="H154" s="7">
        <v>1</v>
      </c>
      <c r="I154" s="10">
        <v>10</v>
      </c>
      <c r="K154" s="1" t="str">
        <f t="shared" si="8"/>
        <v>insert into AB_SalesTransDetail select 153,25,'02','2888014220298',10,0,10,1,10,NULL</v>
      </c>
    </row>
    <row r="155" spans="1:11" x14ac:dyDescent="0.2">
      <c r="A155" s="1">
        <v>154</v>
      </c>
      <c r="B155" s="1">
        <f>VLOOKUP(C155,HDR!$B:$I,8,FALSE)</f>
        <v>25</v>
      </c>
      <c r="C155" s="1" t="s">
        <v>40</v>
      </c>
      <c r="D155" s="9">
        <v>2888014240173</v>
      </c>
      <c r="E155" s="7">
        <v>6</v>
      </c>
      <c r="F155" s="9">
        <f t="shared" si="6"/>
        <v>0</v>
      </c>
      <c r="G155" s="7">
        <f t="shared" si="7"/>
        <v>6</v>
      </c>
      <c r="H155" s="7">
        <v>1</v>
      </c>
      <c r="I155" s="10">
        <v>6</v>
      </c>
      <c r="K155" s="1" t="str">
        <f t="shared" si="8"/>
        <v>insert into AB_SalesTransDetail select 154,25,'02','2888014240173',6,0,6,1,6,NULL</v>
      </c>
    </row>
    <row r="156" spans="1:11" x14ac:dyDescent="0.2">
      <c r="A156" s="1">
        <v>155</v>
      </c>
      <c r="B156" s="1">
        <f>VLOOKUP(C156,HDR!$B:$I,8,FALSE)</f>
        <v>25</v>
      </c>
      <c r="C156" s="1" t="s">
        <v>40</v>
      </c>
      <c r="D156" s="9" t="s">
        <v>348</v>
      </c>
      <c r="E156" s="7">
        <v>6</v>
      </c>
      <c r="F156" s="9">
        <f t="shared" si="6"/>
        <v>0</v>
      </c>
      <c r="G156" s="7">
        <f t="shared" si="7"/>
        <v>6</v>
      </c>
      <c r="H156" s="7">
        <v>1</v>
      </c>
      <c r="I156" s="10">
        <v>6</v>
      </c>
      <c r="K156" s="1" t="str">
        <f t="shared" si="8"/>
        <v>insert into AB_SalesTransDetail select 155,25,'02','B01019',6,0,6,1,6,NULL</v>
      </c>
    </row>
    <row r="157" spans="1:11" x14ac:dyDescent="0.2">
      <c r="A157" s="1">
        <v>156</v>
      </c>
      <c r="B157" s="1">
        <f>VLOOKUP(C157,HDR!$B:$I,8,FALSE)</f>
        <v>25</v>
      </c>
      <c r="C157" s="1" t="s">
        <v>40</v>
      </c>
      <c r="D157" s="9">
        <v>2040035111911</v>
      </c>
      <c r="E157" s="7">
        <v>6</v>
      </c>
      <c r="F157" s="9">
        <f t="shared" si="6"/>
        <v>0</v>
      </c>
      <c r="G157" s="7">
        <f t="shared" si="7"/>
        <v>6</v>
      </c>
      <c r="H157" s="7">
        <v>1</v>
      </c>
      <c r="I157" s="10">
        <v>6</v>
      </c>
      <c r="K157" s="1" t="str">
        <f t="shared" si="8"/>
        <v>insert into AB_SalesTransDetail select 156,25,'02','2040035111911',6,0,6,1,6,NULL</v>
      </c>
    </row>
    <row r="158" spans="1:11" x14ac:dyDescent="0.2">
      <c r="A158" s="1">
        <v>157</v>
      </c>
      <c r="B158" s="1">
        <f>VLOOKUP(C158,HDR!$B:$I,8,FALSE)</f>
        <v>25</v>
      </c>
      <c r="C158" s="1" t="s">
        <v>40</v>
      </c>
      <c r="D158" s="9" t="s">
        <v>380</v>
      </c>
      <c r="E158" s="7">
        <v>2.8</v>
      </c>
      <c r="F158" s="9">
        <f t="shared" si="6"/>
        <v>0</v>
      </c>
      <c r="G158" s="7">
        <f t="shared" si="7"/>
        <v>2.8</v>
      </c>
      <c r="H158" s="7">
        <v>1</v>
      </c>
      <c r="I158" s="10">
        <v>2.8</v>
      </c>
      <c r="K158" s="1" t="str">
        <f t="shared" si="8"/>
        <v>insert into AB_SalesTransDetail select 157,25,'02','servicecharge-10',2.8,0,2.8,1,2.8,NULL</v>
      </c>
    </row>
    <row r="159" spans="1:11" x14ac:dyDescent="0.2">
      <c r="A159" s="1">
        <v>158</v>
      </c>
      <c r="B159" s="1">
        <f>VLOOKUP(C159,HDR!$B:$I,8,FALSE)</f>
        <v>26</v>
      </c>
      <c r="C159" s="1" t="s">
        <v>41</v>
      </c>
      <c r="D159" s="9">
        <v>2888014210459</v>
      </c>
      <c r="E159" s="7">
        <v>10</v>
      </c>
      <c r="F159" s="9">
        <f t="shared" si="6"/>
        <v>0</v>
      </c>
      <c r="G159" s="7">
        <f t="shared" si="7"/>
        <v>10</v>
      </c>
      <c r="H159" s="7">
        <v>1</v>
      </c>
      <c r="I159" s="10">
        <v>10</v>
      </c>
      <c r="K159" s="1" t="str">
        <f t="shared" si="8"/>
        <v>insert into AB_SalesTransDetail select 158,26,'02','2888014210459',10,0,10,1,10,NULL</v>
      </c>
    </row>
    <row r="160" spans="1:11" x14ac:dyDescent="0.2">
      <c r="A160" s="1">
        <v>159</v>
      </c>
      <c r="B160" s="1">
        <f>VLOOKUP(C160,HDR!$B:$I,8,FALSE)</f>
        <v>26</v>
      </c>
      <c r="C160" s="1" t="s">
        <v>41</v>
      </c>
      <c r="D160" s="9">
        <v>2888014240142</v>
      </c>
      <c r="E160" s="7">
        <v>4</v>
      </c>
      <c r="F160" s="9">
        <f t="shared" si="6"/>
        <v>0</v>
      </c>
      <c r="G160" s="7">
        <f t="shared" si="7"/>
        <v>4</v>
      </c>
      <c r="H160" s="7">
        <v>2</v>
      </c>
      <c r="I160" s="10">
        <v>8</v>
      </c>
      <c r="K160" s="1" t="str">
        <f t="shared" si="8"/>
        <v>insert into AB_SalesTransDetail select 159,26,'02','2888014240142',4,0,4,2,8,NULL</v>
      </c>
    </row>
    <row r="161" spans="1:11" x14ac:dyDescent="0.2">
      <c r="A161" s="1">
        <v>160</v>
      </c>
      <c r="B161" s="1">
        <f>VLOOKUP(C161,HDR!$B:$I,8,FALSE)</f>
        <v>26</v>
      </c>
      <c r="C161" s="1" t="s">
        <v>41</v>
      </c>
      <c r="D161" s="9" t="s">
        <v>380</v>
      </c>
      <c r="E161" s="7">
        <v>1.8</v>
      </c>
      <c r="F161" s="9">
        <f t="shared" si="6"/>
        <v>0</v>
      </c>
      <c r="G161" s="7">
        <f t="shared" si="7"/>
        <v>1.8</v>
      </c>
      <c r="H161" s="7">
        <v>1</v>
      </c>
      <c r="I161" s="10">
        <v>1.8</v>
      </c>
      <c r="K161" s="1" t="str">
        <f t="shared" si="8"/>
        <v>insert into AB_SalesTransDetail select 160,26,'02','servicecharge-10',1.8,0,1.8,1,1.8,NULL</v>
      </c>
    </row>
    <row r="162" spans="1:11" x14ac:dyDescent="0.2">
      <c r="A162" s="1">
        <v>161</v>
      </c>
      <c r="B162" s="1">
        <f>VLOOKUP(C162,HDR!$B:$I,8,FALSE)</f>
        <v>27</v>
      </c>
      <c r="C162" s="1" t="s">
        <v>42</v>
      </c>
      <c r="D162" s="9">
        <v>2888014210732</v>
      </c>
      <c r="E162" s="7">
        <v>19.8</v>
      </c>
      <c r="F162" s="9">
        <f t="shared" si="6"/>
        <v>0</v>
      </c>
      <c r="G162" s="7">
        <f t="shared" si="7"/>
        <v>19.8</v>
      </c>
      <c r="H162" s="7">
        <v>1</v>
      </c>
      <c r="I162" s="10">
        <v>19.8</v>
      </c>
      <c r="K162" s="1" t="str">
        <f t="shared" si="8"/>
        <v>insert into AB_SalesTransDetail select 161,27,'02','2888014210732',19.8,0,19.8,1,19.8,NULL</v>
      </c>
    </row>
    <row r="163" spans="1:11" x14ac:dyDescent="0.2">
      <c r="A163" s="1">
        <v>162</v>
      </c>
      <c r="B163" s="1">
        <f>VLOOKUP(C163,HDR!$B:$I,8,FALSE)</f>
        <v>27</v>
      </c>
      <c r="C163" s="1" t="s">
        <v>42</v>
      </c>
      <c r="D163" s="9">
        <v>2888014211722</v>
      </c>
      <c r="E163" s="7">
        <v>19.8</v>
      </c>
      <c r="F163" s="9">
        <f t="shared" si="6"/>
        <v>0</v>
      </c>
      <c r="G163" s="7">
        <f t="shared" si="7"/>
        <v>19.8</v>
      </c>
      <c r="H163" s="7">
        <v>1</v>
      </c>
      <c r="I163" s="10">
        <v>19.8</v>
      </c>
      <c r="K163" s="1" t="str">
        <f t="shared" si="8"/>
        <v>insert into AB_SalesTransDetail select 162,27,'02','2888014211722',19.8,0,19.8,1,19.8,NULL</v>
      </c>
    </row>
    <row r="164" spans="1:11" x14ac:dyDescent="0.2">
      <c r="A164" s="1">
        <v>163</v>
      </c>
      <c r="B164" s="1">
        <f>VLOOKUP(C164,HDR!$B:$I,8,FALSE)</f>
        <v>27</v>
      </c>
      <c r="C164" s="1" t="s">
        <v>42</v>
      </c>
      <c r="D164" s="9">
        <v>2040021111574</v>
      </c>
      <c r="E164" s="7">
        <v>16</v>
      </c>
      <c r="F164" s="9">
        <f t="shared" si="6"/>
        <v>0</v>
      </c>
      <c r="G164" s="7">
        <f t="shared" si="7"/>
        <v>16</v>
      </c>
      <c r="H164" s="7">
        <v>1</v>
      </c>
      <c r="I164" s="10">
        <v>16</v>
      </c>
      <c r="K164" s="1" t="str">
        <f t="shared" si="8"/>
        <v>insert into AB_SalesTransDetail select 163,27,'02','2040021111574',16,0,16,1,16,NULL</v>
      </c>
    </row>
    <row r="165" spans="1:11" x14ac:dyDescent="0.2">
      <c r="A165" s="1">
        <v>164</v>
      </c>
      <c r="B165" s="1">
        <f>VLOOKUP(C165,HDR!$B:$I,8,FALSE)</f>
        <v>27</v>
      </c>
      <c r="C165" s="1" t="s">
        <v>42</v>
      </c>
      <c r="D165" s="9">
        <v>2888014241040</v>
      </c>
      <c r="E165" s="7">
        <v>8</v>
      </c>
      <c r="F165" s="9">
        <f t="shared" si="6"/>
        <v>0</v>
      </c>
      <c r="G165" s="7">
        <f t="shared" si="7"/>
        <v>8</v>
      </c>
      <c r="H165" s="7">
        <v>1</v>
      </c>
      <c r="I165" s="10">
        <v>8</v>
      </c>
      <c r="K165" s="1" t="str">
        <f t="shared" si="8"/>
        <v>insert into AB_SalesTransDetail select 164,27,'02','2888014241040',8,0,8,1,8,NULL</v>
      </c>
    </row>
    <row r="166" spans="1:11" x14ac:dyDescent="0.2">
      <c r="A166" s="1">
        <v>165</v>
      </c>
      <c r="B166" s="1">
        <f>VLOOKUP(C166,HDR!$B:$I,8,FALSE)</f>
        <v>27</v>
      </c>
      <c r="C166" s="1" t="s">
        <v>42</v>
      </c>
      <c r="D166" s="9" t="s">
        <v>380</v>
      </c>
      <c r="E166" s="7">
        <v>6.36</v>
      </c>
      <c r="F166" s="9">
        <f t="shared" si="6"/>
        <v>0</v>
      </c>
      <c r="G166" s="7">
        <f t="shared" si="7"/>
        <v>6.36</v>
      </c>
      <c r="H166" s="7">
        <v>1</v>
      </c>
      <c r="I166" s="10">
        <v>6.36</v>
      </c>
      <c r="K166" s="1" t="str">
        <f t="shared" si="8"/>
        <v>insert into AB_SalesTransDetail select 165,27,'02','servicecharge-10',6.36,0,6.36,1,6.36,NULL</v>
      </c>
    </row>
    <row r="167" spans="1:11" x14ac:dyDescent="0.2">
      <c r="A167" s="1">
        <v>166</v>
      </c>
      <c r="B167" s="1">
        <f>VLOOKUP(C167,HDR!$B:$I,8,FALSE)</f>
        <v>28</v>
      </c>
      <c r="C167" s="1" t="s">
        <v>43</v>
      </c>
      <c r="D167" s="9">
        <v>2888014240593</v>
      </c>
      <c r="E167" s="7">
        <v>6</v>
      </c>
      <c r="F167" s="9">
        <f t="shared" si="6"/>
        <v>0</v>
      </c>
      <c r="G167" s="7">
        <f t="shared" si="7"/>
        <v>6</v>
      </c>
      <c r="H167" s="7">
        <v>1</v>
      </c>
      <c r="I167" s="10">
        <v>6</v>
      </c>
      <c r="K167" s="1" t="str">
        <f t="shared" si="8"/>
        <v>insert into AB_SalesTransDetail select 166,28,'02','2888014240593',6,0,6,1,6,NULL</v>
      </c>
    </row>
    <row r="168" spans="1:11" x14ac:dyDescent="0.2">
      <c r="A168" s="1">
        <v>167</v>
      </c>
      <c r="B168" s="1">
        <f>VLOOKUP(C168,HDR!$B:$I,8,FALSE)</f>
        <v>28</v>
      </c>
      <c r="C168" s="1" t="s">
        <v>43</v>
      </c>
      <c r="D168" s="9">
        <v>2888014240180</v>
      </c>
      <c r="E168" s="7">
        <v>6</v>
      </c>
      <c r="F168" s="9">
        <f t="shared" si="6"/>
        <v>0</v>
      </c>
      <c r="G168" s="7">
        <f t="shared" si="7"/>
        <v>6</v>
      </c>
      <c r="H168" s="7">
        <v>1</v>
      </c>
      <c r="I168" s="10">
        <v>6</v>
      </c>
      <c r="K168" s="1" t="str">
        <f t="shared" si="8"/>
        <v>insert into AB_SalesTransDetail select 167,28,'02','2888014240180',6,0,6,1,6,NULL</v>
      </c>
    </row>
    <row r="169" spans="1:11" x14ac:dyDescent="0.2">
      <c r="A169" s="1">
        <v>168</v>
      </c>
      <c r="B169" s="1">
        <f>VLOOKUP(C169,HDR!$B:$I,8,FALSE)</f>
        <v>28</v>
      </c>
      <c r="C169" s="1" t="s">
        <v>43</v>
      </c>
      <c r="D169" s="9">
        <v>2888014240142</v>
      </c>
      <c r="E169" s="7">
        <v>4</v>
      </c>
      <c r="F169" s="9">
        <f t="shared" si="6"/>
        <v>0</v>
      </c>
      <c r="G169" s="7">
        <f t="shared" si="7"/>
        <v>4</v>
      </c>
      <c r="H169" s="7">
        <v>1</v>
      </c>
      <c r="I169" s="10">
        <v>4</v>
      </c>
      <c r="K169" s="1" t="str">
        <f t="shared" si="8"/>
        <v>insert into AB_SalesTransDetail select 168,28,'02','2888014240142',4,0,4,1,4,NULL</v>
      </c>
    </row>
    <row r="170" spans="1:11" x14ac:dyDescent="0.2">
      <c r="A170" s="1">
        <v>169</v>
      </c>
      <c r="B170" s="1">
        <f>VLOOKUP(C170,HDR!$B:$I,8,FALSE)</f>
        <v>28</v>
      </c>
      <c r="C170" s="1" t="s">
        <v>43</v>
      </c>
      <c r="D170" s="9">
        <v>2888014220014</v>
      </c>
      <c r="E170" s="7">
        <v>12</v>
      </c>
      <c r="F170" s="9">
        <f t="shared" si="6"/>
        <v>0</v>
      </c>
      <c r="G170" s="7">
        <f t="shared" si="7"/>
        <v>12</v>
      </c>
      <c r="H170" s="7">
        <v>1</v>
      </c>
      <c r="I170" s="10">
        <v>12</v>
      </c>
      <c r="K170" s="1" t="str">
        <f t="shared" si="8"/>
        <v>insert into AB_SalesTransDetail select 169,28,'02','2888014220014',12,0,12,1,12,NULL</v>
      </c>
    </row>
    <row r="171" spans="1:11" x14ac:dyDescent="0.2">
      <c r="A171" s="1">
        <v>170</v>
      </c>
      <c r="B171" s="1">
        <f>VLOOKUP(C171,HDR!$B:$I,8,FALSE)</f>
        <v>28</v>
      </c>
      <c r="C171" s="1" t="s">
        <v>43</v>
      </c>
      <c r="D171" s="9">
        <v>2888014220212</v>
      </c>
      <c r="E171" s="7">
        <v>10</v>
      </c>
      <c r="F171" s="9">
        <f t="shared" si="6"/>
        <v>0</v>
      </c>
      <c r="G171" s="7">
        <f t="shared" si="7"/>
        <v>10</v>
      </c>
      <c r="H171" s="7">
        <v>1</v>
      </c>
      <c r="I171" s="10">
        <v>10</v>
      </c>
      <c r="K171" s="1" t="str">
        <f t="shared" si="8"/>
        <v>insert into AB_SalesTransDetail select 170,28,'02','2888014220212',10,0,10,1,10,NULL</v>
      </c>
    </row>
    <row r="172" spans="1:11" x14ac:dyDescent="0.2">
      <c r="A172" s="1">
        <v>171</v>
      </c>
      <c r="B172" s="1">
        <f>VLOOKUP(C172,HDR!$B:$I,8,FALSE)</f>
        <v>28</v>
      </c>
      <c r="C172" s="1" t="s">
        <v>43</v>
      </c>
      <c r="D172" s="9">
        <v>2040035111928</v>
      </c>
      <c r="E172" s="7">
        <v>6</v>
      </c>
      <c r="F172" s="9">
        <f t="shared" si="6"/>
        <v>0</v>
      </c>
      <c r="G172" s="7">
        <f t="shared" si="7"/>
        <v>6</v>
      </c>
      <c r="H172" s="7">
        <v>1</v>
      </c>
      <c r="I172" s="10">
        <v>6</v>
      </c>
      <c r="K172" s="1" t="str">
        <f t="shared" si="8"/>
        <v>insert into AB_SalesTransDetail select 171,28,'02','2040035111928',6,0,6,1,6,NULL</v>
      </c>
    </row>
    <row r="173" spans="1:11" x14ac:dyDescent="0.2">
      <c r="A173" s="1">
        <v>172</v>
      </c>
      <c r="B173" s="1">
        <f>VLOOKUP(C173,HDR!$B:$I,8,FALSE)</f>
        <v>28</v>
      </c>
      <c r="C173" s="1" t="s">
        <v>43</v>
      </c>
      <c r="D173" s="9" t="s">
        <v>380</v>
      </c>
      <c r="E173" s="7">
        <v>4.4000000000000004</v>
      </c>
      <c r="F173" s="9">
        <f t="shared" si="6"/>
        <v>0</v>
      </c>
      <c r="G173" s="7">
        <f t="shared" si="7"/>
        <v>4.4000000000000004</v>
      </c>
      <c r="H173" s="7">
        <v>1</v>
      </c>
      <c r="I173" s="10">
        <v>4.4000000000000004</v>
      </c>
      <c r="K173" s="1" t="str">
        <f t="shared" si="8"/>
        <v>insert into AB_SalesTransDetail select 172,28,'02','servicecharge-10',4.4,0,4.4,1,4.4,NULL</v>
      </c>
    </row>
    <row r="174" spans="1:11" x14ac:dyDescent="0.2">
      <c r="A174" s="1">
        <v>173</v>
      </c>
      <c r="B174" s="1">
        <f>VLOOKUP(C174,HDR!$B:$I,8,FALSE)</f>
        <v>29</v>
      </c>
      <c r="C174" s="1" t="s">
        <v>44</v>
      </c>
      <c r="D174" s="9">
        <v>2888014211777</v>
      </c>
      <c r="E174" s="7">
        <v>8.8000000000000007</v>
      </c>
      <c r="F174" s="9">
        <f t="shared" si="6"/>
        <v>0</v>
      </c>
      <c r="G174" s="7">
        <f t="shared" si="7"/>
        <v>8.8000000000000007</v>
      </c>
      <c r="H174" s="7">
        <v>1</v>
      </c>
      <c r="I174" s="10">
        <v>8.8000000000000007</v>
      </c>
      <c r="K174" s="1" t="str">
        <f t="shared" si="8"/>
        <v>insert into AB_SalesTransDetail select 173,29,'02','2888014211777',8.8,0,8.8,1,8.8,NULL</v>
      </c>
    </row>
    <row r="175" spans="1:11" x14ac:dyDescent="0.2">
      <c r="A175" s="1">
        <v>174</v>
      </c>
      <c r="B175" s="1">
        <f>VLOOKUP(C175,HDR!$B:$I,8,FALSE)</f>
        <v>29</v>
      </c>
      <c r="C175" s="1" t="s">
        <v>44</v>
      </c>
      <c r="D175" s="9">
        <v>2888014211746</v>
      </c>
      <c r="E175" s="7">
        <v>26</v>
      </c>
      <c r="F175" s="9">
        <f t="shared" si="6"/>
        <v>0</v>
      </c>
      <c r="G175" s="7">
        <f t="shared" si="7"/>
        <v>26</v>
      </c>
      <c r="H175" s="7">
        <v>1</v>
      </c>
      <c r="I175" s="10">
        <v>26</v>
      </c>
      <c r="K175" s="1" t="str">
        <f t="shared" si="8"/>
        <v>insert into AB_SalesTransDetail select 174,29,'02','2888014211746',26,0,26,1,26,NULL</v>
      </c>
    </row>
    <row r="176" spans="1:11" x14ac:dyDescent="0.2">
      <c r="A176" s="1">
        <v>175</v>
      </c>
      <c r="B176" s="1">
        <f>VLOOKUP(C176,HDR!$B:$I,8,FALSE)</f>
        <v>29</v>
      </c>
      <c r="C176" s="1" t="s">
        <v>44</v>
      </c>
      <c r="D176" s="9" t="s">
        <v>380</v>
      </c>
      <c r="E176" s="7">
        <v>3.48</v>
      </c>
      <c r="F176" s="9">
        <f t="shared" si="6"/>
        <v>0</v>
      </c>
      <c r="G176" s="7">
        <f t="shared" si="7"/>
        <v>3.48</v>
      </c>
      <c r="H176" s="7">
        <v>1</v>
      </c>
      <c r="I176" s="10">
        <v>3.48</v>
      </c>
      <c r="K176" s="1" t="str">
        <f t="shared" si="8"/>
        <v>insert into AB_SalesTransDetail select 175,29,'02','servicecharge-10',3.48,0,3.48,1,3.48,NULL</v>
      </c>
    </row>
    <row r="177" spans="1:11" x14ac:dyDescent="0.2">
      <c r="A177" s="1">
        <v>176</v>
      </c>
      <c r="B177" s="1">
        <f>VLOOKUP(C177,HDR!$B:$I,8,FALSE)</f>
        <v>30</v>
      </c>
      <c r="C177" s="1" t="s">
        <v>45</v>
      </c>
      <c r="D177" s="9">
        <v>2888014210923</v>
      </c>
      <c r="E177" s="7">
        <v>19.8</v>
      </c>
      <c r="F177" s="9">
        <f t="shared" si="6"/>
        <v>0</v>
      </c>
      <c r="G177" s="7">
        <f t="shared" si="7"/>
        <v>19.8</v>
      </c>
      <c r="H177" s="7">
        <v>1</v>
      </c>
      <c r="I177" s="10">
        <v>19.8</v>
      </c>
      <c r="K177" s="1" t="str">
        <f t="shared" si="8"/>
        <v>insert into AB_SalesTransDetail select 176,30,'02','2888014210923',19.8,0,19.8,1,19.8,NULL</v>
      </c>
    </row>
    <row r="178" spans="1:11" x14ac:dyDescent="0.2">
      <c r="A178" s="1">
        <v>177</v>
      </c>
      <c r="B178" s="1">
        <f>VLOOKUP(C178,HDR!$B:$I,8,FALSE)</f>
        <v>30</v>
      </c>
      <c r="C178" s="1" t="s">
        <v>45</v>
      </c>
      <c r="D178" s="9" t="s">
        <v>346</v>
      </c>
      <c r="E178" s="7">
        <v>5</v>
      </c>
      <c r="F178" s="9">
        <f t="shared" si="6"/>
        <v>100</v>
      </c>
      <c r="G178" s="7">
        <f t="shared" si="7"/>
        <v>0</v>
      </c>
      <c r="H178" s="7">
        <v>1</v>
      </c>
      <c r="I178" s="10">
        <v>0</v>
      </c>
      <c r="K178" s="1" t="str">
        <f t="shared" si="8"/>
        <v>insert into AB_SalesTransDetail select 177,30,'02','Z90016',5,100,0,1,0,NULL</v>
      </c>
    </row>
    <row r="179" spans="1:11" x14ac:dyDescent="0.2">
      <c r="A179" s="1">
        <v>178</v>
      </c>
      <c r="B179" s="1">
        <f>VLOOKUP(C179,HDR!$B:$I,8,FALSE)</f>
        <v>30</v>
      </c>
      <c r="C179" s="1" t="s">
        <v>45</v>
      </c>
      <c r="D179" s="9" t="s">
        <v>346</v>
      </c>
      <c r="E179" s="7">
        <v>5</v>
      </c>
      <c r="F179" s="9">
        <f t="shared" si="6"/>
        <v>100</v>
      </c>
      <c r="G179" s="7">
        <f t="shared" si="7"/>
        <v>0</v>
      </c>
      <c r="H179" s="7">
        <v>1</v>
      </c>
      <c r="I179" s="10">
        <v>0</v>
      </c>
      <c r="K179" s="1" t="str">
        <f t="shared" si="8"/>
        <v>insert into AB_SalesTransDetail select 178,30,'02','Z90016',5,100,0,1,0,NULL</v>
      </c>
    </row>
    <row r="180" spans="1:11" x14ac:dyDescent="0.2">
      <c r="A180" s="1">
        <v>179</v>
      </c>
      <c r="B180" s="1">
        <f>VLOOKUP(C180,HDR!$B:$I,8,FALSE)</f>
        <v>30</v>
      </c>
      <c r="C180" s="1" t="s">
        <v>45</v>
      </c>
      <c r="D180" s="9" t="s">
        <v>347</v>
      </c>
      <c r="E180" s="7">
        <v>5</v>
      </c>
      <c r="F180" s="9">
        <f t="shared" si="6"/>
        <v>0</v>
      </c>
      <c r="G180" s="7">
        <f t="shared" si="7"/>
        <v>5</v>
      </c>
      <c r="H180" s="7">
        <v>1</v>
      </c>
      <c r="I180" s="10">
        <v>5</v>
      </c>
      <c r="K180" s="1" t="str">
        <f t="shared" si="8"/>
        <v>insert into AB_SalesTransDetail select 179,30,'02','Z90017',5,0,5,1,5,NULL</v>
      </c>
    </row>
    <row r="181" spans="1:11" x14ac:dyDescent="0.2">
      <c r="A181" s="1">
        <v>180</v>
      </c>
      <c r="B181" s="1">
        <f>VLOOKUP(C181,HDR!$B:$I,8,FALSE)</f>
        <v>30</v>
      </c>
      <c r="C181" s="1" t="s">
        <v>45</v>
      </c>
      <c r="D181" s="9" t="s">
        <v>345</v>
      </c>
      <c r="E181" s="7">
        <v>0</v>
      </c>
      <c r="F181" s="9">
        <f t="shared" si="6"/>
        <v>0</v>
      </c>
      <c r="G181" s="7">
        <f t="shared" si="7"/>
        <v>0</v>
      </c>
      <c r="H181" s="7">
        <v>1</v>
      </c>
      <c r="I181" s="10">
        <v>0</v>
      </c>
      <c r="K181" s="1" t="str">
        <f t="shared" si="8"/>
        <v>insert into AB_SalesTransDetail select 180,30,'02','Z99999',0,0,0,1,0,NULL</v>
      </c>
    </row>
    <row r="182" spans="1:11" x14ac:dyDescent="0.2">
      <c r="A182" s="1">
        <v>181</v>
      </c>
      <c r="B182" s="1">
        <f>VLOOKUP(C182,HDR!$B:$I,8,FALSE)</f>
        <v>30</v>
      </c>
      <c r="C182" s="1" t="s">
        <v>45</v>
      </c>
      <c r="D182" s="9">
        <v>2888014220014</v>
      </c>
      <c r="E182" s="7">
        <v>12</v>
      </c>
      <c r="F182" s="9">
        <f t="shared" si="6"/>
        <v>0</v>
      </c>
      <c r="G182" s="7">
        <f t="shared" si="7"/>
        <v>12</v>
      </c>
      <c r="H182" s="7">
        <v>1</v>
      </c>
      <c r="I182" s="10">
        <v>12</v>
      </c>
      <c r="K182" s="1" t="str">
        <f t="shared" si="8"/>
        <v>insert into AB_SalesTransDetail select 181,30,'02','2888014220014',12,0,12,1,12,NULL</v>
      </c>
    </row>
    <row r="183" spans="1:11" x14ac:dyDescent="0.2">
      <c r="A183" s="1">
        <v>182</v>
      </c>
      <c r="B183" s="1">
        <f>VLOOKUP(C183,HDR!$B:$I,8,FALSE)</f>
        <v>30</v>
      </c>
      <c r="C183" s="1" t="s">
        <v>45</v>
      </c>
      <c r="D183" s="9">
        <v>2888013212300</v>
      </c>
      <c r="E183" s="7">
        <v>3</v>
      </c>
      <c r="F183" s="9">
        <f t="shared" si="6"/>
        <v>0</v>
      </c>
      <c r="G183" s="7">
        <f t="shared" si="7"/>
        <v>3</v>
      </c>
      <c r="H183" s="7">
        <v>1</v>
      </c>
      <c r="I183" s="10">
        <v>3</v>
      </c>
      <c r="K183" s="1" t="str">
        <f t="shared" si="8"/>
        <v>insert into AB_SalesTransDetail select 182,30,'02','2888013212300',3,0,3,1,3,NULL</v>
      </c>
    </row>
    <row r="184" spans="1:11" x14ac:dyDescent="0.2">
      <c r="A184" s="1">
        <v>183</v>
      </c>
      <c r="B184" s="1">
        <f>VLOOKUP(C184,HDR!$B:$I,8,FALSE)</f>
        <v>30</v>
      </c>
      <c r="C184" s="1" t="s">
        <v>45</v>
      </c>
      <c r="D184" s="9" t="s">
        <v>380</v>
      </c>
      <c r="E184" s="7">
        <v>3.98</v>
      </c>
      <c r="F184" s="9">
        <f t="shared" si="6"/>
        <v>0</v>
      </c>
      <c r="G184" s="7">
        <f t="shared" si="7"/>
        <v>3.98</v>
      </c>
      <c r="H184" s="7">
        <v>1</v>
      </c>
      <c r="I184" s="10">
        <v>3.98</v>
      </c>
      <c r="K184" s="1" t="str">
        <f t="shared" si="8"/>
        <v>insert into AB_SalesTransDetail select 183,30,'02','servicecharge-10',3.98,0,3.98,1,3.98,NULL</v>
      </c>
    </row>
    <row r="185" spans="1:11" x14ac:dyDescent="0.2">
      <c r="A185" s="1">
        <v>184</v>
      </c>
      <c r="B185" s="1">
        <f>VLOOKUP(C185,HDR!$B:$I,8,FALSE)</f>
        <v>31</v>
      </c>
      <c r="C185" s="1" t="s">
        <v>46</v>
      </c>
      <c r="D185" s="9">
        <v>2888014210763</v>
      </c>
      <c r="E185" s="7">
        <v>16.8</v>
      </c>
      <c r="F185" s="9">
        <f t="shared" si="6"/>
        <v>0</v>
      </c>
      <c r="G185" s="7">
        <f t="shared" si="7"/>
        <v>16.8</v>
      </c>
      <c r="H185" s="7">
        <v>1</v>
      </c>
      <c r="I185" s="10">
        <v>16.8</v>
      </c>
      <c r="K185" s="1" t="str">
        <f t="shared" si="8"/>
        <v>insert into AB_SalesTransDetail select 184,31,'02','2888014210763',16.8,0,16.8,1,16.8,NULL</v>
      </c>
    </row>
    <row r="186" spans="1:11" x14ac:dyDescent="0.2">
      <c r="A186" s="1">
        <v>185</v>
      </c>
      <c r="B186" s="1">
        <f>VLOOKUP(C186,HDR!$B:$I,8,FALSE)</f>
        <v>31</v>
      </c>
      <c r="C186" s="1" t="s">
        <v>46</v>
      </c>
      <c r="D186" s="9">
        <v>2888014210534</v>
      </c>
      <c r="E186" s="7">
        <v>16.8</v>
      </c>
      <c r="F186" s="9">
        <f t="shared" si="6"/>
        <v>0</v>
      </c>
      <c r="G186" s="7">
        <f t="shared" si="7"/>
        <v>16.8</v>
      </c>
      <c r="H186" s="7">
        <v>1</v>
      </c>
      <c r="I186" s="10">
        <v>16.8</v>
      </c>
      <c r="K186" s="1" t="str">
        <f t="shared" si="8"/>
        <v>insert into AB_SalesTransDetail select 185,31,'02','2888014210534',16.8,0,16.8,1,16.8,NULL</v>
      </c>
    </row>
    <row r="187" spans="1:11" x14ac:dyDescent="0.2">
      <c r="A187" s="1">
        <v>186</v>
      </c>
      <c r="B187" s="1">
        <f>VLOOKUP(C187,HDR!$B:$I,8,FALSE)</f>
        <v>31</v>
      </c>
      <c r="C187" s="1" t="s">
        <v>46</v>
      </c>
      <c r="D187" s="9">
        <v>2888014211753</v>
      </c>
      <c r="E187" s="7">
        <v>18</v>
      </c>
      <c r="F187" s="9">
        <f t="shared" si="6"/>
        <v>0</v>
      </c>
      <c r="G187" s="7">
        <f t="shared" si="7"/>
        <v>18</v>
      </c>
      <c r="H187" s="7">
        <v>1</v>
      </c>
      <c r="I187" s="10">
        <v>18</v>
      </c>
      <c r="K187" s="1" t="str">
        <f t="shared" si="8"/>
        <v>insert into AB_SalesTransDetail select 186,31,'02','2888014211753',18,0,18,1,18,NULL</v>
      </c>
    </row>
    <row r="188" spans="1:11" x14ac:dyDescent="0.2">
      <c r="A188" s="1">
        <v>187</v>
      </c>
      <c r="B188" s="1">
        <f>VLOOKUP(C188,HDR!$B:$I,8,FALSE)</f>
        <v>31</v>
      </c>
      <c r="C188" s="1" t="s">
        <v>46</v>
      </c>
      <c r="D188" s="9">
        <v>2888014211784</v>
      </c>
      <c r="E188" s="7">
        <v>8.8000000000000007</v>
      </c>
      <c r="F188" s="9">
        <f t="shared" si="6"/>
        <v>100</v>
      </c>
      <c r="G188" s="7">
        <f t="shared" si="7"/>
        <v>0</v>
      </c>
      <c r="H188" s="7">
        <v>1</v>
      </c>
      <c r="I188" s="10">
        <v>0</v>
      </c>
      <c r="K188" s="1" t="str">
        <f t="shared" si="8"/>
        <v>insert into AB_SalesTransDetail select 187,31,'02','2888014211784',8.8,100,0,1,0,NULL</v>
      </c>
    </row>
    <row r="189" spans="1:11" x14ac:dyDescent="0.2">
      <c r="A189" s="1">
        <v>188</v>
      </c>
      <c r="B189" s="1">
        <f>VLOOKUP(C189,HDR!$B:$I,8,FALSE)</f>
        <v>31</v>
      </c>
      <c r="C189" s="1" t="s">
        <v>46</v>
      </c>
      <c r="D189" s="9">
        <v>2888014211777</v>
      </c>
      <c r="E189" s="7">
        <v>8.8000000000000007</v>
      </c>
      <c r="F189" s="9">
        <f t="shared" si="6"/>
        <v>100</v>
      </c>
      <c r="G189" s="7">
        <f t="shared" si="7"/>
        <v>0</v>
      </c>
      <c r="H189" s="7">
        <v>1</v>
      </c>
      <c r="I189" s="10">
        <v>0</v>
      </c>
      <c r="K189" s="1" t="str">
        <f t="shared" si="8"/>
        <v>insert into AB_SalesTransDetail select 188,31,'02','2888014211777',8.8,100,0,1,0,NULL</v>
      </c>
    </row>
    <row r="190" spans="1:11" x14ac:dyDescent="0.2">
      <c r="A190" s="1">
        <v>189</v>
      </c>
      <c r="B190" s="1">
        <f>VLOOKUP(C190,HDR!$B:$I,8,FALSE)</f>
        <v>31</v>
      </c>
      <c r="C190" s="1" t="s">
        <v>46</v>
      </c>
      <c r="D190" s="9">
        <v>2888014211760</v>
      </c>
      <c r="E190" s="7">
        <v>10.8</v>
      </c>
      <c r="F190" s="9">
        <f t="shared" si="6"/>
        <v>100</v>
      </c>
      <c r="G190" s="7">
        <f t="shared" si="7"/>
        <v>0</v>
      </c>
      <c r="H190" s="7">
        <v>1</v>
      </c>
      <c r="I190" s="10">
        <v>0</v>
      </c>
      <c r="K190" s="1" t="str">
        <f t="shared" si="8"/>
        <v>insert into AB_SalesTransDetail select 189,31,'02','2888014211760',10.8,100,0,1,0,NULL</v>
      </c>
    </row>
    <row r="191" spans="1:11" x14ac:dyDescent="0.2">
      <c r="A191" s="1">
        <v>190</v>
      </c>
      <c r="B191" s="1">
        <f>VLOOKUP(C191,HDR!$B:$I,8,FALSE)</f>
        <v>31</v>
      </c>
      <c r="C191" s="1" t="s">
        <v>46</v>
      </c>
      <c r="D191" s="9">
        <v>2888014220014</v>
      </c>
      <c r="E191" s="7">
        <v>12</v>
      </c>
      <c r="F191" s="9">
        <f t="shared" si="6"/>
        <v>0</v>
      </c>
      <c r="G191" s="7">
        <f t="shared" si="7"/>
        <v>12</v>
      </c>
      <c r="H191" s="7">
        <v>1</v>
      </c>
      <c r="I191" s="10">
        <v>12</v>
      </c>
      <c r="K191" s="1" t="str">
        <f t="shared" si="8"/>
        <v>insert into AB_SalesTransDetail select 190,31,'02','2888014220014',12,0,12,1,12,NULL</v>
      </c>
    </row>
    <row r="192" spans="1:11" x14ac:dyDescent="0.2">
      <c r="A192" s="1">
        <v>191</v>
      </c>
      <c r="B192" s="1">
        <f>VLOOKUP(C192,HDR!$B:$I,8,FALSE)</f>
        <v>31</v>
      </c>
      <c r="C192" s="1" t="s">
        <v>46</v>
      </c>
      <c r="D192" s="9">
        <v>2040035111911</v>
      </c>
      <c r="E192" s="7">
        <v>6</v>
      </c>
      <c r="F192" s="9">
        <f t="shared" si="6"/>
        <v>0</v>
      </c>
      <c r="G192" s="7">
        <f t="shared" si="7"/>
        <v>6</v>
      </c>
      <c r="H192" s="7">
        <v>1</v>
      </c>
      <c r="I192" s="10">
        <v>6</v>
      </c>
      <c r="K192" s="1" t="str">
        <f t="shared" si="8"/>
        <v>insert into AB_SalesTransDetail select 191,31,'02','2040035111911',6,0,6,1,6,NULL</v>
      </c>
    </row>
    <row r="193" spans="1:11" x14ac:dyDescent="0.2">
      <c r="A193" s="1">
        <v>192</v>
      </c>
      <c r="B193" s="1">
        <f>VLOOKUP(C193,HDR!$B:$I,8,FALSE)</f>
        <v>31</v>
      </c>
      <c r="C193" s="1" t="s">
        <v>46</v>
      </c>
      <c r="D193" s="9">
        <v>2040035111652</v>
      </c>
      <c r="E193" s="7">
        <v>16</v>
      </c>
      <c r="F193" s="9">
        <f t="shared" si="6"/>
        <v>0</v>
      </c>
      <c r="G193" s="7">
        <f t="shared" si="7"/>
        <v>16</v>
      </c>
      <c r="H193" s="7">
        <v>1</v>
      </c>
      <c r="I193" s="10">
        <v>16</v>
      </c>
      <c r="K193" s="1" t="str">
        <f t="shared" si="8"/>
        <v>insert into AB_SalesTransDetail select 192,31,'02','2040035111652',16,0,16,1,16,NULL</v>
      </c>
    </row>
    <row r="194" spans="1:11" x14ac:dyDescent="0.2">
      <c r="A194" s="1">
        <v>193</v>
      </c>
      <c r="B194" s="1">
        <f>VLOOKUP(C194,HDR!$B:$I,8,FALSE)</f>
        <v>31</v>
      </c>
      <c r="C194" s="1" t="s">
        <v>46</v>
      </c>
      <c r="D194" s="9" t="s">
        <v>380</v>
      </c>
      <c r="E194" s="7">
        <v>8.56</v>
      </c>
      <c r="F194" s="9">
        <f t="shared" si="6"/>
        <v>0</v>
      </c>
      <c r="G194" s="7">
        <f t="shared" si="7"/>
        <v>8.56</v>
      </c>
      <c r="H194" s="7">
        <v>1</v>
      </c>
      <c r="I194" s="10">
        <v>8.56</v>
      </c>
      <c r="K194" s="1" t="str">
        <f t="shared" si="8"/>
        <v>insert into AB_SalesTransDetail select 193,31,'02','servicecharge-10',8.56,0,8.56,1,8.56,NULL</v>
      </c>
    </row>
    <row r="195" spans="1:11" x14ac:dyDescent="0.2">
      <c r="A195" s="1">
        <v>194</v>
      </c>
      <c r="B195" s="1">
        <f>VLOOKUP(C195,HDR!$B:$I,8,FALSE)</f>
        <v>32</v>
      </c>
      <c r="C195" s="1" t="s">
        <v>47</v>
      </c>
      <c r="D195" s="9">
        <v>2888014210336</v>
      </c>
      <c r="E195" s="7">
        <v>19.8</v>
      </c>
      <c r="F195" s="9">
        <f t="shared" ref="F195:F258" si="9">(IFERROR(-((I195/H195)-E195)/E195,0))*100</f>
        <v>0</v>
      </c>
      <c r="G195" s="7">
        <f t="shared" ref="G195:G258" si="10">I195/H195</f>
        <v>19.8</v>
      </c>
      <c r="H195" s="7">
        <v>1</v>
      </c>
      <c r="I195" s="10">
        <v>19.8</v>
      </c>
      <c r="K195" s="1" t="str">
        <f t="shared" ref="K195:K258" si="11">"insert into AB_SalesTransDetail select " &amp; A195 &amp; "," &amp; B195 &amp; ",'02','" &amp; D195 &amp; "'," &amp; E195 &amp; "," &amp; F195 &amp; "," &amp; G195 &amp; "," &amp; H195 &amp; "," &amp; I195 &amp; ",NULL"</f>
        <v>insert into AB_SalesTransDetail select 194,32,'02','2888014210336',19.8,0,19.8,1,19.8,NULL</v>
      </c>
    </row>
    <row r="196" spans="1:11" x14ac:dyDescent="0.2">
      <c r="A196" s="1">
        <v>195</v>
      </c>
      <c r="B196" s="1">
        <f>VLOOKUP(C196,HDR!$B:$I,8,FALSE)</f>
        <v>32</v>
      </c>
      <c r="C196" s="1" t="s">
        <v>47</v>
      </c>
      <c r="D196" s="9">
        <v>2888014210923</v>
      </c>
      <c r="E196" s="7">
        <v>19.8</v>
      </c>
      <c r="F196" s="9">
        <f t="shared" si="9"/>
        <v>0</v>
      </c>
      <c r="G196" s="7">
        <f t="shared" si="10"/>
        <v>19.8</v>
      </c>
      <c r="H196" s="7">
        <v>1</v>
      </c>
      <c r="I196" s="10">
        <v>19.8</v>
      </c>
      <c r="K196" s="1" t="str">
        <f t="shared" si="11"/>
        <v>insert into AB_SalesTransDetail select 195,32,'02','2888014210923',19.8,0,19.8,1,19.8,NULL</v>
      </c>
    </row>
    <row r="197" spans="1:11" x14ac:dyDescent="0.2">
      <c r="A197" s="1">
        <v>196</v>
      </c>
      <c r="B197" s="1">
        <f>VLOOKUP(C197,HDR!$B:$I,8,FALSE)</f>
        <v>32</v>
      </c>
      <c r="C197" s="1" t="s">
        <v>47</v>
      </c>
      <c r="D197" s="9" t="s">
        <v>344</v>
      </c>
      <c r="E197" s="7">
        <v>5</v>
      </c>
      <c r="F197" s="9">
        <f t="shared" si="9"/>
        <v>100</v>
      </c>
      <c r="G197" s="7">
        <f t="shared" si="10"/>
        <v>0</v>
      </c>
      <c r="H197" s="7">
        <v>1</v>
      </c>
      <c r="I197" s="10">
        <v>0</v>
      </c>
      <c r="K197" s="1" t="str">
        <f t="shared" si="11"/>
        <v>insert into AB_SalesTransDetail select 196,32,'02','Z90018',5,100,0,1,0,NULL</v>
      </c>
    </row>
    <row r="198" spans="1:11" x14ac:dyDescent="0.2">
      <c r="A198" s="1">
        <v>197</v>
      </c>
      <c r="B198" s="1">
        <f>VLOOKUP(C198,HDR!$B:$I,8,FALSE)</f>
        <v>32</v>
      </c>
      <c r="C198" s="1" t="s">
        <v>47</v>
      </c>
      <c r="D198" s="9" t="s">
        <v>346</v>
      </c>
      <c r="E198" s="7">
        <v>5</v>
      </c>
      <c r="F198" s="9">
        <f t="shared" si="9"/>
        <v>100</v>
      </c>
      <c r="G198" s="7">
        <f t="shared" si="10"/>
        <v>0</v>
      </c>
      <c r="H198" s="7">
        <v>1</v>
      </c>
      <c r="I198" s="10">
        <v>0</v>
      </c>
      <c r="K198" s="1" t="str">
        <f t="shared" si="11"/>
        <v>insert into AB_SalesTransDetail select 197,32,'02','Z90016',5,100,0,1,0,NULL</v>
      </c>
    </row>
    <row r="199" spans="1:11" x14ac:dyDescent="0.2">
      <c r="A199" s="1">
        <v>198</v>
      </c>
      <c r="B199" s="1">
        <f>VLOOKUP(C199,HDR!$B:$I,8,FALSE)</f>
        <v>32</v>
      </c>
      <c r="C199" s="1" t="s">
        <v>47</v>
      </c>
      <c r="D199" s="9">
        <v>2040021111055</v>
      </c>
      <c r="E199" s="7">
        <v>15</v>
      </c>
      <c r="F199" s="9">
        <f t="shared" si="9"/>
        <v>0</v>
      </c>
      <c r="G199" s="7">
        <f t="shared" si="10"/>
        <v>15</v>
      </c>
      <c r="H199" s="7">
        <v>1</v>
      </c>
      <c r="I199" s="10">
        <v>15</v>
      </c>
      <c r="K199" s="1" t="str">
        <f t="shared" si="11"/>
        <v>insert into AB_SalesTransDetail select 198,32,'02','2040021111055',15,0,15,1,15,NULL</v>
      </c>
    </row>
    <row r="200" spans="1:11" x14ac:dyDescent="0.2">
      <c r="A200" s="1">
        <v>199</v>
      </c>
      <c r="B200" s="1">
        <f>VLOOKUP(C200,HDR!$B:$I,8,FALSE)</f>
        <v>32</v>
      </c>
      <c r="C200" s="1" t="s">
        <v>47</v>
      </c>
      <c r="D200" s="9">
        <v>2040021111574</v>
      </c>
      <c r="E200" s="7">
        <v>16</v>
      </c>
      <c r="F200" s="9">
        <f t="shared" si="9"/>
        <v>0</v>
      </c>
      <c r="G200" s="7">
        <f t="shared" si="10"/>
        <v>16</v>
      </c>
      <c r="H200" s="7">
        <v>1</v>
      </c>
      <c r="I200" s="10">
        <v>16</v>
      </c>
      <c r="K200" s="1" t="str">
        <f t="shared" si="11"/>
        <v>insert into AB_SalesTransDetail select 199,32,'02','2040021111574',16,0,16,1,16,NULL</v>
      </c>
    </row>
    <row r="201" spans="1:11" x14ac:dyDescent="0.2">
      <c r="A201" s="1">
        <v>200</v>
      </c>
      <c r="B201" s="1">
        <f>VLOOKUP(C201,HDR!$B:$I,8,FALSE)</f>
        <v>32</v>
      </c>
      <c r="C201" s="1" t="s">
        <v>47</v>
      </c>
      <c r="D201" s="9">
        <v>2040021111055</v>
      </c>
      <c r="E201" s="7">
        <v>15</v>
      </c>
      <c r="F201" s="9">
        <f t="shared" si="9"/>
        <v>0</v>
      </c>
      <c r="G201" s="7">
        <f t="shared" si="10"/>
        <v>15</v>
      </c>
      <c r="H201" s="7">
        <v>1</v>
      </c>
      <c r="I201" s="10">
        <v>15</v>
      </c>
      <c r="K201" s="1" t="str">
        <f t="shared" si="11"/>
        <v>insert into AB_SalesTransDetail select 200,32,'02','2040021111055',15,0,15,1,15,NULL</v>
      </c>
    </row>
    <row r="202" spans="1:11" x14ac:dyDescent="0.2">
      <c r="A202" s="1">
        <v>201</v>
      </c>
      <c r="B202" s="1">
        <f>VLOOKUP(C202,HDR!$B:$I,8,FALSE)</f>
        <v>32</v>
      </c>
      <c r="C202" s="1" t="s">
        <v>47</v>
      </c>
      <c r="D202" s="9">
        <v>2888014210589</v>
      </c>
      <c r="E202" s="7">
        <v>10</v>
      </c>
      <c r="F202" s="9">
        <f t="shared" si="9"/>
        <v>0</v>
      </c>
      <c r="G202" s="7">
        <f t="shared" si="10"/>
        <v>10</v>
      </c>
      <c r="H202" s="7">
        <v>1</v>
      </c>
      <c r="I202" s="10">
        <v>10</v>
      </c>
      <c r="K202" s="1" t="str">
        <f t="shared" si="11"/>
        <v>insert into AB_SalesTransDetail select 201,32,'02','2888014210589',10,0,10,1,10,NULL</v>
      </c>
    </row>
    <row r="203" spans="1:11" x14ac:dyDescent="0.2">
      <c r="A203" s="1">
        <v>202</v>
      </c>
      <c r="B203" s="1">
        <f>VLOOKUP(C203,HDR!$B:$I,8,FALSE)</f>
        <v>32</v>
      </c>
      <c r="C203" s="1" t="s">
        <v>47</v>
      </c>
      <c r="D203" s="9">
        <v>2040021111055</v>
      </c>
      <c r="E203" s="7">
        <v>15</v>
      </c>
      <c r="F203" s="9">
        <f t="shared" si="9"/>
        <v>0</v>
      </c>
      <c r="G203" s="7">
        <f t="shared" si="10"/>
        <v>15</v>
      </c>
      <c r="H203" s="7">
        <v>1</v>
      </c>
      <c r="I203" s="10">
        <v>15</v>
      </c>
      <c r="K203" s="1" t="str">
        <f t="shared" si="11"/>
        <v>insert into AB_SalesTransDetail select 202,32,'02','2040021111055',15,0,15,1,15,NULL</v>
      </c>
    </row>
    <row r="204" spans="1:11" x14ac:dyDescent="0.2">
      <c r="A204" s="1">
        <v>203</v>
      </c>
      <c r="B204" s="1">
        <f>VLOOKUP(C204,HDR!$B:$I,8,FALSE)</f>
        <v>32</v>
      </c>
      <c r="C204" s="1" t="s">
        <v>47</v>
      </c>
      <c r="D204" s="9" t="s">
        <v>380</v>
      </c>
      <c r="E204" s="7">
        <v>11.06</v>
      </c>
      <c r="F204" s="9">
        <f t="shared" si="9"/>
        <v>0</v>
      </c>
      <c r="G204" s="7">
        <f t="shared" si="10"/>
        <v>11.06</v>
      </c>
      <c r="H204" s="7">
        <v>1</v>
      </c>
      <c r="I204" s="10">
        <v>11.06</v>
      </c>
      <c r="K204" s="1" t="str">
        <f t="shared" si="11"/>
        <v>insert into AB_SalesTransDetail select 203,32,'02','servicecharge-10',11.06,0,11.06,1,11.06,NULL</v>
      </c>
    </row>
    <row r="205" spans="1:11" x14ac:dyDescent="0.2">
      <c r="A205" s="1">
        <v>204</v>
      </c>
      <c r="B205" s="1">
        <f>VLOOKUP(C205,HDR!$B:$I,8,FALSE)</f>
        <v>33</v>
      </c>
      <c r="C205" s="1" t="s">
        <v>48</v>
      </c>
      <c r="D205" s="9">
        <v>2888014211753</v>
      </c>
      <c r="E205" s="7">
        <v>18</v>
      </c>
      <c r="F205" s="9">
        <f t="shared" si="9"/>
        <v>0</v>
      </c>
      <c r="G205" s="7">
        <f t="shared" si="10"/>
        <v>18</v>
      </c>
      <c r="H205" s="7">
        <v>1</v>
      </c>
      <c r="I205" s="10">
        <v>18</v>
      </c>
      <c r="K205" s="1" t="str">
        <f t="shared" si="11"/>
        <v>insert into AB_SalesTransDetail select 204,33,'02','2888014211753',18,0,18,1,18,NULL</v>
      </c>
    </row>
    <row r="206" spans="1:11" x14ac:dyDescent="0.2">
      <c r="A206" s="1">
        <v>205</v>
      </c>
      <c r="B206" s="1">
        <f>VLOOKUP(C206,HDR!$B:$I,8,FALSE)</f>
        <v>33</v>
      </c>
      <c r="C206" s="1" t="s">
        <v>48</v>
      </c>
      <c r="D206" s="9">
        <v>2888014211777</v>
      </c>
      <c r="E206" s="7">
        <v>8.8000000000000007</v>
      </c>
      <c r="F206" s="9">
        <f t="shared" si="9"/>
        <v>100</v>
      </c>
      <c r="G206" s="7">
        <f t="shared" si="10"/>
        <v>0</v>
      </c>
      <c r="H206" s="7">
        <v>1</v>
      </c>
      <c r="I206" s="10">
        <v>0</v>
      </c>
      <c r="K206" s="1" t="str">
        <f t="shared" si="11"/>
        <v>insert into AB_SalesTransDetail select 205,33,'02','2888014211777',8.8,100,0,1,0,NULL</v>
      </c>
    </row>
    <row r="207" spans="1:11" x14ac:dyDescent="0.2">
      <c r="A207" s="1">
        <v>206</v>
      </c>
      <c r="B207" s="1">
        <f>VLOOKUP(C207,HDR!$B:$I,8,FALSE)</f>
        <v>33</v>
      </c>
      <c r="C207" s="1" t="s">
        <v>48</v>
      </c>
      <c r="D207" s="9">
        <v>2888014211760</v>
      </c>
      <c r="E207" s="7">
        <v>10.8</v>
      </c>
      <c r="F207" s="9">
        <f t="shared" si="9"/>
        <v>100</v>
      </c>
      <c r="G207" s="7">
        <f t="shared" si="10"/>
        <v>0</v>
      </c>
      <c r="H207" s="7">
        <v>1</v>
      </c>
      <c r="I207" s="10">
        <v>0</v>
      </c>
      <c r="K207" s="1" t="str">
        <f t="shared" si="11"/>
        <v>insert into AB_SalesTransDetail select 206,33,'02','2888014211760',10.8,100,0,1,0,NULL</v>
      </c>
    </row>
    <row r="208" spans="1:11" x14ac:dyDescent="0.2">
      <c r="A208" s="1">
        <v>207</v>
      </c>
      <c r="B208" s="1">
        <f>VLOOKUP(C208,HDR!$B:$I,8,FALSE)</f>
        <v>33</v>
      </c>
      <c r="C208" s="1" t="s">
        <v>48</v>
      </c>
      <c r="D208" s="9">
        <v>2888014210329</v>
      </c>
      <c r="E208" s="7">
        <v>10.8</v>
      </c>
      <c r="F208" s="9">
        <f t="shared" si="9"/>
        <v>100</v>
      </c>
      <c r="G208" s="7">
        <f t="shared" si="10"/>
        <v>0</v>
      </c>
      <c r="H208" s="7">
        <v>1</v>
      </c>
      <c r="I208" s="10">
        <v>0</v>
      </c>
      <c r="K208" s="1" t="str">
        <f t="shared" si="11"/>
        <v>insert into AB_SalesTransDetail select 207,33,'02','2888014210329',10.8,100,0,1,0,NULL</v>
      </c>
    </row>
    <row r="209" spans="1:11" x14ac:dyDescent="0.2">
      <c r="A209" s="1">
        <v>208</v>
      </c>
      <c r="B209" s="1">
        <f>VLOOKUP(C209,HDR!$B:$I,8,FALSE)</f>
        <v>33</v>
      </c>
      <c r="C209" s="1" t="s">
        <v>48</v>
      </c>
      <c r="D209" s="9" t="s">
        <v>345</v>
      </c>
      <c r="E209" s="7">
        <v>0</v>
      </c>
      <c r="F209" s="9">
        <f t="shared" si="9"/>
        <v>0</v>
      </c>
      <c r="G209" s="7">
        <f t="shared" si="10"/>
        <v>0</v>
      </c>
      <c r="H209" s="7">
        <v>1</v>
      </c>
      <c r="I209" s="10">
        <v>0</v>
      </c>
      <c r="K209" s="1" t="str">
        <f t="shared" si="11"/>
        <v>insert into AB_SalesTransDetail select 208,33,'02','Z99999',0,0,0,1,0,NULL</v>
      </c>
    </row>
    <row r="210" spans="1:11" x14ac:dyDescent="0.2">
      <c r="A210" s="1">
        <v>209</v>
      </c>
      <c r="B210" s="1">
        <f>VLOOKUP(C210,HDR!$B:$I,8,FALSE)</f>
        <v>33</v>
      </c>
      <c r="C210" s="1" t="s">
        <v>48</v>
      </c>
      <c r="D210" s="9">
        <v>2888014210732</v>
      </c>
      <c r="E210" s="7">
        <v>19.8</v>
      </c>
      <c r="F210" s="9">
        <f t="shared" si="9"/>
        <v>0</v>
      </c>
      <c r="G210" s="7">
        <f t="shared" si="10"/>
        <v>19.8</v>
      </c>
      <c r="H210" s="7">
        <v>1</v>
      </c>
      <c r="I210" s="10">
        <v>19.8</v>
      </c>
      <c r="K210" s="1" t="str">
        <f t="shared" si="11"/>
        <v>insert into AB_SalesTransDetail select 209,33,'02','2888014210732',19.8,0,19.8,1,19.8,NULL</v>
      </c>
    </row>
    <row r="211" spans="1:11" x14ac:dyDescent="0.2">
      <c r="A211" s="1">
        <v>210</v>
      </c>
      <c r="B211" s="1">
        <f>VLOOKUP(C211,HDR!$B:$I,8,FALSE)</f>
        <v>33</v>
      </c>
      <c r="C211" s="1" t="s">
        <v>48</v>
      </c>
      <c r="D211" s="9">
        <v>2888014220014</v>
      </c>
      <c r="E211" s="7">
        <v>12</v>
      </c>
      <c r="F211" s="9">
        <f t="shared" si="9"/>
        <v>0</v>
      </c>
      <c r="G211" s="7">
        <f t="shared" si="10"/>
        <v>12</v>
      </c>
      <c r="H211" s="7">
        <v>1</v>
      </c>
      <c r="I211" s="10">
        <v>12</v>
      </c>
      <c r="K211" s="1" t="str">
        <f t="shared" si="11"/>
        <v>insert into AB_SalesTransDetail select 210,33,'02','2888014220014',12,0,12,1,12,NULL</v>
      </c>
    </row>
    <row r="212" spans="1:11" x14ac:dyDescent="0.2">
      <c r="A212" s="1">
        <v>211</v>
      </c>
      <c r="B212" s="1">
        <f>VLOOKUP(C212,HDR!$B:$I,8,FALSE)</f>
        <v>33</v>
      </c>
      <c r="C212" s="1" t="s">
        <v>48</v>
      </c>
      <c r="D212" s="9">
        <v>2888014210589</v>
      </c>
      <c r="E212" s="7">
        <v>10</v>
      </c>
      <c r="F212" s="9">
        <f t="shared" si="9"/>
        <v>0</v>
      </c>
      <c r="G212" s="7">
        <f t="shared" si="10"/>
        <v>10</v>
      </c>
      <c r="H212" s="7">
        <v>1</v>
      </c>
      <c r="I212" s="10">
        <v>10</v>
      </c>
      <c r="K212" s="1" t="str">
        <f t="shared" si="11"/>
        <v>insert into AB_SalesTransDetail select 211,33,'02','2888014210589',10,0,10,1,10,NULL</v>
      </c>
    </row>
    <row r="213" spans="1:11" x14ac:dyDescent="0.2">
      <c r="A213" s="1">
        <v>212</v>
      </c>
      <c r="B213" s="1">
        <f>VLOOKUP(C213,HDR!$B:$I,8,FALSE)</f>
        <v>33</v>
      </c>
      <c r="C213" s="1" t="s">
        <v>48</v>
      </c>
      <c r="D213" s="9" t="s">
        <v>345</v>
      </c>
      <c r="E213" s="7">
        <v>0</v>
      </c>
      <c r="F213" s="9">
        <f t="shared" si="9"/>
        <v>0</v>
      </c>
      <c r="G213" s="7">
        <f t="shared" si="10"/>
        <v>0</v>
      </c>
      <c r="H213" s="7">
        <v>1</v>
      </c>
      <c r="I213" s="10">
        <v>0</v>
      </c>
      <c r="K213" s="1" t="str">
        <f t="shared" si="11"/>
        <v>insert into AB_SalesTransDetail select 212,33,'02','Z99999',0,0,0,1,0,NULL</v>
      </c>
    </row>
    <row r="214" spans="1:11" x14ac:dyDescent="0.2">
      <c r="A214" s="1">
        <v>213</v>
      </c>
      <c r="B214" s="1">
        <f>VLOOKUP(C214,HDR!$B:$I,8,FALSE)</f>
        <v>33</v>
      </c>
      <c r="C214" s="1" t="s">
        <v>48</v>
      </c>
      <c r="D214" s="9" t="s">
        <v>348</v>
      </c>
      <c r="E214" s="7">
        <v>6</v>
      </c>
      <c r="F214" s="9">
        <f t="shared" si="9"/>
        <v>0</v>
      </c>
      <c r="G214" s="7">
        <f t="shared" si="10"/>
        <v>6</v>
      </c>
      <c r="H214" s="7">
        <v>1</v>
      </c>
      <c r="I214" s="10">
        <v>6</v>
      </c>
      <c r="K214" s="1" t="str">
        <f t="shared" si="11"/>
        <v>insert into AB_SalesTransDetail select 213,33,'02','B01019',6,0,6,1,6,NULL</v>
      </c>
    </row>
    <row r="215" spans="1:11" x14ac:dyDescent="0.2">
      <c r="A215" s="1">
        <v>214</v>
      </c>
      <c r="B215" s="1">
        <f>VLOOKUP(C215,HDR!$B:$I,8,FALSE)</f>
        <v>33</v>
      </c>
      <c r="C215" s="1" t="s">
        <v>48</v>
      </c>
      <c r="D215" s="9" t="s">
        <v>380</v>
      </c>
      <c r="E215" s="7">
        <v>6.58</v>
      </c>
      <c r="F215" s="9">
        <f t="shared" si="9"/>
        <v>0</v>
      </c>
      <c r="G215" s="7">
        <f t="shared" si="10"/>
        <v>6.58</v>
      </c>
      <c r="H215" s="7">
        <v>1</v>
      </c>
      <c r="I215" s="10">
        <v>6.58</v>
      </c>
      <c r="K215" s="1" t="str">
        <f t="shared" si="11"/>
        <v>insert into AB_SalesTransDetail select 214,33,'02','servicecharge-10',6.58,0,6.58,1,6.58,NULL</v>
      </c>
    </row>
    <row r="216" spans="1:11" x14ac:dyDescent="0.2">
      <c r="A216" s="1">
        <v>215</v>
      </c>
      <c r="B216" s="1">
        <f>VLOOKUP(C216,HDR!$B:$I,8,FALSE)</f>
        <v>34</v>
      </c>
      <c r="C216" s="1" t="s">
        <v>49</v>
      </c>
      <c r="D216" s="9">
        <v>2888014210121</v>
      </c>
      <c r="E216" s="7">
        <v>12</v>
      </c>
      <c r="F216" s="9">
        <f t="shared" si="9"/>
        <v>0</v>
      </c>
      <c r="G216" s="7">
        <f t="shared" si="10"/>
        <v>12</v>
      </c>
      <c r="H216" s="7">
        <v>1</v>
      </c>
      <c r="I216" s="10">
        <v>12</v>
      </c>
      <c r="K216" s="1" t="str">
        <f t="shared" si="11"/>
        <v>insert into AB_SalesTransDetail select 215,34,'02','2888014210121',12,0,12,1,12,NULL</v>
      </c>
    </row>
    <row r="217" spans="1:11" x14ac:dyDescent="0.2">
      <c r="A217" s="1">
        <v>216</v>
      </c>
      <c r="B217" s="1">
        <f>VLOOKUP(C217,HDR!$B:$I,8,FALSE)</f>
        <v>34</v>
      </c>
      <c r="C217" s="1" t="s">
        <v>49</v>
      </c>
      <c r="D217" s="9" t="s">
        <v>344</v>
      </c>
      <c r="E217" s="7">
        <v>5</v>
      </c>
      <c r="F217" s="9">
        <f t="shared" si="9"/>
        <v>100</v>
      </c>
      <c r="G217" s="7">
        <f t="shared" si="10"/>
        <v>0</v>
      </c>
      <c r="H217" s="7">
        <v>1</v>
      </c>
      <c r="I217" s="10">
        <v>0</v>
      </c>
      <c r="K217" s="1" t="str">
        <f t="shared" si="11"/>
        <v>insert into AB_SalesTransDetail select 216,34,'02','Z90018',5,100,0,1,0,NULL</v>
      </c>
    </row>
    <row r="218" spans="1:11" x14ac:dyDescent="0.2">
      <c r="A218" s="1">
        <v>217</v>
      </c>
      <c r="B218" s="1">
        <f>VLOOKUP(C218,HDR!$B:$I,8,FALSE)</f>
        <v>34</v>
      </c>
      <c r="C218" s="1" t="s">
        <v>49</v>
      </c>
      <c r="D218" s="9">
        <v>2888014210220</v>
      </c>
      <c r="E218" s="7">
        <v>15.8</v>
      </c>
      <c r="F218" s="9">
        <f t="shared" si="9"/>
        <v>0</v>
      </c>
      <c r="G218" s="7">
        <f t="shared" si="10"/>
        <v>15.8</v>
      </c>
      <c r="H218" s="7">
        <v>1</v>
      </c>
      <c r="I218" s="10">
        <v>15.8</v>
      </c>
      <c r="K218" s="1" t="str">
        <f t="shared" si="11"/>
        <v>insert into AB_SalesTransDetail select 217,34,'02','2888014210220',15.8,0,15.8,1,15.8,NULL</v>
      </c>
    </row>
    <row r="219" spans="1:11" x14ac:dyDescent="0.2">
      <c r="A219" s="1">
        <v>218</v>
      </c>
      <c r="B219" s="1">
        <f>VLOOKUP(C219,HDR!$B:$I,8,FALSE)</f>
        <v>34</v>
      </c>
      <c r="C219" s="1" t="s">
        <v>49</v>
      </c>
      <c r="D219" s="9" t="s">
        <v>349</v>
      </c>
      <c r="E219" s="7">
        <v>0</v>
      </c>
      <c r="F219" s="9">
        <f t="shared" si="9"/>
        <v>0</v>
      </c>
      <c r="G219" s="7">
        <f t="shared" si="10"/>
        <v>0</v>
      </c>
      <c r="H219" s="7">
        <v>1</v>
      </c>
      <c r="I219" s="10">
        <v>0</v>
      </c>
      <c r="K219" s="1" t="str">
        <f t="shared" si="11"/>
        <v>insert into AB_SalesTransDetail select 218,34,'02','Z90056',0,0,0,1,0,NULL</v>
      </c>
    </row>
    <row r="220" spans="1:11" x14ac:dyDescent="0.2">
      <c r="A220" s="1">
        <v>219</v>
      </c>
      <c r="B220" s="1">
        <f>VLOOKUP(C220,HDR!$B:$I,8,FALSE)</f>
        <v>34</v>
      </c>
      <c r="C220" s="1" t="s">
        <v>49</v>
      </c>
      <c r="D220" s="9" t="s">
        <v>350</v>
      </c>
      <c r="E220" s="7">
        <v>0</v>
      </c>
      <c r="F220" s="9">
        <f t="shared" si="9"/>
        <v>0</v>
      </c>
      <c r="G220" s="7">
        <f t="shared" si="10"/>
        <v>0</v>
      </c>
      <c r="H220" s="7">
        <v>1</v>
      </c>
      <c r="I220" s="10">
        <v>0</v>
      </c>
      <c r="K220" s="1" t="str">
        <f t="shared" si="11"/>
        <v>insert into AB_SalesTransDetail select 219,34,'02','Z90052',0,0,0,1,0,NULL</v>
      </c>
    </row>
    <row r="221" spans="1:11" x14ac:dyDescent="0.2">
      <c r="A221" s="1">
        <v>220</v>
      </c>
      <c r="B221" s="1">
        <f>VLOOKUP(C221,HDR!$B:$I,8,FALSE)</f>
        <v>34</v>
      </c>
      <c r="C221" s="1" t="s">
        <v>49</v>
      </c>
      <c r="D221" s="9">
        <v>2888014210794</v>
      </c>
      <c r="E221" s="7">
        <v>16.8</v>
      </c>
      <c r="F221" s="9">
        <f t="shared" si="9"/>
        <v>0</v>
      </c>
      <c r="G221" s="7">
        <f t="shared" si="10"/>
        <v>16.8</v>
      </c>
      <c r="H221" s="7">
        <v>1</v>
      </c>
      <c r="I221" s="10">
        <v>16.8</v>
      </c>
      <c r="K221" s="1" t="str">
        <f t="shared" si="11"/>
        <v>insert into AB_SalesTransDetail select 220,34,'02','2888014210794',16.8,0,16.8,1,16.8,NULL</v>
      </c>
    </row>
    <row r="222" spans="1:11" x14ac:dyDescent="0.2">
      <c r="A222" s="1">
        <v>221</v>
      </c>
      <c r="B222" s="1">
        <f>VLOOKUP(C222,HDR!$B:$I,8,FALSE)</f>
        <v>34</v>
      </c>
      <c r="C222" s="1" t="s">
        <v>49</v>
      </c>
      <c r="D222" s="9" t="s">
        <v>345</v>
      </c>
      <c r="E222" s="7">
        <v>0</v>
      </c>
      <c r="F222" s="9">
        <f t="shared" si="9"/>
        <v>0</v>
      </c>
      <c r="G222" s="7">
        <f t="shared" si="10"/>
        <v>0</v>
      </c>
      <c r="H222" s="7">
        <v>1</v>
      </c>
      <c r="I222" s="10">
        <v>0</v>
      </c>
      <c r="K222" s="1" t="str">
        <f t="shared" si="11"/>
        <v>insert into AB_SalesTransDetail select 221,34,'02','Z99999',0,0,0,1,0,NULL</v>
      </c>
    </row>
    <row r="223" spans="1:11" x14ac:dyDescent="0.2">
      <c r="A223" s="1">
        <v>222</v>
      </c>
      <c r="B223" s="1">
        <f>VLOOKUP(C223,HDR!$B:$I,8,FALSE)</f>
        <v>34</v>
      </c>
      <c r="C223" s="1" t="s">
        <v>49</v>
      </c>
      <c r="D223" s="9" t="s">
        <v>380</v>
      </c>
      <c r="E223" s="7">
        <v>4.46</v>
      </c>
      <c r="F223" s="9">
        <f t="shared" si="9"/>
        <v>0</v>
      </c>
      <c r="G223" s="7">
        <f t="shared" si="10"/>
        <v>4.46</v>
      </c>
      <c r="H223" s="7">
        <v>1</v>
      </c>
      <c r="I223" s="10">
        <v>4.46</v>
      </c>
      <c r="K223" s="1" t="str">
        <f t="shared" si="11"/>
        <v>insert into AB_SalesTransDetail select 222,34,'02','servicecharge-10',4.46,0,4.46,1,4.46,NULL</v>
      </c>
    </row>
    <row r="224" spans="1:11" x14ac:dyDescent="0.2">
      <c r="A224" s="1">
        <v>223</v>
      </c>
      <c r="B224" s="1">
        <f>VLOOKUP(C224,HDR!$B:$I,8,FALSE)</f>
        <v>35</v>
      </c>
      <c r="C224" s="1" t="s">
        <v>50</v>
      </c>
      <c r="D224" s="9">
        <v>2888014220014</v>
      </c>
      <c r="E224" s="7">
        <v>12</v>
      </c>
      <c r="F224" s="9">
        <f t="shared" si="9"/>
        <v>0</v>
      </c>
      <c r="G224" s="7">
        <f t="shared" si="10"/>
        <v>12</v>
      </c>
      <c r="H224" s="7">
        <v>1</v>
      </c>
      <c r="I224" s="10">
        <v>12</v>
      </c>
      <c r="K224" s="1" t="str">
        <f t="shared" si="11"/>
        <v>insert into AB_SalesTransDetail select 223,35,'02','2888014220014',12,0,12,1,12,NULL</v>
      </c>
    </row>
    <row r="225" spans="1:11" x14ac:dyDescent="0.2">
      <c r="A225" s="1">
        <v>224</v>
      </c>
      <c r="B225" s="1">
        <f>VLOOKUP(C225,HDR!$B:$I,8,FALSE)</f>
        <v>35</v>
      </c>
      <c r="C225" s="1" t="s">
        <v>50</v>
      </c>
      <c r="D225" s="9">
        <v>2888014240180</v>
      </c>
      <c r="E225" s="7">
        <v>6</v>
      </c>
      <c r="F225" s="9">
        <f t="shared" si="9"/>
        <v>0</v>
      </c>
      <c r="G225" s="7">
        <f t="shared" si="10"/>
        <v>6</v>
      </c>
      <c r="H225" s="7">
        <v>1</v>
      </c>
      <c r="I225" s="10">
        <v>6</v>
      </c>
      <c r="K225" s="1" t="str">
        <f t="shared" si="11"/>
        <v>insert into AB_SalesTransDetail select 224,35,'02','2888014240180',6,0,6,1,6,NULL</v>
      </c>
    </row>
    <row r="226" spans="1:11" x14ac:dyDescent="0.2">
      <c r="A226" s="1">
        <v>225</v>
      </c>
      <c r="B226" s="1">
        <f>VLOOKUP(C226,HDR!$B:$I,8,FALSE)</f>
        <v>35</v>
      </c>
      <c r="C226" s="1" t="s">
        <v>50</v>
      </c>
      <c r="D226" s="9">
        <v>2888014240593</v>
      </c>
      <c r="E226" s="7">
        <v>6</v>
      </c>
      <c r="F226" s="9">
        <f t="shared" si="9"/>
        <v>0</v>
      </c>
      <c r="G226" s="7">
        <f t="shared" si="10"/>
        <v>6</v>
      </c>
      <c r="H226" s="7">
        <v>1</v>
      </c>
      <c r="I226" s="10">
        <v>6</v>
      </c>
      <c r="K226" s="1" t="str">
        <f t="shared" si="11"/>
        <v>insert into AB_SalesTransDetail select 225,35,'02','2888014240593',6,0,6,1,6,NULL</v>
      </c>
    </row>
    <row r="227" spans="1:11" x14ac:dyDescent="0.2">
      <c r="A227" s="1">
        <v>226</v>
      </c>
      <c r="B227" s="1">
        <f>VLOOKUP(C227,HDR!$B:$I,8,FALSE)</f>
        <v>35</v>
      </c>
      <c r="C227" s="1" t="s">
        <v>50</v>
      </c>
      <c r="D227" s="9">
        <v>2888014240593</v>
      </c>
      <c r="E227" s="7">
        <v>6</v>
      </c>
      <c r="F227" s="9">
        <f t="shared" si="9"/>
        <v>0</v>
      </c>
      <c r="G227" s="7">
        <f t="shared" si="10"/>
        <v>6</v>
      </c>
      <c r="H227" s="7">
        <v>-1</v>
      </c>
      <c r="I227" s="10">
        <v>-6</v>
      </c>
      <c r="K227" s="1" t="str">
        <f t="shared" si="11"/>
        <v>insert into AB_SalesTransDetail select 226,35,'02','2888014240593',6,0,6,-1,-6,NULL</v>
      </c>
    </row>
    <row r="228" spans="1:11" x14ac:dyDescent="0.2">
      <c r="A228" s="1">
        <v>227</v>
      </c>
      <c r="B228" s="1">
        <f>VLOOKUP(C228,HDR!$B:$I,8,FALSE)</f>
        <v>35</v>
      </c>
      <c r="C228" s="1" t="s">
        <v>50</v>
      </c>
      <c r="D228" s="9">
        <v>2888014240623</v>
      </c>
      <c r="E228" s="7">
        <v>6</v>
      </c>
      <c r="F228" s="9">
        <f t="shared" si="9"/>
        <v>0</v>
      </c>
      <c r="G228" s="7">
        <f t="shared" si="10"/>
        <v>6</v>
      </c>
      <c r="H228" s="7">
        <v>1</v>
      </c>
      <c r="I228" s="10">
        <v>6</v>
      </c>
      <c r="K228" s="1" t="str">
        <f t="shared" si="11"/>
        <v>insert into AB_SalesTransDetail select 227,35,'02','2888014240623',6,0,6,1,6,NULL</v>
      </c>
    </row>
    <row r="229" spans="1:11" x14ac:dyDescent="0.2">
      <c r="A229" s="1">
        <v>228</v>
      </c>
      <c r="B229" s="1">
        <f>VLOOKUP(C229,HDR!$B:$I,8,FALSE)</f>
        <v>35</v>
      </c>
      <c r="C229" s="1" t="s">
        <v>50</v>
      </c>
      <c r="D229" s="9" t="s">
        <v>380</v>
      </c>
      <c r="E229" s="7">
        <v>2.4</v>
      </c>
      <c r="F229" s="9">
        <f t="shared" si="9"/>
        <v>0</v>
      </c>
      <c r="G229" s="7">
        <f t="shared" si="10"/>
        <v>2.4</v>
      </c>
      <c r="H229" s="7">
        <v>1</v>
      </c>
      <c r="I229" s="10">
        <v>2.4</v>
      </c>
      <c r="K229" s="1" t="str">
        <f t="shared" si="11"/>
        <v>insert into AB_SalesTransDetail select 228,35,'02','servicecharge-10',2.4,0,2.4,1,2.4,NULL</v>
      </c>
    </row>
    <row r="230" spans="1:11" x14ac:dyDescent="0.2">
      <c r="A230" s="1">
        <v>229</v>
      </c>
      <c r="B230" s="1">
        <f>VLOOKUP(C230,HDR!$B:$I,8,FALSE)</f>
        <v>36</v>
      </c>
      <c r="C230" s="1" t="s">
        <v>51</v>
      </c>
      <c r="D230" s="9">
        <v>2888014220014</v>
      </c>
      <c r="E230" s="7">
        <v>12</v>
      </c>
      <c r="F230" s="9">
        <f t="shared" si="9"/>
        <v>0</v>
      </c>
      <c r="G230" s="7">
        <f t="shared" si="10"/>
        <v>12</v>
      </c>
      <c r="H230" s="7">
        <v>1</v>
      </c>
      <c r="I230" s="10">
        <v>12</v>
      </c>
      <c r="K230" s="1" t="str">
        <f t="shared" si="11"/>
        <v>insert into AB_SalesTransDetail select 229,36,'02','2888014220014',12,0,12,1,12,NULL</v>
      </c>
    </row>
    <row r="231" spans="1:11" x14ac:dyDescent="0.2">
      <c r="A231" s="1">
        <v>230</v>
      </c>
      <c r="B231" s="1">
        <f>VLOOKUP(C231,HDR!$B:$I,8,FALSE)</f>
        <v>36</v>
      </c>
      <c r="C231" s="1" t="s">
        <v>51</v>
      </c>
      <c r="D231" s="9">
        <v>2888014220298</v>
      </c>
      <c r="E231" s="7">
        <v>10</v>
      </c>
      <c r="F231" s="9">
        <f t="shared" si="9"/>
        <v>0</v>
      </c>
      <c r="G231" s="7">
        <f t="shared" si="10"/>
        <v>10</v>
      </c>
      <c r="H231" s="7">
        <v>1</v>
      </c>
      <c r="I231" s="10">
        <v>10</v>
      </c>
      <c r="K231" s="1" t="str">
        <f t="shared" si="11"/>
        <v>insert into AB_SalesTransDetail select 230,36,'02','2888014220298',10,0,10,1,10,NULL</v>
      </c>
    </row>
    <row r="232" spans="1:11" x14ac:dyDescent="0.2">
      <c r="A232" s="1">
        <v>231</v>
      </c>
      <c r="B232" s="1">
        <f>VLOOKUP(C232,HDR!$B:$I,8,FALSE)</f>
        <v>36</v>
      </c>
      <c r="C232" s="1" t="s">
        <v>51</v>
      </c>
      <c r="D232" s="9">
        <v>2888014240906</v>
      </c>
      <c r="E232" s="7">
        <v>7</v>
      </c>
      <c r="F232" s="9">
        <f t="shared" si="9"/>
        <v>0</v>
      </c>
      <c r="G232" s="7">
        <f t="shared" si="10"/>
        <v>7</v>
      </c>
      <c r="H232" s="7">
        <v>1</v>
      </c>
      <c r="I232" s="10">
        <v>7</v>
      </c>
      <c r="K232" s="1" t="str">
        <f t="shared" si="11"/>
        <v>insert into AB_SalesTransDetail select 231,36,'02','2888014240906',7,0,7,1,7,NULL</v>
      </c>
    </row>
    <row r="233" spans="1:11" x14ac:dyDescent="0.2">
      <c r="A233" s="1">
        <v>232</v>
      </c>
      <c r="B233" s="1">
        <f>VLOOKUP(C233,HDR!$B:$I,8,FALSE)</f>
        <v>36</v>
      </c>
      <c r="C233" s="1" t="s">
        <v>51</v>
      </c>
      <c r="D233" s="9" t="s">
        <v>380</v>
      </c>
      <c r="E233" s="7">
        <v>2.9</v>
      </c>
      <c r="F233" s="9">
        <f t="shared" si="9"/>
        <v>0</v>
      </c>
      <c r="G233" s="7">
        <f t="shared" si="10"/>
        <v>2.9</v>
      </c>
      <c r="H233" s="7">
        <v>1</v>
      </c>
      <c r="I233" s="10">
        <v>2.9</v>
      </c>
      <c r="K233" s="1" t="str">
        <f t="shared" si="11"/>
        <v>insert into AB_SalesTransDetail select 232,36,'02','servicecharge-10',2.9,0,2.9,1,2.9,NULL</v>
      </c>
    </row>
    <row r="234" spans="1:11" x14ac:dyDescent="0.2">
      <c r="A234" s="1">
        <v>233</v>
      </c>
      <c r="B234" s="1">
        <f>VLOOKUP(C234,HDR!$B:$I,8,FALSE)</f>
        <v>37</v>
      </c>
      <c r="C234" s="1" t="s">
        <v>52</v>
      </c>
      <c r="D234" s="9">
        <v>2888014220014</v>
      </c>
      <c r="E234" s="7">
        <v>12</v>
      </c>
      <c r="F234" s="9">
        <f t="shared" si="9"/>
        <v>0</v>
      </c>
      <c r="G234" s="7">
        <f t="shared" si="10"/>
        <v>12</v>
      </c>
      <c r="H234" s="7">
        <v>1</v>
      </c>
      <c r="I234" s="10">
        <v>12</v>
      </c>
      <c r="K234" s="1" t="str">
        <f t="shared" si="11"/>
        <v>insert into AB_SalesTransDetail select 233,37,'02','2888014220014',12,0,12,1,12,NULL</v>
      </c>
    </row>
    <row r="235" spans="1:11" x14ac:dyDescent="0.2">
      <c r="A235" s="1">
        <v>234</v>
      </c>
      <c r="B235" s="1">
        <f>VLOOKUP(C235,HDR!$B:$I,8,FALSE)</f>
        <v>37</v>
      </c>
      <c r="C235" s="1" t="s">
        <v>52</v>
      </c>
      <c r="D235" s="9">
        <v>2888014240142</v>
      </c>
      <c r="E235" s="7">
        <v>4</v>
      </c>
      <c r="F235" s="9">
        <f t="shared" si="9"/>
        <v>0</v>
      </c>
      <c r="G235" s="7">
        <f t="shared" si="10"/>
        <v>4</v>
      </c>
      <c r="H235" s="7">
        <v>1</v>
      </c>
      <c r="I235" s="10">
        <v>4</v>
      </c>
      <c r="K235" s="1" t="str">
        <f t="shared" si="11"/>
        <v>insert into AB_SalesTransDetail select 234,37,'02','2888014240142',4,0,4,1,4,NULL</v>
      </c>
    </row>
    <row r="236" spans="1:11" x14ac:dyDescent="0.2">
      <c r="A236" s="1">
        <v>235</v>
      </c>
      <c r="B236" s="1">
        <f>VLOOKUP(C236,HDR!$B:$I,8,FALSE)</f>
        <v>37</v>
      </c>
      <c r="C236" s="1" t="s">
        <v>52</v>
      </c>
      <c r="D236" s="9">
        <v>2888014240173</v>
      </c>
      <c r="E236" s="7">
        <v>6</v>
      </c>
      <c r="F236" s="9">
        <f t="shared" si="9"/>
        <v>0</v>
      </c>
      <c r="G236" s="7">
        <f t="shared" si="10"/>
        <v>6</v>
      </c>
      <c r="H236" s="7">
        <v>1</v>
      </c>
      <c r="I236" s="10">
        <v>6</v>
      </c>
      <c r="K236" s="1" t="str">
        <f t="shared" si="11"/>
        <v>insert into AB_SalesTransDetail select 235,37,'02','2888014240173',6,0,6,1,6,NULL</v>
      </c>
    </row>
    <row r="237" spans="1:11" x14ac:dyDescent="0.2">
      <c r="A237" s="1">
        <v>236</v>
      </c>
      <c r="B237" s="1">
        <f>VLOOKUP(C237,HDR!$B:$I,8,FALSE)</f>
        <v>37</v>
      </c>
      <c r="C237" s="1" t="s">
        <v>52</v>
      </c>
      <c r="D237" s="9">
        <v>2888014240609</v>
      </c>
      <c r="E237" s="7">
        <v>6</v>
      </c>
      <c r="F237" s="9">
        <f t="shared" si="9"/>
        <v>0</v>
      </c>
      <c r="G237" s="7">
        <f t="shared" si="10"/>
        <v>6</v>
      </c>
      <c r="H237" s="7">
        <v>1</v>
      </c>
      <c r="I237" s="10">
        <v>6</v>
      </c>
      <c r="K237" s="1" t="str">
        <f t="shared" si="11"/>
        <v>insert into AB_SalesTransDetail select 236,37,'02','2888014240609',6,0,6,1,6,NULL</v>
      </c>
    </row>
    <row r="238" spans="1:11" x14ac:dyDescent="0.2">
      <c r="A238" s="1">
        <v>237</v>
      </c>
      <c r="B238" s="1">
        <f>VLOOKUP(C238,HDR!$B:$I,8,FALSE)</f>
        <v>37</v>
      </c>
      <c r="C238" s="1" t="s">
        <v>52</v>
      </c>
      <c r="D238" s="9">
        <v>2888014240609</v>
      </c>
      <c r="E238" s="7">
        <v>6</v>
      </c>
      <c r="F238" s="9">
        <f t="shared" si="9"/>
        <v>0</v>
      </c>
      <c r="G238" s="7">
        <f t="shared" si="10"/>
        <v>6</v>
      </c>
      <c r="H238" s="7">
        <v>-1</v>
      </c>
      <c r="I238" s="10">
        <v>-6</v>
      </c>
      <c r="K238" s="1" t="str">
        <f t="shared" si="11"/>
        <v>insert into AB_SalesTransDetail select 237,37,'02','2888014240609',6,0,6,-1,-6,NULL</v>
      </c>
    </row>
    <row r="239" spans="1:11" x14ac:dyDescent="0.2">
      <c r="A239" s="1">
        <v>238</v>
      </c>
      <c r="B239" s="1">
        <f>VLOOKUP(C239,HDR!$B:$I,8,FALSE)</f>
        <v>37</v>
      </c>
      <c r="C239" s="1" t="s">
        <v>52</v>
      </c>
      <c r="D239" s="9">
        <v>2888014220212</v>
      </c>
      <c r="E239" s="7">
        <v>10</v>
      </c>
      <c r="F239" s="9">
        <f t="shared" si="9"/>
        <v>0</v>
      </c>
      <c r="G239" s="7">
        <f t="shared" si="10"/>
        <v>10</v>
      </c>
      <c r="H239" s="7">
        <v>1</v>
      </c>
      <c r="I239" s="10">
        <v>10</v>
      </c>
      <c r="K239" s="1" t="str">
        <f t="shared" si="11"/>
        <v>insert into AB_SalesTransDetail select 238,37,'02','2888014220212',10,0,10,1,10,NULL</v>
      </c>
    </row>
    <row r="240" spans="1:11" x14ac:dyDescent="0.2">
      <c r="A240" s="1">
        <v>239</v>
      </c>
      <c r="B240" s="1">
        <f>VLOOKUP(C240,HDR!$B:$I,8,FALSE)</f>
        <v>37</v>
      </c>
      <c r="C240" s="1" t="s">
        <v>52</v>
      </c>
      <c r="D240" s="9">
        <v>2888014240142</v>
      </c>
      <c r="E240" s="7">
        <v>4</v>
      </c>
      <c r="F240" s="9">
        <f t="shared" si="9"/>
        <v>0</v>
      </c>
      <c r="G240" s="7">
        <f t="shared" si="10"/>
        <v>4</v>
      </c>
      <c r="H240" s="7">
        <v>1</v>
      </c>
      <c r="I240" s="10">
        <v>4</v>
      </c>
      <c r="K240" s="1" t="str">
        <f t="shared" si="11"/>
        <v>insert into AB_SalesTransDetail select 239,37,'02','2888014240142',4,0,4,1,4,NULL</v>
      </c>
    </row>
    <row r="241" spans="1:11" x14ac:dyDescent="0.2">
      <c r="A241" s="1">
        <v>240</v>
      </c>
      <c r="B241" s="1">
        <f>VLOOKUP(C241,HDR!$B:$I,8,FALSE)</f>
        <v>37</v>
      </c>
      <c r="C241" s="1" t="s">
        <v>52</v>
      </c>
      <c r="D241" s="9" t="s">
        <v>380</v>
      </c>
      <c r="E241" s="7">
        <v>3.6</v>
      </c>
      <c r="F241" s="9">
        <f t="shared" si="9"/>
        <v>0</v>
      </c>
      <c r="G241" s="7">
        <f t="shared" si="10"/>
        <v>3.6</v>
      </c>
      <c r="H241" s="7">
        <v>1</v>
      </c>
      <c r="I241" s="10">
        <v>3.6</v>
      </c>
      <c r="K241" s="1" t="str">
        <f t="shared" si="11"/>
        <v>insert into AB_SalesTransDetail select 240,37,'02','servicecharge-10',3.6,0,3.6,1,3.6,NULL</v>
      </c>
    </row>
    <row r="242" spans="1:11" x14ac:dyDescent="0.2">
      <c r="A242" s="1">
        <v>241</v>
      </c>
      <c r="B242" s="1">
        <f>VLOOKUP(C242,HDR!$B:$I,8,FALSE)</f>
        <v>38</v>
      </c>
      <c r="C242" s="1" t="s">
        <v>53</v>
      </c>
      <c r="D242" s="9">
        <v>2888014240890</v>
      </c>
      <c r="E242" s="7">
        <v>7</v>
      </c>
      <c r="F242" s="9">
        <f t="shared" si="9"/>
        <v>0</v>
      </c>
      <c r="G242" s="7">
        <f t="shared" si="10"/>
        <v>7</v>
      </c>
      <c r="H242" s="7">
        <v>1</v>
      </c>
      <c r="I242" s="10">
        <v>7</v>
      </c>
      <c r="K242" s="1" t="str">
        <f t="shared" si="11"/>
        <v>insert into AB_SalesTransDetail select 241,38,'02','2888014240890',7,0,7,1,7,NULL</v>
      </c>
    </row>
    <row r="243" spans="1:11" x14ac:dyDescent="0.2">
      <c r="A243" s="1">
        <v>242</v>
      </c>
      <c r="B243" s="1">
        <f>VLOOKUP(C243,HDR!$B:$I,8,FALSE)</f>
        <v>38</v>
      </c>
      <c r="C243" s="1" t="s">
        <v>53</v>
      </c>
      <c r="D243" s="9">
        <v>2888014240906</v>
      </c>
      <c r="E243" s="7">
        <v>7</v>
      </c>
      <c r="F243" s="9">
        <f t="shared" si="9"/>
        <v>0</v>
      </c>
      <c r="G243" s="7">
        <f t="shared" si="10"/>
        <v>7</v>
      </c>
      <c r="H243" s="7">
        <v>1</v>
      </c>
      <c r="I243" s="10">
        <v>7</v>
      </c>
      <c r="K243" s="1" t="str">
        <f t="shared" si="11"/>
        <v>insert into AB_SalesTransDetail select 242,38,'02','2888014240906',7,0,7,1,7,NULL</v>
      </c>
    </row>
    <row r="244" spans="1:11" x14ac:dyDescent="0.2">
      <c r="A244" s="1">
        <v>243</v>
      </c>
      <c r="B244" s="1">
        <f>VLOOKUP(C244,HDR!$B:$I,8,FALSE)</f>
        <v>38</v>
      </c>
      <c r="C244" s="1" t="s">
        <v>53</v>
      </c>
      <c r="D244" s="9">
        <v>2888014220014</v>
      </c>
      <c r="E244" s="7">
        <v>12</v>
      </c>
      <c r="F244" s="9">
        <f t="shared" si="9"/>
        <v>0</v>
      </c>
      <c r="G244" s="7">
        <f t="shared" si="10"/>
        <v>12</v>
      </c>
      <c r="H244" s="7">
        <v>1</v>
      </c>
      <c r="I244" s="10">
        <v>12</v>
      </c>
      <c r="K244" s="1" t="str">
        <f t="shared" si="11"/>
        <v>insert into AB_SalesTransDetail select 243,38,'02','2888014220014',12,0,12,1,12,NULL</v>
      </c>
    </row>
    <row r="245" spans="1:11" x14ac:dyDescent="0.2">
      <c r="A245" s="1">
        <v>244</v>
      </c>
      <c r="B245" s="1">
        <f>VLOOKUP(C245,HDR!$B:$I,8,FALSE)</f>
        <v>38</v>
      </c>
      <c r="C245" s="1" t="s">
        <v>53</v>
      </c>
      <c r="D245" s="9" t="s">
        <v>380</v>
      </c>
      <c r="E245" s="7">
        <v>2.6</v>
      </c>
      <c r="F245" s="9">
        <f t="shared" si="9"/>
        <v>0</v>
      </c>
      <c r="G245" s="7">
        <f t="shared" si="10"/>
        <v>2.6</v>
      </c>
      <c r="H245" s="7">
        <v>1</v>
      </c>
      <c r="I245" s="10">
        <v>2.6</v>
      </c>
      <c r="K245" s="1" t="str">
        <f t="shared" si="11"/>
        <v>insert into AB_SalesTransDetail select 244,38,'02','servicecharge-10',2.6,0,2.6,1,2.6,NULL</v>
      </c>
    </row>
    <row r="246" spans="1:11" x14ac:dyDescent="0.2">
      <c r="A246" s="1">
        <v>245</v>
      </c>
      <c r="B246" s="1">
        <f>VLOOKUP(C246,HDR!$B:$I,8,FALSE)</f>
        <v>39</v>
      </c>
      <c r="C246" s="1" t="s">
        <v>54</v>
      </c>
      <c r="D246" s="9">
        <v>2888014220014</v>
      </c>
      <c r="E246" s="7">
        <v>12</v>
      </c>
      <c r="F246" s="9">
        <f t="shared" si="9"/>
        <v>0</v>
      </c>
      <c r="G246" s="7">
        <f t="shared" si="10"/>
        <v>12</v>
      </c>
      <c r="H246" s="7">
        <v>1</v>
      </c>
      <c r="I246" s="10">
        <v>12</v>
      </c>
      <c r="K246" s="1" t="str">
        <f t="shared" si="11"/>
        <v>insert into AB_SalesTransDetail select 245,39,'02','2888014220014',12,0,12,1,12,NULL</v>
      </c>
    </row>
    <row r="247" spans="1:11" x14ac:dyDescent="0.2">
      <c r="A247" s="1">
        <v>246</v>
      </c>
      <c r="B247" s="1">
        <f>VLOOKUP(C247,HDR!$B:$I,8,FALSE)</f>
        <v>39</v>
      </c>
      <c r="C247" s="1" t="s">
        <v>54</v>
      </c>
      <c r="D247" s="9">
        <v>2888014210459</v>
      </c>
      <c r="E247" s="7">
        <v>10</v>
      </c>
      <c r="F247" s="9">
        <f t="shared" si="9"/>
        <v>0</v>
      </c>
      <c r="G247" s="7">
        <f t="shared" si="10"/>
        <v>10</v>
      </c>
      <c r="H247" s="7">
        <v>1</v>
      </c>
      <c r="I247" s="10">
        <v>10</v>
      </c>
      <c r="K247" s="1" t="str">
        <f t="shared" si="11"/>
        <v>insert into AB_SalesTransDetail select 246,39,'02','2888014210459',10,0,10,1,10,NULL</v>
      </c>
    </row>
    <row r="248" spans="1:11" x14ac:dyDescent="0.2">
      <c r="A248" s="1">
        <v>247</v>
      </c>
      <c r="B248" s="1">
        <f>VLOOKUP(C248,HDR!$B:$I,8,FALSE)</f>
        <v>39</v>
      </c>
      <c r="C248" s="1" t="s">
        <v>54</v>
      </c>
      <c r="D248" s="9">
        <v>2888014240852</v>
      </c>
      <c r="E248" s="7">
        <v>7</v>
      </c>
      <c r="F248" s="9">
        <f t="shared" si="9"/>
        <v>0</v>
      </c>
      <c r="G248" s="7">
        <f t="shared" si="10"/>
        <v>7</v>
      </c>
      <c r="H248" s="7">
        <v>2</v>
      </c>
      <c r="I248" s="10">
        <v>14</v>
      </c>
      <c r="K248" s="1" t="str">
        <f t="shared" si="11"/>
        <v>insert into AB_SalesTransDetail select 247,39,'02','2888014240852',7,0,7,2,14,NULL</v>
      </c>
    </row>
    <row r="249" spans="1:11" x14ac:dyDescent="0.2">
      <c r="A249" s="1">
        <v>248</v>
      </c>
      <c r="B249" s="1">
        <f>VLOOKUP(C249,HDR!$B:$I,8,FALSE)</f>
        <v>39</v>
      </c>
      <c r="C249" s="1" t="s">
        <v>54</v>
      </c>
      <c r="D249" s="9" t="s">
        <v>380</v>
      </c>
      <c r="E249" s="7">
        <v>3.6</v>
      </c>
      <c r="F249" s="9">
        <f t="shared" si="9"/>
        <v>0</v>
      </c>
      <c r="G249" s="7">
        <f t="shared" si="10"/>
        <v>3.6</v>
      </c>
      <c r="H249" s="7">
        <v>1</v>
      </c>
      <c r="I249" s="10">
        <v>3.6</v>
      </c>
      <c r="K249" s="1" t="str">
        <f t="shared" si="11"/>
        <v>insert into AB_SalesTransDetail select 248,39,'02','servicecharge-10',3.6,0,3.6,1,3.6,NULL</v>
      </c>
    </row>
    <row r="250" spans="1:11" x14ac:dyDescent="0.2">
      <c r="A250" s="1">
        <v>249</v>
      </c>
      <c r="B250" s="1">
        <f>VLOOKUP(C250,HDR!$B:$I,8,FALSE)</f>
        <v>40</v>
      </c>
      <c r="C250" s="1" t="s">
        <v>55</v>
      </c>
      <c r="D250" s="9">
        <v>2888014211791</v>
      </c>
      <c r="E250" s="7">
        <v>6.8</v>
      </c>
      <c r="F250" s="9">
        <f t="shared" si="9"/>
        <v>0</v>
      </c>
      <c r="G250" s="7">
        <f t="shared" si="10"/>
        <v>6.8</v>
      </c>
      <c r="H250" s="7">
        <v>1</v>
      </c>
      <c r="I250" s="10">
        <v>6.8</v>
      </c>
      <c r="K250" s="1" t="str">
        <f t="shared" si="11"/>
        <v>insert into AB_SalesTransDetail select 249,40,'02','2888014211791',6.8,0,6.8,1,6.8,NULL</v>
      </c>
    </row>
    <row r="251" spans="1:11" x14ac:dyDescent="0.2">
      <c r="A251" s="1">
        <v>250</v>
      </c>
      <c r="B251" s="1">
        <f>VLOOKUP(C251,HDR!$B:$I,8,FALSE)</f>
        <v>40</v>
      </c>
      <c r="C251" s="1" t="s">
        <v>55</v>
      </c>
      <c r="D251" s="9">
        <v>2888014210312</v>
      </c>
      <c r="E251" s="7">
        <v>5</v>
      </c>
      <c r="F251" s="9">
        <f t="shared" si="9"/>
        <v>0</v>
      </c>
      <c r="G251" s="7">
        <f t="shared" si="10"/>
        <v>5</v>
      </c>
      <c r="H251" s="7">
        <v>1</v>
      </c>
      <c r="I251" s="10">
        <v>5</v>
      </c>
      <c r="K251" s="1" t="str">
        <f t="shared" si="11"/>
        <v>insert into AB_SalesTransDetail select 250,40,'02','2888014210312',5,0,5,1,5,NULL</v>
      </c>
    </row>
    <row r="252" spans="1:11" x14ac:dyDescent="0.2">
      <c r="A252" s="1">
        <v>251</v>
      </c>
      <c r="B252" s="1">
        <f>VLOOKUP(C252,HDR!$B:$I,8,FALSE)</f>
        <v>40</v>
      </c>
      <c r="C252" s="1" t="s">
        <v>55</v>
      </c>
      <c r="D252" s="9" t="s">
        <v>351</v>
      </c>
      <c r="E252" s="7">
        <v>7.5</v>
      </c>
      <c r="F252" s="9">
        <f t="shared" si="9"/>
        <v>0</v>
      </c>
      <c r="G252" s="7">
        <f t="shared" si="10"/>
        <v>7.5</v>
      </c>
      <c r="H252" s="7">
        <v>1</v>
      </c>
      <c r="I252" s="10">
        <v>7.5</v>
      </c>
      <c r="K252" s="1" t="str">
        <f t="shared" si="11"/>
        <v>insert into AB_SalesTransDetail select 251,40,'02','P000135',7.5,0,7.5,1,7.5,NULL</v>
      </c>
    </row>
    <row r="253" spans="1:11" x14ac:dyDescent="0.2">
      <c r="A253" s="1">
        <v>252</v>
      </c>
      <c r="B253" s="1">
        <f>VLOOKUP(C253,HDR!$B:$I,8,FALSE)</f>
        <v>40</v>
      </c>
      <c r="C253" s="1" t="s">
        <v>55</v>
      </c>
      <c r="D253" s="9" t="s">
        <v>351</v>
      </c>
      <c r="E253" s="7">
        <v>7.5</v>
      </c>
      <c r="F253" s="9">
        <f t="shared" si="9"/>
        <v>0</v>
      </c>
      <c r="G253" s="7">
        <f t="shared" si="10"/>
        <v>7.5</v>
      </c>
      <c r="H253" s="7">
        <v>-1</v>
      </c>
      <c r="I253" s="10">
        <v>-7.5</v>
      </c>
      <c r="K253" s="1" t="str">
        <f t="shared" si="11"/>
        <v>insert into AB_SalesTransDetail select 252,40,'02','P000135',7.5,0,7.5,-1,-7.5,NULL</v>
      </c>
    </row>
    <row r="254" spans="1:11" x14ac:dyDescent="0.2">
      <c r="A254" s="1">
        <v>253</v>
      </c>
      <c r="B254" s="1">
        <f>VLOOKUP(C254,HDR!$B:$I,8,FALSE)</f>
        <v>40</v>
      </c>
      <c r="C254" s="1" t="s">
        <v>55</v>
      </c>
      <c r="D254" s="9" t="s">
        <v>352</v>
      </c>
      <c r="E254" s="7">
        <v>7.5</v>
      </c>
      <c r="F254" s="9">
        <f t="shared" si="9"/>
        <v>0</v>
      </c>
      <c r="G254" s="7">
        <f t="shared" si="10"/>
        <v>7.5</v>
      </c>
      <c r="H254" s="7">
        <v>1</v>
      </c>
      <c r="I254" s="10">
        <v>7.5</v>
      </c>
      <c r="K254" s="1" t="str">
        <f t="shared" si="11"/>
        <v>insert into AB_SalesTransDetail select 253,40,'02','P000131',7.5,0,7.5,1,7.5,NULL</v>
      </c>
    </row>
    <row r="255" spans="1:11" x14ac:dyDescent="0.2">
      <c r="A255" s="1">
        <v>254</v>
      </c>
      <c r="B255" s="1">
        <f>VLOOKUP(C255,HDR!$B:$I,8,FALSE)</f>
        <v>40</v>
      </c>
      <c r="C255" s="1" t="s">
        <v>55</v>
      </c>
      <c r="D255" s="9" t="s">
        <v>352</v>
      </c>
      <c r="E255" s="7">
        <v>7.5</v>
      </c>
      <c r="F255" s="9">
        <f t="shared" si="9"/>
        <v>0</v>
      </c>
      <c r="G255" s="7">
        <f t="shared" si="10"/>
        <v>7.5</v>
      </c>
      <c r="H255" s="7">
        <v>-1</v>
      </c>
      <c r="I255" s="10">
        <v>-7.5</v>
      </c>
      <c r="K255" s="1" t="str">
        <f t="shared" si="11"/>
        <v>insert into AB_SalesTransDetail select 254,40,'02','P000131',7.5,0,7.5,-1,-7.5,NULL</v>
      </c>
    </row>
    <row r="256" spans="1:11" x14ac:dyDescent="0.2">
      <c r="A256" s="1">
        <v>255</v>
      </c>
      <c r="B256" s="1">
        <f>VLOOKUP(C256,HDR!$B:$I,8,FALSE)</f>
        <v>40</v>
      </c>
      <c r="C256" s="1" t="s">
        <v>55</v>
      </c>
      <c r="D256" s="9" t="s">
        <v>353</v>
      </c>
      <c r="E256" s="7">
        <v>7.5</v>
      </c>
      <c r="F256" s="9">
        <f t="shared" si="9"/>
        <v>0</v>
      </c>
      <c r="G256" s="7">
        <f t="shared" si="10"/>
        <v>7.5</v>
      </c>
      <c r="H256" s="7">
        <v>1</v>
      </c>
      <c r="I256" s="10">
        <v>7.5</v>
      </c>
      <c r="K256" s="1" t="str">
        <f t="shared" si="11"/>
        <v>insert into AB_SalesTransDetail select 255,40,'02','P000134',7.5,0,7.5,1,7.5,NULL</v>
      </c>
    </row>
    <row r="257" spans="1:11" x14ac:dyDescent="0.2">
      <c r="A257" s="1">
        <v>256</v>
      </c>
      <c r="B257" s="1">
        <f>VLOOKUP(C257,HDR!$B:$I,8,FALSE)</f>
        <v>40</v>
      </c>
      <c r="C257" s="1" t="s">
        <v>55</v>
      </c>
      <c r="D257" s="9" t="s">
        <v>352</v>
      </c>
      <c r="E257" s="7">
        <v>7.5</v>
      </c>
      <c r="F257" s="9">
        <f t="shared" si="9"/>
        <v>0</v>
      </c>
      <c r="G257" s="7">
        <f t="shared" si="10"/>
        <v>7.5</v>
      </c>
      <c r="H257" s="7">
        <v>1</v>
      </c>
      <c r="I257" s="10">
        <v>7.5</v>
      </c>
      <c r="K257" s="1" t="str">
        <f t="shared" si="11"/>
        <v>insert into AB_SalesTransDetail select 256,40,'02','P000131',7.5,0,7.5,1,7.5,NULL</v>
      </c>
    </row>
    <row r="258" spans="1:11" x14ac:dyDescent="0.2">
      <c r="A258" s="1">
        <v>257</v>
      </c>
      <c r="B258" s="1">
        <f>VLOOKUP(C258,HDR!$B:$I,8,FALSE)</f>
        <v>40</v>
      </c>
      <c r="C258" s="1" t="s">
        <v>55</v>
      </c>
      <c r="D258" s="9" t="s">
        <v>380</v>
      </c>
      <c r="E258" s="7">
        <v>2.68</v>
      </c>
      <c r="F258" s="9">
        <f t="shared" si="9"/>
        <v>0</v>
      </c>
      <c r="G258" s="7">
        <f t="shared" si="10"/>
        <v>2.68</v>
      </c>
      <c r="H258" s="7">
        <v>1</v>
      </c>
      <c r="I258" s="10">
        <v>2.68</v>
      </c>
      <c r="K258" s="1" t="str">
        <f t="shared" si="11"/>
        <v>insert into AB_SalesTransDetail select 257,40,'02','servicecharge-10',2.68,0,2.68,1,2.68,NULL</v>
      </c>
    </row>
    <row r="259" spans="1:11" x14ac:dyDescent="0.2">
      <c r="A259" s="1">
        <v>258</v>
      </c>
      <c r="B259" s="1">
        <f>VLOOKUP(C259,HDR!$B:$I,8,FALSE)</f>
        <v>41</v>
      </c>
      <c r="C259" s="1" t="s">
        <v>56</v>
      </c>
      <c r="D259" s="9">
        <v>2888014210817</v>
      </c>
      <c r="E259" s="7">
        <v>15.8</v>
      </c>
      <c r="F259" s="9">
        <f t="shared" ref="F259:F322" si="12">(IFERROR(-((I259/H259)-E259)/E259,0))*100</f>
        <v>0</v>
      </c>
      <c r="G259" s="7">
        <f t="shared" ref="G259:G322" si="13">I259/H259</f>
        <v>15.8</v>
      </c>
      <c r="H259" s="7">
        <v>1</v>
      </c>
      <c r="I259" s="10">
        <v>15.8</v>
      </c>
      <c r="K259" s="1" t="str">
        <f t="shared" ref="K259:K322" si="14">"insert into AB_SalesTransDetail select " &amp; A259 &amp; "," &amp; B259 &amp; ",'02','" &amp; D259 &amp; "'," &amp; E259 &amp; "," &amp; F259 &amp; "," &amp; G259 &amp; "," &amp; H259 &amp; "," &amp; I259 &amp; ",NULL"</f>
        <v>insert into AB_SalesTransDetail select 258,41,'02','2888014210817',15.8,0,15.8,1,15.8,NULL</v>
      </c>
    </row>
    <row r="260" spans="1:11" x14ac:dyDescent="0.2">
      <c r="A260" s="1">
        <v>259</v>
      </c>
      <c r="B260" s="1">
        <f>VLOOKUP(C260,HDR!$B:$I,8,FALSE)</f>
        <v>41</v>
      </c>
      <c r="C260" s="1" t="s">
        <v>56</v>
      </c>
      <c r="D260" s="9">
        <v>2888014210534</v>
      </c>
      <c r="E260" s="7">
        <v>16.8</v>
      </c>
      <c r="F260" s="9">
        <f t="shared" si="12"/>
        <v>0</v>
      </c>
      <c r="G260" s="7">
        <f t="shared" si="13"/>
        <v>16.8</v>
      </c>
      <c r="H260" s="7">
        <v>1</v>
      </c>
      <c r="I260" s="10">
        <v>16.8</v>
      </c>
      <c r="K260" s="1" t="str">
        <f t="shared" si="14"/>
        <v>insert into AB_SalesTransDetail select 259,41,'02','2888014210534',16.8,0,16.8,1,16.8,NULL</v>
      </c>
    </row>
    <row r="261" spans="1:11" x14ac:dyDescent="0.2">
      <c r="A261" s="1">
        <v>260</v>
      </c>
      <c r="B261" s="1">
        <f>VLOOKUP(C261,HDR!$B:$I,8,FALSE)</f>
        <v>41</v>
      </c>
      <c r="C261" s="1" t="s">
        <v>56</v>
      </c>
      <c r="D261" s="9">
        <v>2888999120453</v>
      </c>
      <c r="E261" s="7">
        <v>5</v>
      </c>
      <c r="F261" s="9">
        <f t="shared" si="12"/>
        <v>0</v>
      </c>
      <c r="G261" s="7">
        <f t="shared" si="13"/>
        <v>5</v>
      </c>
      <c r="H261" s="7">
        <v>1</v>
      </c>
      <c r="I261" s="10">
        <v>5</v>
      </c>
      <c r="K261" s="1" t="str">
        <f t="shared" si="14"/>
        <v>insert into AB_SalesTransDetail select 260,41,'02','2888999120453',5,0,5,1,5,NULL</v>
      </c>
    </row>
    <row r="262" spans="1:11" x14ac:dyDescent="0.2">
      <c r="A262" s="1">
        <v>261</v>
      </c>
      <c r="B262" s="1">
        <f>VLOOKUP(C262,HDR!$B:$I,8,FALSE)</f>
        <v>41</v>
      </c>
      <c r="C262" s="1" t="s">
        <v>56</v>
      </c>
      <c r="D262" s="9">
        <v>2040035111898</v>
      </c>
      <c r="E262" s="7">
        <v>6</v>
      </c>
      <c r="F262" s="9">
        <f t="shared" si="12"/>
        <v>0</v>
      </c>
      <c r="G262" s="7">
        <f t="shared" si="13"/>
        <v>6</v>
      </c>
      <c r="H262" s="7">
        <v>1</v>
      </c>
      <c r="I262" s="10">
        <v>6</v>
      </c>
      <c r="K262" s="1" t="str">
        <f t="shared" si="14"/>
        <v>insert into AB_SalesTransDetail select 261,41,'02','2040035111898',6,0,6,1,6,NULL</v>
      </c>
    </row>
    <row r="263" spans="1:11" x14ac:dyDescent="0.2">
      <c r="A263" s="1">
        <v>262</v>
      </c>
      <c r="B263" s="1">
        <f>VLOOKUP(C263,HDR!$B:$I,8,FALSE)</f>
        <v>41</v>
      </c>
      <c r="C263" s="1" t="s">
        <v>56</v>
      </c>
      <c r="D263" s="9" t="s">
        <v>380</v>
      </c>
      <c r="E263" s="7">
        <v>4.3600000000000003</v>
      </c>
      <c r="F263" s="9">
        <f t="shared" si="12"/>
        <v>0</v>
      </c>
      <c r="G263" s="7">
        <f t="shared" si="13"/>
        <v>4.3600000000000003</v>
      </c>
      <c r="H263" s="7">
        <v>1</v>
      </c>
      <c r="I263" s="10">
        <v>4.3600000000000003</v>
      </c>
      <c r="K263" s="1" t="str">
        <f t="shared" si="14"/>
        <v>insert into AB_SalesTransDetail select 262,41,'02','servicecharge-10',4.36,0,4.36,1,4.36,NULL</v>
      </c>
    </row>
    <row r="264" spans="1:11" x14ac:dyDescent="0.2">
      <c r="A264" s="1">
        <v>263</v>
      </c>
      <c r="B264" s="1">
        <f>VLOOKUP(C264,HDR!$B:$I,8,FALSE)</f>
        <v>42</v>
      </c>
      <c r="C264" s="1" t="s">
        <v>57</v>
      </c>
      <c r="D264" s="9">
        <v>2888014211777</v>
      </c>
      <c r="E264" s="7">
        <v>8.8000000000000007</v>
      </c>
      <c r="F264" s="9">
        <f t="shared" si="12"/>
        <v>0</v>
      </c>
      <c r="G264" s="7">
        <f t="shared" si="13"/>
        <v>8.8000000000000007</v>
      </c>
      <c r="H264" s="7">
        <v>1</v>
      </c>
      <c r="I264" s="10">
        <v>8.8000000000000007</v>
      </c>
      <c r="K264" s="1" t="str">
        <f t="shared" si="14"/>
        <v>insert into AB_SalesTransDetail select 263,42,'02','2888014211777',8.8,0,8.8,1,8.8,NULL</v>
      </c>
    </row>
    <row r="265" spans="1:11" x14ac:dyDescent="0.2">
      <c r="A265" s="1">
        <v>264</v>
      </c>
      <c r="B265" s="1">
        <f>VLOOKUP(C265,HDR!$B:$I,8,FALSE)</f>
        <v>42</v>
      </c>
      <c r="C265" s="1" t="s">
        <v>57</v>
      </c>
      <c r="D265" s="9">
        <v>2888014240852</v>
      </c>
      <c r="E265" s="7">
        <v>7</v>
      </c>
      <c r="F265" s="9">
        <f t="shared" si="12"/>
        <v>0</v>
      </c>
      <c r="G265" s="7">
        <f t="shared" si="13"/>
        <v>7</v>
      </c>
      <c r="H265" s="7">
        <v>2</v>
      </c>
      <c r="I265" s="10">
        <v>14</v>
      </c>
      <c r="K265" s="1" t="str">
        <f t="shared" si="14"/>
        <v>insert into AB_SalesTransDetail select 264,42,'02','2888014240852',7,0,7,2,14,NULL</v>
      </c>
    </row>
    <row r="266" spans="1:11" x14ac:dyDescent="0.2">
      <c r="A266" s="1">
        <v>265</v>
      </c>
      <c r="B266" s="1">
        <f>VLOOKUP(C266,HDR!$B:$I,8,FALSE)</f>
        <v>42</v>
      </c>
      <c r="C266" s="1" t="s">
        <v>57</v>
      </c>
      <c r="D266" s="9" t="s">
        <v>380</v>
      </c>
      <c r="E266" s="7">
        <v>2.2799999999999998</v>
      </c>
      <c r="F266" s="9">
        <f t="shared" si="12"/>
        <v>0</v>
      </c>
      <c r="G266" s="7">
        <f t="shared" si="13"/>
        <v>2.2799999999999998</v>
      </c>
      <c r="H266" s="7">
        <v>1</v>
      </c>
      <c r="I266" s="10">
        <v>2.2799999999999998</v>
      </c>
      <c r="K266" s="1" t="str">
        <f t="shared" si="14"/>
        <v>insert into AB_SalesTransDetail select 265,42,'02','servicecharge-10',2.28,0,2.28,1,2.28,NULL</v>
      </c>
    </row>
    <row r="267" spans="1:11" x14ac:dyDescent="0.2">
      <c r="A267" s="1">
        <v>266</v>
      </c>
      <c r="B267" s="1">
        <f>VLOOKUP(C267,HDR!$B:$I,8,FALSE)</f>
        <v>43</v>
      </c>
      <c r="C267" s="1" t="s">
        <v>58</v>
      </c>
      <c r="D267" s="9">
        <v>2040007011065</v>
      </c>
      <c r="E267" s="7">
        <v>25</v>
      </c>
      <c r="F267" s="9">
        <f t="shared" si="12"/>
        <v>100</v>
      </c>
      <c r="G267" s="7">
        <f t="shared" si="13"/>
        <v>0</v>
      </c>
      <c r="H267" s="7">
        <v>4</v>
      </c>
      <c r="I267" s="10">
        <v>0</v>
      </c>
      <c r="K267" s="1" t="str">
        <f t="shared" si="14"/>
        <v>insert into AB_SalesTransDetail select 266,43,'02','2040007011065',25,100,0,4,0,NULL</v>
      </c>
    </row>
    <row r="268" spans="1:11" x14ac:dyDescent="0.2">
      <c r="A268" s="1">
        <v>267</v>
      </c>
      <c r="B268" s="1">
        <f>VLOOKUP(C268,HDR!$B:$I,8,FALSE)</f>
        <v>43</v>
      </c>
      <c r="C268" s="1" t="s">
        <v>58</v>
      </c>
      <c r="D268" s="9" t="s">
        <v>345</v>
      </c>
      <c r="E268" s="7">
        <v>0</v>
      </c>
      <c r="F268" s="9">
        <f t="shared" si="12"/>
        <v>0</v>
      </c>
      <c r="G268" s="7">
        <f t="shared" si="13"/>
        <v>0</v>
      </c>
      <c r="H268" s="7">
        <v>1</v>
      </c>
      <c r="I268" s="10">
        <v>0</v>
      </c>
      <c r="K268" s="1" t="str">
        <f t="shared" si="14"/>
        <v>insert into AB_SalesTransDetail select 267,43,'02','Z99999',0,0,0,1,0,NULL</v>
      </c>
    </row>
    <row r="269" spans="1:11" x14ac:dyDescent="0.2">
      <c r="A269" s="1">
        <v>268</v>
      </c>
      <c r="B269" s="1">
        <f>VLOOKUP(C269,HDR!$B:$I,8,FALSE)</f>
        <v>44</v>
      </c>
      <c r="C269" s="1" t="s">
        <v>59</v>
      </c>
      <c r="D269" s="9">
        <v>2888014210732</v>
      </c>
      <c r="E269" s="7">
        <v>19.8</v>
      </c>
      <c r="F269" s="9">
        <f t="shared" si="12"/>
        <v>0</v>
      </c>
      <c r="G269" s="7">
        <f t="shared" si="13"/>
        <v>19.8</v>
      </c>
      <c r="H269" s="7">
        <v>2</v>
      </c>
      <c r="I269" s="10">
        <v>39.6</v>
      </c>
      <c r="K269" s="1" t="str">
        <f t="shared" si="14"/>
        <v>insert into AB_SalesTransDetail select 268,44,'02','2888014210732',19.8,0,19.8,2,39.6,NULL</v>
      </c>
    </row>
    <row r="270" spans="1:11" x14ac:dyDescent="0.2">
      <c r="A270" s="1">
        <v>269</v>
      </c>
      <c r="B270" s="1">
        <f>VLOOKUP(C270,HDR!$B:$I,8,FALSE)</f>
        <v>44</v>
      </c>
      <c r="C270" s="1" t="s">
        <v>59</v>
      </c>
      <c r="D270" s="9">
        <v>2888014210732</v>
      </c>
      <c r="E270" s="7">
        <v>19.8</v>
      </c>
      <c r="F270" s="9">
        <f t="shared" si="12"/>
        <v>0</v>
      </c>
      <c r="G270" s="7">
        <f t="shared" si="13"/>
        <v>19.8</v>
      </c>
      <c r="H270" s="7">
        <v>-2</v>
      </c>
      <c r="I270" s="10">
        <v>-39.6</v>
      </c>
      <c r="K270" s="1" t="str">
        <f t="shared" si="14"/>
        <v>insert into AB_SalesTransDetail select 269,44,'02','2888014210732',19.8,0,19.8,-2,-39.6,NULL</v>
      </c>
    </row>
    <row r="271" spans="1:11" x14ac:dyDescent="0.2">
      <c r="A271" s="1">
        <v>270</v>
      </c>
      <c r="B271" s="1">
        <f>VLOOKUP(C271,HDR!$B:$I,8,FALSE)</f>
        <v>44</v>
      </c>
      <c r="C271" s="1" t="s">
        <v>59</v>
      </c>
      <c r="D271" s="9">
        <v>2040021111604</v>
      </c>
      <c r="E271" s="7">
        <v>16</v>
      </c>
      <c r="F271" s="9">
        <f t="shared" si="12"/>
        <v>0</v>
      </c>
      <c r="G271" s="7">
        <f t="shared" si="13"/>
        <v>16</v>
      </c>
      <c r="H271" s="7">
        <v>1</v>
      </c>
      <c r="I271" s="10">
        <v>16</v>
      </c>
      <c r="K271" s="1" t="str">
        <f t="shared" si="14"/>
        <v>insert into AB_SalesTransDetail select 270,44,'02','2040021111604',16,0,16,1,16,NULL</v>
      </c>
    </row>
    <row r="272" spans="1:11" x14ac:dyDescent="0.2">
      <c r="A272" s="1">
        <v>271</v>
      </c>
      <c r="B272" s="1">
        <f>VLOOKUP(C272,HDR!$B:$I,8,FALSE)</f>
        <v>44</v>
      </c>
      <c r="C272" s="1" t="s">
        <v>59</v>
      </c>
      <c r="D272" s="9">
        <v>2888014220014</v>
      </c>
      <c r="E272" s="7">
        <v>12</v>
      </c>
      <c r="F272" s="9">
        <f t="shared" si="12"/>
        <v>0</v>
      </c>
      <c r="G272" s="7">
        <f t="shared" si="13"/>
        <v>12</v>
      </c>
      <c r="H272" s="7">
        <v>1</v>
      </c>
      <c r="I272" s="10">
        <v>12</v>
      </c>
      <c r="K272" s="1" t="str">
        <f t="shared" si="14"/>
        <v>insert into AB_SalesTransDetail select 271,44,'02','2888014220014',12,0,12,1,12,NULL</v>
      </c>
    </row>
    <row r="273" spans="1:11" x14ac:dyDescent="0.2">
      <c r="A273" s="1">
        <v>272</v>
      </c>
      <c r="B273" s="1">
        <f>VLOOKUP(C273,HDR!$B:$I,8,FALSE)</f>
        <v>44</v>
      </c>
      <c r="C273" s="1" t="s">
        <v>59</v>
      </c>
      <c r="D273" s="9">
        <v>2888014210732</v>
      </c>
      <c r="E273" s="7">
        <v>19.8</v>
      </c>
      <c r="F273" s="9">
        <f t="shared" si="12"/>
        <v>0</v>
      </c>
      <c r="G273" s="7">
        <f t="shared" si="13"/>
        <v>19.8</v>
      </c>
      <c r="H273" s="7">
        <v>1</v>
      </c>
      <c r="I273" s="10">
        <v>19.8</v>
      </c>
      <c r="K273" s="1" t="str">
        <f t="shared" si="14"/>
        <v>insert into AB_SalesTransDetail select 272,44,'02','2888014210732',19.8,0,19.8,1,19.8,NULL</v>
      </c>
    </row>
    <row r="274" spans="1:11" x14ac:dyDescent="0.2">
      <c r="A274" s="1">
        <v>273</v>
      </c>
      <c r="B274" s="1">
        <f>VLOOKUP(C274,HDR!$B:$I,8,FALSE)</f>
        <v>44</v>
      </c>
      <c r="C274" s="1" t="s">
        <v>59</v>
      </c>
      <c r="D274" s="9" t="s">
        <v>354</v>
      </c>
      <c r="E274" s="7">
        <v>0</v>
      </c>
      <c r="F274" s="9">
        <f t="shared" si="12"/>
        <v>0</v>
      </c>
      <c r="G274" s="7">
        <f t="shared" si="13"/>
        <v>0</v>
      </c>
      <c r="H274" s="7">
        <v>1</v>
      </c>
      <c r="I274" s="10">
        <v>0</v>
      </c>
      <c r="K274" s="1" t="str">
        <f t="shared" si="14"/>
        <v>insert into AB_SalesTransDetail select 273,44,'02','P000042',0,0,0,1,0,NULL</v>
      </c>
    </row>
    <row r="275" spans="1:11" x14ac:dyDescent="0.2">
      <c r="A275" s="1">
        <v>274</v>
      </c>
      <c r="B275" s="1">
        <f>VLOOKUP(C275,HDR!$B:$I,8,FALSE)</f>
        <v>44</v>
      </c>
      <c r="C275" s="1" t="s">
        <v>59</v>
      </c>
      <c r="D275" s="9">
        <v>2888014210732</v>
      </c>
      <c r="E275" s="7">
        <v>19.8</v>
      </c>
      <c r="F275" s="9">
        <f t="shared" si="12"/>
        <v>100</v>
      </c>
      <c r="G275" s="7">
        <f t="shared" si="13"/>
        <v>0</v>
      </c>
      <c r="H275" s="7">
        <v>1</v>
      </c>
      <c r="I275" s="10">
        <v>0</v>
      </c>
      <c r="K275" s="1" t="str">
        <f t="shared" si="14"/>
        <v>insert into AB_SalesTransDetail select 274,44,'02','2888014210732',19.8,100,0,1,0,NULL</v>
      </c>
    </row>
    <row r="276" spans="1:11" x14ac:dyDescent="0.2">
      <c r="A276" s="1">
        <v>275</v>
      </c>
      <c r="B276" s="1">
        <f>VLOOKUP(C276,HDR!$B:$I,8,FALSE)</f>
        <v>44</v>
      </c>
      <c r="C276" s="1" t="s">
        <v>59</v>
      </c>
      <c r="D276" s="9" t="s">
        <v>345</v>
      </c>
      <c r="E276" s="7">
        <v>0</v>
      </c>
      <c r="F276" s="9">
        <f t="shared" si="12"/>
        <v>0</v>
      </c>
      <c r="G276" s="7">
        <f t="shared" si="13"/>
        <v>0</v>
      </c>
      <c r="H276" s="7">
        <v>1</v>
      </c>
      <c r="I276" s="10">
        <v>0</v>
      </c>
      <c r="K276" s="1" t="str">
        <f t="shared" si="14"/>
        <v>insert into AB_SalesTransDetail select 275,44,'02','Z99999',0,0,0,1,0,NULL</v>
      </c>
    </row>
    <row r="277" spans="1:11" x14ac:dyDescent="0.2">
      <c r="A277" s="1">
        <v>276</v>
      </c>
      <c r="B277" s="1">
        <f>VLOOKUP(C277,HDR!$B:$I,8,FALSE)</f>
        <v>44</v>
      </c>
      <c r="C277" s="1" t="s">
        <v>59</v>
      </c>
      <c r="D277" s="9" t="s">
        <v>380</v>
      </c>
      <c r="E277" s="7">
        <v>4.78</v>
      </c>
      <c r="F277" s="9">
        <f t="shared" si="12"/>
        <v>0</v>
      </c>
      <c r="G277" s="7">
        <f t="shared" si="13"/>
        <v>4.78</v>
      </c>
      <c r="H277" s="7">
        <v>1</v>
      </c>
      <c r="I277" s="10">
        <v>4.78</v>
      </c>
      <c r="K277" s="1" t="str">
        <f t="shared" si="14"/>
        <v>insert into AB_SalesTransDetail select 276,44,'02','servicecharge-10',4.78,0,4.78,1,4.78,NULL</v>
      </c>
    </row>
    <row r="278" spans="1:11" x14ac:dyDescent="0.2">
      <c r="A278" s="1">
        <v>277</v>
      </c>
      <c r="B278" s="1">
        <f>VLOOKUP(C278,HDR!$B:$I,8,FALSE)</f>
        <v>45</v>
      </c>
      <c r="C278" s="1" t="s">
        <v>60</v>
      </c>
      <c r="D278" s="9">
        <v>2888014211777</v>
      </c>
      <c r="E278" s="7">
        <v>8.8000000000000007</v>
      </c>
      <c r="F278" s="9">
        <f t="shared" si="12"/>
        <v>0</v>
      </c>
      <c r="G278" s="7">
        <f t="shared" si="13"/>
        <v>8.8000000000000007</v>
      </c>
      <c r="H278" s="7">
        <v>1</v>
      </c>
      <c r="I278" s="10">
        <v>8.8000000000000007</v>
      </c>
      <c r="K278" s="1" t="str">
        <f t="shared" si="14"/>
        <v>insert into AB_SalesTransDetail select 277,45,'02','2888014211777',8.8,0,8.8,1,8.8,NULL</v>
      </c>
    </row>
    <row r="279" spans="1:11" x14ac:dyDescent="0.2">
      <c r="A279" s="1">
        <v>278</v>
      </c>
      <c r="B279" s="1">
        <f>VLOOKUP(C279,HDR!$B:$I,8,FALSE)</f>
        <v>45</v>
      </c>
      <c r="C279" s="1" t="s">
        <v>60</v>
      </c>
      <c r="D279" s="9">
        <v>2888014211128</v>
      </c>
      <c r="E279" s="7">
        <v>13.8</v>
      </c>
      <c r="F279" s="9">
        <f t="shared" si="12"/>
        <v>0</v>
      </c>
      <c r="G279" s="7">
        <f t="shared" si="13"/>
        <v>13.8</v>
      </c>
      <c r="H279" s="7">
        <v>1</v>
      </c>
      <c r="I279" s="10">
        <v>13.8</v>
      </c>
      <c r="K279" s="1" t="str">
        <f t="shared" si="14"/>
        <v>insert into AB_SalesTransDetail select 278,45,'02','2888014211128',13.8,0,13.8,1,13.8,NULL</v>
      </c>
    </row>
    <row r="280" spans="1:11" x14ac:dyDescent="0.2">
      <c r="A280" s="1">
        <v>279</v>
      </c>
      <c r="B280" s="1">
        <f>VLOOKUP(C280,HDR!$B:$I,8,FALSE)</f>
        <v>45</v>
      </c>
      <c r="C280" s="1" t="s">
        <v>60</v>
      </c>
      <c r="D280" s="9" t="s">
        <v>355</v>
      </c>
      <c r="E280" s="7">
        <v>0</v>
      </c>
      <c r="F280" s="9">
        <f t="shared" si="12"/>
        <v>0</v>
      </c>
      <c r="G280" s="7">
        <f t="shared" si="13"/>
        <v>0</v>
      </c>
      <c r="H280" s="7">
        <v>1</v>
      </c>
      <c r="I280" s="10">
        <v>0</v>
      </c>
      <c r="K280" s="1" t="str">
        <f t="shared" si="14"/>
        <v>insert into AB_SalesTransDetail select 279,45,'02','Z90057',0,0,0,1,0,NULL</v>
      </c>
    </row>
    <row r="281" spans="1:11" x14ac:dyDescent="0.2">
      <c r="A281" s="1">
        <v>280</v>
      </c>
      <c r="B281" s="1">
        <f>VLOOKUP(C281,HDR!$B:$I,8,FALSE)</f>
        <v>45</v>
      </c>
      <c r="C281" s="1" t="s">
        <v>60</v>
      </c>
      <c r="D281" s="9">
        <v>2888014210732</v>
      </c>
      <c r="E281" s="7">
        <v>19.8</v>
      </c>
      <c r="F281" s="9">
        <f t="shared" si="12"/>
        <v>0</v>
      </c>
      <c r="G281" s="7">
        <f t="shared" si="13"/>
        <v>19.8</v>
      </c>
      <c r="H281" s="7">
        <v>1</v>
      </c>
      <c r="I281" s="10">
        <v>19.8</v>
      </c>
      <c r="K281" s="1" t="str">
        <f t="shared" si="14"/>
        <v>insert into AB_SalesTransDetail select 280,45,'02','2888014210732',19.8,0,19.8,1,19.8,NULL</v>
      </c>
    </row>
    <row r="282" spans="1:11" x14ac:dyDescent="0.2">
      <c r="A282" s="1">
        <v>281</v>
      </c>
      <c r="B282" s="1">
        <f>VLOOKUP(C282,HDR!$B:$I,8,FALSE)</f>
        <v>45</v>
      </c>
      <c r="C282" s="1" t="s">
        <v>60</v>
      </c>
      <c r="D282" s="9">
        <v>2040035111911</v>
      </c>
      <c r="E282" s="7">
        <v>6</v>
      </c>
      <c r="F282" s="9">
        <f t="shared" si="12"/>
        <v>0</v>
      </c>
      <c r="G282" s="7">
        <f t="shared" si="13"/>
        <v>6</v>
      </c>
      <c r="H282" s="7">
        <v>1</v>
      </c>
      <c r="I282" s="10">
        <v>6</v>
      </c>
      <c r="K282" s="1" t="str">
        <f t="shared" si="14"/>
        <v>insert into AB_SalesTransDetail select 281,45,'02','2040035111911',6,0,6,1,6,NULL</v>
      </c>
    </row>
    <row r="283" spans="1:11" x14ac:dyDescent="0.2">
      <c r="A283" s="1">
        <v>282</v>
      </c>
      <c r="B283" s="1">
        <f>VLOOKUP(C283,HDR!$B:$I,8,FALSE)</f>
        <v>45</v>
      </c>
      <c r="C283" s="1" t="s">
        <v>60</v>
      </c>
      <c r="D283" s="9" t="s">
        <v>380</v>
      </c>
      <c r="E283" s="7">
        <v>4.84</v>
      </c>
      <c r="F283" s="9">
        <f t="shared" si="12"/>
        <v>0</v>
      </c>
      <c r="G283" s="7">
        <f t="shared" si="13"/>
        <v>4.84</v>
      </c>
      <c r="H283" s="7">
        <v>1</v>
      </c>
      <c r="I283" s="10">
        <v>4.84</v>
      </c>
      <c r="K283" s="1" t="str">
        <f t="shared" si="14"/>
        <v>insert into AB_SalesTransDetail select 282,45,'02','servicecharge-10',4.84,0,4.84,1,4.84,NULL</v>
      </c>
    </row>
    <row r="284" spans="1:11" x14ac:dyDescent="0.2">
      <c r="A284" s="1">
        <v>283</v>
      </c>
      <c r="B284" s="1">
        <f>VLOOKUP(C284,HDR!$B:$I,8,FALSE)</f>
        <v>46</v>
      </c>
      <c r="C284" s="1" t="s">
        <v>61</v>
      </c>
      <c r="D284" s="9">
        <v>2040035112505</v>
      </c>
      <c r="E284" s="7">
        <v>15</v>
      </c>
      <c r="F284" s="9">
        <f t="shared" si="12"/>
        <v>0</v>
      </c>
      <c r="G284" s="7">
        <f t="shared" si="13"/>
        <v>15</v>
      </c>
      <c r="H284" s="7">
        <v>1</v>
      </c>
      <c r="I284" s="10">
        <v>15</v>
      </c>
      <c r="K284" s="1" t="str">
        <f t="shared" si="14"/>
        <v>insert into AB_SalesTransDetail select 283,46,'02','2040035112505',15,0,15,1,15,NULL</v>
      </c>
    </row>
    <row r="285" spans="1:11" x14ac:dyDescent="0.2">
      <c r="A285" s="1">
        <v>284</v>
      </c>
      <c r="B285" s="1">
        <f>VLOOKUP(C285,HDR!$B:$I,8,FALSE)</f>
        <v>46</v>
      </c>
      <c r="C285" s="1" t="s">
        <v>61</v>
      </c>
      <c r="D285" s="9">
        <v>2040035111669</v>
      </c>
      <c r="E285" s="7">
        <v>15</v>
      </c>
      <c r="F285" s="9">
        <f t="shared" si="12"/>
        <v>0</v>
      </c>
      <c r="G285" s="7">
        <f t="shared" si="13"/>
        <v>15</v>
      </c>
      <c r="H285" s="7">
        <v>3</v>
      </c>
      <c r="I285" s="10">
        <v>45</v>
      </c>
      <c r="K285" s="1" t="str">
        <f t="shared" si="14"/>
        <v>insert into AB_SalesTransDetail select 284,46,'02','2040035111669',15,0,15,3,45,NULL</v>
      </c>
    </row>
    <row r="286" spans="1:11" x14ac:dyDescent="0.2">
      <c r="A286" s="1">
        <v>285</v>
      </c>
      <c r="B286" s="1">
        <f>VLOOKUP(C286,HDR!$B:$I,8,FALSE)</f>
        <v>46</v>
      </c>
      <c r="C286" s="1" t="s">
        <v>61</v>
      </c>
      <c r="D286" s="9">
        <v>2888014211760</v>
      </c>
      <c r="E286" s="7">
        <v>10.8</v>
      </c>
      <c r="F286" s="9">
        <f t="shared" si="12"/>
        <v>0</v>
      </c>
      <c r="G286" s="7">
        <f t="shared" si="13"/>
        <v>10.8</v>
      </c>
      <c r="H286" s="7">
        <v>1</v>
      </c>
      <c r="I286" s="10">
        <v>10.8</v>
      </c>
      <c r="K286" s="1" t="str">
        <f t="shared" si="14"/>
        <v>insert into AB_SalesTransDetail select 285,46,'02','2888014211760',10.8,0,10.8,1,10.8,NULL</v>
      </c>
    </row>
    <row r="287" spans="1:11" x14ac:dyDescent="0.2">
      <c r="A287" s="1">
        <v>286</v>
      </c>
      <c r="B287" s="1">
        <f>VLOOKUP(C287,HDR!$B:$I,8,FALSE)</f>
        <v>46</v>
      </c>
      <c r="C287" s="1" t="s">
        <v>61</v>
      </c>
      <c r="D287" s="9">
        <v>2040035111669</v>
      </c>
      <c r="E287" s="7">
        <v>15</v>
      </c>
      <c r="F287" s="9">
        <f t="shared" si="12"/>
        <v>0</v>
      </c>
      <c r="G287" s="7">
        <f t="shared" si="13"/>
        <v>15</v>
      </c>
      <c r="H287" s="7">
        <v>4</v>
      </c>
      <c r="I287" s="10">
        <v>60</v>
      </c>
      <c r="K287" s="1" t="str">
        <f t="shared" si="14"/>
        <v>insert into AB_SalesTransDetail select 286,46,'02','2040035111669',15,0,15,4,60,NULL</v>
      </c>
    </row>
    <row r="288" spans="1:11" x14ac:dyDescent="0.2">
      <c r="A288" s="1">
        <v>287</v>
      </c>
      <c r="B288" s="1">
        <f>VLOOKUP(C288,HDR!$B:$I,8,FALSE)</f>
        <v>46</v>
      </c>
      <c r="C288" s="1" t="s">
        <v>61</v>
      </c>
      <c r="D288" s="9">
        <v>2888014220014</v>
      </c>
      <c r="E288" s="7">
        <v>12</v>
      </c>
      <c r="F288" s="9">
        <f t="shared" si="12"/>
        <v>0</v>
      </c>
      <c r="G288" s="7">
        <f t="shared" si="13"/>
        <v>12</v>
      </c>
      <c r="H288" s="7">
        <v>1</v>
      </c>
      <c r="I288" s="10">
        <v>12</v>
      </c>
      <c r="K288" s="1" t="str">
        <f t="shared" si="14"/>
        <v>insert into AB_SalesTransDetail select 287,46,'02','2888014220014',12,0,12,1,12,NULL</v>
      </c>
    </row>
    <row r="289" spans="1:11" x14ac:dyDescent="0.2">
      <c r="A289" s="1">
        <v>288</v>
      </c>
      <c r="B289" s="1">
        <f>VLOOKUP(C289,HDR!$B:$I,8,FALSE)</f>
        <v>46</v>
      </c>
      <c r="C289" s="1" t="s">
        <v>61</v>
      </c>
      <c r="D289" s="9" t="s">
        <v>380</v>
      </c>
      <c r="E289" s="7">
        <v>14.28</v>
      </c>
      <c r="F289" s="9">
        <f t="shared" si="12"/>
        <v>0</v>
      </c>
      <c r="G289" s="7">
        <f t="shared" si="13"/>
        <v>14.28</v>
      </c>
      <c r="H289" s="7">
        <v>1</v>
      </c>
      <c r="I289" s="10">
        <v>14.28</v>
      </c>
      <c r="K289" s="1" t="str">
        <f t="shared" si="14"/>
        <v>insert into AB_SalesTransDetail select 288,46,'02','servicecharge-10',14.28,0,14.28,1,14.28,NULL</v>
      </c>
    </row>
    <row r="290" spans="1:11" x14ac:dyDescent="0.2">
      <c r="A290" s="1">
        <v>289</v>
      </c>
      <c r="B290" s="1">
        <f>VLOOKUP(C290,HDR!$B:$I,8,FALSE)</f>
        <v>47</v>
      </c>
      <c r="C290" s="1" t="s">
        <v>62</v>
      </c>
      <c r="D290" s="9">
        <v>2888014240180</v>
      </c>
      <c r="E290" s="7">
        <v>6</v>
      </c>
      <c r="F290" s="9">
        <f t="shared" si="12"/>
        <v>0</v>
      </c>
      <c r="G290" s="7">
        <f t="shared" si="13"/>
        <v>6</v>
      </c>
      <c r="H290" s="7">
        <v>1</v>
      </c>
      <c r="I290" s="10">
        <v>6</v>
      </c>
      <c r="K290" s="1" t="str">
        <f t="shared" si="14"/>
        <v>insert into AB_SalesTransDetail select 289,47,'02','2888014240180',6,0,6,1,6,NULL</v>
      </c>
    </row>
    <row r="291" spans="1:11" x14ac:dyDescent="0.2">
      <c r="A291" s="1">
        <v>290</v>
      </c>
      <c r="B291" s="1">
        <f>VLOOKUP(C291,HDR!$B:$I,8,FALSE)</f>
        <v>47</v>
      </c>
      <c r="C291" s="1" t="s">
        <v>62</v>
      </c>
      <c r="D291" s="9">
        <v>2888014240609</v>
      </c>
      <c r="E291" s="7">
        <v>6</v>
      </c>
      <c r="F291" s="9">
        <f t="shared" si="12"/>
        <v>0</v>
      </c>
      <c r="G291" s="7">
        <f t="shared" si="13"/>
        <v>6</v>
      </c>
      <c r="H291" s="7">
        <v>1</v>
      </c>
      <c r="I291" s="10">
        <v>6</v>
      </c>
      <c r="K291" s="1" t="str">
        <f t="shared" si="14"/>
        <v>insert into AB_SalesTransDetail select 290,47,'02','2888014240609',6,0,6,1,6,NULL</v>
      </c>
    </row>
    <row r="292" spans="1:11" x14ac:dyDescent="0.2">
      <c r="A292" s="1">
        <v>291</v>
      </c>
      <c r="B292" s="1">
        <f>VLOOKUP(C292,HDR!$B:$I,8,FALSE)</f>
        <v>47</v>
      </c>
      <c r="C292" s="1" t="s">
        <v>62</v>
      </c>
      <c r="D292" s="9" t="s">
        <v>380</v>
      </c>
      <c r="E292" s="7">
        <v>1.2</v>
      </c>
      <c r="F292" s="9">
        <f t="shared" si="12"/>
        <v>0</v>
      </c>
      <c r="G292" s="7">
        <f t="shared" si="13"/>
        <v>1.2</v>
      </c>
      <c r="H292" s="7">
        <v>1</v>
      </c>
      <c r="I292" s="10">
        <v>1.2</v>
      </c>
      <c r="K292" s="1" t="str">
        <f t="shared" si="14"/>
        <v>insert into AB_SalesTransDetail select 291,47,'02','servicecharge-10',1.2,0,1.2,1,1.2,NULL</v>
      </c>
    </row>
    <row r="293" spans="1:11" x14ac:dyDescent="0.2">
      <c r="A293" s="1">
        <v>292</v>
      </c>
      <c r="B293" s="1">
        <f>VLOOKUP(C293,HDR!$B:$I,8,FALSE)</f>
        <v>48</v>
      </c>
      <c r="C293" s="1" t="s">
        <v>63</v>
      </c>
      <c r="D293" s="9">
        <v>2040037112602</v>
      </c>
      <c r="E293" s="7">
        <v>60</v>
      </c>
      <c r="F293" s="9">
        <f t="shared" si="12"/>
        <v>0</v>
      </c>
      <c r="G293" s="7">
        <f t="shared" si="13"/>
        <v>60</v>
      </c>
      <c r="H293" s="7">
        <v>1</v>
      </c>
      <c r="I293" s="10">
        <v>60</v>
      </c>
      <c r="K293" s="1" t="str">
        <f t="shared" si="14"/>
        <v>insert into AB_SalesTransDetail select 292,48,'02','2040037112602',60,0,60,1,60,NULL</v>
      </c>
    </row>
    <row r="294" spans="1:11" x14ac:dyDescent="0.2">
      <c r="A294" s="1">
        <v>293</v>
      </c>
      <c r="B294" s="1">
        <f>VLOOKUP(C294,HDR!$B:$I,8,FALSE)</f>
        <v>48</v>
      </c>
      <c r="C294" s="1" t="s">
        <v>63</v>
      </c>
      <c r="D294" s="9">
        <v>2888014211746</v>
      </c>
      <c r="E294" s="7">
        <v>26</v>
      </c>
      <c r="F294" s="9">
        <f t="shared" si="12"/>
        <v>0</v>
      </c>
      <c r="G294" s="7">
        <f t="shared" si="13"/>
        <v>26</v>
      </c>
      <c r="H294" s="7">
        <v>1</v>
      </c>
      <c r="I294" s="10">
        <v>26</v>
      </c>
      <c r="K294" s="1" t="str">
        <f t="shared" si="14"/>
        <v>insert into AB_SalesTransDetail select 293,48,'02','2888014211746',26,0,26,1,26,NULL</v>
      </c>
    </row>
    <row r="295" spans="1:11" x14ac:dyDescent="0.2">
      <c r="A295" s="1">
        <v>294</v>
      </c>
      <c r="B295" s="1">
        <f>VLOOKUP(C295,HDR!$B:$I,8,FALSE)</f>
        <v>48</v>
      </c>
      <c r="C295" s="1" t="s">
        <v>63</v>
      </c>
      <c r="D295" s="9" t="s">
        <v>345</v>
      </c>
      <c r="E295" s="7">
        <v>0</v>
      </c>
      <c r="F295" s="9">
        <f t="shared" si="12"/>
        <v>0</v>
      </c>
      <c r="G295" s="7">
        <f t="shared" si="13"/>
        <v>0</v>
      </c>
      <c r="H295" s="7">
        <v>1</v>
      </c>
      <c r="I295" s="10">
        <v>0</v>
      </c>
      <c r="K295" s="1" t="str">
        <f t="shared" si="14"/>
        <v>insert into AB_SalesTransDetail select 294,48,'02','Z99999',0,0,0,1,0,NULL</v>
      </c>
    </row>
    <row r="296" spans="1:11" x14ac:dyDescent="0.2">
      <c r="A296" s="1">
        <v>295</v>
      </c>
      <c r="B296" s="1">
        <f>VLOOKUP(C296,HDR!$B:$I,8,FALSE)</f>
        <v>48</v>
      </c>
      <c r="C296" s="1" t="s">
        <v>63</v>
      </c>
      <c r="D296" s="9" t="s">
        <v>380</v>
      </c>
      <c r="E296" s="7">
        <v>8.6</v>
      </c>
      <c r="F296" s="9">
        <f t="shared" si="12"/>
        <v>0</v>
      </c>
      <c r="G296" s="7">
        <f t="shared" si="13"/>
        <v>8.6</v>
      </c>
      <c r="H296" s="7">
        <v>1</v>
      </c>
      <c r="I296" s="10">
        <v>8.6</v>
      </c>
      <c r="K296" s="1" t="str">
        <f t="shared" si="14"/>
        <v>insert into AB_SalesTransDetail select 295,48,'02','servicecharge-10',8.6,0,8.6,1,8.6,NULL</v>
      </c>
    </row>
    <row r="297" spans="1:11" x14ac:dyDescent="0.2">
      <c r="A297" s="1">
        <v>296</v>
      </c>
      <c r="B297" s="1">
        <f>VLOOKUP(C297,HDR!$B:$I,8,FALSE)</f>
        <v>49</v>
      </c>
      <c r="C297" s="1" t="s">
        <v>64</v>
      </c>
      <c r="D297" s="9">
        <v>2888014240142</v>
      </c>
      <c r="E297" s="7">
        <v>4</v>
      </c>
      <c r="F297" s="9">
        <f t="shared" si="12"/>
        <v>0</v>
      </c>
      <c r="G297" s="7">
        <f t="shared" si="13"/>
        <v>4</v>
      </c>
      <c r="H297" s="7">
        <v>1</v>
      </c>
      <c r="I297" s="10">
        <v>4</v>
      </c>
      <c r="K297" s="1" t="str">
        <f t="shared" si="14"/>
        <v>insert into AB_SalesTransDetail select 296,49,'02','2888014240142',4,0,4,1,4,NULL</v>
      </c>
    </row>
    <row r="298" spans="1:11" x14ac:dyDescent="0.2">
      <c r="A298" s="1">
        <v>297</v>
      </c>
      <c r="B298" s="1">
        <f>VLOOKUP(C298,HDR!$B:$I,8,FALSE)</f>
        <v>49</v>
      </c>
      <c r="C298" s="1" t="s">
        <v>64</v>
      </c>
      <c r="D298" s="9">
        <v>2888014240180</v>
      </c>
      <c r="E298" s="7">
        <v>6</v>
      </c>
      <c r="F298" s="9">
        <f t="shared" si="12"/>
        <v>0</v>
      </c>
      <c r="G298" s="7">
        <f t="shared" si="13"/>
        <v>6</v>
      </c>
      <c r="H298" s="7">
        <v>1</v>
      </c>
      <c r="I298" s="10">
        <v>6</v>
      </c>
      <c r="K298" s="1" t="str">
        <f t="shared" si="14"/>
        <v>insert into AB_SalesTransDetail select 297,49,'02','2888014240180',6,0,6,1,6,NULL</v>
      </c>
    </row>
    <row r="299" spans="1:11" x14ac:dyDescent="0.2">
      <c r="A299" s="1">
        <v>298</v>
      </c>
      <c r="B299" s="1">
        <f>VLOOKUP(C299,HDR!$B:$I,8,FALSE)</f>
        <v>49</v>
      </c>
      <c r="C299" s="1" t="s">
        <v>64</v>
      </c>
      <c r="D299" s="9" t="s">
        <v>380</v>
      </c>
      <c r="E299" s="7">
        <v>1</v>
      </c>
      <c r="F299" s="9">
        <f t="shared" si="12"/>
        <v>0</v>
      </c>
      <c r="G299" s="7">
        <f t="shared" si="13"/>
        <v>1</v>
      </c>
      <c r="H299" s="7">
        <v>1</v>
      </c>
      <c r="I299" s="10">
        <v>1</v>
      </c>
      <c r="K299" s="1" t="str">
        <f t="shared" si="14"/>
        <v>insert into AB_SalesTransDetail select 298,49,'02','servicecharge-10',1,0,1,1,1,NULL</v>
      </c>
    </row>
    <row r="300" spans="1:11" x14ac:dyDescent="0.2">
      <c r="A300" s="1">
        <v>299</v>
      </c>
      <c r="B300" s="1">
        <f>VLOOKUP(C300,HDR!$B:$I,8,FALSE)</f>
        <v>50</v>
      </c>
      <c r="C300" s="1" t="s">
        <v>65</v>
      </c>
      <c r="D300" s="9" t="s">
        <v>356</v>
      </c>
      <c r="E300" s="7">
        <v>0</v>
      </c>
      <c r="F300" s="9">
        <f t="shared" si="12"/>
        <v>0</v>
      </c>
      <c r="G300" s="7">
        <f t="shared" si="13"/>
        <v>0</v>
      </c>
      <c r="H300" s="7">
        <v>1</v>
      </c>
      <c r="I300" s="10">
        <v>0</v>
      </c>
      <c r="K300" s="1" t="str">
        <f t="shared" si="14"/>
        <v>insert into AB_SalesTransDetail select 299,50,'02','Z90061',0,0,0,1,0,NULL</v>
      </c>
    </row>
    <row r="301" spans="1:11" x14ac:dyDescent="0.2">
      <c r="A301" s="1">
        <v>300</v>
      </c>
      <c r="B301" s="1">
        <f>VLOOKUP(C301,HDR!$B:$I,8,FALSE)</f>
        <v>50</v>
      </c>
      <c r="C301" s="1" t="s">
        <v>65</v>
      </c>
      <c r="D301" s="9" t="s">
        <v>356</v>
      </c>
      <c r="E301" s="7">
        <v>0</v>
      </c>
      <c r="F301" s="9">
        <f t="shared" si="12"/>
        <v>0</v>
      </c>
      <c r="G301" s="7">
        <f t="shared" si="13"/>
        <v>0</v>
      </c>
      <c r="H301" s="7">
        <v>-1</v>
      </c>
      <c r="I301" s="10">
        <v>0</v>
      </c>
      <c r="K301" s="1" t="str">
        <f t="shared" si="14"/>
        <v>insert into AB_SalesTransDetail select 300,50,'02','Z90061',0,0,0,-1,0,NULL</v>
      </c>
    </row>
    <row r="302" spans="1:11" x14ac:dyDescent="0.2">
      <c r="A302" s="1">
        <v>301</v>
      </c>
      <c r="B302" s="1">
        <f>VLOOKUP(C302,HDR!$B:$I,8,FALSE)</f>
        <v>50</v>
      </c>
      <c r="C302" s="1" t="s">
        <v>65</v>
      </c>
      <c r="D302" s="9" t="s">
        <v>357</v>
      </c>
      <c r="E302" s="7">
        <v>0</v>
      </c>
      <c r="F302" s="9">
        <f t="shared" si="12"/>
        <v>0</v>
      </c>
      <c r="G302" s="7">
        <f t="shared" si="13"/>
        <v>0</v>
      </c>
      <c r="H302" s="7">
        <v>1</v>
      </c>
      <c r="I302" s="10">
        <v>0</v>
      </c>
      <c r="K302" s="1" t="str">
        <f t="shared" si="14"/>
        <v>insert into AB_SalesTransDetail select 301,50,'02','Z90059',0,0,0,1,0,NULL</v>
      </c>
    </row>
    <row r="303" spans="1:11" x14ac:dyDescent="0.2">
      <c r="A303" s="1">
        <v>302</v>
      </c>
      <c r="B303" s="1">
        <f>VLOOKUP(C303,HDR!$B:$I,8,FALSE)</f>
        <v>50</v>
      </c>
      <c r="C303" s="1" t="s">
        <v>65</v>
      </c>
      <c r="D303" s="9" t="s">
        <v>357</v>
      </c>
      <c r="E303" s="7">
        <v>0</v>
      </c>
      <c r="F303" s="9">
        <f t="shared" si="12"/>
        <v>0</v>
      </c>
      <c r="G303" s="7">
        <f t="shared" si="13"/>
        <v>0</v>
      </c>
      <c r="H303" s="7">
        <v>-1</v>
      </c>
      <c r="I303" s="10">
        <v>0</v>
      </c>
      <c r="K303" s="1" t="str">
        <f t="shared" si="14"/>
        <v>insert into AB_SalesTransDetail select 302,50,'02','Z90059',0,0,0,-1,0,NULL</v>
      </c>
    </row>
    <row r="304" spans="1:11" x14ac:dyDescent="0.2">
      <c r="A304" s="1">
        <v>303</v>
      </c>
      <c r="B304" s="1">
        <f>VLOOKUP(C304,HDR!$B:$I,8,FALSE)</f>
        <v>50</v>
      </c>
      <c r="C304" s="1" t="s">
        <v>65</v>
      </c>
      <c r="D304" s="9" t="s">
        <v>357</v>
      </c>
      <c r="E304" s="7">
        <v>0</v>
      </c>
      <c r="F304" s="9">
        <f t="shared" si="12"/>
        <v>0</v>
      </c>
      <c r="G304" s="7">
        <f t="shared" si="13"/>
        <v>0</v>
      </c>
      <c r="H304" s="7">
        <v>1</v>
      </c>
      <c r="I304" s="10">
        <v>0</v>
      </c>
      <c r="K304" s="1" t="str">
        <f t="shared" si="14"/>
        <v>insert into AB_SalesTransDetail select 303,50,'02','Z90059',0,0,0,1,0,NULL</v>
      </c>
    </row>
    <row r="305" spans="1:11" x14ac:dyDescent="0.2">
      <c r="A305" s="1">
        <v>304</v>
      </c>
      <c r="B305" s="1">
        <f>VLOOKUP(C305,HDR!$B:$I,8,FALSE)</f>
        <v>50</v>
      </c>
      <c r="C305" s="1" t="s">
        <v>65</v>
      </c>
      <c r="D305" s="9" t="s">
        <v>357</v>
      </c>
      <c r="E305" s="7">
        <v>0</v>
      </c>
      <c r="F305" s="9">
        <f t="shared" si="12"/>
        <v>0</v>
      </c>
      <c r="G305" s="7">
        <f t="shared" si="13"/>
        <v>0</v>
      </c>
      <c r="H305" s="7">
        <v>-1</v>
      </c>
      <c r="I305" s="10">
        <v>0</v>
      </c>
      <c r="K305" s="1" t="str">
        <f t="shared" si="14"/>
        <v>insert into AB_SalesTransDetail select 304,50,'02','Z90059',0,0,0,-1,0,NULL</v>
      </c>
    </row>
    <row r="306" spans="1:11" x14ac:dyDescent="0.2">
      <c r="A306" s="1">
        <v>305</v>
      </c>
      <c r="B306" s="1">
        <f>VLOOKUP(C306,HDR!$B:$I,8,FALSE)</f>
        <v>50</v>
      </c>
      <c r="C306" s="1" t="s">
        <v>65</v>
      </c>
      <c r="D306" s="9">
        <v>2888014211920</v>
      </c>
      <c r="E306" s="7">
        <v>12</v>
      </c>
      <c r="F306" s="9">
        <f t="shared" si="12"/>
        <v>0</v>
      </c>
      <c r="G306" s="7">
        <f t="shared" si="13"/>
        <v>12</v>
      </c>
      <c r="H306" s="7">
        <v>1</v>
      </c>
      <c r="I306" s="10">
        <v>12</v>
      </c>
      <c r="K306" s="1" t="str">
        <f t="shared" si="14"/>
        <v>insert into AB_SalesTransDetail select 305,50,'02','2888014211920',12,0,12,1,12,NULL</v>
      </c>
    </row>
    <row r="307" spans="1:11" x14ac:dyDescent="0.2">
      <c r="A307" s="1">
        <v>306</v>
      </c>
      <c r="B307" s="1">
        <f>VLOOKUP(C307,HDR!$B:$I,8,FALSE)</f>
        <v>50</v>
      </c>
      <c r="C307" s="1" t="s">
        <v>65</v>
      </c>
      <c r="D307" s="9" t="s">
        <v>355</v>
      </c>
      <c r="E307" s="7">
        <v>0</v>
      </c>
      <c r="F307" s="9">
        <f t="shared" si="12"/>
        <v>0</v>
      </c>
      <c r="G307" s="7">
        <f t="shared" si="13"/>
        <v>0</v>
      </c>
      <c r="H307" s="7">
        <v>1</v>
      </c>
      <c r="I307" s="10">
        <v>0</v>
      </c>
      <c r="K307" s="1" t="str">
        <f t="shared" si="14"/>
        <v>insert into AB_SalesTransDetail select 306,50,'02','Z90057',0,0,0,1,0,NULL</v>
      </c>
    </row>
    <row r="308" spans="1:11" x14ac:dyDescent="0.2">
      <c r="A308" s="1">
        <v>307</v>
      </c>
      <c r="B308" s="1">
        <f>VLOOKUP(C308,HDR!$B:$I,8,FALSE)</f>
        <v>50</v>
      </c>
      <c r="C308" s="1" t="s">
        <v>65</v>
      </c>
      <c r="D308" s="9">
        <v>2888014211920</v>
      </c>
      <c r="E308" s="7">
        <v>12</v>
      </c>
      <c r="F308" s="9">
        <f t="shared" si="12"/>
        <v>0</v>
      </c>
      <c r="G308" s="7">
        <f t="shared" si="13"/>
        <v>12</v>
      </c>
      <c r="H308" s="7">
        <v>1</v>
      </c>
      <c r="I308" s="10">
        <v>12</v>
      </c>
      <c r="K308" s="1" t="str">
        <f t="shared" si="14"/>
        <v>insert into AB_SalesTransDetail select 307,50,'02','2888014211920',12,0,12,1,12,NULL</v>
      </c>
    </row>
    <row r="309" spans="1:11" x14ac:dyDescent="0.2">
      <c r="A309" s="1">
        <v>308</v>
      </c>
      <c r="B309" s="1">
        <f>VLOOKUP(C309,HDR!$B:$I,8,FALSE)</f>
        <v>50</v>
      </c>
      <c r="C309" s="1" t="s">
        <v>65</v>
      </c>
      <c r="D309" s="9" t="s">
        <v>355</v>
      </c>
      <c r="E309" s="7">
        <v>0</v>
      </c>
      <c r="F309" s="9">
        <f t="shared" si="12"/>
        <v>0</v>
      </c>
      <c r="G309" s="7">
        <f t="shared" si="13"/>
        <v>0</v>
      </c>
      <c r="H309" s="7">
        <v>1</v>
      </c>
      <c r="I309" s="10">
        <v>0</v>
      </c>
      <c r="K309" s="1" t="str">
        <f t="shared" si="14"/>
        <v>insert into AB_SalesTransDetail select 308,50,'02','Z90057',0,0,0,1,0,NULL</v>
      </c>
    </row>
    <row r="310" spans="1:11" x14ac:dyDescent="0.2">
      <c r="A310" s="1">
        <v>309</v>
      </c>
      <c r="B310" s="1">
        <f>VLOOKUP(C310,HDR!$B:$I,8,FALSE)</f>
        <v>50</v>
      </c>
      <c r="C310" s="1" t="s">
        <v>65</v>
      </c>
      <c r="D310" s="9">
        <v>2888014211920</v>
      </c>
      <c r="E310" s="7">
        <v>12</v>
      </c>
      <c r="F310" s="9">
        <f t="shared" si="12"/>
        <v>0</v>
      </c>
      <c r="G310" s="7">
        <f t="shared" si="13"/>
        <v>12</v>
      </c>
      <c r="H310" s="7">
        <v>-1</v>
      </c>
      <c r="I310" s="10">
        <v>-12</v>
      </c>
      <c r="K310" s="1" t="str">
        <f t="shared" si="14"/>
        <v>insert into AB_SalesTransDetail select 309,50,'02','2888014211920',12,0,12,-1,-12,NULL</v>
      </c>
    </row>
    <row r="311" spans="1:11" x14ac:dyDescent="0.2">
      <c r="A311" s="1">
        <v>310</v>
      </c>
      <c r="B311" s="1">
        <f>VLOOKUP(C311,HDR!$B:$I,8,FALSE)</f>
        <v>50</v>
      </c>
      <c r="C311" s="1" t="s">
        <v>65</v>
      </c>
      <c r="D311" s="9" t="s">
        <v>355</v>
      </c>
      <c r="E311" s="7">
        <v>0</v>
      </c>
      <c r="F311" s="9">
        <f t="shared" si="12"/>
        <v>0</v>
      </c>
      <c r="G311" s="7">
        <f t="shared" si="13"/>
        <v>0</v>
      </c>
      <c r="H311" s="7">
        <v>-1</v>
      </c>
      <c r="I311" s="10">
        <v>0</v>
      </c>
      <c r="K311" s="1" t="str">
        <f t="shared" si="14"/>
        <v>insert into AB_SalesTransDetail select 310,50,'02','Z90057',0,0,0,-1,0,NULL</v>
      </c>
    </row>
    <row r="312" spans="1:11" x14ac:dyDescent="0.2">
      <c r="A312" s="1">
        <v>311</v>
      </c>
      <c r="B312" s="1">
        <f>VLOOKUP(C312,HDR!$B:$I,8,FALSE)</f>
        <v>50</v>
      </c>
      <c r="C312" s="1" t="s">
        <v>65</v>
      </c>
      <c r="D312" s="9">
        <v>2888014211920</v>
      </c>
      <c r="E312" s="7">
        <v>12</v>
      </c>
      <c r="F312" s="9">
        <f t="shared" si="12"/>
        <v>0</v>
      </c>
      <c r="G312" s="7">
        <f t="shared" si="13"/>
        <v>12</v>
      </c>
      <c r="H312" s="7">
        <v>1</v>
      </c>
      <c r="I312" s="10">
        <v>12</v>
      </c>
      <c r="K312" s="1" t="str">
        <f t="shared" si="14"/>
        <v>insert into AB_SalesTransDetail select 311,50,'02','2888014211920',12,0,12,1,12,NULL</v>
      </c>
    </row>
    <row r="313" spans="1:11" x14ac:dyDescent="0.2">
      <c r="A313" s="1">
        <v>312</v>
      </c>
      <c r="B313" s="1">
        <f>VLOOKUP(C313,HDR!$B:$I,8,FALSE)</f>
        <v>50</v>
      </c>
      <c r="C313" s="1" t="s">
        <v>65</v>
      </c>
      <c r="D313" s="9" t="s">
        <v>358</v>
      </c>
      <c r="E313" s="7">
        <v>0</v>
      </c>
      <c r="F313" s="9">
        <f t="shared" si="12"/>
        <v>0</v>
      </c>
      <c r="G313" s="7">
        <f t="shared" si="13"/>
        <v>0</v>
      </c>
      <c r="H313" s="7">
        <v>1</v>
      </c>
      <c r="I313" s="10">
        <v>0</v>
      </c>
      <c r="K313" s="1" t="str">
        <f t="shared" si="14"/>
        <v>insert into AB_SalesTransDetail select 312,50,'02','Z90053',0,0,0,1,0,NULL</v>
      </c>
    </row>
    <row r="314" spans="1:11" x14ac:dyDescent="0.2">
      <c r="A314" s="1">
        <v>313</v>
      </c>
      <c r="B314" s="1">
        <f>VLOOKUP(C314,HDR!$B:$I,8,FALSE)</f>
        <v>50</v>
      </c>
      <c r="C314" s="1" t="s">
        <v>65</v>
      </c>
      <c r="D314" s="9">
        <v>2888014211920</v>
      </c>
      <c r="E314" s="7">
        <v>12</v>
      </c>
      <c r="F314" s="9">
        <f t="shared" si="12"/>
        <v>0</v>
      </c>
      <c r="G314" s="7">
        <f t="shared" si="13"/>
        <v>12</v>
      </c>
      <c r="H314" s="7">
        <v>-1</v>
      </c>
      <c r="I314" s="10">
        <v>-12</v>
      </c>
      <c r="K314" s="1" t="str">
        <f t="shared" si="14"/>
        <v>insert into AB_SalesTransDetail select 313,50,'02','2888014211920',12,0,12,-1,-12,NULL</v>
      </c>
    </row>
    <row r="315" spans="1:11" x14ac:dyDescent="0.2">
      <c r="A315" s="1">
        <v>314</v>
      </c>
      <c r="B315" s="1">
        <f>VLOOKUP(C315,HDR!$B:$I,8,FALSE)</f>
        <v>50</v>
      </c>
      <c r="C315" s="1" t="s">
        <v>65</v>
      </c>
      <c r="D315" s="9" t="s">
        <v>358</v>
      </c>
      <c r="E315" s="7">
        <v>0</v>
      </c>
      <c r="F315" s="9">
        <f t="shared" si="12"/>
        <v>0</v>
      </c>
      <c r="G315" s="7">
        <f t="shared" si="13"/>
        <v>0</v>
      </c>
      <c r="H315" s="7">
        <v>-1</v>
      </c>
      <c r="I315" s="10">
        <v>0</v>
      </c>
      <c r="K315" s="1" t="str">
        <f t="shared" si="14"/>
        <v>insert into AB_SalesTransDetail select 314,50,'02','Z90053',0,0,0,-1,0,NULL</v>
      </c>
    </row>
    <row r="316" spans="1:11" x14ac:dyDescent="0.2">
      <c r="A316" s="1">
        <v>315</v>
      </c>
      <c r="B316" s="1">
        <f>VLOOKUP(C316,HDR!$B:$I,8,FALSE)</f>
        <v>50</v>
      </c>
      <c r="C316" s="1" t="s">
        <v>65</v>
      </c>
      <c r="D316" s="9" t="s">
        <v>359</v>
      </c>
      <c r="E316" s="7">
        <v>0</v>
      </c>
      <c r="F316" s="9">
        <f t="shared" si="12"/>
        <v>0</v>
      </c>
      <c r="G316" s="7">
        <f t="shared" si="13"/>
        <v>0</v>
      </c>
      <c r="H316" s="7">
        <v>3</v>
      </c>
      <c r="I316" s="10">
        <v>0</v>
      </c>
      <c r="K316" s="1" t="str">
        <f t="shared" si="14"/>
        <v>insert into AB_SalesTransDetail select 315,50,'02','Z90021',0,0,0,3,0,NULL</v>
      </c>
    </row>
    <row r="317" spans="1:11" x14ac:dyDescent="0.2">
      <c r="A317" s="1">
        <v>316</v>
      </c>
      <c r="B317" s="1">
        <f>VLOOKUP(C317,HDR!$B:$I,8,FALSE)</f>
        <v>50</v>
      </c>
      <c r="C317" s="1" t="s">
        <v>65</v>
      </c>
      <c r="D317" s="9" t="s">
        <v>359</v>
      </c>
      <c r="E317" s="7">
        <v>0</v>
      </c>
      <c r="F317" s="9">
        <f t="shared" si="12"/>
        <v>0</v>
      </c>
      <c r="G317" s="7">
        <f t="shared" si="13"/>
        <v>0</v>
      </c>
      <c r="H317" s="7">
        <v>-3</v>
      </c>
      <c r="I317" s="10">
        <v>0</v>
      </c>
      <c r="K317" s="1" t="str">
        <f t="shared" si="14"/>
        <v>insert into AB_SalesTransDetail select 316,50,'02','Z90021',0,0,0,-3,0,NULL</v>
      </c>
    </row>
    <row r="318" spans="1:11" x14ac:dyDescent="0.2">
      <c r="A318" s="1">
        <v>317</v>
      </c>
      <c r="B318" s="1">
        <f>VLOOKUP(C318,HDR!$B:$I,8,FALSE)</f>
        <v>50</v>
      </c>
      <c r="C318" s="1" t="s">
        <v>65</v>
      </c>
      <c r="D318" s="9" t="s">
        <v>359</v>
      </c>
      <c r="E318" s="7">
        <v>0</v>
      </c>
      <c r="F318" s="9">
        <f t="shared" si="12"/>
        <v>0</v>
      </c>
      <c r="G318" s="7">
        <f t="shared" si="13"/>
        <v>0</v>
      </c>
      <c r="H318" s="7">
        <v>2</v>
      </c>
      <c r="I318" s="10">
        <v>0</v>
      </c>
      <c r="K318" s="1" t="str">
        <f t="shared" si="14"/>
        <v>insert into AB_SalesTransDetail select 317,50,'02','Z90021',0,0,0,2,0,NULL</v>
      </c>
    </row>
    <row r="319" spans="1:11" x14ac:dyDescent="0.2">
      <c r="A319" s="1">
        <v>318</v>
      </c>
      <c r="B319" s="1">
        <f>VLOOKUP(C319,HDR!$B:$I,8,FALSE)</f>
        <v>50</v>
      </c>
      <c r="C319" s="1" t="s">
        <v>65</v>
      </c>
      <c r="D319" s="9" t="s">
        <v>359</v>
      </c>
      <c r="E319" s="7">
        <v>0</v>
      </c>
      <c r="F319" s="9">
        <f t="shared" si="12"/>
        <v>0</v>
      </c>
      <c r="G319" s="7">
        <f t="shared" si="13"/>
        <v>0</v>
      </c>
      <c r="H319" s="7">
        <v>-2</v>
      </c>
      <c r="I319" s="10">
        <v>0</v>
      </c>
      <c r="K319" s="1" t="str">
        <f t="shared" si="14"/>
        <v>insert into AB_SalesTransDetail select 318,50,'02','Z90021',0,0,0,-2,0,NULL</v>
      </c>
    </row>
    <row r="320" spans="1:11" x14ac:dyDescent="0.2">
      <c r="A320" s="1">
        <v>319</v>
      </c>
      <c r="B320" s="1">
        <f>VLOOKUP(C320,HDR!$B:$I,8,FALSE)</f>
        <v>50</v>
      </c>
      <c r="C320" s="1" t="s">
        <v>65</v>
      </c>
      <c r="D320" s="9" t="s">
        <v>357</v>
      </c>
      <c r="E320" s="7">
        <v>0</v>
      </c>
      <c r="F320" s="9">
        <f t="shared" si="12"/>
        <v>0</v>
      </c>
      <c r="G320" s="7">
        <f t="shared" si="13"/>
        <v>0</v>
      </c>
      <c r="H320" s="7">
        <v>1</v>
      </c>
      <c r="I320" s="10">
        <v>0</v>
      </c>
      <c r="K320" s="1" t="str">
        <f t="shared" si="14"/>
        <v>insert into AB_SalesTransDetail select 319,50,'02','Z90059',0,0,0,1,0,NULL</v>
      </c>
    </row>
    <row r="321" spans="1:11" x14ac:dyDescent="0.2">
      <c r="A321" s="1">
        <v>320</v>
      </c>
      <c r="B321" s="1">
        <f>VLOOKUP(C321,HDR!$B:$I,8,FALSE)</f>
        <v>50</v>
      </c>
      <c r="C321" s="1" t="s">
        <v>65</v>
      </c>
      <c r="D321" s="9" t="s">
        <v>359</v>
      </c>
      <c r="E321" s="7">
        <v>0</v>
      </c>
      <c r="F321" s="9">
        <f t="shared" si="12"/>
        <v>0</v>
      </c>
      <c r="G321" s="7">
        <f t="shared" si="13"/>
        <v>0</v>
      </c>
      <c r="H321" s="7">
        <v>1</v>
      </c>
      <c r="I321" s="10">
        <v>0</v>
      </c>
      <c r="K321" s="1" t="str">
        <f t="shared" si="14"/>
        <v>insert into AB_SalesTransDetail select 320,50,'02','Z90021',0,0,0,1,0,NULL</v>
      </c>
    </row>
    <row r="322" spans="1:11" x14ac:dyDescent="0.2">
      <c r="A322" s="1">
        <v>321</v>
      </c>
      <c r="B322" s="1">
        <f>VLOOKUP(C322,HDR!$B:$I,8,FALSE)</f>
        <v>50</v>
      </c>
      <c r="C322" s="1" t="s">
        <v>65</v>
      </c>
      <c r="D322" s="9" t="s">
        <v>380</v>
      </c>
      <c r="E322" s="7">
        <v>1.2</v>
      </c>
      <c r="F322" s="9">
        <f t="shared" si="12"/>
        <v>0</v>
      </c>
      <c r="G322" s="7">
        <f t="shared" si="13"/>
        <v>1.2</v>
      </c>
      <c r="H322" s="7">
        <v>1</v>
      </c>
      <c r="I322" s="10">
        <v>1.2</v>
      </c>
      <c r="K322" s="1" t="str">
        <f t="shared" si="14"/>
        <v>insert into AB_SalesTransDetail select 321,50,'02','servicecharge-10',1.2,0,1.2,1,1.2,NULL</v>
      </c>
    </row>
    <row r="323" spans="1:11" x14ac:dyDescent="0.2">
      <c r="A323" s="1">
        <v>322</v>
      </c>
      <c r="B323" s="1">
        <f>VLOOKUP(C323,HDR!$B:$I,8,FALSE)</f>
        <v>51</v>
      </c>
      <c r="C323" s="1" t="s">
        <v>66</v>
      </c>
      <c r="D323" s="9">
        <v>2888014210817</v>
      </c>
      <c r="E323" s="7">
        <v>15.8</v>
      </c>
      <c r="F323" s="9">
        <f t="shared" ref="F323:F386" si="15">(IFERROR(-((I323/H323)-E323)/E323,0))*100</f>
        <v>0</v>
      </c>
      <c r="G323" s="7">
        <f t="shared" ref="G323:G386" si="16">I323/H323</f>
        <v>15.8</v>
      </c>
      <c r="H323" s="7">
        <v>1</v>
      </c>
      <c r="I323" s="10">
        <v>15.8</v>
      </c>
      <c r="K323" s="1" t="str">
        <f t="shared" ref="K323:K386" si="17">"insert into AB_SalesTransDetail select " &amp; A323 &amp; "," &amp; B323 &amp; ",'02','" &amp; D323 &amp; "'," &amp; E323 &amp; "," &amp; F323 &amp; "," &amp; G323 &amp; "," &amp; H323 &amp; "," &amp; I323 &amp; ",NULL"</f>
        <v>insert into AB_SalesTransDetail select 322,51,'02','2888014210817',15.8,0,15.8,1,15.8,NULL</v>
      </c>
    </row>
    <row r="324" spans="1:11" x14ac:dyDescent="0.2">
      <c r="A324" s="1">
        <v>323</v>
      </c>
      <c r="B324" s="1">
        <f>VLOOKUP(C324,HDR!$B:$I,8,FALSE)</f>
        <v>51</v>
      </c>
      <c r="C324" s="1" t="s">
        <v>66</v>
      </c>
      <c r="D324" s="9" t="s">
        <v>345</v>
      </c>
      <c r="E324" s="7">
        <v>0</v>
      </c>
      <c r="F324" s="9">
        <f t="shared" si="15"/>
        <v>0</v>
      </c>
      <c r="G324" s="7">
        <f t="shared" si="16"/>
        <v>0</v>
      </c>
      <c r="H324" s="7">
        <v>1</v>
      </c>
      <c r="I324" s="10">
        <v>0</v>
      </c>
      <c r="K324" s="1" t="str">
        <f t="shared" si="17"/>
        <v>insert into AB_SalesTransDetail select 323,51,'02','Z99999',0,0,0,1,0,NULL</v>
      </c>
    </row>
    <row r="325" spans="1:11" x14ac:dyDescent="0.2">
      <c r="A325" s="1">
        <v>324</v>
      </c>
      <c r="B325" s="1">
        <f>VLOOKUP(C325,HDR!$B:$I,8,FALSE)</f>
        <v>51</v>
      </c>
      <c r="C325" s="1" t="s">
        <v>66</v>
      </c>
      <c r="D325" s="9">
        <v>2888014211814</v>
      </c>
      <c r="E325" s="7">
        <v>5</v>
      </c>
      <c r="F325" s="9">
        <f t="shared" si="15"/>
        <v>0</v>
      </c>
      <c r="G325" s="7">
        <f t="shared" si="16"/>
        <v>5</v>
      </c>
      <c r="H325" s="7">
        <v>1</v>
      </c>
      <c r="I325" s="10">
        <v>5</v>
      </c>
      <c r="K325" s="1" t="str">
        <f t="shared" si="17"/>
        <v>insert into AB_SalesTransDetail select 324,51,'02','2888014211814',5,0,5,1,5,NULL</v>
      </c>
    </row>
    <row r="326" spans="1:11" x14ac:dyDescent="0.2">
      <c r="A326" s="1">
        <v>325</v>
      </c>
      <c r="B326" s="1">
        <f>VLOOKUP(C326,HDR!$B:$I,8,FALSE)</f>
        <v>51</v>
      </c>
      <c r="C326" s="1" t="s">
        <v>66</v>
      </c>
      <c r="D326" s="9">
        <v>2888014211869</v>
      </c>
      <c r="E326" s="7">
        <v>5</v>
      </c>
      <c r="F326" s="9">
        <f t="shared" si="15"/>
        <v>0</v>
      </c>
      <c r="G326" s="7">
        <f t="shared" si="16"/>
        <v>5</v>
      </c>
      <c r="H326" s="7">
        <v>1</v>
      </c>
      <c r="I326" s="10">
        <v>5</v>
      </c>
      <c r="K326" s="1" t="str">
        <f t="shared" si="17"/>
        <v>insert into AB_SalesTransDetail select 325,51,'02','2888014211869',5,0,5,1,5,NULL</v>
      </c>
    </row>
    <row r="327" spans="1:11" x14ac:dyDescent="0.2">
      <c r="A327" s="1">
        <v>326</v>
      </c>
      <c r="B327" s="1">
        <f>VLOOKUP(C327,HDR!$B:$I,8,FALSE)</f>
        <v>51</v>
      </c>
      <c r="C327" s="1" t="s">
        <v>66</v>
      </c>
      <c r="D327" s="9">
        <v>2888014241040</v>
      </c>
      <c r="E327" s="7">
        <v>8</v>
      </c>
      <c r="F327" s="9">
        <f t="shared" si="15"/>
        <v>0</v>
      </c>
      <c r="G327" s="7">
        <f t="shared" si="16"/>
        <v>8</v>
      </c>
      <c r="H327" s="7">
        <v>1</v>
      </c>
      <c r="I327" s="10">
        <v>8</v>
      </c>
      <c r="K327" s="1" t="str">
        <f t="shared" si="17"/>
        <v>insert into AB_SalesTransDetail select 326,51,'02','2888014241040',8,0,8,1,8,NULL</v>
      </c>
    </row>
    <row r="328" spans="1:11" x14ac:dyDescent="0.2">
      <c r="A328" s="1">
        <v>327</v>
      </c>
      <c r="B328" s="1">
        <f>VLOOKUP(C328,HDR!$B:$I,8,FALSE)</f>
        <v>51</v>
      </c>
      <c r="C328" s="1" t="s">
        <v>66</v>
      </c>
      <c r="D328" s="9">
        <v>2888014241040</v>
      </c>
      <c r="E328" s="7">
        <v>8</v>
      </c>
      <c r="F328" s="9">
        <f t="shared" si="15"/>
        <v>0</v>
      </c>
      <c r="G328" s="7">
        <f t="shared" si="16"/>
        <v>8</v>
      </c>
      <c r="H328" s="7">
        <v>1</v>
      </c>
      <c r="I328" s="10">
        <v>8</v>
      </c>
      <c r="K328" s="1" t="str">
        <f t="shared" si="17"/>
        <v>insert into AB_SalesTransDetail select 327,51,'02','2888014241040',8,0,8,1,8,NULL</v>
      </c>
    </row>
    <row r="329" spans="1:11" x14ac:dyDescent="0.2">
      <c r="A329" s="1">
        <v>328</v>
      </c>
      <c r="B329" s="1">
        <f>VLOOKUP(C329,HDR!$B:$I,8,FALSE)</f>
        <v>51</v>
      </c>
      <c r="C329" s="1" t="s">
        <v>66</v>
      </c>
      <c r="D329" s="9" t="s">
        <v>380</v>
      </c>
      <c r="E329" s="7">
        <v>4.18</v>
      </c>
      <c r="F329" s="9">
        <f t="shared" si="15"/>
        <v>0</v>
      </c>
      <c r="G329" s="7">
        <f t="shared" si="16"/>
        <v>4.18</v>
      </c>
      <c r="H329" s="7">
        <v>1</v>
      </c>
      <c r="I329" s="10">
        <v>4.18</v>
      </c>
      <c r="K329" s="1" t="str">
        <f t="shared" si="17"/>
        <v>insert into AB_SalesTransDetail select 328,51,'02','servicecharge-10',4.18,0,4.18,1,4.18,NULL</v>
      </c>
    </row>
    <row r="330" spans="1:11" x14ac:dyDescent="0.2">
      <c r="A330" s="1">
        <v>329</v>
      </c>
      <c r="B330" s="1">
        <f>VLOOKUP(C330,HDR!$B:$I,8,FALSE)</f>
        <v>52</v>
      </c>
      <c r="C330" s="1" t="s">
        <v>67</v>
      </c>
      <c r="D330" s="9" t="s">
        <v>356</v>
      </c>
      <c r="E330" s="7">
        <v>0</v>
      </c>
      <c r="F330" s="9">
        <f t="shared" si="15"/>
        <v>0</v>
      </c>
      <c r="G330" s="7">
        <f t="shared" si="16"/>
        <v>0</v>
      </c>
      <c r="H330" s="7">
        <v>1</v>
      </c>
      <c r="I330" s="10">
        <v>0</v>
      </c>
      <c r="K330" s="1" t="str">
        <f t="shared" si="17"/>
        <v>insert into AB_SalesTransDetail select 329,52,'02','Z90061',0,0,0,1,0,NULL</v>
      </c>
    </row>
    <row r="331" spans="1:11" x14ac:dyDescent="0.2">
      <c r="A331" s="1">
        <v>330</v>
      </c>
      <c r="B331" s="1">
        <f>VLOOKUP(C331,HDR!$B:$I,8,FALSE)</f>
        <v>52</v>
      </c>
      <c r="C331" s="1" t="s">
        <v>67</v>
      </c>
      <c r="D331" s="9">
        <v>2888014211920</v>
      </c>
      <c r="E331" s="7">
        <v>12</v>
      </c>
      <c r="F331" s="9">
        <f t="shared" si="15"/>
        <v>0</v>
      </c>
      <c r="G331" s="7">
        <f t="shared" si="16"/>
        <v>12</v>
      </c>
      <c r="H331" s="7">
        <v>1</v>
      </c>
      <c r="I331" s="10">
        <v>12</v>
      </c>
      <c r="K331" s="1" t="str">
        <f t="shared" si="17"/>
        <v>insert into AB_SalesTransDetail select 330,52,'02','2888014211920',12,0,12,1,12,NULL</v>
      </c>
    </row>
    <row r="332" spans="1:11" x14ac:dyDescent="0.2">
      <c r="A332" s="1">
        <v>331</v>
      </c>
      <c r="B332" s="1">
        <f>VLOOKUP(C332,HDR!$B:$I,8,FALSE)</f>
        <v>52</v>
      </c>
      <c r="C332" s="1" t="s">
        <v>67</v>
      </c>
      <c r="D332" s="9" t="s">
        <v>358</v>
      </c>
      <c r="E332" s="7">
        <v>0</v>
      </c>
      <c r="F332" s="9">
        <f t="shared" si="15"/>
        <v>0</v>
      </c>
      <c r="G332" s="7">
        <f t="shared" si="16"/>
        <v>0</v>
      </c>
      <c r="H332" s="7">
        <v>1</v>
      </c>
      <c r="I332" s="10">
        <v>0</v>
      </c>
      <c r="K332" s="1" t="str">
        <f t="shared" si="17"/>
        <v>insert into AB_SalesTransDetail select 331,52,'02','Z90053',0,0,0,1,0,NULL</v>
      </c>
    </row>
    <row r="333" spans="1:11" x14ac:dyDescent="0.2">
      <c r="A333" s="1">
        <v>332</v>
      </c>
      <c r="B333" s="1">
        <f>VLOOKUP(C333,HDR!$B:$I,8,FALSE)</f>
        <v>52</v>
      </c>
      <c r="C333" s="1" t="s">
        <v>67</v>
      </c>
      <c r="D333" s="9" t="s">
        <v>359</v>
      </c>
      <c r="E333" s="7">
        <v>0</v>
      </c>
      <c r="F333" s="9">
        <f t="shared" si="15"/>
        <v>0</v>
      </c>
      <c r="G333" s="7">
        <f t="shared" si="16"/>
        <v>0</v>
      </c>
      <c r="H333" s="7">
        <v>1</v>
      </c>
      <c r="I333" s="10">
        <v>0</v>
      </c>
      <c r="K333" s="1" t="str">
        <f t="shared" si="17"/>
        <v>insert into AB_SalesTransDetail select 332,52,'02','Z90021',0,0,0,1,0,NULL</v>
      </c>
    </row>
    <row r="334" spans="1:11" x14ac:dyDescent="0.2">
      <c r="A334" s="1">
        <v>333</v>
      </c>
      <c r="B334" s="1">
        <f>VLOOKUP(C334,HDR!$B:$I,8,FALSE)</f>
        <v>52</v>
      </c>
      <c r="C334" s="1" t="s">
        <v>67</v>
      </c>
      <c r="D334" s="9" t="s">
        <v>380</v>
      </c>
      <c r="E334" s="7">
        <v>1.2</v>
      </c>
      <c r="F334" s="9">
        <f t="shared" si="15"/>
        <v>0</v>
      </c>
      <c r="G334" s="7">
        <f t="shared" si="16"/>
        <v>1.2</v>
      </c>
      <c r="H334" s="7">
        <v>1</v>
      </c>
      <c r="I334" s="10">
        <v>1.2</v>
      </c>
      <c r="K334" s="1" t="str">
        <f t="shared" si="17"/>
        <v>insert into AB_SalesTransDetail select 333,52,'02','servicecharge-10',1.2,0,1.2,1,1.2,NULL</v>
      </c>
    </row>
    <row r="335" spans="1:11" x14ac:dyDescent="0.2">
      <c r="A335" s="1">
        <v>334</v>
      </c>
      <c r="B335" s="1">
        <f>VLOOKUP(C335,HDR!$B:$I,8,FALSE)</f>
        <v>53</v>
      </c>
      <c r="C335" s="1" t="s">
        <v>68</v>
      </c>
      <c r="D335" s="9" t="s">
        <v>357</v>
      </c>
      <c r="E335" s="7">
        <v>0</v>
      </c>
      <c r="F335" s="9">
        <f t="shared" si="15"/>
        <v>0</v>
      </c>
      <c r="G335" s="7">
        <f t="shared" si="16"/>
        <v>0</v>
      </c>
      <c r="H335" s="7">
        <v>1</v>
      </c>
      <c r="I335" s="10">
        <v>0</v>
      </c>
      <c r="K335" s="1" t="str">
        <f t="shared" si="17"/>
        <v>insert into AB_SalesTransDetail select 334,53,'02','Z90059',0,0,0,1,0,NULL</v>
      </c>
    </row>
    <row r="336" spans="1:11" x14ac:dyDescent="0.2">
      <c r="A336" s="1">
        <v>335</v>
      </c>
      <c r="B336" s="1">
        <f>VLOOKUP(C336,HDR!$B:$I,8,FALSE)</f>
        <v>53</v>
      </c>
      <c r="C336" s="1" t="s">
        <v>68</v>
      </c>
      <c r="D336" s="9">
        <v>2888014211920</v>
      </c>
      <c r="E336" s="7">
        <v>12</v>
      </c>
      <c r="F336" s="9">
        <f t="shared" si="15"/>
        <v>0</v>
      </c>
      <c r="G336" s="7">
        <f t="shared" si="16"/>
        <v>12</v>
      </c>
      <c r="H336" s="7">
        <v>1</v>
      </c>
      <c r="I336" s="10">
        <v>12</v>
      </c>
      <c r="K336" s="1" t="str">
        <f t="shared" si="17"/>
        <v>insert into AB_SalesTransDetail select 335,53,'02','2888014211920',12,0,12,1,12,NULL</v>
      </c>
    </row>
    <row r="337" spans="1:11" x14ac:dyDescent="0.2">
      <c r="A337" s="1">
        <v>336</v>
      </c>
      <c r="B337" s="1">
        <f>VLOOKUP(C337,HDR!$B:$I,8,FALSE)</f>
        <v>53</v>
      </c>
      <c r="C337" s="1" t="s">
        <v>68</v>
      </c>
      <c r="D337" s="9" t="s">
        <v>355</v>
      </c>
      <c r="E337" s="7">
        <v>0</v>
      </c>
      <c r="F337" s="9">
        <f t="shared" si="15"/>
        <v>0</v>
      </c>
      <c r="G337" s="7">
        <f t="shared" si="16"/>
        <v>0</v>
      </c>
      <c r="H337" s="7">
        <v>1</v>
      </c>
      <c r="I337" s="10">
        <v>0</v>
      </c>
      <c r="K337" s="1" t="str">
        <f t="shared" si="17"/>
        <v>insert into AB_SalesTransDetail select 336,53,'02','Z90057',0,0,0,1,0,NULL</v>
      </c>
    </row>
    <row r="338" spans="1:11" x14ac:dyDescent="0.2">
      <c r="A338" s="1">
        <v>337</v>
      </c>
      <c r="B338" s="1">
        <f>VLOOKUP(C338,HDR!$B:$I,8,FALSE)</f>
        <v>53</v>
      </c>
      <c r="C338" s="1" t="s">
        <v>68</v>
      </c>
      <c r="D338" s="9" t="s">
        <v>359</v>
      </c>
      <c r="E338" s="7">
        <v>0</v>
      </c>
      <c r="F338" s="9">
        <f t="shared" si="15"/>
        <v>0</v>
      </c>
      <c r="G338" s="7">
        <f t="shared" si="16"/>
        <v>0</v>
      </c>
      <c r="H338" s="7">
        <v>1</v>
      </c>
      <c r="I338" s="10">
        <v>0</v>
      </c>
      <c r="K338" s="1" t="str">
        <f t="shared" si="17"/>
        <v>insert into AB_SalesTransDetail select 337,53,'02','Z90021',0,0,0,1,0,NULL</v>
      </c>
    </row>
    <row r="339" spans="1:11" x14ac:dyDescent="0.2">
      <c r="A339" s="1">
        <v>338</v>
      </c>
      <c r="B339" s="1">
        <f>VLOOKUP(C339,HDR!$B:$I,8,FALSE)</f>
        <v>53</v>
      </c>
      <c r="C339" s="1" t="s">
        <v>68</v>
      </c>
      <c r="D339" s="9" t="s">
        <v>345</v>
      </c>
      <c r="E339" s="7">
        <v>0</v>
      </c>
      <c r="F339" s="9">
        <f t="shared" si="15"/>
        <v>0</v>
      </c>
      <c r="G339" s="7">
        <f t="shared" si="16"/>
        <v>0</v>
      </c>
      <c r="H339" s="7">
        <v>1</v>
      </c>
      <c r="I339" s="10">
        <v>0</v>
      </c>
      <c r="K339" s="1" t="str">
        <f t="shared" si="17"/>
        <v>insert into AB_SalesTransDetail select 338,53,'02','Z99999',0,0,0,1,0,NULL</v>
      </c>
    </row>
    <row r="340" spans="1:11" x14ac:dyDescent="0.2">
      <c r="A340" s="1">
        <v>339</v>
      </c>
      <c r="B340" s="1">
        <f>VLOOKUP(C340,HDR!$B:$I,8,FALSE)</f>
        <v>53</v>
      </c>
      <c r="C340" s="1" t="s">
        <v>68</v>
      </c>
      <c r="D340" s="9" t="s">
        <v>380</v>
      </c>
      <c r="E340" s="7">
        <v>1.2</v>
      </c>
      <c r="F340" s="9">
        <f t="shared" si="15"/>
        <v>0</v>
      </c>
      <c r="G340" s="7">
        <f t="shared" si="16"/>
        <v>1.2</v>
      </c>
      <c r="H340" s="7">
        <v>1</v>
      </c>
      <c r="I340" s="10">
        <v>1.2</v>
      </c>
      <c r="K340" s="1" t="str">
        <f t="shared" si="17"/>
        <v>insert into AB_SalesTransDetail select 339,53,'02','servicecharge-10',1.2,0,1.2,1,1.2,NULL</v>
      </c>
    </row>
    <row r="341" spans="1:11" x14ac:dyDescent="0.2">
      <c r="A341" s="1">
        <v>340</v>
      </c>
      <c r="B341" s="1">
        <f>VLOOKUP(C341,HDR!$B:$I,8,FALSE)</f>
        <v>54</v>
      </c>
      <c r="C341" s="1" t="s">
        <v>69</v>
      </c>
      <c r="D341" s="9">
        <v>2888014210961</v>
      </c>
      <c r="E341" s="7">
        <v>60</v>
      </c>
      <c r="F341" s="9">
        <f t="shared" si="15"/>
        <v>0</v>
      </c>
      <c r="G341" s="7">
        <f t="shared" si="16"/>
        <v>60</v>
      </c>
      <c r="H341" s="7">
        <v>1</v>
      </c>
      <c r="I341" s="10">
        <v>60</v>
      </c>
      <c r="K341" s="1" t="str">
        <f t="shared" si="17"/>
        <v>insert into AB_SalesTransDetail select 340,54,'02','2888014210961',60,0,60,1,60,NULL</v>
      </c>
    </row>
    <row r="342" spans="1:11" x14ac:dyDescent="0.2">
      <c r="A342" s="1">
        <v>341</v>
      </c>
      <c r="B342" s="1">
        <f>VLOOKUP(C342,HDR!$B:$I,8,FALSE)</f>
        <v>54</v>
      </c>
      <c r="C342" s="1" t="s">
        <v>69</v>
      </c>
      <c r="D342" s="9">
        <v>2888014210923</v>
      </c>
      <c r="E342" s="7">
        <v>19.8</v>
      </c>
      <c r="F342" s="9">
        <f t="shared" si="15"/>
        <v>0</v>
      </c>
      <c r="G342" s="7">
        <f t="shared" si="16"/>
        <v>19.8</v>
      </c>
      <c r="H342" s="7">
        <v>1</v>
      </c>
      <c r="I342" s="10">
        <v>19.8</v>
      </c>
      <c r="K342" s="1" t="str">
        <f t="shared" si="17"/>
        <v>insert into AB_SalesTransDetail select 341,54,'02','2888014210923',19.8,0,19.8,1,19.8,NULL</v>
      </c>
    </row>
    <row r="343" spans="1:11" x14ac:dyDescent="0.2">
      <c r="A343" s="1">
        <v>342</v>
      </c>
      <c r="B343" s="1">
        <f>VLOOKUP(C343,HDR!$B:$I,8,FALSE)</f>
        <v>54</v>
      </c>
      <c r="C343" s="1" t="s">
        <v>69</v>
      </c>
      <c r="D343" s="9" t="s">
        <v>347</v>
      </c>
      <c r="E343" s="7">
        <v>5</v>
      </c>
      <c r="F343" s="9">
        <f t="shared" si="15"/>
        <v>100</v>
      </c>
      <c r="G343" s="7">
        <f t="shared" si="16"/>
        <v>0</v>
      </c>
      <c r="H343" s="7">
        <v>1</v>
      </c>
      <c r="I343" s="10">
        <v>0</v>
      </c>
      <c r="K343" s="1" t="str">
        <f t="shared" si="17"/>
        <v>insert into AB_SalesTransDetail select 342,54,'02','Z90017',5,100,0,1,0,NULL</v>
      </c>
    </row>
    <row r="344" spans="1:11" x14ac:dyDescent="0.2">
      <c r="A344" s="1">
        <v>343</v>
      </c>
      <c r="B344" s="1">
        <f>VLOOKUP(C344,HDR!$B:$I,8,FALSE)</f>
        <v>54</v>
      </c>
      <c r="C344" s="1" t="s">
        <v>69</v>
      </c>
      <c r="D344" s="9" t="s">
        <v>344</v>
      </c>
      <c r="E344" s="7">
        <v>5</v>
      </c>
      <c r="F344" s="9">
        <f t="shared" si="15"/>
        <v>100</v>
      </c>
      <c r="G344" s="7">
        <f t="shared" si="16"/>
        <v>0</v>
      </c>
      <c r="H344" s="7">
        <v>1</v>
      </c>
      <c r="I344" s="10">
        <v>0</v>
      </c>
      <c r="K344" s="1" t="str">
        <f t="shared" si="17"/>
        <v>insert into AB_SalesTransDetail select 343,54,'02','Z90018',5,100,0,1,0,NULL</v>
      </c>
    </row>
    <row r="345" spans="1:11" x14ac:dyDescent="0.2">
      <c r="A345" s="1">
        <v>344</v>
      </c>
      <c r="B345" s="1">
        <f>VLOOKUP(C345,HDR!$B:$I,8,FALSE)</f>
        <v>54</v>
      </c>
      <c r="C345" s="1" t="s">
        <v>69</v>
      </c>
      <c r="D345" s="9">
        <v>2888014211746</v>
      </c>
      <c r="E345" s="7">
        <v>26</v>
      </c>
      <c r="F345" s="9">
        <f t="shared" si="15"/>
        <v>0</v>
      </c>
      <c r="G345" s="7">
        <f t="shared" si="16"/>
        <v>26</v>
      </c>
      <c r="H345" s="7">
        <v>1</v>
      </c>
      <c r="I345" s="10">
        <v>26</v>
      </c>
      <c r="K345" s="1" t="str">
        <f t="shared" si="17"/>
        <v>insert into AB_SalesTransDetail select 344,54,'02','2888014211746',26,0,26,1,26,NULL</v>
      </c>
    </row>
    <row r="346" spans="1:11" x14ac:dyDescent="0.2">
      <c r="A346" s="1">
        <v>345</v>
      </c>
      <c r="B346" s="1">
        <f>VLOOKUP(C346,HDR!$B:$I,8,FALSE)</f>
        <v>54</v>
      </c>
      <c r="C346" s="1" t="s">
        <v>69</v>
      </c>
      <c r="D346" s="9">
        <v>2888014211746</v>
      </c>
      <c r="E346" s="7">
        <v>26</v>
      </c>
      <c r="F346" s="9">
        <f t="shared" si="15"/>
        <v>0</v>
      </c>
      <c r="G346" s="7">
        <f t="shared" si="16"/>
        <v>26</v>
      </c>
      <c r="H346" s="7">
        <v>-1</v>
      </c>
      <c r="I346" s="10">
        <v>-26</v>
      </c>
      <c r="K346" s="1" t="str">
        <f t="shared" si="17"/>
        <v>insert into AB_SalesTransDetail select 345,54,'02','2888014211746',26,0,26,-1,-26,NULL</v>
      </c>
    </row>
    <row r="347" spans="1:11" x14ac:dyDescent="0.2">
      <c r="A347" s="1">
        <v>346</v>
      </c>
      <c r="B347" s="1">
        <f>VLOOKUP(C347,HDR!$B:$I,8,FALSE)</f>
        <v>54</v>
      </c>
      <c r="C347" s="1" t="s">
        <v>69</v>
      </c>
      <c r="D347" s="9" t="s">
        <v>360</v>
      </c>
      <c r="E347" s="7">
        <v>0</v>
      </c>
      <c r="F347" s="9">
        <f t="shared" si="15"/>
        <v>0</v>
      </c>
      <c r="G347" s="7">
        <f t="shared" si="16"/>
        <v>0</v>
      </c>
      <c r="H347" s="7">
        <v>1</v>
      </c>
      <c r="I347" s="10">
        <v>0</v>
      </c>
      <c r="K347" s="1" t="str">
        <f t="shared" si="17"/>
        <v>insert into AB_SalesTransDetail select 346,54,'02','Z90062',0,0,0,1,0,NULL</v>
      </c>
    </row>
    <row r="348" spans="1:11" x14ac:dyDescent="0.2">
      <c r="A348" s="1">
        <v>347</v>
      </c>
      <c r="B348" s="1">
        <f>VLOOKUP(C348,HDR!$B:$I,8,FALSE)</f>
        <v>54</v>
      </c>
      <c r="C348" s="1" t="s">
        <v>69</v>
      </c>
      <c r="D348" s="9">
        <v>2888014211883</v>
      </c>
      <c r="E348" s="7">
        <v>5</v>
      </c>
      <c r="F348" s="9">
        <f t="shared" si="15"/>
        <v>0</v>
      </c>
      <c r="G348" s="7">
        <f t="shared" si="16"/>
        <v>5</v>
      </c>
      <c r="H348" s="7">
        <v>1</v>
      </c>
      <c r="I348" s="10">
        <v>5</v>
      </c>
      <c r="K348" s="1" t="str">
        <f t="shared" si="17"/>
        <v>insert into AB_SalesTransDetail select 347,54,'02','2888014211883',5,0,5,1,5,NULL</v>
      </c>
    </row>
    <row r="349" spans="1:11" x14ac:dyDescent="0.2">
      <c r="A349" s="1">
        <v>348</v>
      </c>
      <c r="B349" s="1">
        <f>VLOOKUP(C349,HDR!$B:$I,8,FALSE)</f>
        <v>54</v>
      </c>
      <c r="C349" s="1" t="s">
        <v>69</v>
      </c>
      <c r="D349" s="9">
        <v>2888014210923</v>
      </c>
      <c r="E349" s="7">
        <v>19.8</v>
      </c>
      <c r="F349" s="9">
        <f t="shared" si="15"/>
        <v>0</v>
      </c>
      <c r="G349" s="7">
        <f t="shared" si="16"/>
        <v>19.8</v>
      </c>
      <c r="H349" s="7">
        <v>1</v>
      </c>
      <c r="I349" s="10">
        <v>19.8</v>
      </c>
      <c r="K349" s="1" t="str">
        <f t="shared" si="17"/>
        <v>insert into AB_SalesTransDetail select 348,54,'02','2888014210923',19.8,0,19.8,1,19.8,NULL</v>
      </c>
    </row>
    <row r="350" spans="1:11" x14ac:dyDescent="0.2">
      <c r="A350" s="1">
        <v>349</v>
      </c>
      <c r="B350" s="1">
        <f>VLOOKUP(C350,HDR!$B:$I,8,FALSE)</f>
        <v>54</v>
      </c>
      <c r="C350" s="1" t="s">
        <v>69</v>
      </c>
      <c r="D350" s="9" t="s">
        <v>346</v>
      </c>
      <c r="E350" s="7">
        <v>5</v>
      </c>
      <c r="F350" s="9">
        <f t="shared" si="15"/>
        <v>100</v>
      </c>
      <c r="G350" s="7">
        <f t="shared" si="16"/>
        <v>0</v>
      </c>
      <c r="H350" s="7">
        <v>1</v>
      </c>
      <c r="I350" s="10">
        <v>0</v>
      </c>
      <c r="K350" s="1" t="str">
        <f t="shared" si="17"/>
        <v>insert into AB_SalesTransDetail select 349,54,'02','Z90016',5,100,0,1,0,NULL</v>
      </c>
    </row>
    <row r="351" spans="1:11" x14ac:dyDescent="0.2">
      <c r="A351" s="1">
        <v>350</v>
      </c>
      <c r="B351" s="1">
        <f>VLOOKUP(C351,HDR!$B:$I,8,FALSE)</f>
        <v>54</v>
      </c>
      <c r="C351" s="1" t="s">
        <v>69</v>
      </c>
      <c r="D351" s="9" t="s">
        <v>347</v>
      </c>
      <c r="E351" s="7">
        <v>5</v>
      </c>
      <c r="F351" s="9">
        <f t="shared" si="15"/>
        <v>100</v>
      </c>
      <c r="G351" s="7">
        <f t="shared" si="16"/>
        <v>0</v>
      </c>
      <c r="H351" s="7">
        <v>1</v>
      </c>
      <c r="I351" s="10">
        <v>0</v>
      </c>
      <c r="K351" s="1" t="str">
        <f t="shared" si="17"/>
        <v>insert into AB_SalesTransDetail select 350,54,'02','Z90017',5,100,0,1,0,NULL</v>
      </c>
    </row>
    <row r="352" spans="1:11" x14ac:dyDescent="0.2">
      <c r="A352" s="1">
        <v>351</v>
      </c>
      <c r="B352" s="1">
        <f>VLOOKUP(C352,HDR!$B:$I,8,FALSE)</f>
        <v>54</v>
      </c>
      <c r="C352" s="1" t="s">
        <v>69</v>
      </c>
      <c r="D352" s="9" t="s">
        <v>344</v>
      </c>
      <c r="E352" s="7">
        <v>5</v>
      </c>
      <c r="F352" s="9">
        <f t="shared" si="15"/>
        <v>0</v>
      </c>
      <c r="G352" s="7">
        <f t="shared" si="16"/>
        <v>5</v>
      </c>
      <c r="H352" s="7">
        <v>1</v>
      </c>
      <c r="I352" s="10">
        <v>5</v>
      </c>
      <c r="K352" s="1" t="str">
        <f t="shared" si="17"/>
        <v>insert into AB_SalesTransDetail select 351,54,'02','Z90018',5,0,5,1,5,NULL</v>
      </c>
    </row>
    <row r="353" spans="1:11" x14ac:dyDescent="0.2">
      <c r="A353" s="1">
        <v>352</v>
      </c>
      <c r="B353" s="1">
        <f>VLOOKUP(C353,HDR!$B:$I,8,FALSE)</f>
        <v>54</v>
      </c>
      <c r="C353" s="1" t="s">
        <v>69</v>
      </c>
      <c r="D353" s="9" t="s">
        <v>380</v>
      </c>
      <c r="E353" s="7">
        <v>10.96</v>
      </c>
      <c r="F353" s="9">
        <f t="shared" si="15"/>
        <v>0</v>
      </c>
      <c r="G353" s="7">
        <f t="shared" si="16"/>
        <v>10.96</v>
      </c>
      <c r="H353" s="7">
        <v>1</v>
      </c>
      <c r="I353" s="10">
        <v>10.96</v>
      </c>
      <c r="K353" s="1" t="str">
        <f t="shared" si="17"/>
        <v>insert into AB_SalesTransDetail select 352,54,'02','servicecharge-10',10.96,0,10.96,1,10.96,NULL</v>
      </c>
    </row>
    <row r="354" spans="1:11" x14ac:dyDescent="0.2">
      <c r="A354" s="1">
        <v>353</v>
      </c>
      <c r="B354" s="1">
        <f>VLOOKUP(C354,HDR!$B:$I,8,FALSE)</f>
        <v>55</v>
      </c>
      <c r="C354" s="1" t="s">
        <v>70</v>
      </c>
      <c r="D354" s="9" t="s">
        <v>356</v>
      </c>
      <c r="E354" s="7">
        <v>0</v>
      </c>
      <c r="F354" s="9">
        <f t="shared" si="15"/>
        <v>0</v>
      </c>
      <c r="G354" s="7">
        <f t="shared" si="16"/>
        <v>0</v>
      </c>
      <c r="H354" s="7">
        <v>1</v>
      </c>
      <c r="I354" s="10">
        <v>0</v>
      </c>
      <c r="K354" s="1" t="str">
        <f t="shared" si="17"/>
        <v>insert into AB_SalesTransDetail select 353,55,'02','Z90061',0,0,0,1,0,NULL</v>
      </c>
    </row>
    <row r="355" spans="1:11" x14ac:dyDescent="0.2">
      <c r="A355" s="1">
        <v>354</v>
      </c>
      <c r="B355" s="1">
        <f>VLOOKUP(C355,HDR!$B:$I,8,FALSE)</f>
        <v>55</v>
      </c>
      <c r="C355" s="1" t="s">
        <v>70</v>
      </c>
      <c r="D355" s="9">
        <v>2888014211920</v>
      </c>
      <c r="E355" s="7">
        <v>12</v>
      </c>
      <c r="F355" s="9">
        <f t="shared" si="15"/>
        <v>0</v>
      </c>
      <c r="G355" s="7">
        <f t="shared" si="16"/>
        <v>12</v>
      </c>
      <c r="H355" s="7">
        <v>1</v>
      </c>
      <c r="I355" s="10">
        <v>12</v>
      </c>
      <c r="K355" s="1" t="str">
        <f t="shared" si="17"/>
        <v>insert into AB_SalesTransDetail select 354,55,'02','2888014211920',12,0,12,1,12,NULL</v>
      </c>
    </row>
    <row r="356" spans="1:11" x14ac:dyDescent="0.2">
      <c r="A356" s="1">
        <v>355</v>
      </c>
      <c r="B356" s="1">
        <f>VLOOKUP(C356,HDR!$B:$I,8,FALSE)</f>
        <v>55</v>
      </c>
      <c r="C356" s="1" t="s">
        <v>70</v>
      </c>
      <c r="D356" s="9" t="s">
        <v>355</v>
      </c>
      <c r="E356" s="7">
        <v>0</v>
      </c>
      <c r="F356" s="9">
        <f t="shared" si="15"/>
        <v>0</v>
      </c>
      <c r="G356" s="7">
        <f t="shared" si="16"/>
        <v>0</v>
      </c>
      <c r="H356" s="7">
        <v>1</v>
      </c>
      <c r="I356" s="10">
        <v>0</v>
      </c>
      <c r="K356" s="1" t="str">
        <f t="shared" si="17"/>
        <v>insert into AB_SalesTransDetail select 355,55,'02','Z90057',0,0,0,1,0,NULL</v>
      </c>
    </row>
    <row r="357" spans="1:11" x14ac:dyDescent="0.2">
      <c r="A357" s="1">
        <v>356</v>
      </c>
      <c r="B357" s="1">
        <f>VLOOKUP(C357,HDR!$B:$I,8,FALSE)</f>
        <v>55</v>
      </c>
      <c r="C357" s="1" t="s">
        <v>70</v>
      </c>
      <c r="D357" s="9" t="s">
        <v>361</v>
      </c>
      <c r="E357" s="7">
        <v>0</v>
      </c>
      <c r="F357" s="9">
        <f t="shared" si="15"/>
        <v>0</v>
      </c>
      <c r="G357" s="7">
        <f t="shared" si="16"/>
        <v>0</v>
      </c>
      <c r="H357" s="7">
        <v>1</v>
      </c>
      <c r="I357" s="10">
        <v>0</v>
      </c>
      <c r="K357" s="1" t="str">
        <f t="shared" si="17"/>
        <v>insert into AB_SalesTransDetail select 356,55,'02','Z90020',0,0,0,1,0,NULL</v>
      </c>
    </row>
    <row r="358" spans="1:11" x14ac:dyDescent="0.2">
      <c r="A358" s="1">
        <v>357</v>
      </c>
      <c r="B358" s="1">
        <f>VLOOKUP(C358,HDR!$B:$I,8,FALSE)</f>
        <v>55</v>
      </c>
      <c r="C358" s="1" t="s">
        <v>70</v>
      </c>
      <c r="D358" s="9">
        <v>2888014210732</v>
      </c>
      <c r="E358" s="7">
        <v>19.8</v>
      </c>
      <c r="F358" s="9">
        <f t="shared" si="15"/>
        <v>0</v>
      </c>
      <c r="G358" s="7">
        <f t="shared" si="16"/>
        <v>19.8</v>
      </c>
      <c r="H358" s="7">
        <v>1</v>
      </c>
      <c r="I358" s="10">
        <v>19.8</v>
      </c>
      <c r="K358" s="1" t="str">
        <f t="shared" si="17"/>
        <v>insert into AB_SalesTransDetail select 357,55,'02','2888014210732',19.8,0,19.8,1,19.8,NULL</v>
      </c>
    </row>
    <row r="359" spans="1:11" x14ac:dyDescent="0.2">
      <c r="A359" s="1">
        <v>358</v>
      </c>
      <c r="B359" s="1">
        <f>VLOOKUP(C359,HDR!$B:$I,8,FALSE)</f>
        <v>55</v>
      </c>
      <c r="C359" s="1" t="s">
        <v>70</v>
      </c>
      <c r="D359" s="9" t="s">
        <v>380</v>
      </c>
      <c r="E359" s="7">
        <v>3.18</v>
      </c>
      <c r="F359" s="9">
        <f t="shared" si="15"/>
        <v>0</v>
      </c>
      <c r="G359" s="7">
        <f t="shared" si="16"/>
        <v>3.18</v>
      </c>
      <c r="H359" s="7">
        <v>1</v>
      </c>
      <c r="I359" s="10">
        <v>3.18</v>
      </c>
      <c r="K359" s="1" t="str">
        <f t="shared" si="17"/>
        <v>insert into AB_SalesTransDetail select 358,55,'02','servicecharge-10',3.18,0,3.18,1,3.18,NULL</v>
      </c>
    </row>
    <row r="360" spans="1:11" x14ac:dyDescent="0.2">
      <c r="A360" s="1">
        <v>359</v>
      </c>
      <c r="B360" s="1">
        <f>VLOOKUP(C360,HDR!$B:$I,8,FALSE)</f>
        <v>56</v>
      </c>
      <c r="C360" s="1" t="s">
        <v>71</v>
      </c>
      <c r="D360" s="9">
        <v>2888014211784</v>
      </c>
      <c r="E360" s="7">
        <v>8.8000000000000007</v>
      </c>
      <c r="F360" s="9">
        <f t="shared" si="15"/>
        <v>0</v>
      </c>
      <c r="G360" s="7">
        <f t="shared" si="16"/>
        <v>8.8000000000000007</v>
      </c>
      <c r="H360" s="7">
        <v>1</v>
      </c>
      <c r="I360" s="10">
        <v>8.8000000000000007</v>
      </c>
      <c r="K360" s="1" t="str">
        <f t="shared" si="17"/>
        <v>insert into AB_SalesTransDetail select 359,56,'02','2888014211784',8.8,0,8.8,1,8.8,NULL</v>
      </c>
    </row>
    <row r="361" spans="1:11" x14ac:dyDescent="0.2">
      <c r="A361" s="1">
        <v>360</v>
      </c>
      <c r="B361" s="1">
        <f>VLOOKUP(C361,HDR!$B:$I,8,FALSE)</f>
        <v>56</v>
      </c>
      <c r="C361" s="1" t="s">
        <v>71</v>
      </c>
      <c r="D361" s="9">
        <v>2888014211746</v>
      </c>
      <c r="E361" s="7">
        <v>26</v>
      </c>
      <c r="F361" s="9">
        <f t="shared" si="15"/>
        <v>0</v>
      </c>
      <c r="G361" s="7">
        <f t="shared" si="16"/>
        <v>26</v>
      </c>
      <c r="H361" s="7">
        <v>1</v>
      </c>
      <c r="I361" s="10">
        <v>26</v>
      </c>
      <c r="K361" s="1" t="str">
        <f t="shared" si="17"/>
        <v>insert into AB_SalesTransDetail select 360,56,'02','2888014211746',26,0,26,1,26,NULL</v>
      </c>
    </row>
    <row r="362" spans="1:11" x14ac:dyDescent="0.2">
      <c r="A362" s="1">
        <v>361</v>
      </c>
      <c r="B362" s="1">
        <f>VLOOKUP(C362,HDR!$B:$I,8,FALSE)</f>
        <v>56</v>
      </c>
      <c r="C362" s="1" t="s">
        <v>71</v>
      </c>
      <c r="D362" s="9">
        <v>2888014211722</v>
      </c>
      <c r="E362" s="7">
        <v>19.8</v>
      </c>
      <c r="F362" s="9">
        <f t="shared" si="15"/>
        <v>0</v>
      </c>
      <c r="G362" s="7">
        <f t="shared" si="16"/>
        <v>19.8</v>
      </c>
      <c r="H362" s="7">
        <v>1</v>
      </c>
      <c r="I362" s="10">
        <v>19.8</v>
      </c>
      <c r="K362" s="1" t="str">
        <f t="shared" si="17"/>
        <v>insert into AB_SalesTransDetail select 361,56,'02','2888014211722',19.8,0,19.8,1,19.8,NULL</v>
      </c>
    </row>
    <row r="363" spans="1:11" x14ac:dyDescent="0.2">
      <c r="A363" s="1">
        <v>362</v>
      </c>
      <c r="B363" s="1">
        <f>VLOOKUP(C363,HDR!$B:$I,8,FALSE)</f>
        <v>56</v>
      </c>
      <c r="C363" s="1" t="s">
        <v>71</v>
      </c>
      <c r="D363" s="9">
        <v>2888014220014</v>
      </c>
      <c r="E363" s="7">
        <v>12</v>
      </c>
      <c r="F363" s="9">
        <f t="shared" si="15"/>
        <v>0</v>
      </c>
      <c r="G363" s="7">
        <f t="shared" si="16"/>
        <v>12</v>
      </c>
      <c r="H363" s="7">
        <v>1</v>
      </c>
      <c r="I363" s="10">
        <v>12</v>
      </c>
      <c r="K363" s="1" t="str">
        <f t="shared" si="17"/>
        <v>insert into AB_SalesTransDetail select 362,56,'02','2888014220014',12,0,12,1,12,NULL</v>
      </c>
    </row>
    <row r="364" spans="1:11" x14ac:dyDescent="0.2">
      <c r="A364" s="1">
        <v>363</v>
      </c>
      <c r="B364" s="1">
        <f>VLOOKUP(C364,HDR!$B:$I,8,FALSE)</f>
        <v>56</v>
      </c>
      <c r="C364" s="1" t="s">
        <v>71</v>
      </c>
      <c r="D364" s="9">
        <v>2888014220014</v>
      </c>
      <c r="E364" s="7">
        <v>12</v>
      </c>
      <c r="F364" s="9">
        <f t="shared" si="15"/>
        <v>0</v>
      </c>
      <c r="G364" s="7">
        <f t="shared" si="16"/>
        <v>12</v>
      </c>
      <c r="H364" s="7">
        <v>1</v>
      </c>
      <c r="I364" s="10">
        <v>12</v>
      </c>
      <c r="K364" s="1" t="str">
        <f t="shared" si="17"/>
        <v>insert into AB_SalesTransDetail select 363,56,'02','2888014220014',12,0,12,1,12,NULL</v>
      </c>
    </row>
    <row r="365" spans="1:11" x14ac:dyDescent="0.2">
      <c r="A365" s="1">
        <v>364</v>
      </c>
      <c r="B365" s="1">
        <f>VLOOKUP(C365,HDR!$B:$I,8,FALSE)</f>
        <v>56</v>
      </c>
      <c r="C365" s="1" t="s">
        <v>71</v>
      </c>
      <c r="D365" s="9">
        <v>2040021111604</v>
      </c>
      <c r="E365" s="7">
        <v>16</v>
      </c>
      <c r="F365" s="9">
        <f t="shared" si="15"/>
        <v>0</v>
      </c>
      <c r="G365" s="7">
        <f t="shared" si="16"/>
        <v>16</v>
      </c>
      <c r="H365" s="7">
        <v>2</v>
      </c>
      <c r="I365" s="10">
        <v>32</v>
      </c>
      <c r="K365" s="1" t="str">
        <f t="shared" si="17"/>
        <v>insert into AB_SalesTransDetail select 364,56,'02','2040021111604',16,0,16,2,32,NULL</v>
      </c>
    </row>
    <row r="366" spans="1:11" x14ac:dyDescent="0.2">
      <c r="A366" s="1">
        <v>365</v>
      </c>
      <c r="B366" s="1">
        <f>VLOOKUP(C366,HDR!$B:$I,8,FALSE)</f>
        <v>56</v>
      </c>
      <c r="C366" s="1" t="s">
        <v>71</v>
      </c>
      <c r="D366" s="9" t="s">
        <v>380</v>
      </c>
      <c r="E366" s="7">
        <v>11.06</v>
      </c>
      <c r="F366" s="9">
        <f t="shared" si="15"/>
        <v>0</v>
      </c>
      <c r="G366" s="7">
        <f t="shared" si="16"/>
        <v>11.06</v>
      </c>
      <c r="H366" s="7">
        <v>1</v>
      </c>
      <c r="I366" s="10">
        <v>11.06</v>
      </c>
      <c r="K366" s="1" t="str">
        <f t="shared" si="17"/>
        <v>insert into AB_SalesTransDetail select 365,56,'02','servicecharge-10',11.06,0,11.06,1,11.06,NULL</v>
      </c>
    </row>
    <row r="367" spans="1:11" x14ac:dyDescent="0.2">
      <c r="A367" s="1">
        <v>366</v>
      </c>
      <c r="B367" s="1">
        <f>VLOOKUP(C367,HDR!$B:$I,8,FALSE)</f>
        <v>57</v>
      </c>
      <c r="C367" s="1" t="s">
        <v>72</v>
      </c>
      <c r="D367" s="9">
        <v>2888014220014</v>
      </c>
      <c r="E367" s="7">
        <v>12</v>
      </c>
      <c r="F367" s="9">
        <f t="shared" si="15"/>
        <v>0</v>
      </c>
      <c r="G367" s="7">
        <f t="shared" si="16"/>
        <v>12</v>
      </c>
      <c r="H367" s="7">
        <v>1</v>
      </c>
      <c r="I367" s="10">
        <v>12</v>
      </c>
      <c r="K367" s="1" t="str">
        <f t="shared" si="17"/>
        <v>insert into AB_SalesTransDetail select 366,57,'02','2888014220014',12,0,12,1,12,NULL</v>
      </c>
    </row>
    <row r="368" spans="1:11" x14ac:dyDescent="0.2">
      <c r="A368" s="1">
        <v>367</v>
      </c>
      <c r="B368" s="1">
        <f>VLOOKUP(C368,HDR!$B:$I,8,FALSE)</f>
        <v>57</v>
      </c>
      <c r="C368" s="1" t="s">
        <v>72</v>
      </c>
      <c r="D368" s="9">
        <v>2888014240142</v>
      </c>
      <c r="E368" s="7">
        <v>4</v>
      </c>
      <c r="F368" s="9">
        <f t="shared" si="15"/>
        <v>0</v>
      </c>
      <c r="G368" s="7">
        <f t="shared" si="16"/>
        <v>4</v>
      </c>
      <c r="H368" s="7">
        <v>1</v>
      </c>
      <c r="I368" s="10">
        <v>4</v>
      </c>
      <c r="K368" s="1" t="str">
        <f t="shared" si="17"/>
        <v>insert into AB_SalesTransDetail select 367,57,'02','2888014240142',4,0,4,1,4,NULL</v>
      </c>
    </row>
    <row r="369" spans="1:11" x14ac:dyDescent="0.2">
      <c r="A369" s="1">
        <v>368</v>
      </c>
      <c r="B369" s="1">
        <f>VLOOKUP(C369,HDR!$B:$I,8,FALSE)</f>
        <v>57</v>
      </c>
      <c r="C369" s="1" t="s">
        <v>72</v>
      </c>
      <c r="D369" s="9">
        <v>2888014240623</v>
      </c>
      <c r="E369" s="7">
        <v>6</v>
      </c>
      <c r="F369" s="9">
        <f t="shared" si="15"/>
        <v>0</v>
      </c>
      <c r="G369" s="7">
        <f t="shared" si="16"/>
        <v>6</v>
      </c>
      <c r="H369" s="7">
        <v>1</v>
      </c>
      <c r="I369" s="10">
        <v>6</v>
      </c>
      <c r="K369" s="1" t="str">
        <f t="shared" si="17"/>
        <v>insert into AB_SalesTransDetail select 368,57,'02','2888014240623',6,0,6,1,6,NULL</v>
      </c>
    </row>
    <row r="370" spans="1:11" x14ac:dyDescent="0.2">
      <c r="A370" s="1">
        <v>369</v>
      </c>
      <c r="B370" s="1">
        <f>VLOOKUP(C370,HDR!$B:$I,8,FALSE)</f>
        <v>57</v>
      </c>
      <c r="C370" s="1" t="s">
        <v>72</v>
      </c>
      <c r="D370" s="9" t="s">
        <v>362</v>
      </c>
      <c r="E370" s="7">
        <v>8</v>
      </c>
      <c r="F370" s="9">
        <f t="shared" si="15"/>
        <v>0</v>
      </c>
      <c r="G370" s="7">
        <f t="shared" si="16"/>
        <v>8</v>
      </c>
      <c r="H370" s="7">
        <v>1</v>
      </c>
      <c r="I370" s="10">
        <v>8</v>
      </c>
      <c r="K370" s="1" t="str">
        <f t="shared" si="17"/>
        <v>insert into AB_SalesTransDetail select 369,57,'02','P000232',8,0,8,1,8,NULL</v>
      </c>
    </row>
    <row r="371" spans="1:11" x14ac:dyDescent="0.2">
      <c r="A371" s="1">
        <v>370</v>
      </c>
      <c r="B371" s="1">
        <f>VLOOKUP(C371,HDR!$B:$I,8,FALSE)</f>
        <v>57</v>
      </c>
      <c r="C371" s="1" t="s">
        <v>72</v>
      </c>
      <c r="D371" s="9" t="s">
        <v>362</v>
      </c>
      <c r="E371" s="7">
        <v>8</v>
      </c>
      <c r="F371" s="9">
        <f t="shared" si="15"/>
        <v>0</v>
      </c>
      <c r="G371" s="7">
        <f t="shared" si="16"/>
        <v>8</v>
      </c>
      <c r="H371" s="7">
        <v>-1</v>
      </c>
      <c r="I371" s="10">
        <v>-8</v>
      </c>
      <c r="K371" s="1" t="str">
        <f t="shared" si="17"/>
        <v>insert into AB_SalesTransDetail select 370,57,'02','P000232',8,0,8,-1,-8,NULL</v>
      </c>
    </row>
    <row r="372" spans="1:11" x14ac:dyDescent="0.2">
      <c r="A372" s="1">
        <v>371</v>
      </c>
      <c r="B372" s="1">
        <f>VLOOKUP(C372,HDR!$B:$I,8,FALSE)</f>
        <v>57</v>
      </c>
      <c r="C372" s="1" t="s">
        <v>72</v>
      </c>
      <c r="D372" s="9" t="s">
        <v>380</v>
      </c>
      <c r="E372" s="7">
        <v>2.2000000000000002</v>
      </c>
      <c r="F372" s="9">
        <f t="shared" si="15"/>
        <v>0</v>
      </c>
      <c r="G372" s="7">
        <f t="shared" si="16"/>
        <v>2.2000000000000002</v>
      </c>
      <c r="H372" s="7">
        <v>1</v>
      </c>
      <c r="I372" s="10">
        <v>2.2000000000000002</v>
      </c>
      <c r="K372" s="1" t="str">
        <f t="shared" si="17"/>
        <v>insert into AB_SalesTransDetail select 371,57,'02','servicecharge-10',2.2,0,2.2,1,2.2,NULL</v>
      </c>
    </row>
    <row r="373" spans="1:11" x14ac:dyDescent="0.2">
      <c r="A373" s="1">
        <v>372</v>
      </c>
      <c r="B373" s="1">
        <f>VLOOKUP(C373,HDR!$B:$I,8,FALSE)</f>
        <v>58</v>
      </c>
      <c r="C373" s="1" t="s">
        <v>73</v>
      </c>
      <c r="D373" s="9">
        <v>2888014240142</v>
      </c>
      <c r="E373" s="7">
        <v>4</v>
      </c>
      <c r="F373" s="9">
        <f t="shared" si="15"/>
        <v>9.9999999999999982</v>
      </c>
      <c r="G373" s="7">
        <f t="shared" si="16"/>
        <v>3.6</v>
      </c>
      <c r="H373" s="7">
        <v>2</v>
      </c>
      <c r="I373" s="10">
        <v>7.2</v>
      </c>
      <c r="K373" s="1" t="str">
        <f t="shared" si="17"/>
        <v>insert into AB_SalesTransDetail select 372,58,'02','2888014240142',4,10,3.6,2,7.2,NULL</v>
      </c>
    </row>
    <row r="374" spans="1:11" x14ac:dyDescent="0.2">
      <c r="A374" s="1">
        <v>373</v>
      </c>
      <c r="B374" s="1">
        <f>VLOOKUP(C374,HDR!$B:$I,8,FALSE)</f>
        <v>58</v>
      </c>
      <c r="C374" s="1" t="s">
        <v>73</v>
      </c>
      <c r="D374" s="9" t="s">
        <v>380</v>
      </c>
      <c r="E374" s="7">
        <v>0.72</v>
      </c>
      <c r="F374" s="9">
        <f t="shared" si="15"/>
        <v>0</v>
      </c>
      <c r="G374" s="7">
        <f t="shared" si="16"/>
        <v>0.72</v>
      </c>
      <c r="H374" s="7">
        <v>1</v>
      </c>
      <c r="I374" s="10">
        <v>0.72</v>
      </c>
      <c r="K374" s="1" t="str">
        <f t="shared" si="17"/>
        <v>insert into AB_SalesTransDetail select 373,58,'02','servicecharge-10',0.72,0,0.72,1,0.72,NULL</v>
      </c>
    </row>
    <row r="375" spans="1:11" x14ac:dyDescent="0.2">
      <c r="A375" s="1">
        <v>374</v>
      </c>
      <c r="B375" s="1">
        <f>VLOOKUP(C375,HDR!$B:$I,8,FALSE)</f>
        <v>59</v>
      </c>
      <c r="C375" s="1" t="s">
        <v>74</v>
      </c>
      <c r="D375" s="9">
        <v>2888014220014</v>
      </c>
      <c r="E375" s="7">
        <v>12</v>
      </c>
      <c r="F375" s="9">
        <f t="shared" si="15"/>
        <v>0</v>
      </c>
      <c r="G375" s="7">
        <f t="shared" si="16"/>
        <v>12</v>
      </c>
      <c r="H375" s="7">
        <v>1</v>
      </c>
      <c r="I375" s="10">
        <v>12</v>
      </c>
      <c r="K375" s="1" t="str">
        <f t="shared" si="17"/>
        <v>insert into AB_SalesTransDetail select 374,59,'02','2888014220014',12,0,12,1,12,NULL</v>
      </c>
    </row>
    <row r="376" spans="1:11" x14ac:dyDescent="0.2">
      <c r="A376" s="1">
        <v>375</v>
      </c>
      <c r="B376" s="1">
        <f>VLOOKUP(C376,HDR!$B:$I,8,FALSE)</f>
        <v>59</v>
      </c>
      <c r="C376" s="1" t="s">
        <v>74</v>
      </c>
      <c r="D376" s="9">
        <v>2040021111628</v>
      </c>
      <c r="E376" s="7">
        <v>12</v>
      </c>
      <c r="F376" s="9">
        <f t="shared" si="15"/>
        <v>0</v>
      </c>
      <c r="G376" s="7">
        <f t="shared" si="16"/>
        <v>12</v>
      </c>
      <c r="H376" s="7">
        <v>1</v>
      </c>
      <c r="I376" s="10">
        <v>12</v>
      </c>
      <c r="K376" s="1" t="str">
        <f t="shared" si="17"/>
        <v>insert into AB_SalesTransDetail select 375,59,'02','2040021111628',12,0,12,1,12,NULL</v>
      </c>
    </row>
    <row r="377" spans="1:11" x14ac:dyDescent="0.2">
      <c r="A377" s="1">
        <v>376</v>
      </c>
      <c r="B377" s="1">
        <f>VLOOKUP(C377,HDR!$B:$I,8,FALSE)</f>
        <v>59</v>
      </c>
      <c r="C377" s="1" t="s">
        <v>74</v>
      </c>
      <c r="D377" s="9">
        <v>2888014210329</v>
      </c>
      <c r="E377" s="7">
        <v>10.8</v>
      </c>
      <c r="F377" s="9">
        <f t="shared" si="15"/>
        <v>0</v>
      </c>
      <c r="G377" s="7">
        <f t="shared" si="16"/>
        <v>10.8</v>
      </c>
      <c r="H377" s="7">
        <v>1</v>
      </c>
      <c r="I377" s="10">
        <v>10.8</v>
      </c>
      <c r="K377" s="1" t="str">
        <f t="shared" si="17"/>
        <v>insert into AB_SalesTransDetail select 376,59,'02','2888014210329',10.8,0,10.8,1,10.8,NULL</v>
      </c>
    </row>
    <row r="378" spans="1:11" x14ac:dyDescent="0.2">
      <c r="A378" s="1">
        <v>377</v>
      </c>
      <c r="B378" s="1">
        <f>VLOOKUP(C378,HDR!$B:$I,8,FALSE)</f>
        <v>59</v>
      </c>
      <c r="C378" s="1" t="s">
        <v>74</v>
      </c>
      <c r="D378" s="9" t="s">
        <v>347</v>
      </c>
      <c r="E378" s="7">
        <v>5</v>
      </c>
      <c r="F378" s="9">
        <f t="shared" si="15"/>
        <v>100</v>
      </c>
      <c r="G378" s="7">
        <f t="shared" si="16"/>
        <v>0</v>
      </c>
      <c r="H378" s="7">
        <v>1</v>
      </c>
      <c r="I378" s="10">
        <v>0</v>
      </c>
      <c r="K378" s="1" t="str">
        <f t="shared" si="17"/>
        <v>insert into AB_SalesTransDetail select 377,59,'02','Z90017',5,100,0,1,0,NULL</v>
      </c>
    </row>
    <row r="379" spans="1:11" x14ac:dyDescent="0.2">
      <c r="A379" s="1">
        <v>378</v>
      </c>
      <c r="B379" s="1">
        <f>VLOOKUP(C379,HDR!$B:$I,8,FALSE)</f>
        <v>59</v>
      </c>
      <c r="C379" s="1" t="s">
        <v>74</v>
      </c>
      <c r="D379" s="9" t="s">
        <v>346</v>
      </c>
      <c r="E379" s="7">
        <v>5</v>
      </c>
      <c r="F379" s="9">
        <f t="shared" si="15"/>
        <v>100</v>
      </c>
      <c r="G379" s="7">
        <f t="shared" si="16"/>
        <v>0</v>
      </c>
      <c r="H379" s="7">
        <v>1</v>
      </c>
      <c r="I379" s="10">
        <v>0</v>
      </c>
      <c r="K379" s="1" t="str">
        <f t="shared" si="17"/>
        <v>insert into AB_SalesTransDetail select 378,59,'02','Z90016',5,100,0,1,0,NULL</v>
      </c>
    </row>
    <row r="380" spans="1:11" x14ac:dyDescent="0.2">
      <c r="A380" s="1">
        <v>379</v>
      </c>
      <c r="B380" s="1">
        <f>VLOOKUP(C380,HDR!$B:$I,8,FALSE)</f>
        <v>59</v>
      </c>
      <c r="C380" s="1" t="s">
        <v>74</v>
      </c>
      <c r="D380" s="9" t="s">
        <v>345</v>
      </c>
      <c r="E380" s="7">
        <v>0</v>
      </c>
      <c r="F380" s="9">
        <f t="shared" si="15"/>
        <v>0</v>
      </c>
      <c r="G380" s="7">
        <f t="shared" si="16"/>
        <v>0</v>
      </c>
      <c r="H380" s="7">
        <v>1</v>
      </c>
      <c r="I380" s="10">
        <v>0</v>
      </c>
      <c r="K380" s="1" t="str">
        <f t="shared" si="17"/>
        <v>insert into AB_SalesTransDetail select 379,59,'02','Z99999',0,0,0,1,0,NULL</v>
      </c>
    </row>
    <row r="381" spans="1:11" x14ac:dyDescent="0.2">
      <c r="A381" s="1">
        <v>380</v>
      </c>
      <c r="B381" s="1">
        <f>VLOOKUP(C381,HDR!$B:$I,8,FALSE)</f>
        <v>59</v>
      </c>
      <c r="C381" s="1" t="s">
        <v>74</v>
      </c>
      <c r="D381" s="9" t="s">
        <v>380</v>
      </c>
      <c r="E381" s="7">
        <v>3.48</v>
      </c>
      <c r="F381" s="9">
        <f t="shared" si="15"/>
        <v>0</v>
      </c>
      <c r="G381" s="7">
        <f t="shared" si="16"/>
        <v>3.48</v>
      </c>
      <c r="H381" s="7">
        <v>1</v>
      </c>
      <c r="I381" s="10">
        <v>3.48</v>
      </c>
      <c r="K381" s="1" t="str">
        <f t="shared" si="17"/>
        <v>insert into AB_SalesTransDetail select 380,59,'02','servicecharge-10',3.48,0,3.48,1,3.48,NULL</v>
      </c>
    </row>
    <row r="382" spans="1:11" x14ac:dyDescent="0.2">
      <c r="A382" s="1">
        <v>381</v>
      </c>
      <c r="B382" s="1">
        <f>VLOOKUP(C382,HDR!$B:$I,8,FALSE)</f>
        <v>60</v>
      </c>
      <c r="C382" s="1" t="s">
        <v>75</v>
      </c>
      <c r="D382" s="9">
        <v>2888014210886</v>
      </c>
      <c r="E382" s="7">
        <v>15</v>
      </c>
      <c r="F382" s="9">
        <f t="shared" si="15"/>
        <v>0</v>
      </c>
      <c r="G382" s="7">
        <f t="shared" si="16"/>
        <v>15</v>
      </c>
      <c r="H382" s="7">
        <v>1</v>
      </c>
      <c r="I382" s="10">
        <v>15</v>
      </c>
      <c r="K382" s="1" t="str">
        <f t="shared" si="17"/>
        <v>insert into AB_SalesTransDetail select 381,60,'02','2888014210886',15,0,15,1,15,NULL</v>
      </c>
    </row>
    <row r="383" spans="1:11" x14ac:dyDescent="0.2">
      <c r="A383" s="1">
        <v>382</v>
      </c>
      <c r="B383" s="1">
        <f>VLOOKUP(C383,HDR!$B:$I,8,FALSE)</f>
        <v>60</v>
      </c>
      <c r="C383" s="1" t="s">
        <v>75</v>
      </c>
      <c r="D383" s="9">
        <v>2888014210466</v>
      </c>
      <c r="E383" s="7">
        <v>8.8000000000000007</v>
      </c>
      <c r="F383" s="9">
        <f t="shared" si="15"/>
        <v>0</v>
      </c>
      <c r="G383" s="7">
        <f t="shared" si="16"/>
        <v>8.8000000000000007</v>
      </c>
      <c r="H383" s="7">
        <v>1</v>
      </c>
      <c r="I383" s="10">
        <v>8.8000000000000007</v>
      </c>
      <c r="K383" s="1" t="str">
        <f t="shared" si="17"/>
        <v>insert into AB_SalesTransDetail select 382,60,'02','2888014210466',8.8,0,8.8,1,8.8,NULL</v>
      </c>
    </row>
    <row r="384" spans="1:11" x14ac:dyDescent="0.2">
      <c r="A384" s="1">
        <v>383</v>
      </c>
      <c r="B384" s="1">
        <f>VLOOKUP(C384,HDR!$B:$I,8,FALSE)</f>
        <v>60</v>
      </c>
      <c r="C384" s="1" t="s">
        <v>75</v>
      </c>
      <c r="D384" s="9">
        <v>2888014210626</v>
      </c>
      <c r="E384" s="7">
        <v>13.8</v>
      </c>
      <c r="F384" s="9">
        <f t="shared" si="15"/>
        <v>0</v>
      </c>
      <c r="G384" s="7">
        <f t="shared" si="16"/>
        <v>13.8</v>
      </c>
      <c r="H384" s="7">
        <v>1</v>
      </c>
      <c r="I384" s="10">
        <v>13.8</v>
      </c>
      <c r="K384" s="1" t="str">
        <f t="shared" si="17"/>
        <v>insert into AB_SalesTransDetail select 383,60,'02','2888014210626',13.8,0,13.8,1,13.8,NULL</v>
      </c>
    </row>
    <row r="385" spans="1:11" x14ac:dyDescent="0.2">
      <c r="A385" s="1">
        <v>384</v>
      </c>
      <c r="B385" s="1">
        <f>VLOOKUP(C385,HDR!$B:$I,8,FALSE)</f>
        <v>60</v>
      </c>
      <c r="C385" s="1" t="s">
        <v>75</v>
      </c>
      <c r="D385" s="9">
        <v>2888014210329</v>
      </c>
      <c r="E385" s="7">
        <v>10.8</v>
      </c>
      <c r="F385" s="9">
        <f t="shared" si="15"/>
        <v>0</v>
      </c>
      <c r="G385" s="7">
        <f t="shared" si="16"/>
        <v>10.8</v>
      </c>
      <c r="H385" s="7">
        <v>1</v>
      </c>
      <c r="I385" s="10">
        <v>10.8</v>
      </c>
      <c r="K385" s="1" t="str">
        <f t="shared" si="17"/>
        <v>insert into AB_SalesTransDetail select 384,60,'02','2888014210329',10.8,0,10.8,1,10.8,NULL</v>
      </c>
    </row>
    <row r="386" spans="1:11" x14ac:dyDescent="0.2">
      <c r="A386" s="1">
        <v>385</v>
      </c>
      <c r="B386" s="1">
        <f>VLOOKUP(C386,HDR!$B:$I,8,FALSE)</f>
        <v>60</v>
      </c>
      <c r="C386" s="1" t="s">
        <v>75</v>
      </c>
      <c r="D386" s="9" t="s">
        <v>346</v>
      </c>
      <c r="E386" s="7">
        <v>5</v>
      </c>
      <c r="F386" s="9">
        <f t="shared" si="15"/>
        <v>100</v>
      </c>
      <c r="G386" s="7">
        <f t="shared" si="16"/>
        <v>0</v>
      </c>
      <c r="H386" s="7">
        <v>1</v>
      </c>
      <c r="I386" s="10">
        <v>0</v>
      </c>
      <c r="K386" s="1" t="str">
        <f t="shared" si="17"/>
        <v>insert into AB_SalesTransDetail select 385,60,'02','Z90016',5,100,0,1,0,NULL</v>
      </c>
    </row>
    <row r="387" spans="1:11" x14ac:dyDescent="0.2">
      <c r="A387" s="1">
        <v>386</v>
      </c>
      <c r="B387" s="1">
        <f>VLOOKUP(C387,HDR!$B:$I,8,FALSE)</f>
        <v>60</v>
      </c>
      <c r="C387" s="1" t="s">
        <v>75</v>
      </c>
      <c r="D387" s="9" t="s">
        <v>344</v>
      </c>
      <c r="E387" s="7">
        <v>5</v>
      </c>
      <c r="F387" s="9">
        <f t="shared" ref="F387:F450" si="18">(IFERROR(-((I387/H387)-E387)/E387,0))*100</f>
        <v>100</v>
      </c>
      <c r="G387" s="7">
        <f t="shared" ref="G387:G450" si="19">I387/H387</f>
        <v>0</v>
      </c>
      <c r="H387" s="7">
        <v>1</v>
      </c>
      <c r="I387" s="10">
        <v>0</v>
      </c>
      <c r="K387" s="1" t="str">
        <f t="shared" ref="K387:K450" si="20">"insert into AB_SalesTransDetail select " &amp; A387 &amp; "," &amp; B387 &amp; ",'02','" &amp; D387 &amp; "'," &amp; E387 &amp; "," &amp; F387 &amp; "," &amp; G387 &amp; "," &amp; H387 &amp; "," &amp; I387 &amp; ",NULL"</f>
        <v>insert into AB_SalesTransDetail select 386,60,'02','Z90018',5,100,0,1,0,NULL</v>
      </c>
    </row>
    <row r="388" spans="1:11" x14ac:dyDescent="0.2">
      <c r="A388" s="1">
        <v>387</v>
      </c>
      <c r="B388" s="1">
        <f>VLOOKUP(C388,HDR!$B:$I,8,FALSE)</f>
        <v>60</v>
      </c>
      <c r="C388" s="1" t="s">
        <v>75</v>
      </c>
      <c r="D388" s="9" t="s">
        <v>380</v>
      </c>
      <c r="E388" s="7">
        <v>4.84</v>
      </c>
      <c r="F388" s="9">
        <f t="shared" si="18"/>
        <v>0</v>
      </c>
      <c r="G388" s="7">
        <f t="shared" si="19"/>
        <v>4.84</v>
      </c>
      <c r="H388" s="7">
        <v>1</v>
      </c>
      <c r="I388" s="10">
        <v>4.84</v>
      </c>
      <c r="K388" s="1" t="str">
        <f t="shared" si="20"/>
        <v>insert into AB_SalesTransDetail select 387,60,'02','servicecharge-10',4.84,0,4.84,1,4.84,NULL</v>
      </c>
    </row>
    <row r="389" spans="1:11" x14ac:dyDescent="0.2">
      <c r="A389" s="1">
        <v>388</v>
      </c>
      <c r="B389" s="1">
        <f>VLOOKUP(C389,HDR!$B:$I,8,FALSE)</f>
        <v>61</v>
      </c>
      <c r="C389" s="1" t="s">
        <v>76</v>
      </c>
      <c r="D389" s="9" t="s">
        <v>348</v>
      </c>
      <c r="E389" s="7">
        <v>6</v>
      </c>
      <c r="F389" s="9">
        <f t="shared" si="18"/>
        <v>0</v>
      </c>
      <c r="G389" s="7">
        <f t="shared" si="19"/>
        <v>6</v>
      </c>
      <c r="H389" s="7">
        <v>1</v>
      </c>
      <c r="I389" s="10">
        <v>6</v>
      </c>
      <c r="K389" s="1" t="str">
        <f t="shared" si="20"/>
        <v>insert into AB_SalesTransDetail select 388,61,'02','B01019',6,0,6,1,6,NULL</v>
      </c>
    </row>
    <row r="390" spans="1:11" x14ac:dyDescent="0.2">
      <c r="A390" s="1">
        <v>389</v>
      </c>
      <c r="B390" s="1">
        <f>VLOOKUP(C390,HDR!$B:$I,8,FALSE)</f>
        <v>61</v>
      </c>
      <c r="C390" s="1" t="s">
        <v>76</v>
      </c>
      <c r="D390" s="9">
        <v>2888014241446</v>
      </c>
      <c r="E390" s="7">
        <v>12</v>
      </c>
      <c r="F390" s="9">
        <f t="shared" si="18"/>
        <v>0</v>
      </c>
      <c r="G390" s="7">
        <f t="shared" si="19"/>
        <v>12</v>
      </c>
      <c r="H390" s="7">
        <v>1</v>
      </c>
      <c r="I390" s="10">
        <v>12</v>
      </c>
      <c r="K390" s="1" t="str">
        <f t="shared" si="20"/>
        <v>insert into AB_SalesTransDetail select 389,61,'02','2888014241446',12,0,12,1,12,NULL</v>
      </c>
    </row>
    <row r="391" spans="1:11" x14ac:dyDescent="0.2">
      <c r="A391" s="1">
        <v>390</v>
      </c>
      <c r="B391" s="1">
        <f>VLOOKUP(C391,HDR!$B:$I,8,FALSE)</f>
        <v>61</v>
      </c>
      <c r="C391" s="1" t="s">
        <v>76</v>
      </c>
      <c r="D391" s="9">
        <v>2888014241446</v>
      </c>
      <c r="E391" s="7">
        <v>12</v>
      </c>
      <c r="F391" s="9">
        <f t="shared" si="18"/>
        <v>0</v>
      </c>
      <c r="G391" s="7">
        <f t="shared" si="19"/>
        <v>12</v>
      </c>
      <c r="H391" s="7">
        <v>-1</v>
      </c>
      <c r="I391" s="10">
        <v>-12</v>
      </c>
      <c r="K391" s="1" t="str">
        <f t="shared" si="20"/>
        <v>insert into AB_SalesTransDetail select 390,61,'02','2888014241446',12,0,12,-1,-12,NULL</v>
      </c>
    </row>
    <row r="392" spans="1:11" x14ac:dyDescent="0.2">
      <c r="A392" s="1">
        <v>391</v>
      </c>
      <c r="B392" s="1">
        <f>VLOOKUP(C392,HDR!$B:$I,8,FALSE)</f>
        <v>61</v>
      </c>
      <c r="C392" s="1" t="s">
        <v>76</v>
      </c>
      <c r="D392" s="9" t="s">
        <v>363</v>
      </c>
      <c r="E392" s="7">
        <v>40</v>
      </c>
      <c r="F392" s="9">
        <f t="shared" si="18"/>
        <v>0</v>
      </c>
      <c r="G392" s="7">
        <f t="shared" si="19"/>
        <v>40</v>
      </c>
      <c r="H392" s="7">
        <v>1</v>
      </c>
      <c r="I392" s="10">
        <v>40</v>
      </c>
      <c r="K392" s="1" t="str">
        <f t="shared" si="20"/>
        <v>insert into AB_SalesTransDetail select 391,61,'02','P000126',40,0,40,1,40,NULL</v>
      </c>
    </row>
    <row r="393" spans="1:11" x14ac:dyDescent="0.2">
      <c r="A393" s="1">
        <v>392</v>
      </c>
      <c r="B393" s="1">
        <f>VLOOKUP(C393,HDR!$B:$I,8,FALSE)</f>
        <v>61</v>
      </c>
      <c r="C393" s="1" t="s">
        <v>76</v>
      </c>
      <c r="D393" s="9" t="s">
        <v>380</v>
      </c>
      <c r="E393" s="7">
        <v>4.5999999999999996</v>
      </c>
      <c r="F393" s="9">
        <f t="shared" si="18"/>
        <v>0</v>
      </c>
      <c r="G393" s="7">
        <f t="shared" si="19"/>
        <v>4.5999999999999996</v>
      </c>
      <c r="H393" s="7">
        <v>1</v>
      </c>
      <c r="I393" s="10">
        <v>4.5999999999999996</v>
      </c>
      <c r="K393" s="1" t="str">
        <f t="shared" si="20"/>
        <v>insert into AB_SalesTransDetail select 392,61,'02','servicecharge-10',4.6,0,4.6,1,4.6,NULL</v>
      </c>
    </row>
    <row r="394" spans="1:11" x14ac:dyDescent="0.2">
      <c r="A394" s="1">
        <v>393</v>
      </c>
      <c r="B394" s="1">
        <f>VLOOKUP(C394,HDR!$B:$I,8,FALSE)</f>
        <v>62</v>
      </c>
      <c r="C394" s="1" t="s">
        <v>77</v>
      </c>
      <c r="D394" s="9">
        <v>2888014211722</v>
      </c>
      <c r="E394" s="7">
        <v>19.8</v>
      </c>
      <c r="F394" s="9">
        <f t="shared" si="18"/>
        <v>0</v>
      </c>
      <c r="G394" s="7">
        <f t="shared" si="19"/>
        <v>19.8</v>
      </c>
      <c r="H394" s="7">
        <v>1</v>
      </c>
      <c r="I394" s="10">
        <v>19.8</v>
      </c>
      <c r="K394" s="1" t="str">
        <f t="shared" si="20"/>
        <v>insert into AB_SalesTransDetail select 393,62,'02','2888014211722',19.8,0,19.8,1,19.8,NULL</v>
      </c>
    </row>
    <row r="395" spans="1:11" x14ac:dyDescent="0.2">
      <c r="A395" s="1">
        <v>394</v>
      </c>
      <c r="B395" s="1">
        <f>VLOOKUP(C395,HDR!$B:$I,8,FALSE)</f>
        <v>62</v>
      </c>
      <c r="C395" s="1" t="s">
        <v>77</v>
      </c>
      <c r="D395" s="9">
        <v>2888014211821</v>
      </c>
      <c r="E395" s="7">
        <v>5</v>
      </c>
      <c r="F395" s="9">
        <f t="shared" si="18"/>
        <v>0</v>
      </c>
      <c r="G395" s="7">
        <f t="shared" si="19"/>
        <v>5</v>
      </c>
      <c r="H395" s="7">
        <v>1</v>
      </c>
      <c r="I395" s="10">
        <v>5</v>
      </c>
      <c r="K395" s="1" t="str">
        <f t="shared" si="20"/>
        <v>insert into AB_SalesTransDetail select 394,62,'02','2888014211821',5,0,5,1,5,NULL</v>
      </c>
    </row>
    <row r="396" spans="1:11" x14ac:dyDescent="0.2">
      <c r="A396" s="1">
        <v>395</v>
      </c>
      <c r="B396" s="1">
        <f>VLOOKUP(C396,HDR!$B:$I,8,FALSE)</f>
        <v>62</v>
      </c>
      <c r="C396" s="1" t="s">
        <v>77</v>
      </c>
      <c r="D396" s="9">
        <v>2888014210732</v>
      </c>
      <c r="E396" s="7">
        <v>19.8</v>
      </c>
      <c r="F396" s="9">
        <f t="shared" si="18"/>
        <v>0</v>
      </c>
      <c r="G396" s="7">
        <f t="shared" si="19"/>
        <v>19.8</v>
      </c>
      <c r="H396" s="7">
        <v>1</v>
      </c>
      <c r="I396" s="10">
        <v>19.8</v>
      </c>
      <c r="K396" s="1" t="str">
        <f t="shared" si="20"/>
        <v>insert into AB_SalesTransDetail select 395,62,'02','2888014210732',19.8,0,19.8,1,19.8,NULL</v>
      </c>
    </row>
    <row r="397" spans="1:11" x14ac:dyDescent="0.2">
      <c r="A397" s="1">
        <v>396</v>
      </c>
      <c r="B397" s="1">
        <f>VLOOKUP(C397,HDR!$B:$I,8,FALSE)</f>
        <v>62</v>
      </c>
      <c r="C397" s="1" t="s">
        <v>77</v>
      </c>
      <c r="D397" s="9">
        <v>2888014211876</v>
      </c>
      <c r="E397" s="7">
        <v>5</v>
      </c>
      <c r="F397" s="9">
        <f t="shared" si="18"/>
        <v>0</v>
      </c>
      <c r="G397" s="7">
        <f t="shared" si="19"/>
        <v>5</v>
      </c>
      <c r="H397" s="7">
        <v>1</v>
      </c>
      <c r="I397" s="10">
        <v>5</v>
      </c>
      <c r="K397" s="1" t="str">
        <f t="shared" si="20"/>
        <v>insert into AB_SalesTransDetail select 396,62,'02','2888014211876',5,0,5,1,5,NULL</v>
      </c>
    </row>
    <row r="398" spans="1:11" x14ac:dyDescent="0.2">
      <c r="A398" s="1">
        <v>397</v>
      </c>
      <c r="B398" s="1">
        <f>VLOOKUP(C398,HDR!$B:$I,8,FALSE)</f>
        <v>62</v>
      </c>
      <c r="C398" s="1" t="s">
        <v>77</v>
      </c>
      <c r="D398" s="9">
        <v>2040040112002</v>
      </c>
      <c r="E398" s="7">
        <v>12</v>
      </c>
      <c r="F398" s="9">
        <f t="shared" si="18"/>
        <v>0</v>
      </c>
      <c r="G398" s="7">
        <f t="shared" si="19"/>
        <v>12</v>
      </c>
      <c r="H398" s="7">
        <v>1</v>
      </c>
      <c r="I398" s="10">
        <v>12</v>
      </c>
      <c r="K398" s="1" t="str">
        <f t="shared" si="20"/>
        <v>insert into AB_SalesTransDetail select 397,62,'02','2040040112002',12,0,12,1,12,NULL</v>
      </c>
    </row>
    <row r="399" spans="1:11" x14ac:dyDescent="0.2">
      <c r="A399" s="1">
        <v>398</v>
      </c>
      <c r="B399" s="1">
        <f>VLOOKUP(C399,HDR!$B:$I,8,FALSE)</f>
        <v>62</v>
      </c>
      <c r="C399" s="1" t="s">
        <v>77</v>
      </c>
      <c r="D399" s="9" t="s">
        <v>380</v>
      </c>
      <c r="E399" s="7">
        <v>6.16</v>
      </c>
      <c r="F399" s="9">
        <f t="shared" si="18"/>
        <v>0</v>
      </c>
      <c r="G399" s="7">
        <f t="shared" si="19"/>
        <v>6.16</v>
      </c>
      <c r="H399" s="7">
        <v>1</v>
      </c>
      <c r="I399" s="10">
        <v>6.16</v>
      </c>
      <c r="K399" s="1" t="str">
        <f t="shared" si="20"/>
        <v>insert into AB_SalesTransDetail select 398,62,'02','servicecharge-10',6.16,0,6.16,1,6.16,NULL</v>
      </c>
    </row>
    <row r="400" spans="1:11" x14ac:dyDescent="0.2">
      <c r="A400" s="1">
        <v>399</v>
      </c>
      <c r="B400" s="1">
        <f>VLOOKUP(C400,HDR!$B:$I,8,FALSE)</f>
        <v>63</v>
      </c>
      <c r="C400" s="1" t="s">
        <v>78</v>
      </c>
      <c r="D400" s="9">
        <v>2040035111669</v>
      </c>
      <c r="E400" s="7">
        <v>15</v>
      </c>
      <c r="F400" s="9">
        <f t="shared" si="18"/>
        <v>0</v>
      </c>
      <c r="G400" s="7">
        <f t="shared" si="19"/>
        <v>15</v>
      </c>
      <c r="H400" s="7">
        <v>1</v>
      </c>
      <c r="I400" s="10">
        <v>15</v>
      </c>
      <c r="K400" s="1" t="str">
        <f t="shared" si="20"/>
        <v>insert into AB_SalesTransDetail select 399,63,'02','2040035111669',15,0,15,1,15,NULL</v>
      </c>
    </row>
    <row r="401" spans="1:11" x14ac:dyDescent="0.2">
      <c r="A401" s="1">
        <v>400</v>
      </c>
      <c r="B401" s="1">
        <f>VLOOKUP(C401,HDR!$B:$I,8,FALSE)</f>
        <v>63</v>
      </c>
      <c r="C401" s="1" t="s">
        <v>78</v>
      </c>
      <c r="D401" s="9">
        <v>2888014240852</v>
      </c>
      <c r="E401" s="7">
        <v>7</v>
      </c>
      <c r="F401" s="9">
        <f t="shared" si="18"/>
        <v>0</v>
      </c>
      <c r="G401" s="7">
        <f t="shared" si="19"/>
        <v>7</v>
      </c>
      <c r="H401" s="7">
        <v>1</v>
      </c>
      <c r="I401" s="10">
        <v>7</v>
      </c>
      <c r="K401" s="1" t="str">
        <f t="shared" si="20"/>
        <v>insert into AB_SalesTransDetail select 400,63,'02','2888014240852',7,0,7,1,7,NULL</v>
      </c>
    </row>
    <row r="402" spans="1:11" x14ac:dyDescent="0.2">
      <c r="A402" s="1">
        <v>401</v>
      </c>
      <c r="B402" s="1">
        <f>VLOOKUP(C402,HDR!$B:$I,8,FALSE)</f>
        <v>63</v>
      </c>
      <c r="C402" s="1" t="s">
        <v>78</v>
      </c>
      <c r="D402" s="9">
        <v>2888014210817</v>
      </c>
      <c r="E402" s="7">
        <v>15.8</v>
      </c>
      <c r="F402" s="9">
        <f t="shared" si="18"/>
        <v>0</v>
      </c>
      <c r="G402" s="7">
        <f t="shared" si="19"/>
        <v>15.8</v>
      </c>
      <c r="H402" s="7">
        <v>1</v>
      </c>
      <c r="I402" s="10">
        <v>15.8</v>
      </c>
      <c r="K402" s="1" t="str">
        <f t="shared" si="20"/>
        <v>insert into AB_SalesTransDetail select 401,63,'02','2888014210817',15.8,0,15.8,1,15.8,NULL</v>
      </c>
    </row>
    <row r="403" spans="1:11" x14ac:dyDescent="0.2">
      <c r="A403" s="1">
        <v>402</v>
      </c>
      <c r="B403" s="1">
        <f>VLOOKUP(C403,HDR!$B:$I,8,FALSE)</f>
        <v>63</v>
      </c>
      <c r="C403" s="1" t="s">
        <v>78</v>
      </c>
      <c r="D403" s="9">
        <v>2888014210336</v>
      </c>
      <c r="E403" s="7">
        <v>19.8</v>
      </c>
      <c r="F403" s="9">
        <f t="shared" si="18"/>
        <v>0</v>
      </c>
      <c r="G403" s="7">
        <f t="shared" si="19"/>
        <v>19.8</v>
      </c>
      <c r="H403" s="7">
        <v>1</v>
      </c>
      <c r="I403" s="10">
        <v>19.8</v>
      </c>
      <c r="K403" s="1" t="str">
        <f t="shared" si="20"/>
        <v>insert into AB_SalesTransDetail select 402,63,'02','2888014210336',19.8,0,19.8,1,19.8,NULL</v>
      </c>
    </row>
    <row r="404" spans="1:11" x14ac:dyDescent="0.2">
      <c r="A404" s="1">
        <v>403</v>
      </c>
      <c r="B404" s="1">
        <f>VLOOKUP(C404,HDR!$B:$I,8,FALSE)</f>
        <v>63</v>
      </c>
      <c r="C404" s="1" t="s">
        <v>78</v>
      </c>
      <c r="D404" s="9" t="s">
        <v>380</v>
      </c>
      <c r="E404" s="7">
        <v>5.76</v>
      </c>
      <c r="F404" s="9">
        <f t="shared" si="18"/>
        <v>0</v>
      </c>
      <c r="G404" s="7">
        <f t="shared" si="19"/>
        <v>5.76</v>
      </c>
      <c r="H404" s="7">
        <v>1</v>
      </c>
      <c r="I404" s="10">
        <v>5.76</v>
      </c>
      <c r="K404" s="1" t="str">
        <f t="shared" si="20"/>
        <v>insert into AB_SalesTransDetail select 403,63,'02','servicecharge-10',5.76,0,5.76,1,5.76,NULL</v>
      </c>
    </row>
    <row r="405" spans="1:11" x14ac:dyDescent="0.2">
      <c r="A405" s="1">
        <v>404</v>
      </c>
      <c r="B405" s="1">
        <f>VLOOKUP(C405,HDR!$B:$I,8,FALSE)</f>
        <v>64</v>
      </c>
      <c r="C405" s="1" t="s">
        <v>79</v>
      </c>
      <c r="D405" s="9">
        <v>2040035111911</v>
      </c>
      <c r="E405" s="7">
        <v>6</v>
      </c>
      <c r="F405" s="9">
        <f t="shared" si="18"/>
        <v>0</v>
      </c>
      <c r="G405" s="7">
        <f t="shared" si="19"/>
        <v>6</v>
      </c>
      <c r="H405" s="7">
        <v>1</v>
      </c>
      <c r="I405" s="10">
        <v>6</v>
      </c>
      <c r="K405" s="1" t="str">
        <f t="shared" si="20"/>
        <v>insert into AB_SalesTransDetail select 404,64,'02','2040035111911',6,0,6,1,6,NULL</v>
      </c>
    </row>
    <row r="406" spans="1:11" x14ac:dyDescent="0.2">
      <c r="A406" s="1">
        <v>405</v>
      </c>
      <c r="B406" s="1">
        <f>VLOOKUP(C406,HDR!$B:$I,8,FALSE)</f>
        <v>64</v>
      </c>
      <c r="C406" s="1" t="s">
        <v>79</v>
      </c>
      <c r="D406" s="9">
        <v>2040035111911</v>
      </c>
      <c r="E406" s="7">
        <v>6</v>
      </c>
      <c r="F406" s="9">
        <f t="shared" si="18"/>
        <v>0</v>
      </c>
      <c r="G406" s="7">
        <f t="shared" si="19"/>
        <v>6</v>
      </c>
      <c r="H406" s="7">
        <v>-1</v>
      </c>
      <c r="I406" s="10">
        <v>-6</v>
      </c>
      <c r="K406" s="1" t="str">
        <f t="shared" si="20"/>
        <v>insert into AB_SalesTransDetail select 405,64,'02','2040035111911',6,0,6,-1,-6,NULL</v>
      </c>
    </row>
    <row r="407" spans="1:11" x14ac:dyDescent="0.2">
      <c r="A407" s="1">
        <v>406</v>
      </c>
      <c r="B407" s="1">
        <f>VLOOKUP(C407,HDR!$B:$I,8,FALSE)</f>
        <v>64</v>
      </c>
      <c r="C407" s="1" t="s">
        <v>79</v>
      </c>
      <c r="D407" s="9">
        <v>2040035111928</v>
      </c>
      <c r="E407" s="7">
        <v>6</v>
      </c>
      <c r="F407" s="9">
        <f t="shared" si="18"/>
        <v>0</v>
      </c>
      <c r="G407" s="7">
        <f t="shared" si="19"/>
        <v>6</v>
      </c>
      <c r="H407" s="7">
        <v>1</v>
      </c>
      <c r="I407" s="10">
        <v>6</v>
      </c>
      <c r="K407" s="1" t="str">
        <f t="shared" si="20"/>
        <v>insert into AB_SalesTransDetail select 406,64,'02','2040035111928',6,0,6,1,6,NULL</v>
      </c>
    </row>
    <row r="408" spans="1:11" x14ac:dyDescent="0.2">
      <c r="A408" s="1">
        <v>407</v>
      </c>
      <c r="B408" s="1">
        <f>VLOOKUP(C408,HDR!$B:$I,8,FALSE)</f>
        <v>64</v>
      </c>
      <c r="C408" s="1" t="s">
        <v>79</v>
      </c>
      <c r="D408" s="9">
        <v>2040021111055</v>
      </c>
      <c r="E408" s="7">
        <v>15</v>
      </c>
      <c r="F408" s="9">
        <f t="shared" si="18"/>
        <v>0</v>
      </c>
      <c r="G408" s="7">
        <f t="shared" si="19"/>
        <v>15</v>
      </c>
      <c r="H408" s="7">
        <v>1</v>
      </c>
      <c r="I408" s="10">
        <v>15</v>
      </c>
      <c r="K408" s="1" t="str">
        <f t="shared" si="20"/>
        <v>insert into AB_SalesTransDetail select 407,64,'02','2040021111055',15,0,15,1,15,NULL</v>
      </c>
    </row>
    <row r="409" spans="1:11" x14ac:dyDescent="0.2">
      <c r="A409" s="1">
        <v>408</v>
      </c>
      <c r="B409" s="1">
        <f>VLOOKUP(C409,HDR!$B:$I,8,FALSE)</f>
        <v>64</v>
      </c>
      <c r="C409" s="1" t="s">
        <v>79</v>
      </c>
      <c r="D409" s="9">
        <v>2888014210763</v>
      </c>
      <c r="E409" s="7">
        <v>16.8</v>
      </c>
      <c r="F409" s="9">
        <f t="shared" si="18"/>
        <v>0</v>
      </c>
      <c r="G409" s="7">
        <f t="shared" si="19"/>
        <v>16.8</v>
      </c>
      <c r="H409" s="7">
        <v>1</v>
      </c>
      <c r="I409" s="10">
        <v>16.8</v>
      </c>
      <c r="K409" s="1" t="str">
        <f t="shared" si="20"/>
        <v>insert into AB_SalesTransDetail select 408,64,'02','2888014210763',16.8,0,16.8,1,16.8,NULL</v>
      </c>
    </row>
    <row r="410" spans="1:11" x14ac:dyDescent="0.2">
      <c r="A410" s="1">
        <v>409</v>
      </c>
      <c r="B410" s="1">
        <f>VLOOKUP(C410,HDR!$B:$I,8,FALSE)</f>
        <v>64</v>
      </c>
      <c r="C410" s="1" t="s">
        <v>79</v>
      </c>
      <c r="D410" s="9" t="s">
        <v>347</v>
      </c>
      <c r="E410" s="7">
        <v>5</v>
      </c>
      <c r="F410" s="9">
        <f t="shared" si="18"/>
        <v>0</v>
      </c>
      <c r="G410" s="7">
        <f t="shared" si="19"/>
        <v>5</v>
      </c>
      <c r="H410" s="7">
        <v>1</v>
      </c>
      <c r="I410" s="10">
        <v>5</v>
      </c>
      <c r="K410" s="1" t="str">
        <f t="shared" si="20"/>
        <v>insert into AB_SalesTransDetail select 409,64,'02','Z90017',5,0,5,1,5,NULL</v>
      </c>
    </row>
    <row r="411" spans="1:11" x14ac:dyDescent="0.2">
      <c r="A411" s="1">
        <v>410</v>
      </c>
      <c r="B411" s="1">
        <f>VLOOKUP(C411,HDR!$B:$I,8,FALSE)</f>
        <v>64</v>
      </c>
      <c r="C411" s="1" t="s">
        <v>79</v>
      </c>
      <c r="D411" s="9">
        <v>2888014211845</v>
      </c>
      <c r="E411" s="7">
        <v>3</v>
      </c>
      <c r="F411" s="9">
        <f t="shared" si="18"/>
        <v>0</v>
      </c>
      <c r="G411" s="7">
        <f t="shared" si="19"/>
        <v>3</v>
      </c>
      <c r="H411" s="7">
        <v>1</v>
      </c>
      <c r="I411" s="10">
        <v>3</v>
      </c>
      <c r="K411" s="1" t="str">
        <f t="shared" si="20"/>
        <v>insert into AB_SalesTransDetail select 410,64,'02','2888014211845',3,0,3,1,3,NULL</v>
      </c>
    </row>
    <row r="412" spans="1:11" x14ac:dyDescent="0.2">
      <c r="A412" s="1">
        <v>411</v>
      </c>
      <c r="B412" s="1">
        <f>VLOOKUP(C412,HDR!$B:$I,8,FALSE)</f>
        <v>64</v>
      </c>
      <c r="C412" s="1" t="s">
        <v>79</v>
      </c>
      <c r="D412" s="9">
        <v>2888014211722</v>
      </c>
      <c r="E412" s="7">
        <v>19.8</v>
      </c>
      <c r="F412" s="9">
        <f t="shared" si="18"/>
        <v>0</v>
      </c>
      <c r="G412" s="7">
        <f t="shared" si="19"/>
        <v>19.8</v>
      </c>
      <c r="H412" s="7">
        <v>1</v>
      </c>
      <c r="I412" s="10">
        <v>19.8</v>
      </c>
      <c r="K412" s="1" t="str">
        <f t="shared" si="20"/>
        <v>insert into AB_SalesTransDetail select 411,64,'02','2888014211722',19.8,0,19.8,1,19.8,NULL</v>
      </c>
    </row>
    <row r="413" spans="1:11" x14ac:dyDescent="0.2">
      <c r="A413" s="1">
        <v>412</v>
      </c>
      <c r="B413" s="1">
        <f>VLOOKUP(C413,HDR!$B:$I,8,FALSE)</f>
        <v>64</v>
      </c>
      <c r="C413" s="1" t="s">
        <v>79</v>
      </c>
      <c r="D413" s="9">
        <v>2888014211814</v>
      </c>
      <c r="E413" s="7">
        <v>5</v>
      </c>
      <c r="F413" s="9">
        <f t="shared" si="18"/>
        <v>0</v>
      </c>
      <c r="G413" s="7">
        <f t="shared" si="19"/>
        <v>5</v>
      </c>
      <c r="H413" s="7">
        <v>1</v>
      </c>
      <c r="I413" s="10">
        <v>5</v>
      </c>
      <c r="K413" s="1" t="str">
        <f t="shared" si="20"/>
        <v>insert into AB_SalesTransDetail select 412,64,'02','2888014211814',5,0,5,1,5,NULL</v>
      </c>
    </row>
    <row r="414" spans="1:11" x14ac:dyDescent="0.2">
      <c r="A414" s="1">
        <v>413</v>
      </c>
      <c r="B414" s="1">
        <f>VLOOKUP(C414,HDR!$B:$I,8,FALSE)</f>
        <v>64</v>
      </c>
      <c r="C414" s="1" t="s">
        <v>79</v>
      </c>
      <c r="D414" s="9">
        <v>2888014210701</v>
      </c>
      <c r="E414" s="7">
        <v>3</v>
      </c>
      <c r="F414" s="9">
        <f t="shared" si="18"/>
        <v>0</v>
      </c>
      <c r="G414" s="7">
        <f t="shared" si="19"/>
        <v>3</v>
      </c>
      <c r="H414" s="7">
        <v>1</v>
      </c>
      <c r="I414" s="10">
        <v>3</v>
      </c>
      <c r="K414" s="1" t="str">
        <f t="shared" si="20"/>
        <v>insert into AB_SalesTransDetail select 413,64,'02','2888014210701',3,0,3,1,3,NULL</v>
      </c>
    </row>
    <row r="415" spans="1:11" x14ac:dyDescent="0.2">
      <c r="A415" s="1">
        <v>414</v>
      </c>
      <c r="B415" s="1">
        <f>VLOOKUP(C415,HDR!$B:$I,8,FALSE)</f>
        <v>64</v>
      </c>
      <c r="C415" s="1" t="s">
        <v>79</v>
      </c>
      <c r="D415" s="9">
        <v>2888014210916</v>
      </c>
      <c r="E415" s="7">
        <v>8.8000000000000007</v>
      </c>
      <c r="F415" s="9">
        <f t="shared" si="18"/>
        <v>0</v>
      </c>
      <c r="G415" s="7">
        <f t="shared" si="19"/>
        <v>8.8000000000000007</v>
      </c>
      <c r="H415" s="7">
        <v>1</v>
      </c>
      <c r="I415" s="10">
        <v>8.8000000000000007</v>
      </c>
      <c r="K415" s="1" t="str">
        <f t="shared" si="20"/>
        <v>insert into AB_SalesTransDetail select 414,64,'02','2888014210916',8.8,0,8.8,1,8.8,NULL</v>
      </c>
    </row>
    <row r="416" spans="1:11" x14ac:dyDescent="0.2">
      <c r="A416" s="1">
        <v>415</v>
      </c>
      <c r="B416" s="1">
        <f>VLOOKUP(C416,HDR!$B:$I,8,FALSE)</f>
        <v>64</v>
      </c>
      <c r="C416" s="1" t="s">
        <v>79</v>
      </c>
      <c r="D416" s="9">
        <v>2888013212300</v>
      </c>
      <c r="E416" s="7">
        <v>3</v>
      </c>
      <c r="F416" s="9">
        <f t="shared" si="18"/>
        <v>0</v>
      </c>
      <c r="G416" s="7">
        <f t="shared" si="19"/>
        <v>3</v>
      </c>
      <c r="H416" s="7">
        <v>1</v>
      </c>
      <c r="I416" s="10">
        <v>3</v>
      </c>
      <c r="K416" s="1" t="str">
        <f t="shared" si="20"/>
        <v>insert into AB_SalesTransDetail select 415,64,'02','2888013212300',3,0,3,1,3,NULL</v>
      </c>
    </row>
    <row r="417" spans="1:11" x14ac:dyDescent="0.2">
      <c r="A417" s="1">
        <v>416</v>
      </c>
      <c r="B417" s="1">
        <f>VLOOKUP(C417,HDR!$B:$I,8,FALSE)</f>
        <v>64</v>
      </c>
      <c r="C417" s="1" t="s">
        <v>79</v>
      </c>
      <c r="D417" s="9" t="s">
        <v>380</v>
      </c>
      <c r="E417" s="7">
        <v>8.5399999999999991</v>
      </c>
      <c r="F417" s="9">
        <f t="shared" si="18"/>
        <v>0</v>
      </c>
      <c r="G417" s="7">
        <f t="shared" si="19"/>
        <v>8.5399999999999991</v>
      </c>
      <c r="H417" s="7">
        <v>1</v>
      </c>
      <c r="I417" s="10">
        <v>8.5399999999999991</v>
      </c>
      <c r="K417" s="1" t="str">
        <f t="shared" si="20"/>
        <v>insert into AB_SalesTransDetail select 416,64,'02','servicecharge-10',8.54,0,8.54,1,8.54,NULL</v>
      </c>
    </row>
    <row r="418" spans="1:11" x14ac:dyDescent="0.2">
      <c r="A418" s="1">
        <v>417</v>
      </c>
      <c r="B418" s="1">
        <f>VLOOKUP(C418,HDR!$B:$I,8,FALSE)</f>
        <v>65</v>
      </c>
      <c r="C418" s="1" t="s">
        <v>80</v>
      </c>
      <c r="D418" s="9">
        <v>2888014210466</v>
      </c>
      <c r="E418" s="7">
        <v>8.8000000000000007</v>
      </c>
      <c r="F418" s="9">
        <f t="shared" si="18"/>
        <v>0</v>
      </c>
      <c r="G418" s="7">
        <f t="shared" si="19"/>
        <v>8.8000000000000007</v>
      </c>
      <c r="H418" s="7">
        <v>1</v>
      </c>
      <c r="I418" s="10">
        <v>8.8000000000000007</v>
      </c>
      <c r="K418" s="1" t="str">
        <f t="shared" si="20"/>
        <v>insert into AB_SalesTransDetail select 417,65,'02','2888014210466',8.8,0,8.8,1,8.8,NULL</v>
      </c>
    </row>
    <row r="419" spans="1:11" x14ac:dyDescent="0.2">
      <c r="A419" s="1">
        <v>418</v>
      </c>
      <c r="B419" s="1">
        <f>VLOOKUP(C419,HDR!$B:$I,8,FALSE)</f>
        <v>65</v>
      </c>
      <c r="C419" s="1" t="s">
        <v>80</v>
      </c>
      <c r="D419" s="9">
        <v>2888014220014</v>
      </c>
      <c r="E419" s="7">
        <v>12</v>
      </c>
      <c r="F419" s="9">
        <f t="shared" si="18"/>
        <v>0</v>
      </c>
      <c r="G419" s="7">
        <f t="shared" si="19"/>
        <v>12</v>
      </c>
      <c r="H419" s="7">
        <v>1</v>
      </c>
      <c r="I419" s="10">
        <v>12</v>
      </c>
      <c r="K419" s="1" t="str">
        <f t="shared" si="20"/>
        <v>insert into AB_SalesTransDetail select 418,65,'02','2888014220014',12,0,12,1,12,NULL</v>
      </c>
    </row>
    <row r="420" spans="1:11" x14ac:dyDescent="0.2">
      <c r="A420" s="1">
        <v>419</v>
      </c>
      <c r="B420" s="1">
        <f>VLOOKUP(C420,HDR!$B:$I,8,FALSE)</f>
        <v>65</v>
      </c>
      <c r="C420" s="1" t="s">
        <v>80</v>
      </c>
      <c r="D420" s="9">
        <v>2888014241040</v>
      </c>
      <c r="E420" s="7">
        <v>8</v>
      </c>
      <c r="F420" s="9">
        <f t="shared" si="18"/>
        <v>0</v>
      </c>
      <c r="G420" s="7">
        <f t="shared" si="19"/>
        <v>8</v>
      </c>
      <c r="H420" s="7">
        <v>1</v>
      </c>
      <c r="I420" s="10">
        <v>8</v>
      </c>
      <c r="K420" s="1" t="str">
        <f t="shared" si="20"/>
        <v>insert into AB_SalesTransDetail select 419,65,'02','2888014241040',8,0,8,1,8,NULL</v>
      </c>
    </row>
    <row r="421" spans="1:11" x14ac:dyDescent="0.2">
      <c r="A421" s="1">
        <v>420</v>
      </c>
      <c r="B421" s="1">
        <f>VLOOKUP(C421,HDR!$B:$I,8,FALSE)</f>
        <v>65</v>
      </c>
      <c r="C421" s="1" t="s">
        <v>80</v>
      </c>
      <c r="D421" s="9">
        <v>2888014240623</v>
      </c>
      <c r="E421" s="7">
        <v>6</v>
      </c>
      <c r="F421" s="9">
        <f t="shared" si="18"/>
        <v>0</v>
      </c>
      <c r="G421" s="7">
        <f t="shared" si="19"/>
        <v>6</v>
      </c>
      <c r="H421" s="7">
        <v>1</v>
      </c>
      <c r="I421" s="10">
        <v>6</v>
      </c>
      <c r="K421" s="1" t="str">
        <f t="shared" si="20"/>
        <v>insert into AB_SalesTransDetail select 420,65,'02','2888014240623',6,0,6,1,6,NULL</v>
      </c>
    </row>
    <row r="422" spans="1:11" x14ac:dyDescent="0.2">
      <c r="A422" s="1">
        <v>421</v>
      </c>
      <c r="B422" s="1">
        <f>VLOOKUP(C422,HDR!$B:$I,8,FALSE)</f>
        <v>65</v>
      </c>
      <c r="C422" s="1" t="s">
        <v>80</v>
      </c>
      <c r="D422" s="9" t="s">
        <v>380</v>
      </c>
      <c r="E422" s="7">
        <v>3.48</v>
      </c>
      <c r="F422" s="9">
        <f t="shared" si="18"/>
        <v>0</v>
      </c>
      <c r="G422" s="7">
        <f t="shared" si="19"/>
        <v>3.48</v>
      </c>
      <c r="H422" s="7">
        <v>1</v>
      </c>
      <c r="I422" s="10">
        <v>3.48</v>
      </c>
      <c r="K422" s="1" t="str">
        <f t="shared" si="20"/>
        <v>insert into AB_SalesTransDetail select 421,65,'02','servicecharge-10',3.48,0,3.48,1,3.48,NULL</v>
      </c>
    </row>
    <row r="423" spans="1:11" x14ac:dyDescent="0.2">
      <c r="A423" s="1">
        <v>422</v>
      </c>
      <c r="B423" s="1">
        <f>VLOOKUP(C423,HDR!$B:$I,8,FALSE)</f>
        <v>66</v>
      </c>
      <c r="C423" s="1" t="s">
        <v>81</v>
      </c>
      <c r="D423" s="9">
        <v>2888014220014</v>
      </c>
      <c r="E423" s="7">
        <v>12</v>
      </c>
      <c r="F423" s="9">
        <f t="shared" si="18"/>
        <v>0</v>
      </c>
      <c r="G423" s="7">
        <f t="shared" si="19"/>
        <v>12</v>
      </c>
      <c r="H423" s="7">
        <v>4</v>
      </c>
      <c r="I423" s="10">
        <v>48</v>
      </c>
      <c r="K423" s="1" t="str">
        <f t="shared" si="20"/>
        <v>insert into AB_SalesTransDetail select 422,66,'02','2888014220014',12,0,12,4,48,NULL</v>
      </c>
    </row>
    <row r="424" spans="1:11" x14ac:dyDescent="0.2">
      <c r="A424" s="1">
        <v>423</v>
      </c>
      <c r="B424" s="1">
        <f>VLOOKUP(C424,HDR!$B:$I,8,FALSE)</f>
        <v>67</v>
      </c>
      <c r="C424" s="1" t="s">
        <v>82</v>
      </c>
      <c r="D424" s="9">
        <v>2888014220014</v>
      </c>
      <c r="E424" s="7">
        <v>12</v>
      </c>
      <c r="F424" s="9">
        <f t="shared" si="18"/>
        <v>0</v>
      </c>
      <c r="G424" s="7">
        <f t="shared" si="19"/>
        <v>12</v>
      </c>
      <c r="H424" s="7">
        <v>1</v>
      </c>
      <c r="I424" s="10">
        <v>12</v>
      </c>
      <c r="K424" s="1" t="str">
        <f t="shared" si="20"/>
        <v>insert into AB_SalesTransDetail select 423,67,'02','2888014220014',12,0,12,1,12,NULL</v>
      </c>
    </row>
    <row r="425" spans="1:11" x14ac:dyDescent="0.2">
      <c r="A425" s="1">
        <v>424</v>
      </c>
      <c r="B425" s="1">
        <f>VLOOKUP(C425,HDR!$B:$I,8,FALSE)</f>
        <v>67</v>
      </c>
      <c r="C425" s="1" t="s">
        <v>82</v>
      </c>
      <c r="D425" s="9">
        <v>2888014220298</v>
      </c>
      <c r="E425" s="7">
        <v>10</v>
      </c>
      <c r="F425" s="9">
        <f t="shared" si="18"/>
        <v>0</v>
      </c>
      <c r="G425" s="7">
        <f t="shared" si="19"/>
        <v>10</v>
      </c>
      <c r="H425" s="7">
        <v>1</v>
      </c>
      <c r="I425" s="10">
        <v>10</v>
      </c>
      <c r="K425" s="1" t="str">
        <f t="shared" si="20"/>
        <v>insert into AB_SalesTransDetail select 424,67,'02','2888014220298',10,0,10,1,10,NULL</v>
      </c>
    </row>
    <row r="426" spans="1:11" x14ac:dyDescent="0.2">
      <c r="A426" s="1">
        <v>425</v>
      </c>
      <c r="B426" s="1">
        <f>VLOOKUP(C426,HDR!$B:$I,8,FALSE)</f>
        <v>67</v>
      </c>
      <c r="C426" s="1" t="s">
        <v>82</v>
      </c>
      <c r="D426" s="9">
        <v>2040035111645</v>
      </c>
      <c r="E426" s="7">
        <v>15</v>
      </c>
      <c r="F426" s="9">
        <f t="shared" si="18"/>
        <v>0</v>
      </c>
      <c r="G426" s="7">
        <f t="shared" si="19"/>
        <v>15</v>
      </c>
      <c r="H426" s="7">
        <v>1</v>
      </c>
      <c r="I426" s="10">
        <v>15</v>
      </c>
      <c r="K426" s="1" t="str">
        <f t="shared" si="20"/>
        <v>insert into AB_SalesTransDetail select 425,67,'02','2040035111645',15,0,15,1,15,NULL</v>
      </c>
    </row>
    <row r="427" spans="1:11" x14ac:dyDescent="0.2">
      <c r="A427" s="1">
        <v>426</v>
      </c>
      <c r="B427" s="1">
        <f>VLOOKUP(C427,HDR!$B:$I,8,FALSE)</f>
        <v>67</v>
      </c>
      <c r="C427" s="1" t="s">
        <v>82</v>
      </c>
      <c r="D427" s="9" t="s">
        <v>380</v>
      </c>
      <c r="E427" s="7">
        <v>3.7</v>
      </c>
      <c r="F427" s="9">
        <f t="shared" si="18"/>
        <v>0</v>
      </c>
      <c r="G427" s="7">
        <f t="shared" si="19"/>
        <v>3.7</v>
      </c>
      <c r="H427" s="7">
        <v>1</v>
      </c>
      <c r="I427" s="10">
        <v>3.7</v>
      </c>
      <c r="K427" s="1" t="str">
        <f t="shared" si="20"/>
        <v>insert into AB_SalesTransDetail select 426,67,'02','servicecharge-10',3.7,0,3.7,1,3.7,NULL</v>
      </c>
    </row>
    <row r="428" spans="1:11" x14ac:dyDescent="0.2">
      <c r="A428" s="1">
        <v>427</v>
      </c>
      <c r="B428" s="1">
        <f>VLOOKUP(C428,HDR!$B:$I,8,FALSE)</f>
        <v>68</v>
      </c>
      <c r="C428" s="1" t="s">
        <v>83</v>
      </c>
      <c r="D428" s="9" t="s">
        <v>357</v>
      </c>
      <c r="E428" s="7">
        <v>0</v>
      </c>
      <c r="F428" s="9">
        <f t="shared" si="18"/>
        <v>0</v>
      </c>
      <c r="G428" s="7">
        <f t="shared" si="19"/>
        <v>0</v>
      </c>
      <c r="H428" s="7">
        <v>1</v>
      </c>
      <c r="I428" s="10">
        <v>0</v>
      </c>
      <c r="K428" s="1" t="str">
        <f t="shared" si="20"/>
        <v>insert into AB_SalesTransDetail select 427,68,'02','Z90059',0,0,0,1,0,NULL</v>
      </c>
    </row>
    <row r="429" spans="1:11" x14ac:dyDescent="0.2">
      <c r="A429" s="1">
        <v>428</v>
      </c>
      <c r="B429" s="1">
        <f>VLOOKUP(C429,HDR!$B:$I,8,FALSE)</f>
        <v>68</v>
      </c>
      <c r="C429" s="1" t="s">
        <v>83</v>
      </c>
      <c r="D429" s="9">
        <v>2888014211920</v>
      </c>
      <c r="E429" s="7">
        <v>12</v>
      </c>
      <c r="F429" s="9">
        <f t="shared" si="18"/>
        <v>0</v>
      </c>
      <c r="G429" s="7">
        <f t="shared" si="19"/>
        <v>12</v>
      </c>
      <c r="H429" s="7">
        <v>1</v>
      </c>
      <c r="I429" s="10">
        <v>12</v>
      </c>
      <c r="K429" s="1" t="str">
        <f t="shared" si="20"/>
        <v>insert into AB_SalesTransDetail select 428,68,'02','2888014211920',12,0,12,1,12,NULL</v>
      </c>
    </row>
    <row r="430" spans="1:11" x14ac:dyDescent="0.2">
      <c r="A430" s="1">
        <v>429</v>
      </c>
      <c r="B430" s="1">
        <f>VLOOKUP(C430,HDR!$B:$I,8,FALSE)</f>
        <v>68</v>
      </c>
      <c r="C430" s="1" t="s">
        <v>83</v>
      </c>
      <c r="D430" s="9" t="s">
        <v>358</v>
      </c>
      <c r="E430" s="7">
        <v>0</v>
      </c>
      <c r="F430" s="9">
        <f t="shared" si="18"/>
        <v>0</v>
      </c>
      <c r="G430" s="7">
        <f t="shared" si="19"/>
        <v>0</v>
      </c>
      <c r="H430" s="7">
        <v>1</v>
      </c>
      <c r="I430" s="10">
        <v>0</v>
      </c>
      <c r="K430" s="1" t="str">
        <f t="shared" si="20"/>
        <v>insert into AB_SalesTransDetail select 429,68,'02','Z90053',0,0,0,1,0,NULL</v>
      </c>
    </row>
    <row r="431" spans="1:11" x14ac:dyDescent="0.2">
      <c r="A431" s="1">
        <v>430</v>
      </c>
      <c r="B431" s="1">
        <f>VLOOKUP(C431,HDR!$B:$I,8,FALSE)</f>
        <v>68</v>
      </c>
      <c r="C431" s="1" t="s">
        <v>83</v>
      </c>
      <c r="D431" s="9" t="s">
        <v>359</v>
      </c>
      <c r="E431" s="7">
        <v>0</v>
      </c>
      <c r="F431" s="9">
        <f t="shared" si="18"/>
        <v>0</v>
      </c>
      <c r="G431" s="7">
        <f t="shared" si="19"/>
        <v>0</v>
      </c>
      <c r="H431" s="7">
        <v>1</v>
      </c>
      <c r="I431" s="10">
        <v>0</v>
      </c>
      <c r="K431" s="1" t="str">
        <f t="shared" si="20"/>
        <v>insert into AB_SalesTransDetail select 430,68,'02','Z90021',0,0,0,1,0,NULL</v>
      </c>
    </row>
    <row r="432" spans="1:11" x14ac:dyDescent="0.2">
      <c r="A432" s="1">
        <v>431</v>
      </c>
      <c r="B432" s="1">
        <f>VLOOKUP(C432,HDR!$B:$I,8,FALSE)</f>
        <v>68</v>
      </c>
      <c r="C432" s="1" t="s">
        <v>83</v>
      </c>
      <c r="D432" s="9" t="s">
        <v>380</v>
      </c>
      <c r="E432" s="7">
        <v>1.2</v>
      </c>
      <c r="F432" s="9">
        <f t="shared" si="18"/>
        <v>0</v>
      </c>
      <c r="G432" s="7">
        <f t="shared" si="19"/>
        <v>1.2</v>
      </c>
      <c r="H432" s="7">
        <v>1</v>
      </c>
      <c r="I432" s="10">
        <v>1.2</v>
      </c>
      <c r="K432" s="1" t="str">
        <f t="shared" si="20"/>
        <v>insert into AB_SalesTransDetail select 431,68,'02','servicecharge-10',1.2,0,1.2,1,1.2,NULL</v>
      </c>
    </row>
    <row r="433" spans="1:11" x14ac:dyDescent="0.2">
      <c r="A433" s="1">
        <v>432</v>
      </c>
      <c r="B433" s="1">
        <f>VLOOKUP(C433,HDR!$B:$I,8,FALSE)</f>
        <v>69</v>
      </c>
      <c r="C433" s="1" t="s">
        <v>84</v>
      </c>
      <c r="D433" s="9">
        <v>2888014210763</v>
      </c>
      <c r="E433" s="7">
        <v>16.8</v>
      </c>
      <c r="F433" s="9">
        <f t="shared" si="18"/>
        <v>0</v>
      </c>
      <c r="G433" s="7">
        <f t="shared" si="19"/>
        <v>16.8</v>
      </c>
      <c r="H433" s="7">
        <v>1</v>
      </c>
      <c r="I433" s="10">
        <v>16.8</v>
      </c>
      <c r="K433" s="1" t="str">
        <f t="shared" si="20"/>
        <v>insert into AB_SalesTransDetail select 432,69,'02','2888014210763',16.8,0,16.8,1,16.8,NULL</v>
      </c>
    </row>
    <row r="434" spans="1:11" x14ac:dyDescent="0.2">
      <c r="A434" s="1">
        <v>433</v>
      </c>
      <c r="B434" s="1">
        <f>VLOOKUP(C434,HDR!$B:$I,8,FALSE)</f>
        <v>69</v>
      </c>
      <c r="C434" s="1" t="s">
        <v>84</v>
      </c>
      <c r="D434" s="9">
        <v>2888014210923</v>
      </c>
      <c r="E434" s="7">
        <v>19.8</v>
      </c>
      <c r="F434" s="9">
        <f t="shared" si="18"/>
        <v>0</v>
      </c>
      <c r="G434" s="7">
        <f t="shared" si="19"/>
        <v>19.8</v>
      </c>
      <c r="H434" s="7">
        <v>1</v>
      </c>
      <c r="I434" s="10">
        <v>19.8</v>
      </c>
      <c r="K434" s="1" t="str">
        <f t="shared" si="20"/>
        <v>insert into AB_SalesTransDetail select 433,69,'02','2888014210923',19.8,0,19.8,1,19.8,NULL</v>
      </c>
    </row>
    <row r="435" spans="1:11" x14ac:dyDescent="0.2">
      <c r="A435" s="1">
        <v>434</v>
      </c>
      <c r="B435" s="1">
        <f>VLOOKUP(C435,HDR!$B:$I,8,FALSE)</f>
        <v>69</v>
      </c>
      <c r="C435" s="1" t="s">
        <v>84</v>
      </c>
      <c r="D435" s="9" t="s">
        <v>344</v>
      </c>
      <c r="E435" s="7">
        <v>5</v>
      </c>
      <c r="F435" s="9">
        <f t="shared" si="18"/>
        <v>100</v>
      </c>
      <c r="G435" s="7">
        <f t="shared" si="19"/>
        <v>0</v>
      </c>
      <c r="H435" s="7">
        <v>1</v>
      </c>
      <c r="I435" s="10">
        <v>0</v>
      </c>
      <c r="K435" s="1" t="str">
        <f t="shared" si="20"/>
        <v>insert into AB_SalesTransDetail select 434,69,'02','Z90018',5,100,0,1,0,NULL</v>
      </c>
    </row>
    <row r="436" spans="1:11" x14ac:dyDescent="0.2">
      <c r="A436" s="1">
        <v>435</v>
      </c>
      <c r="B436" s="1">
        <f>VLOOKUP(C436,HDR!$B:$I,8,FALSE)</f>
        <v>69</v>
      </c>
      <c r="C436" s="1" t="s">
        <v>84</v>
      </c>
      <c r="D436" s="9" t="s">
        <v>346</v>
      </c>
      <c r="E436" s="7">
        <v>5</v>
      </c>
      <c r="F436" s="9">
        <f t="shared" si="18"/>
        <v>100</v>
      </c>
      <c r="G436" s="7">
        <f t="shared" si="19"/>
        <v>0</v>
      </c>
      <c r="H436" s="7">
        <v>1</v>
      </c>
      <c r="I436" s="10">
        <v>0</v>
      </c>
      <c r="K436" s="1" t="str">
        <f t="shared" si="20"/>
        <v>insert into AB_SalesTransDetail select 435,69,'02','Z90016',5,100,0,1,0,NULL</v>
      </c>
    </row>
    <row r="437" spans="1:11" x14ac:dyDescent="0.2">
      <c r="A437" s="1">
        <v>436</v>
      </c>
      <c r="B437" s="1">
        <f>VLOOKUP(C437,HDR!$B:$I,8,FALSE)</f>
        <v>69</v>
      </c>
      <c r="C437" s="1" t="s">
        <v>84</v>
      </c>
      <c r="D437" s="9">
        <v>2040035111652</v>
      </c>
      <c r="E437" s="7">
        <v>16</v>
      </c>
      <c r="F437" s="9">
        <f t="shared" si="18"/>
        <v>0</v>
      </c>
      <c r="G437" s="7">
        <f t="shared" si="19"/>
        <v>16</v>
      </c>
      <c r="H437" s="7">
        <v>1</v>
      </c>
      <c r="I437" s="10">
        <v>16</v>
      </c>
      <c r="K437" s="1" t="str">
        <f t="shared" si="20"/>
        <v>insert into AB_SalesTransDetail select 436,69,'02','2040035111652',16,0,16,1,16,NULL</v>
      </c>
    </row>
    <row r="438" spans="1:11" x14ac:dyDescent="0.2">
      <c r="A438" s="1">
        <v>437</v>
      </c>
      <c r="B438" s="1">
        <f>VLOOKUP(C438,HDR!$B:$I,8,FALSE)</f>
        <v>69</v>
      </c>
      <c r="C438" s="1" t="s">
        <v>84</v>
      </c>
      <c r="D438" s="9" t="s">
        <v>362</v>
      </c>
      <c r="E438" s="7">
        <v>8</v>
      </c>
      <c r="F438" s="9">
        <f t="shared" si="18"/>
        <v>0</v>
      </c>
      <c r="G438" s="7">
        <f t="shared" si="19"/>
        <v>8</v>
      </c>
      <c r="H438" s="7">
        <v>1</v>
      </c>
      <c r="I438" s="10">
        <v>8</v>
      </c>
      <c r="K438" s="1" t="str">
        <f t="shared" si="20"/>
        <v>insert into AB_SalesTransDetail select 437,69,'02','P000232',8,0,8,1,8,NULL</v>
      </c>
    </row>
    <row r="439" spans="1:11" x14ac:dyDescent="0.2">
      <c r="A439" s="1">
        <v>438</v>
      </c>
      <c r="B439" s="1">
        <f>VLOOKUP(C439,HDR!$B:$I,8,FALSE)</f>
        <v>69</v>
      </c>
      <c r="C439" s="1" t="s">
        <v>84</v>
      </c>
      <c r="D439" s="9" t="s">
        <v>380</v>
      </c>
      <c r="E439" s="7">
        <v>6.06</v>
      </c>
      <c r="F439" s="9">
        <f t="shared" si="18"/>
        <v>0</v>
      </c>
      <c r="G439" s="7">
        <f t="shared" si="19"/>
        <v>6.06</v>
      </c>
      <c r="H439" s="7">
        <v>1</v>
      </c>
      <c r="I439" s="10">
        <v>6.06</v>
      </c>
      <c r="K439" s="1" t="str">
        <f t="shared" si="20"/>
        <v>insert into AB_SalesTransDetail select 438,69,'02','servicecharge-10',6.06,0,6.06,1,6.06,NULL</v>
      </c>
    </row>
    <row r="440" spans="1:11" x14ac:dyDescent="0.2">
      <c r="A440" s="1">
        <v>439</v>
      </c>
      <c r="B440" s="1">
        <f>VLOOKUP(C440,HDR!$B:$I,8,FALSE)</f>
        <v>70</v>
      </c>
      <c r="C440" s="1" t="s">
        <v>85</v>
      </c>
      <c r="D440" s="9" t="s">
        <v>356</v>
      </c>
      <c r="E440" s="7">
        <v>0</v>
      </c>
      <c r="F440" s="9">
        <f t="shared" si="18"/>
        <v>0</v>
      </c>
      <c r="G440" s="7">
        <f t="shared" si="19"/>
        <v>0</v>
      </c>
      <c r="H440" s="7">
        <v>1</v>
      </c>
      <c r="I440" s="10">
        <v>0</v>
      </c>
      <c r="K440" s="1" t="str">
        <f t="shared" si="20"/>
        <v>insert into AB_SalesTransDetail select 439,70,'02','Z90061',0,0,0,1,0,NULL</v>
      </c>
    </row>
    <row r="441" spans="1:11" x14ac:dyDescent="0.2">
      <c r="A441" s="1">
        <v>440</v>
      </c>
      <c r="B441" s="1">
        <f>VLOOKUP(C441,HDR!$B:$I,8,FALSE)</f>
        <v>70</v>
      </c>
      <c r="C441" s="1" t="s">
        <v>85</v>
      </c>
      <c r="D441" s="9">
        <v>2888014211920</v>
      </c>
      <c r="E441" s="7">
        <v>12</v>
      </c>
      <c r="F441" s="9">
        <f t="shared" si="18"/>
        <v>0</v>
      </c>
      <c r="G441" s="7">
        <f t="shared" si="19"/>
        <v>12</v>
      </c>
      <c r="H441" s="7">
        <v>1</v>
      </c>
      <c r="I441" s="10">
        <v>12</v>
      </c>
      <c r="K441" s="1" t="str">
        <f t="shared" si="20"/>
        <v>insert into AB_SalesTransDetail select 440,70,'02','2888014211920',12,0,12,1,12,NULL</v>
      </c>
    </row>
    <row r="442" spans="1:11" x14ac:dyDescent="0.2">
      <c r="A442" s="1">
        <v>441</v>
      </c>
      <c r="B442" s="1">
        <f>VLOOKUP(C442,HDR!$B:$I,8,FALSE)</f>
        <v>70</v>
      </c>
      <c r="C442" s="1" t="s">
        <v>85</v>
      </c>
      <c r="D442" s="9" t="s">
        <v>355</v>
      </c>
      <c r="E442" s="7">
        <v>0</v>
      </c>
      <c r="F442" s="9">
        <f t="shared" si="18"/>
        <v>0</v>
      </c>
      <c r="G442" s="7">
        <f t="shared" si="19"/>
        <v>0</v>
      </c>
      <c r="H442" s="7">
        <v>1</v>
      </c>
      <c r="I442" s="10">
        <v>0</v>
      </c>
      <c r="K442" s="1" t="str">
        <f t="shared" si="20"/>
        <v>insert into AB_SalesTransDetail select 441,70,'02','Z90057',0,0,0,1,0,NULL</v>
      </c>
    </row>
    <row r="443" spans="1:11" x14ac:dyDescent="0.2">
      <c r="A443" s="1">
        <v>442</v>
      </c>
      <c r="B443" s="1">
        <f>VLOOKUP(C443,HDR!$B:$I,8,FALSE)</f>
        <v>70</v>
      </c>
      <c r="C443" s="1" t="s">
        <v>85</v>
      </c>
      <c r="D443" s="9" t="s">
        <v>359</v>
      </c>
      <c r="E443" s="7">
        <v>0</v>
      </c>
      <c r="F443" s="9">
        <f t="shared" si="18"/>
        <v>0</v>
      </c>
      <c r="G443" s="7">
        <f t="shared" si="19"/>
        <v>0</v>
      </c>
      <c r="H443" s="7">
        <v>1</v>
      </c>
      <c r="I443" s="10">
        <v>0</v>
      </c>
      <c r="K443" s="1" t="str">
        <f t="shared" si="20"/>
        <v>insert into AB_SalesTransDetail select 442,70,'02','Z90021',0,0,0,1,0,NULL</v>
      </c>
    </row>
    <row r="444" spans="1:11" x14ac:dyDescent="0.2">
      <c r="A444" s="1">
        <v>443</v>
      </c>
      <c r="B444" s="1">
        <f>VLOOKUP(C444,HDR!$B:$I,8,FALSE)</f>
        <v>70</v>
      </c>
      <c r="C444" s="1" t="s">
        <v>85</v>
      </c>
      <c r="D444" s="9" t="s">
        <v>380</v>
      </c>
      <c r="E444" s="7">
        <v>1.2</v>
      </c>
      <c r="F444" s="9">
        <f t="shared" si="18"/>
        <v>0</v>
      </c>
      <c r="G444" s="7">
        <f t="shared" si="19"/>
        <v>1.2</v>
      </c>
      <c r="H444" s="7">
        <v>1</v>
      </c>
      <c r="I444" s="10">
        <v>1.2</v>
      </c>
      <c r="K444" s="1" t="str">
        <f t="shared" si="20"/>
        <v>insert into AB_SalesTransDetail select 443,70,'02','servicecharge-10',1.2,0,1.2,1,1.2,NULL</v>
      </c>
    </row>
    <row r="445" spans="1:11" x14ac:dyDescent="0.2">
      <c r="A445" s="1">
        <v>444</v>
      </c>
      <c r="B445" s="1">
        <f>VLOOKUP(C445,HDR!$B:$I,8,FALSE)</f>
        <v>71</v>
      </c>
      <c r="C445" s="1" t="s">
        <v>86</v>
      </c>
      <c r="D445" s="9">
        <v>2888014240180</v>
      </c>
      <c r="E445" s="7">
        <v>6</v>
      </c>
      <c r="F445" s="9">
        <f t="shared" si="18"/>
        <v>0</v>
      </c>
      <c r="G445" s="7">
        <f t="shared" si="19"/>
        <v>6</v>
      </c>
      <c r="H445" s="7">
        <v>2</v>
      </c>
      <c r="I445" s="10">
        <v>12</v>
      </c>
      <c r="K445" s="1" t="str">
        <f t="shared" si="20"/>
        <v>insert into AB_SalesTransDetail select 444,71,'02','2888014240180',6,0,6,2,12,NULL</v>
      </c>
    </row>
    <row r="446" spans="1:11" x14ac:dyDescent="0.2">
      <c r="A446" s="1">
        <v>445</v>
      </c>
      <c r="B446" s="1">
        <f>VLOOKUP(C446,HDR!$B:$I,8,FALSE)</f>
        <v>71</v>
      </c>
      <c r="C446" s="1" t="s">
        <v>86</v>
      </c>
      <c r="D446" s="9">
        <v>2888014240173</v>
      </c>
      <c r="E446" s="7">
        <v>6</v>
      </c>
      <c r="F446" s="9">
        <f t="shared" si="18"/>
        <v>0</v>
      </c>
      <c r="G446" s="7">
        <f t="shared" si="19"/>
        <v>6</v>
      </c>
      <c r="H446" s="7">
        <v>1</v>
      </c>
      <c r="I446" s="10">
        <v>6</v>
      </c>
      <c r="K446" s="1" t="str">
        <f t="shared" si="20"/>
        <v>insert into AB_SalesTransDetail select 445,71,'02','2888014240173',6,0,6,1,6,NULL</v>
      </c>
    </row>
    <row r="447" spans="1:11" x14ac:dyDescent="0.2">
      <c r="A447" s="1">
        <v>446</v>
      </c>
      <c r="B447" s="1">
        <f>VLOOKUP(C447,HDR!$B:$I,8,FALSE)</f>
        <v>71</v>
      </c>
      <c r="C447" s="1" t="s">
        <v>86</v>
      </c>
      <c r="D447" s="9" t="s">
        <v>380</v>
      </c>
      <c r="E447" s="7">
        <v>1.8</v>
      </c>
      <c r="F447" s="9">
        <f t="shared" si="18"/>
        <v>0</v>
      </c>
      <c r="G447" s="7">
        <f t="shared" si="19"/>
        <v>1.8</v>
      </c>
      <c r="H447" s="7">
        <v>1</v>
      </c>
      <c r="I447" s="10">
        <v>1.8</v>
      </c>
      <c r="K447" s="1" t="str">
        <f t="shared" si="20"/>
        <v>insert into AB_SalesTransDetail select 446,71,'02','servicecharge-10',1.8,0,1.8,1,1.8,NULL</v>
      </c>
    </row>
    <row r="448" spans="1:11" x14ac:dyDescent="0.2">
      <c r="A448" s="1">
        <v>447</v>
      </c>
      <c r="B448" s="1">
        <f>VLOOKUP(C448,HDR!$B:$I,8,FALSE)</f>
        <v>72</v>
      </c>
      <c r="C448" s="1" t="s">
        <v>87</v>
      </c>
      <c r="D448" s="9">
        <v>2888014220014</v>
      </c>
      <c r="E448" s="7">
        <v>12</v>
      </c>
      <c r="F448" s="9">
        <f t="shared" si="18"/>
        <v>0</v>
      </c>
      <c r="G448" s="7">
        <f t="shared" si="19"/>
        <v>12</v>
      </c>
      <c r="H448" s="7">
        <v>1</v>
      </c>
      <c r="I448" s="10">
        <v>12</v>
      </c>
      <c r="K448" s="1" t="str">
        <f t="shared" si="20"/>
        <v>insert into AB_SalesTransDetail select 447,72,'02','2888014220014',12,0,12,1,12,NULL</v>
      </c>
    </row>
    <row r="449" spans="1:11" x14ac:dyDescent="0.2">
      <c r="A449" s="1">
        <v>448</v>
      </c>
      <c r="B449" s="1">
        <f>VLOOKUP(C449,HDR!$B:$I,8,FALSE)</f>
        <v>72</v>
      </c>
      <c r="C449" s="1" t="s">
        <v>87</v>
      </c>
      <c r="D449" s="9">
        <v>2888014240593</v>
      </c>
      <c r="E449" s="7">
        <v>6</v>
      </c>
      <c r="F449" s="9">
        <f t="shared" si="18"/>
        <v>0</v>
      </c>
      <c r="G449" s="7">
        <f t="shared" si="19"/>
        <v>6</v>
      </c>
      <c r="H449" s="7">
        <v>1</v>
      </c>
      <c r="I449" s="10">
        <v>6</v>
      </c>
      <c r="K449" s="1" t="str">
        <f t="shared" si="20"/>
        <v>insert into AB_SalesTransDetail select 448,72,'02','2888014240593',6,0,6,1,6,NULL</v>
      </c>
    </row>
    <row r="450" spans="1:11" x14ac:dyDescent="0.2">
      <c r="A450" s="1">
        <v>449</v>
      </c>
      <c r="B450" s="1">
        <f>VLOOKUP(C450,HDR!$B:$I,8,FALSE)</f>
        <v>72</v>
      </c>
      <c r="C450" s="1" t="s">
        <v>87</v>
      </c>
      <c r="D450" s="9" t="s">
        <v>380</v>
      </c>
      <c r="E450" s="7">
        <v>1.8</v>
      </c>
      <c r="F450" s="9">
        <f t="shared" si="18"/>
        <v>0</v>
      </c>
      <c r="G450" s="7">
        <f t="shared" si="19"/>
        <v>1.8</v>
      </c>
      <c r="H450" s="7">
        <v>1</v>
      </c>
      <c r="I450" s="10">
        <v>1.8</v>
      </c>
      <c r="K450" s="1" t="str">
        <f t="shared" si="20"/>
        <v>insert into AB_SalesTransDetail select 449,72,'02','servicecharge-10',1.8,0,1.8,1,1.8,NULL</v>
      </c>
    </row>
    <row r="451" spans="1:11" x14ac:dyDescent="0.2">
      <c r="A451" s="1">
        <v>450</v>
      </c>
      <c r="B451" s="1">
        <f>VLOOKUP(C451,HDR!$B:$I,8,FALSE)</f>
        <v>73</v>
      </c>
      <c r="C451" s="1" t="s">
        <v>88</v>
      </c>
      <c r="D451" s="9">
        <v>2888014220014</v>
      </c>
      <c r="E451" s="7">
        <v>12</v>
      </c>
      <c r="F451" s="9">
        <f t="shared" ref="F451:F514" si="21">(IFERROR(-((I451/H451)-E451)/E451,0))*100</f>
        <v>0</v>
      </c>
      <c r="G451" s="7">
        <f t="shared" ref="G451:G514" si="22">I451/H451</f>
        <v>12</v>
      </c>
      <c r="H451" s="7">
        <v>1</v>
      </c>
      <c r="I451" s="10">
        <v>12</v>
      </c>
      <c r="K451" s="1" t="str">
        <f t="shared" ref="K451:K514" si="23">"insert into AB_SalesTransDetail select " &amp; A451 &amp; "," &amp; B451 &amp; ",'02','" &amp; D451 &amp; "'," &amp; E451 &amp; "," &amp; F451 &amp; "," &amp; G451 &amp; "," &amp; H451 &amp; "," &amp; I451 &amp; ",NULL"</f>
        <v>insert into AB_SalesTransDetail select 450,73,'02','2888014220014',12,0,12,1,12,NULL</v>
      </c>
    </row>
    <row r="452" spans="1:11" x14ac:dyDescent="0.2">
      <c r="A452" s="1">
        <v>451</v>
      </c>
      <c r="B452" s="1">
        <f>VLOOKUP(C452,HDR!$B:$I,8,FALSE)</f>
        <v>73</v>
      </c>
      <c r="C452" s="1" t="s">
        <v>88</v>
      </c>
      <c r="D452" s="9">
        <v>2888014220212</v>
      </c>
      <c r="E452" s="7">
        <v>10</v>
      </c>
      <c r="F452" s="9">
        <f t="shared" si="21"/>
        <v>0</v>
      </c>
      <c r="G452" s="7">
        <f t="shared" si="22"/>
        <v>10</v>
      </c>
      <c r="H452" s="7">
        <v>1</v>
      </c>
      <c r="I452" s="10">
        <v>10</v>
      </c>
      <c r="K452" s="1" t="str">
        <f t="shared" si="23"/>
        <v>insert into AB_SalesTransDetail select 451,73,'02','2888014220212',10,0,10,1,10,NULL</v>
      </c>
    </row>
    <row r="453" spans="1:11" x14ac:dyDescent="0.2">
      <c r="A453" s="1">
        <v>452</v>
      </c>
      <c r="B453" s="1">
        <f>VLOOKUP(C453,HDR!$B:$I,8,FALSE)</f>
        <v>73</v>
      </c>
      <c r="C453" s="1" t="s">
        <v>88</v>
      </c>
      <c r="D453" s="9">
        <v>2888014240609</v>
      </c>
      <c r="E453" s="7">
        <v>6</v>
      </c>
      <c r="F453" s="9">
        <f t="shared" si="21"/>
        <v>0</v>
      </c>
      <c r="G453" s="7">
        <f t="shared" si="22"/>
        <v>6</v>
      </c>
      <c r="H453" s="7">
        <v>1</v>
      </c>
      <c r="I453" s="10">
        <v>6</v>
      </c>
      <c r="K453" s="1" t="str">
        <f t="shared" si="23"/>
        <v>insert into AB_SalesTransDetail select 452,73,'02','2888014240609',6,0,6,1,6,NULL</v>
      </c>
    </row>
    <row r="454" spans="1:11" x14ac:dyDescent="0.2">
      <c r="A454" s="1">
        <v>453</v>
      </c>
      <c r="B454" s="1">
        <f>VLOOKUP(C454,HDR!$B:$I,8,FALSE)</f>
        <v>73</v>
      </c>
      <c r="C454" s="1" t="s">
        <v>88</v>
      </c>
      <c r="D454" s="9" t="s">
        <v>380</v>
      </c>
      <c r="E454" s="7">
        <v>2.8</v>
      </c>
      <c r="F454" s="9">
        <f t="shared" si="21"/>
        <v>0</v>
      </c>
      <c r="G454" s="7">
        <f t="shared" si="22"/>
        <v>2.8</v>
      </c>
      <c r="H454" s="7">
        <v>1</v>
      </c>
      <c r="I454" s="10">
        <v>2.8</v>
      </c>
      <c r="K454" s="1" t="str">
        <f t="shared" si="23"/>
        <v>insert into AB_SalesTransDetail select 453,73,'02','servicecharge-10',2.8,0,2.8,1,2.8,NULL</v>
      </c>
    </row>
    <row r="455" spans="1:11" x14ac:dyDescent="0.2">
      <c r="A455" s="1">
        <v>454</v>
      </c>
      <c r="B455" s="1">
        <f>VLOOKUP(C455,HDR!$B:$I,8,FALSE)</f>
        <v>74</v>
      </c>
      <c r="C455" s="1" t="s">
        <v>89</v>
      </c>
      <c r="D455" s="9">
        <v>2888014220014</v>
      </c>
      <c r="E455" s="7">
        <v>12</v>
      </c>
      <c r="F455" s="9">
        <f t="shared" si="21"/>
        <v>0</v>
      </c>
      <c r="G455" s="7">
        <f t="shared" si="22"/>
        <v>12</v>
      </c>
      <c r="H455" s="7">
        <v>1</v>
      </c>
      <c r="I455" s="10">
        <v>12</v>
      </c>
      <c r="K455" s="1" t="str">
        <f t="shared" si="23"/>
        <v>insert into AB_SalesTransDetail select 454,74,'02','2888014220014',12,0,12,1,12,NULL</v>
      </c>
    </row>
    <row r="456" spans="1:11" x14ac:dyDescent="0.2">
      <c r="A456" s="1">
        <v>455</v>
      </c>
      <c r="B456" s="1">
        <f>VLOOKUP(C456,HDR!$B:$I,8,FALSE)</f>
        <v>74</v>
      </c>
      <c r="C456" s="1" t="s">
        <v>89</v>
      </c>
      <c r="D456" s="9">
        <v>2888014240142</v>
      </c>
      <c r="E456" s="7">
        <v>4</v>
      </c>
      <c r="F456" s="9">
        <f t="shared" si="21"/>
        <v>0</v>
      </c>
      <c r="G456" s="7">
        <f t="shared" si="22"/>
        <v>4</v>
      </c>
      <c r="H456" s="7">
        <v>1</v>
      </c>
      <c r="I456" s="10">
        <v>4</v>
      </c>
      <c r="K456" s="1" t="str">
        <f t="shared" si="23"/>
        <v>insert into AB_SalesTransDetail select 455,74,'02','2888014240142',4,0,4,1,4,NULL</v>
      </c>
    </row>
    <row r="457" spans="1:11" x14ac:dyDescent="0.2">
      <c r="A457" s="1">
        <v>456</v>
      </c>
      <c r="B457" s="1">
        <f>VLOOKUP(C457,HDR!$B:$I,8,FALSE)</f>
        <v>74</v>
      </c>
      <c r="C457" s="1" t="s">
        <v>89</v>
      </c>
      <c r="D457" s="9" t="s">
        <v>380</v>
      </c>
      <c r="E457" s="7">
        <v>1.6</v>
      </c>
      <c r="F457" s="9">
        <f t="shared" si="21"/>
        <v>0</v>
      </c>
      <c r="G457" s="7">
        <f t="shared" si="22"/>
        <v>1.6</v>
      </c>
      <c r="H457" s="7">
        <v>1</v>
      </c>
      <c r="I457" s="10">
        <v>1.6</v>
      </c>
      <c r="K457" s="1" t="str">
        <f t="shared" si="23"/>
        <v>insert into AB_SalesTransDetail select 456,74,'02','servicecharge-10',1.6,0,1.6,1,1.6,NULL</v>
      </c>
    </row>
    <row r="458" spans="1:11" x14ac:dyDescent="0.2">
      <c r="A458" s="1">
        <v>457</v>
      </c>
      <c r="B458" s="1">
        <f>VLOOKUP(C458,HDR!$B:$I,8,FALSE)</f>
        <v>75</v>
      </c>
      <c r="C458" s="1" t="s">
        <v>90</v>
      </c>
      <c r="D458" s="9" t="s">
        <v>362</v>
      </c>
      <c r="E458" s="7">
        <v>8</v>
      </c>
      <c r="F458" s="9">
        <f t="shared" si="21"/>
        <v>0</v>
      </c>
      <c r="G458" s="7">
        <f t="shared" si="22"/>
        <v>8</v>
      </c>
      <c r="H458" s="7">
        <v>2</v>
      </c>
      <c r="I458" s="10">
        <v>16</v>
      </c>
      <c r="K458" s="1" t="str">
        <f t="shared" si="23"/>
        <v>insert into AB_SalesTransDetail select 457,75,'02','P000232',8,0,8,2,16,NULL</v>
      </c>
    </row>
    <row r="459" spans="1:11" x14ac:dyDescent="0.2">
      <c r="A459" s="1">
        <v>458</v>
      </c>
      <c r="B459" s="1">
        <f>VLOOKUP(C459,HDR!$B:$I,8,FALSE)</f>
        <v>75</v>
      </c>
      <c r="C459" s="1" t="s">
        <v>90</v>
      </c>
      <c r="D459" s="9">
        <v>2888014240876</v>
      </c>
      <c r="E459" s="7">
        <v>6</v>
      </c>
      <c r="F459" s="9">
        <f t="shared" si="21"/>
        <v>0</v>
      </c>
      <c r="G459" s="7">
        <f t="shared" si="22"/>
        <v>6</v>
      </c>
      <c r="H459" s="7">
        <v>1</v>
      </c>
      <c r="I459" s="10">
        <v>6</v>
      </c>
      <c r="K459" s="1" t="str">
        <f t="shared" si="23"/>
        <v>insert into AB_SalesTransDetail select 458,75,'02','2888014240876',6,0,6,1,6,NULL</v>
      </c>
    </row>
    <row r="460" spans="1:11" x14ac:dyDescent="0.2">
      <c r="A460" s="1">
        <v>459</v>
      </c>
      <c r="B460" s="1">
        <f>VLOOKUP(C460,HDR!$B:$I,8,FALSE)</f>
        <v>75</v>
      </c>
      <c r="C460" s="1" t="s">
        <v>90</v>
      </c>
      <c r="D460" s="9" t="s">
        <v>380</v>
      </c>
      <c r="E460" s="7">
        <v>2.2000000000000002</v>
      </c>
      <c r="F460" s="9">
        <f t="shared" si="21"/>
        <v>0</v>
      </c>
      <c r="G460" s="7">
        <f t="shared" si="22"/>
        <v>2.2000000000000002</v>
      </c>
      <c r="H460" s="7">
        <v>1</v>
      </c>
      <c r="I460" s="10">
        <v>2.2000000000000002</v>
      </c>
      <c r="K460" s="1" t="str">
        <f t="shared" si="23"/>
        <v>insert into AB_SalesTransDetail select 459,75,'02','servicecharge-10',2.2,0,2.2,1,2.2,NULL</v>
      </c>
    </row>
    <row r="461" spans="1:11" x14ac:dyDescent="0.2">
      <c r="A461" s="1">
        <v>460</v>
      </c>
      <c r="B461" s="1">
        <f>VLOOKUP(C461,HDR!$B:$I,8,FALSE)</f>
        <v>76</v>
      </c>
      <c r="C461" s="1" t="s">
        <v>91</v>
      </c>
      <c r="D461" s="9">
        <v>2888014210589</v>
      </c>
      <c r="E461" s="7">
        <v>10</v>
      </c>
      <c r="F461" s="9">
        <f t="shared" si="21"/>
        <v>0</v>
      </c>
      <c r="G461" s="7">
        <f t="shared" si="22"/>
        <v>10</v>
      </c>
      <c r="H461" s="7">
        <v>1</v>
      </c>
      <c r="I461" s="10">
        <v>10</v>
      </c>
      <c r="K461" s="1" t="str">
        <f t="shared" si="23"/>
        <v>insert into AB_SalesTransDetail select 460,76,'02','2888014210589',10,0,10,1,10,NULL</v>
      </c>
    </row>
    <row r="462" spans="1:11" x14ac:dyDescent="0.2">
      <c r="A462" s="1">
        <v>461</v>
      </c>
      <c r="B462" s="1">
        <f>VLOOKUP(C462,HDR!$B:$I,8,FALSE)</f>
        <v>76</v>
      </c>
      <c r="C462" s="1" t="s">
        <v>91</v>
      </c>
      <c r="D462" s="9">
        <v>2888014240883</v>
      </c>
      <c r="E462" s="7">
        <v>5</v>
      </c>
      <c r="F462" s="9">
        <f t="shared" si="21"/>
        <v>0</v>
      </c>
      <c r="G462" s="7">
        <f t="shared" si="22"/>
        <v>5</v>
      </c>
      <c r="H462" s="7">
        <v>1</v>
      </c>
      <c r="I462" s="10">
        <v>5</v>
      </c>
      <c r="K462" s="1" t="str">
        <f t="shared" si="23"/>
        <v>insert into AB_SalesTransDetail select 461,76,'02','2888014240883',5,0,5,1,5,NULL</v>
      </c>
    </row>
    <row r="463" spans="1:11" x14ac:dyDescent="0.2">
      <c r="A463" s="1">
        <v>462</v>
      </c>
      <c r="B463" s="1">
        <f>VLOOKUP(C463,HDR!$B:$I,8,FALSE)</f>
        <v>76</v>
      </c>
      <c r="C463" s="1" t="s">
        <v>91</v>
      </c>
      <c r="D463" s="9">
        <v>2040035111904</v>
      </c>
      <c r="E463" s="7">
        <v>6</v>
      </c>
      <c r="F463" s="9">
        <f t="shared" si="21"/>
        <v>0</v>
      </c>
      <c r="G463" s="7">
        <f t="shared" si="22"/>
        <v>6</v>
      </c>
      <c r="H463" s="7">
        <v>1</v>
      </c>
      <c r="I463" s="10">
        <v>6</v>
      </c>
      <c r="K463" s="1" t="str">
        <f t="shared" si="23"/>
        <v>insert into AB_SalesTransDetail select 462,76,'02','2040035111904',6,0,6,1,6,NULL</v>
      </c>
    </row>
    <row r="464" spans="1:11" x14ac:dyDescent="0.2">
      <c r="A464" s="1">
        <v>463</v>
      </c>
      <c r="B464" s="1">
        <f>VLOOKUP(C464,HDR!$B:$I,8,FALSE)</f>
        <v>76</v>
      </c>
      <c r="C464" s="1" t="s">
        <v>91</v>
      </c>
      <c r="D464" s="9" t="s">
        <v>380</v>
      </c>
      <c r="E464" s="7">
        <v>2.1</v>
      </c>
      <c r="F464" s="9">
        <f t="shared" si="21"/>
        <v>0</v>
      </c>
      <c r="G464" s="7">
        <f t="shared" si="22"/>
        <v>2.1</v>
      </c>
      <c r="H464" s="7">
        <v>1</v>
      </c>
      <c r="I464" s="10">
        <v>2.1</v>
      </c>
      <c r="K464" s="1" t="str">
        <f t="shared" si="23"/>
        <v>insert into AB_SalesTransDetail select 463,76,'02','servicecharge-10',2.1,0,2.1,1,2.1,NULL</v>
      </c>
    </row>
    <row r="465" spans="1:11" x14ac:dyDescent="0.2">
      <c r="A465" s="1">
        <v>464</v>
      </c>
      <c r="B465" s="1">
        <f>VLOOKUP(C465,HDR!$B:$I,8,FALSE)</f>
        <v>77</v>
      </c>
      <c r="C465" s="1" t="s">
        <v>92</v>
      </c>
      <c r="D465" s="9">
        <v>2888014240173</v>
      </c>
      <c r="E465" s="7">
        <v>6</v>
      </c>
      <c r="F465" s="9">
        <f t="shared" si="21"/>
        <v>0</v>
      </c>
      <c r="G465" s="7">
        <f t="shared" si="22"/>
        <v>6</v>
      </c>
      <c r="H465" s="7">
        <v>1</v>
      </c>
      <c r="I465" s="10">
        <v>6</v>
      </c>
      <c r="K465" s="1" t="str">
        <f t="shared" si="23"/>
        <v>insert into AB_SalesTransDetail select 464,77,'02','2888014240173',6,0,6,1,6,NULL</v>
      </c>
    </row>
    <row r="466" spans="1:11" x14ac:dyDescent="0.2">
      <c r="A466" s="1">
        <v>465</v>
      </c>
      <c r="B466" s="1">
        <f>VLOOKUP(C466,HDR!$B:$I,8,FALSE)</f>
        <v>77</v>
      </c>
      <c r="C466" s="1" t="s">
        <v>92</v>
      </c>
      <c r="D466" s="9">
        <v>2888014241033</v>
      </c>
      <c r="E466" s="7">
        <v>8</v>
      </c>
      <c r="F466" s="9">
        <f t="shared" si="21"/>
        <v>0</v>
      </c>
      <c r="G466" s="7">
        <f t="shared" si="22"/>
        <v>8</v>
      </c>
      <c r="H466" s="7">
        <v>1</v>
      </c>
      <c r="I466" s="10">
        <v>8</v>
      </c>
      <c r="K466" s="1" t="str">
        <f t="shared" si="23"/>
        <v>insert into AB_SalesTransDetail select 465,77,'02','2888014241033',8,0,8,1,8,NULL</v>
      </c>
    </row>
    <row r="467" spans="1:11" x14ac:dyDescent="0.2">
      <c r="A467" s="1">
        <v>466</v>
      </c>
      <c r="B467" s="1">
        <f>VLOOKUP(C467,HDR!$B:$I,8,FALSE)</f>
        <v>77</v>
      </c>
      <c r="C467" s="1" t="s">
        <v>92</v>
      </c>
      <c r="D467" s="9" t="s">
        <v>380</v>
      </c>
      <c r="E467" s="7">
        <v>1.4</v>
      </c>
      <c r="F467" s="9">
        <f t="shared" si="21"/>
        <v>0</v>
      </c>
      <c r="G467" s="7">
        <f t="shared" si="22"/>
        <v>1.4</v>
      </c>
      <c r="H467" s="7">
        <v>1</v>
      </c>
      <c r="I467" s="10">
        <v>1.4</v>
      </c>
      <c r="K467" s="1" t="str">
        <f t="shared" si="23"/>
        <v>insert into AB_SalesTransDetail select 466,77,'02','servicecharge-10',1.4,0,1.4,1,1.4,NULL</v>
      </c>
    </row>
    <row r="468" spans="1:11" x14ac:dyDescent="0.2">
      <c r="A468" s="1">
        <v>467</v>
      </c>
      <c r="B468" s="1">
        <f>VLOOKUP(C468,HDR!$B:$I,8,FALSE)</f>
        <v>78</v>
      </c>
      <c r="C468" s="1" t="s">
        <v>93</v>
      </c>
      <c r="D468" s="9">
        <v>2888083120710</v>
      </c>
      <c r="E468" s="7">
        <v>5</v>
      </c>
      <c r="F468" s="9">
        <f t="shared" si="21"/>
        <v>0</v>
      </c>
      <c r="G468" s="7">
        <f t="shared" si="22"/>
        <v>5</v>
      </c>
      <c r="H468" s="7">
        <v>1</v>
      </c>
      <c r="I468" s="10">
        <v>5</v>
      </c>
      <c r="K468" s="1" t="str">
        <f t="shared" si="23"/>
        <v>insert into AB_SalesTransDetail select 467,78,'02','2888083120710',5,0,5,1,5,NULL</v>
      </c>
    </row>
    <row r="469" spans="1:11" x14ac:dyDescent="0.2">
      <c r="A469" s="1">
        <v>468</v>
      </c>
      <c r="B469" s="1">
        <f>VLOOKUP(C469,HDR!$B:$I,8,FALSE)</f>
        <v>78</v>
      </c>
      <c r="C469" s="1" t="s">
        <v>93</v>
      </c>
      <c r="D469" s="9" t="s">
        <v>380</v>
      </c>
      <c r="E469" s="7">
        <v>0.5</v>
      </c>
      <c r="F469" s="9">
        <f t="shared" si="21"/>
        <v>0</v>
      </c>
      <c r="G469" s="7">
        <f t="shared" si="22"/>
        <v>0.5</v>
      </c>
      <c r="H469" s="7">
        <v>1</v>
      </c>
      <c r="I469" s="10">
        <v>0.5</v>
      </c>
      <c r="K469" s="1" t="str">
        <f t="shared" si="23"/>
        <v>insert into AB_SalesTransDetail select 468,78,'02','servicecharge-10',0.5,0,0.5,1,0.5,NULL</v>
      </c>
    </row>
    <row r="470" spans="1:11" x14ac:dyDescent="0.2">
      <c r="A470" s="1">
        <v>469</v>
      </c>
      <c r="B470" s="1">
        <f>VLOOKUP(C470,HDR!$B:$I,8,FALSE)</f>
        <v>79</v>
      </c>
      <c r="C470" s="1" t="s">
        <v>94</v>
      </c>
      <c r="D470" s="9">
        <v>2040021111598</v>
      </c>
      <c r="E470" s="7">
        <v>15</v>
      </c>
      <c r="F470" s="9">
        <f t="shared" si="21"/>
        <v>0</v>
      </c>
      <c r="G470" s="7">
        <f t="shared" si="22"/>
        <v>15</v>
      </c>
      <c r="H470" s="7">
        <v>1</v>
      </c>
      <c r="I470" s="10">
        <v>15</v>
      </c>
      <c r="K470" s="1" t="str">
        <f t="shared" si="23"/>
        <v>insert into AB_SalesTransDetail select 469,79,'02','2040021111598',15,0,15,1,15,NULL</v>
      </c>
    </row>
    <row r="471" spans="1:11" x14ac:dyDescent="0.2">
      <c r="A471" s="1">
        <v>470</v>
      </c>
      <c r="B471" s="1">
        <f>VLOOKUP(C471,HDR!$B:$I,8,FALSE)</f>
        <v>79</v>
      </c>
      <c r="C471" s="1" t="s">
        <v>94</v>
      </c>
      <c r="D471" s="9">
        <v>2040021111598</v>
      </c>
      <c r="E471" s="7">
        <v>15</v>
      </c>
      <c r="F471" s="9">
        <f t="shared" si="21"/>
        <v>0</v>
      </c>
      <c r="G471" s="7">
        <f t="shared" si="22"/>
        <v>15</v>
      </c>
      <c r="H471" s="7">
        <v>1</v>
      </c>
      <c r="I471" s="10">
        <v>15</v>
      </c>
      <c r="K471" s="1" t="str">
        <f t="shared" si="23"/>
        <v>insert into AB_SalesTransDetail select 470,79,'02','2040021111598',15,0,15,1,15,NULL</v>
      </c>
    </row>
    <row r="472" spans="1:11" x14ac:dyDescent="0.2">
      <c r="A472" s="1">
        <v>471</v>
      </c>
      <c r="B472" s="1">
        <f>VLOOKUP(C472,HDR!$B:$I,8,FALSE)</f>
        <v>79</v>
      </c>
      <c r="C472" s="1" t="s">
        <v>94</v>
      </c>
      <c r="D472" s="9">
        <v>2040035112505</v>
      </c>
      <c r="E472" s="7">
        <v>15</v>
      </c>
      <c r="F472" s="9">
        <f t="shared" si="21"/>
        <v>0</v>
      </c>
      <c r="G472" s="7">
        <f t="shared" si="22"/>
        <v>15</v>
      </c>
      <c r="H472" s="7">
        <v>1</v>
      </c>
      <c r="I472" s="10">
        <v>15</v>
      </c>
      <c r="K472" s="1" t="str">
        <f t="shared" si="23"/>
        <v>insert into AB_SalesTransDetail select 471,79,'02','2040035112505',15,0,15,1,15,NULL</v>
      </c>
    </row>
    <row r="473" spans="1:11" x14ac:dyDescent="0.2">
      <c r="A473" s="1">
        <v>472</v>
      </c>
      <c r="B473" s="1">
        <f>VLOOKUP(C473,HDR!$B:$I,8,FALSE)</f>
        <v>79</v>
      </c>
      <c r="C473" s="1" t="s">
        <v>94</v>
      </c>
      <c r="D473" s="9">
        <v>2040036111743</v>
      </c>
      <c r="E473" s="7">
        <v>15</v>
      </c>
      <c r="F473" s="9">
        <f t="shared" si="21"/>
        <v>0</v>
      </c>
      <c r="G473" s="7">
        <f t="shared" si="22"/>
        <v>15</v>
      </c>
      <c r="H473" s="7">
        <v>1</v>
      </c>
      <c r="I473" s="10">
        <v>15</v>
      </c>
      <c r="K473" s="1" t="str">
        <f t="shared" si="23"/>
        <v>insert into AB_SalesTransDetail select 472,79,'02','2040036111743',15,0,15,1,15,NULL</v>
      </c>
    </row>
    <row r="474" spans="1:11" x14ac:dyDescent="0.2">
      <c r="A474" s="1">
        <v>473</v>
      </c>
      <c r="B474" s="1">
        <f>VLOOKUP(C474,HDR!$B:$I,8,FALSE)</f>
        <v>79</v>
      </c>
      <c r="C474" s="1" t="s">
        <v>94</v>
      </c>
      <c r="D474" s="9">
        <v>2040035112505</v>
      </c>
      <c r="E474" s="7">
        <v>15</v>
      </c>
      <c r="F474" s="9">
        <f t="shared" si="21"/>
        <v>0</v>
      </c>
      <c r="G474" s="7">
        <f t="shared" si="22"/>
        <v>15</v>
      </c>
      <c r="H474" s="7">
        <v>1</v>
      </c>
      <c r="I474" s="10">
        <v>15</v>
      </c>
      <c r="K474" s="1" t="str">
        <f t="shared" si="23"/>
        <v>insert into AB_SalesTransDetail select 473,79,'02','2040035112505',15,0,15,1,15,NULL</v>
      </c>
    </row>
    <row r="475" spans="1:11" x14ac:dyDescent="0.2">
      <c r="A475" s="1">
        <v>474</v>
      </c>
      <c r="B475" s="1">
        <f>VLOOKUP(C475,HDR!$B:$I,8,FALSE)</f>
        <v>79</v>
      </c>
      <c r="C475" s="1" t="s">
        <v>94</v>
      </c>
      <c r="D475" s="9">
        <v>2040036111743</v>
      </c>
      <c r="E475" s="7">
        <v>15</v>
      </c>
      <c r="F475" s="9">
        <f t="shared" si="21"/>
        <v>0</v>
      </c>
      <c r="G475" s="7">
        <f t="shared" si="22"/>
        <v>15</v>
      </c>
      <c r="H475" s="7">
        <v>1</v>
      </c>
      <c r="I475" s="10">
        <v>15</v>
      </c>
      <c r="K475" s="1" t="str">
        <f t="shared" si="23"/>
        <v>insert into AB_SalesTransDetail select 474,79,'02','2040036111743',15,0,15,1,15,NULL</v>
      </c>
    </row>
    <row r="476" spans="1:11" x14ac:dyDescent="0.2">
      <c r="A476" s="1">
        <v>475</v>
      </c>
      <c r="B476" s="1">
        <f>VLOOKUP(C476,HDR!$B:$I,8,FALSE)</f>
        <v>79</v>
      </c>
      <c r="C476" s="1" t="s">
        <v>94</v>
      </c>
      <c r="D476" s="9">
        <v>2040036111743</v>
      </c>
      <c r="E476" s="7">
        <v>15</v>
      </c>
      <c r="F476" s="9">
        <f t="shared" si="21"/>
        <v>0</v>
      </c>
      <c r="G476" s="7">
        <f t="shared" si="22"/>
        <v>15</v>
      </c>
      <c r="H476" s="7">
        <v>1</v>
      </c>
      <c r="I476" s="10">
        <v>15</v>
      </c>
      <c r="K476" s="1" t="str">
        <f t="shared" si="23"/>
        <v>insert into AB_SalesTransDetail select 475,79,'02','2040036111743',15,0,15,1,15,NULL</v>
      </c>
    </row>
    <row r="477" spans="1:11" x14ac:dyDescent="0.2">
      <c r="A477" s="1">
        <v>476</v>
      </c>
      <c r="B477" s="1">
        <f>VLOOKUP(C477,HDR!$B:$I,8,FALSE)</f>
        <v>79</v>
      </c>
      <c r="C477" s="1" t="s">
        <v>94</v>
      </c>
      <c r="D477" s="9" t="s">
        <v>380</v>
      </c>
      <c r="E477" s="7">
        <v>10.5</v>
      </c>
      <c r="F477" s="9">
        <f t="shared" si="21"/>
        <v>0</v>
      </c>
      <c r="G477" s="7">
        <f t="shared" si="22"/>
        <v>10.5</v>
      </c>
      <c r="H477" s="7">
        <v>1</v>
      </c>
      <c r="I477" s="10">
        <v>10.5</v>
      </c>
      <c r="K477" s="1" t="str">
        <f t="shared" si="23"/>
        <v>insert into AB_SalesTransDetail select 476,79,'02','servicecharge-10',10.5,0,10.5,1,10.5,NULL</v>
      </c>
    </row>
    <row r="478" spans="1:11" x14ac:dyDescent="0.2">
      <c r="A478" s="1">
        <v>477</v>
      </c>
      <c r="B478" s="1">
        <f>VLOOKUP(C478,HDR!$B:$I,8,FALSE)</f>
        <v>80</v>
      </c>
      <c r="C478" s="1" t="s">
        <v>95</v>
      </c>
      <c r="D478" s="9">
        <v>2888014211777</v>
      </c>
      <c r="E478" s="7">
        <v>8.8000000000000007</v>
      </c>
      <c r="F478" s="9">
        <f t="shared" si="21"/>
        <v>0</v>
      </c>
      <c r="G478" s="7">
        <f t="shared" si="22"/>
        <v>8.8000000000000007</v>
      </c>
      <c r="H478" s="7">
        <v>1</v>
      </c>
      <c r="I478" s="10">
        <v>8.8000000000000007</v>
      </c>
      <c r="K478" s="1" t="str">
        <f t="shared" si="23"/>
        <v>insert into AB_SalesTransDetail select 477,80,'02','2888014211777',8.8,0,8.8,1,8.8,NULL</v>
      </c>
    </row>
    <row r="479" spans="1:11" x14ac:dyDescent="0.2">
      <c r="A479" s="1">
        <v>478</v>
      </c>
      <c r="B479" s="1">
        <f>VLOOKUP(C479,HDR!$B:$I,8,FALSE)</f>
        <v>80</v>
      </c>
      <c r="C479" s="1" t="s">
        <v>95</v>
      </c>
      <c r="D479" s="9">
        <v>2888014211722</v>
      </c>
      <c r="E479" s="7">
        <v>19.8</v>
      </c>
      <c r="F479" s="9">
        <f t="shared" si="21"/>
        <v>0</v>
      </c>
      <c r="G479" s="7">
        <f t="shared" si="22"/>
        <v>19.8</v>
      </c>
      <c r="H479" s="7">
        <v>1</v>
      </c>
      <c r="I479" s="10">
        <v>19.8</v>
      </c>
      <c r="K479" s="1" t="str">
        <f t="shared" si="23"/>
        <v>insert into AB_SalesTransDetail select 478,80,'02','2888014211722',19.8,0,19.8,1,19.8,NULL</v>
      </c>
    </row>
    <row r="480" spans="1:11" x14ac:dyDescent="0.2">
      <c r="A480" s="1">
        <v>479</v>
      </c>
      <c r="B480" s="1">
        <f>VLOOKUP(C480,HDR!$B:$I,8,FALSE)</f>
        <v>80</v>
      </c>
      <c r="C480" s="1" t="s">
        <v>95</v>
      </c>
      <c r="D480" s="9">
        <v>2888014211845</v>
      </c>
      <c r="E480" s="7">
        <v>3</v>
      </c>
      <c r="F480" s="9">
        <f t="shared" si="21"/>
        <v>0</v>
      </c>
      <c r="G480" s="7">
        <f t="shared" si="22"/>
        <v>3</v>
      </c>
      <c r="H480" s="7">
        <v>1</v>
      </c>
      <c r="I480" s="10">
        <v>3</v>
      </c>
      <c r="K480" s="1" t="str">
        <f t="shared" si="23"/>
        <v>insert into AB_SalesTransDetail select 479,80,'02','2888014211845',3,0,3,1,3,NULL</v>
      </c>
    </row>
    <row r="481" spans="1:11" x14ac:dyDescent="0.2">
      <c r="A481" s="1">
        <v>480</v>
      </c>
      <c r="B481" s="1">
        <f>VLOOKUP(C481,HDR!$B:$I,8,FALSE)</f>
        <v>80</v>
      </c>
      <c r="C481" s="1" t="s">
        <v>95</v>
      </c>
      <c r="D481" s="9">
        <v>2040021111574</v>
      </c>
      <c r="E481" s="7">
        <v>16</v>
      </c>
      <c r="F481" s="9">
        <f t="shared" si="21"/>
        <v>0</v>
      </c>
      <c r="G481" s="7">
        <f t="shared" si="22"/>
        <v>16</v>
      </c>
      <c r="H481" s="7">
        <v>1</v>
      </c>
      <c r="I481" s="10">
        <v>16</v>
      </c>
      <c r="K481" s="1" t="str">
        <f t="shared" si="23"/>
        <v>insert into AB_SalesTransDetail select 480,80,'02','2040021111574',16,0,16,1,16,NULL</v>
      </c>
    </row>
    <row r="482" spans="1:11" x14ac:dyDescent="0.2">
      <c r="A482" s="1">
        <v>481</v>
      </c>
      <c r="B482" s="1">
        <f>VLOOKUP(C482,HDR!$B:$I,8,FALSE)</f>
        <v>80</v>
      </c>
      <c r="C482" s="1" t="s">
        <v>95</v>
      </c>
      <c r="D482" s="9" t="s">
        <v>380</v>
      </c>
      <c r="E482" s="7">
        <v>4.76</v>
      </c>
      <c r="F482" s="9">
        <f t="shared" si="21"/>
        <v>0</v>
      </c>
      <c r="G482" s="7">
        <f t="shared" si="22"/>
        <v>4.76</v>
      </c>
      <c r="H482" s="7">
        <v>1</v>
      </c>
      <c r="I482" s="10">
        <v>4.76</v>
      </c>
      <c r="K482" s="1" t="str">
        <f t="shared" si="23"/>
        <v>insert into AB_SalesTransDetail select 481,80,'02','servicecharge-10',4.76,0,4.76,1,4.76,NULL</v>
      </c>
    </row>
    <row r="483" spans="1:11" x14ac:dyDescent="0.2">
      <c r="A483" s="1">
        <v>482</v>
      </c>
      <c r="B483" s="1">
        <f>VLOOKUP(C483,HDR!$B:$I,8,FALSE)</f>
        <v>81</v>
      </c>
      <c r="C483" s="1" t="s">
        <v>96</v>
      </c>
      <c r="D483" s="9" t="s">
        <v>362</v>
      </c>
      <c r="E483" s="7">
        <v>8</v>
      </c>
      <c r="F483" s="9">
        <f t="shared" si="21"/>
        <v>0</v>
      </c>
      <c r="G483" s="7">
        <f t="shared" si="22"/>
        <v>8</v>
      </c>
      <c r="H483" s="7">
        <v>1</v>
      </c>
      <c r="I483" s="10">
        <v>8</v>
      </c>
      <c r="K483" s="1" t="str">
        <f t="shared" si="23"/>
        <v>insert into AB_SalesTransDetail select 482,81,'02','P000232',8,0,8,1,8,NULL</v>
      </c>
    </row>
    <row r="484" spans="1:11" x14ac:dyDescent="0.2">
      <c r="A484" s="1">
        <v>483</v>
      </c>
      <c r="B484" s="1">
        <f>VLOOKUP(C484,HDR!$B:$I,8,FALSE)</f>
        <v>82</v>
      </c>
      <c r="C484" s="1" t="s">
        <v>97</v>
      </c>
      <c r="D484" s="9">
        <v>2040035112505</v>
      </c>
      <c r="E484" s="7">
        <v>15</v>
      </c>
      <c r="F484" s="9">
        <f t="shared" si="21"/>
        <v>0</v>
      </c>
      <c r="G484" s="7">
        <f t="shared" si="22"/>
        <v>15</v>
      </c>
      <c r="H484" s="7">
        <v>1</v>
      </c>
      <c r="I484" s="10">
        <v>15</v>
      </c>
      <c r="K484" s="1" t="str">
        <f t="shared" si="23"/>
        <v>insert into AB_SalesTransDetail select 483,82,'02','2040035112505',15,0,15,1,15,NULL</v>
      </c>
    </row>
    <row r="485" spans="1:11" x14ac:dyDescent="0.2">
      <c r="A485" s="1">
        <v>484</v>
      </c>
      <c r="B485" s="1">
        <f>VLOOKUP(C485,HDR!$B:$I,8,FALSE)</f>
        <v>82</v>
      </c>
      <c r="C485" s="1" t="s">
        <v>97</v>
      </c>
      <c r="D485" s="9">
        <v>2040043111958</v>
      </c>
      <c r="E485" s="7">
        <v>15</v>
      </c>
      <c r="F485" s="9">
        <f t="shared" si="21"/>
        <v>0</v>
      </c>
      <c r="G485" s="7">
        <f t="shared" si="22"/>
        <v>15</v>
      </c>
      <c r="H485" s="7">
        <v>1</v>
      </c>
      <c r="I485" s="10">
        <v>15</v>
      </c>
      <c r="K485" s="1" t="str">
        <f t="shared" si="23"/>
        <v>insert into AB_SalesTransDetail select 484,82,'02','2040043111958',15,0,15,1,15,NULL</v>
      </c>
    </row>
    <row r="486" spans="1:11" x14ac:dyDescent="0.2">
      <c r="A486" s="1">
        <v>485</v>
      </c>
      <c r="B486" s="1">
        <f>VLOOKUP(C486,HDR!$B:$I,8,FALSE)</f>
        <v>82</v>
      </c>
      <c r="C486" s="1" t="s">
        <v>97</v>
      </c>
      <c r="D486" s="9">
        <v>2888014210923</v>
      </c>
      <c r="E486" s="7">
        <v>19.8</v>
      </c>
      <c r="F486" s="9">
        <f t="shared" si="21"/>
        <v>0</v>
      </c>
      <c r="G486" s="7">
        <f t="shared" si="22"/>
        <v>19.8</v>
      </c>
      <c r="H486" s="7">
        <v>1</v>
      </c>
      <c r="I486" s="10">
        <v>19.8</v>
      </c>
      <c r="K486" s="1" t="str">
        <f t="shared" si="23"/>
        <v>insert into AB_SalesTransDetail select 485,82,'02','2888014210923',19.8,0,19.8,1,19.8,NULL</v>
      </c>
    </row>
    <row r="487" spans="1:11" x14ac:dyDescent="0.2">
      <c r="A487" s="1">
        <v>486</v>
      </c>
      <c r="B487" s="1">
        <f>VLOOKUP(C487,HDR!$B:$I,8,FALSE)</f>
        <v>82</v>
      </c>
      <c r="C487" s="1" t="s">
        <v>97</v>
      </c>
      <c r="D487" s="9" t="s">
        <v>347</v>
      </c>
      <c r="E487" s="7">
        <v>5</v>
      </c>
      <c r="F487" s="9">
        <f t="shared" si="21"/>
        <v>100</v>
      </c>
      <c r="G487" s="7">
        <f t="shared" si="22"/>
        <v>0</v>
      </c>
      <c r="H487" s="7">
        <v>1</v>
      </c>
      <c r="I487" s="10">
        <v>0</v>
      </c>
      <c r="K487" s="1" t="str">
        <f t="shared" si="23"/>
        <v>insert into AB_SalesTransDetail select 486,82,'02','Z90017',5,100,0,1,0,NULL</v>
      </c>
    </row>
    <row r="488" spans="1:11" x14ac:dyDescent="0.2">
      <c r="A488" s="1">
        <v>487</v>
      </c>
      <c r="B488" s="1">
        <f>VLOOKUP(C488,HDR!$B:$I,8,FALSE)</f>
        <v>82</v>
      </c>
      <c r="C488" s="1" t="s">
        <v>97</v>
      </c>
      <c r="D488" s="9" t="s">
        <v>346</v>
      </c>
      <c r="E488" s="7">
        <v>5</v>
      </c>
      <c r="F488" s="9">
        <f t="shared" si="21"/>
        <v>100</v>
      </c>
      <c r="G488" s="7">
        <f t="shared" si="22"/>
        <v>0</v>
      </c>
      <c r="H488" s="7">
        <v>1</v>
      </c>
      <c r="I488" s="10">
        <v>0</v>
      </c>
      <c r="K488" s="1" t="str">
        <f t="shared" si="23"/>
        <v>insert into AB_SalesTransDetail select 487,82,'02','Z90016',5,100,0,1,0,NULL</v>
      </c>
    </row>
    <row r="489" spans="1:11" x14ac:dyDescent="0.2">
      <c r="A489" s="1">
        <v>488</v>
      </c>
      <c r="B489" s="1">
        <f>VLOOKUP(C489,HDR!$B:$I,8,FALSE)</f>
        <v>82</v>
      </c>
      <c r="C489" s="1" t="s">
        <v>97</v>
      </c>
      <c r="D489" s="9">
        <v>2888014211869</v>
      </c>
      <c r="E489" s="7">
        <v>5</v>
      </c>
      <c r="F489" s="9">
        <f t="shared" si="21"/>
        <v>0</v>
      </c>
      <c r="G489" s="7">
        <f t="shared" si="22"/>
        <v>5</v>
      </c>
      <c r="H489" s="7">
        <v>1</v>
      </c>
      <c r="I489" s="10">
        <v>5</v>
      </c>
      <c r="K489" s="1" t="str">
        <f t="shared" si="23"/>
        <v>insert into AB_SalesTransDetail select 488,82,'02','2888014211869',5,0,5,1,5,NULL</v>
      </c>
    </row>
    <row r="490" spans="1:11" x14ac:dyDescent="0.2">
      <c r="A490" s="1">
        <v>489</v>
      </c>
      <c r="B490" s="1">
        <f>VLOOKUP(C490,HDR!$B:$I,8,FALSE)</f>
        <v>82</v>
      </c>
      <c r="C490" s="1" t="s">
        <v>97</v>
      </c>
      <c r="D490" s="9">
        <v>2888014210336</v>
      </c>
      <c r="E490" s="7">
        <v>19.8</v>
      </c>
      <c r="F490" s="9">
        <f t="shared" si="21"/>
        <v>0</v>
      </c>
      <c r="G490" s="7">
        <f t="shared" si="22"/>
        <v>19.8</v>
      </c>
      <c r="H490" s="7">
        <v>1</v>
      </c>
      <c r="I490" s="10">
        <v>19.8</v>
      </c>
      <c r="K490" s="1" t="str">
        <f t="shared" si="23"/>
        <v>insert into AB_SalesTransDetail select 489,82,'02','2888014210336',19.8,0,19.8,1,19.8,NULL</v>
      </c>
    </row>
    <row r="491" spans="1:11" x14ac:dyDescent="0.2">
      <c r="A491" s="1">
        <v>490</v>
      </c>
      <c r="B491" s="1">
        <f>VLOOKUP(C491,HDR!$B:$I,8,FALSE)</f>
        <v>82</v>
      </c>
      <c r="C491" s="1" t="s">
        <v>97</v>
      </c>
      <c r="D491" s="9">
        <v>2888014211821</v>
      </c>
      <c r="E491" s="7">
        <v>5</v>
      </c>
      <c r="F491" s="9">
        <f t="shared" si="21"/>
        <v>0</v>
      </c>
      <c r="G491" s="7">
        <f t="shared" si="22"/>
        <v>5</v>
      </c>
      <c r="H491" s="7">
        <v>1</v>
      </c>
      <c r="I491" s="10">
        <v>5</v>
      </c>
      <c r="K491" s="1" t="str">
        <f t="shared" si="23"/>
        <v>insert into AB_SalesTransDetail select 490,82,'02','2888014211821',5,0,5,1,5,NULL</v>
      </c>
    </row>
    <row r="492" spans="1:11" x14ac:dyDescent="0.2">
      <c r="A492" s="1">
        <v>491</v>
      </c>
      <c r="B492" s="1">
        <f>VLOOKUP(C492,HDR!$B:$I,8,FALSE)</f>
        <v>82</v>
      </c>
      <c r="C492" s="1" t="s">
        <v>97</v>
      </c>
      <c r="D492" s="9">
        <v>2888014210565</v>
      </c>
      <c r="E492" s="7">
        <v>21.8</v>
      </c>
      <c r="F492" s="9">
        <f t="shared" si="21"/>
        <v>0</v>
      </c>
      <c r="G492" s="7">
        <f t="shared" si="22"/>
        <v>21.8</v>
      </c>
      <c r="H492" s="7">
        <v>1</v>
      </c>
      <c r="I492" s="10">
        <v>21.8</v>
      </c>
      <c r="K492" s="1" t="str">
        <f t="shared" si="23"/>
        <v>insert into AB_SalesTransDetail select 491,82,'02','2888014210565',21.8,0,21.8,1,21.8,NULL</v>
      </c>
    </row>
    <row r="493" spans="1:11" x14ac:dyDescent="0.2">
      <c r="A493" s="1">
        <v>492</v>
      </c>
      <c r="B493" s="1">
        <f>VLOOKUP(C493,HDR!$B:$I,8,FALSE)</f>
        <v>82</v>
      </c>
      <c r="C493" s="1" t="s">
        <v>97</v>
      </c>
      <c r="D493" s="9">
        <v>2888014220014</v>
      </c>
      <c r="E493" s="7">
        <v>12</v>
      </c>
      <c r="F493" s="9">
        <f t="shared" si="21"/>
        <v>0</v>
      </c>
      <c r="G493" s="7">
        <f t="shared" si="22"/>
        <v>12</v>
      </c>
      <c r="H493" s="7">
        <v>2</v>
      </c>
      <c r="I493" s="10">
        <v>24</v>
      </c>
      <c r="K493" s="1" t="str">
        <f t="shared" si="23"/>
        <v>insert into AB_SalesTransDetail select 492,82,'02','2888014220014',12,0,12,2,24,NULL</v>
      </c>
    </row>
    <row r="494" spans="1:11" x14ac:dyDescent="0.2">
      <c r="A494" s="1">
        <v>493</v>
      </c>
      <c r="B494" s="1">
        <f>VLOOKUP(C494,HDR!$B:$I,8,FALSE)</f>
        <v>82</v>
      </c>
      <c r="C494" s="1" t="s">
        <v>97</v>
      </c>
      <c r="D494" s="9">
        <v>2040036111743</v>
      </c>
      <c r="E494" s="7">
        <v>15</v>
      </c>
      <c r="F494" s="9">
        <f t="shared" si="21"/>
        <v>0</v>
      </c>
      <c r="G494" s="7">
        <f t="shared" si="22"/>
        <v>15</v>
      </c>
      <c r="H494" s="7">
        <v>1</v>
      </c>
      <c r="I494" s="10">
        <v>15</v>
      </c>
      <c r="K494" s="1" t="str">
        <f t="shared" si="23"/>
        <v>insert into AB_SalesTransDetail select 493,82,'02','2040036111743',15,0,15,1,15,NULL</v>
      </c>
    </row>
    <row r="495" spans="1:11" x14ac:dyDescent="0.2">
      <c r="A495" s="1">
        <v>494</v>
      </c>
      <c r="B495" s="1">
        <f>VLOOKUP(C495,HDR!$B:$I,8,FALSE)</f>
        <v>82</v>
      </c>
      <c r="C495" s="1" t="s">
        <v>97</v>
      </c>
      <c r="D495" s="9" t="s">
        <v>380</v>
      </c>
      <c r="E495" s="7">
        <v>14.04</v>
      </c>
      <c r="F495" s="9">
        <f t="shared" si="21"/>
        <v>0</v>
      </c>
      <c r="G495" s="7">
        <f t="shared" si="22"/>
        <v>14.04</v>
      </c>
      <c r="H495" s="7">
        <v>1</v>
      </c>
      <c r="I495" s="10">
        <v>14.04</v>
      </c>
      <c r="K495" s="1" t="str">
        <f t="shared" si="23"/>
        <v>insert into AB_SalesTransDetail select 494,82,'02','servicecharge-10',14.04,0,14.04,1,14.04,NULL</v>
      </c>
    </row>
    <row r="496" spans="1:11" x14ac:dyDescent="0.2">
      <c r="A496" s="1">
        <v>495</v>
      </c>
      <c r="B496" s="1">
        <f>VLOOKUP(C496,HDR!$B:$I,8,FALSE)</f>
        <v>83</v>
      </c>
      <c r="C496" s="1" t="s">
        <v>98</v>
      </c>
      <c r="D496" s="9">
        <v>2888014211715</v>
      </c>
      <c r="E496" s="7">
        <v>11.8</v>
      </c>
      <c r="F496" s="9">
        <f t="shared" si="21"/>
        <v>10.000000000000012</v>
      </c>
      <c r="G496" s="7">
        <f t="shared" si="22"/>
        <v>10.62</v>
      </c>
      <c r="H496" s="7">
        <v>1</v>
      </c>
      <c r="I496" s="10">
        <v>10.62</v>
      </c>
      <c r="K496" s="1" t="str">
        <f t="shared" si="23"/>
        <v>insert into AB_SalesTransDetail select 495,83,'02','2888014211715',11.8,10,10.62,1,10.62,NULL</v>
      </c>
    </row>
    <row r="497" spans="1:11" x14ac:dyDescent="0.2">
      <c r="A497" s="1">
        <v>496</v>
      </c>
      <c r="B497" s="1">
        <f>VLOOKUP(C497,HDR!$B:$I,8,FALSE)</f>
        <v>83</v>
      </c>
      <c r="C497" s="1" t="s">
        <v>98</v>
      </c>
      <c r="D497" s="9">
        <v>2888014210817</v>
      </c>
      <c r="E497" s="7">
        <v>15.8</v>
      </c>
      <c r="F497" s="9">
        <f t="shared" si="21"/>
        <v>10</v>
      </c>
      <c r="G497" s="7">
        <f t="shared" si="22"/>
        <v>14.22</v>
      </c>
      <c r="H497" s="7">
        <v>1</v>
      </c>
      <c r="I497" s="10">
        <v>14.22</v>
      </c>
      <c r="K497" s="1" t="str">
        <f t="shared" si="23"/>
        <v>insert into AB_SalesTransDetail select 496,83,'02','2888014210817',15.8,10,14.22,1,14.22,NULL</v>
      </c>
    </row>
    <row r="498" spans="1:11" x14ac:dyDescent="0.2">
      <c r="A498" s="1">
        <v>497</v>
      </c>
      <c r="B498" s="1">
        <f>VLOOKUP(C498,HDR!$B:$I,8,FALSE)</f>
        <v>83</v>
      </c>
      <c r="C498" s="1" t="s">
        <v>98</v>
      </c>
      <c r="D498" s="9">
        <v>2888014210732</v>
      </c>
      <c r="E498" s="7">
        <v>19.8</v>
      </c>
      <c r="F498" s="9">
        <f t="shared" si="21"/>
        <v>10.000000000000002</v>
      </c>
      <c r="G498" s="7">
        <f t="shared" si="22"/>
        <v>17.82</v>
      </c>
      <c r="H498" s="7">
        <v>1</v>
      </c>
      <c r="I498" s="10">
        <v>17.82</v>
      </c>
      <c r="K498" s="1" t="str">
        <f t="shared" si="23"/>
        <v>insert into AB_SalesTransDetail select 497,83,'02','2888014210732',19.8,10,17.82,1,17.82,NULL</v>
      </c>
    </row>
    <row r="499" spans="1:11" x14ac:dyDescent="0.2">
      <c r="A499" s="1">
        <v>498</v>
      </c>
      <c r="B499" s="1">
        <f>VLOOKUP(C499,HDR!$B:$I,8,FALSE)</f>
        <v>83</v>
      </c>
      <c r="C499" s="1" t="s">
        <v>98</v>
      </c>
      <c r="D499" s="9">
        <v>2040035111645</v>
      </c>
      <c r="E499" s="7">
        <v>15</v>
      </c>
      <c r="F499" s="9">
        <f t="shared" si="21"/>
        <v>10</v>
      </c>
      <c r="G499" s="7">
        <f t="shared" si="22"/>
        <v>13.5</v>
      </c>
      <c r="H499" s="7">
        <v>1</v>
      </c>
      <c r="I499" s="10">
        <v>13.5</v>
      </c>
      <c r="K499" s="1" t="str">
        <f t="shared" si="23"/>
        <v>insert into AB_SalesTransDetail select 498,83,'02','2040035111645',15,10,13.5,1,13.5,NULL</v>
      </c>
    </row>
    <row r="500" spans="1:11" x14ac:dyDescent="0.2">
      <c r="A500" s="1">
        <v>499</v>
      </c>
      <c r="B500" s="1">
        <f>VLOOKUP(C500,HDR!$B:$I,8,FALSE)</f>
        <v>83</v>
      </c>
      <c r="C500" s="1" t="s">
        <v>98</v>
      </c>
      <c r="D500" s="9">
        <v>2040035112505</v>
      </c>
      <c r="E500" s="7">
        <v>15</v>
      </c>
      <c r="F500" s="9">
        <f t="shared" si="21"/>
        <v>10</v>
      </c>
      <c r="G500" s="7">
        <f t="shared" si="22"/>
        <v>13.5</v>
      </c>
      <c r="H500" s="7">
        <v>1</v>
      </c>
      <c r="I500" s="10">
        <v>13.5</v>
      </c>
      <c r="K500" s="1" t="str">
        <f t="shared" si="23"/>
        <v>insert into AB_SalesTransDetail select 499,83,'02','2040035112505',15,10,13.5,1,13.5,NULL</v>
      </c>
    </row>
    <row r="501" spans="1:11" x14ac:dyDescent="0.2">
      <c r="A501" s="1">
        <v>500</v>
      </c>
      <c r="B501" s="1">
        <f>VLOOKUP(C501,HDR!$B:$I,8,FALSE)</f>
        <v>83</v>
      </c>
      <c r="C501" s="1" t="s">
        <v>98</v>
      </c>
      <c r="D501" s="9">
        <v>2888014220014</v>
      </c>
      <c r="E501" s="7">
        <v>12</v>
      </c>
      <c r="F501" s="9">
        <f t="shared" si="21"/>
        <v>9.9999999999999929</v>
      </c>
      <c r="G501" s="7">
        <f t="shared" si="22"/>
        <v>10.8</v>
      </c>
      <c r="H501" s="7">
        <v>1</v>
      </c>
      <c r="I501" s="10">
        <v>10.8</v>
      </c>
      <c r="K501" s="1" t="str">
        <f t="shared" si="23"/>
        <v>insert into AB_SalesTransDetail select 500,83,'02','2888014220014',12,9.99999999999999,10.8,1,10.8,NULL</v>
      </c>
    </row>
    <row r="502" spans="1:11" x14ac:dyDescent="0.2">
      <c r="A502" s="1">
        <v>501</v>
      </c>
      <c r="B502" s="1">
        <f>VLOOKUP(C502,HDR!$B:$I,8,FALSE)</f>
        <v>83</v>
      </c>
      <c r="C502" s="1" t="s">
        <v>98</v>
      </c>
      <c r="D502" s="9" t="s">
        <v>380</v>
      </c>
      <c r="E502" s="7">
        <v>8.0500000000000007</v>
      </c>
      <c r="F502" s="9">
        <f t="shared" si="21"/>
        <v>0</v>
      </c>
      <c r="G502" s="7">
        <f t="shared" si="22"/>
        <v>8.0500000000000007</v>
      </c>
      <c r="H502" s="7">
        <v>1</v>
      </c>
      <c r="I502" s="10">
        <v>8.0500000000000007</v>
      </c>
      <c r="K502" s="1" t="str">
        <f t="shared" si="23"/>
        <v>insert into AB_SalesTransDetail select 501,83,'02','servicecharge-10',8.05,0,8.05,1,8.05,NULL</v>
      </c>
    </row>
    <row r="503" spans="1:11" x14ac:dyDescent="0.2">
      <c r="A503" s="1">
        <v>502</v>
      </c>
      <c r="B503" s="1">
        <f>VLOOKUP(C503,HDR!$B:$I,8,FALSE)</f>
        <v>84</v>
      </c>
      <c r="C503" s="1" t="s">
        <v>99</v>
      </c>
      <c r="D503" s="9">
        <v>2888014211791</v>
      </c>
      <c r="E503" s="7">
        <v>6.8</v>
      </c>
      <c r="F503" s="9">
        <f t="shared" si="21"/>
        <v>0</v>
      </c>
      <c r="G503" s="7">
        <f t="shared" si="22"/>
        <v>6.8</v>
      </c>
      <c r="H503" s="7">
        <v>1</v>
      </c>
      <c r="I503" s="10">
        <v>6.8</v>
      </c>
      <c r="K503" s="1" t="str">
        <f t="shared" si="23"/>
        <v>insert into AB_SalesTransDetail select 502,84,'02','2888014211791',6.8,0,6.8,1,6.8,NULL</v>
      </c>
    </row>
    <row r="504" spans="1:11" x14ac:dyDescent="0.2">
      <c r="A504" s="1">
        <v>503</v>
      </c>
      <c r="B504" s="1">
        <f>VLOOKUP(C504,HDR!$B:$I,8,FALSE)</f>
        <v>84</v>
      </c>
      <c r="C504" s="1" t="s">
        <v>99</v>
      </c>
      <c r="D504" s="9">
        <v>2040035112505</v>
      </c>
      <c r="E504" s="7">
        <v>15</v>
      </c>
      <c r="F504" s="9">
        <f t="shared" si="21"/>
        <v>0</v>
      </c>
      <c r="G504" s="7">
        <f t="shared" si="22"/>
        <v>15</v>
      </c>
      <c r="H504" s="7">
        <v>1</v>
      </c>
      <c r="I504" s="10">
        <v>15</v>
      </c>
      <c r="K504" s="1" t="str">
        <f t="shared" si="23"/>
        <v>insert into AB_SalesTransDetail select 503,84,'02','2040035112505',15,0,15,1,15,NULL</v>
      </c>
    </row>
    <row r="505" spans="1:11" x14ac:dyDescent="0.2">
      <c r="A505" s="1">
        <v>504</v>
      </c>
      <c r="B505" s="1">
        <f>VLOOKUP(C505,HDR!$B:$I,8,FALSE)</f>
        <v>84</v>
      </c>
      <c r="C505" s="1" t="s">
        <v>99</v>
      </c>
      <c r="D505" s="9">
        <v>2888014210220</v>
      </c>
      <c r="E505" s="7">
        <v>15.8</v>
      </c>
      <c r="F505" s="9">
        <f t="shared" si="21"/>
        <v>0</v>
      </c>
      <c r="G505" s="7">
        <f t="shared" si="22"/>
        <v>15.8</v>
      </c>
      <c r="H505" s="7">
        <v>1</v>
      </c>
      <c r="I505" s="10">
        <v>15.8</v>
      </c>
      <c r="K505" s="1" t="str">
        <f t="shared" si="23"/>
        <v>insert into AB_SalesTransDetail select 504,84,'02','2888014210220',15.8,0,15.8,1,15.8,NULL</v>
      </c>
    </row>
    <row r="506" spans="1:11" x14ac:dyDescent="0.2">
      <c r="A506" s="1">
        <v>505</v>
      </c>
      <c r="B506" s="1">
        <f>VLOOKUP(C506,HDR!$B:$I,8,FALSE)</f>
        <v>84</v>
      </c>
      <c r="C506" s="1" t="s">
        <v>99</v>
      </c>
      <c r="D506" s="9" t="s">
        <v>350</v>
      </c>
      <c r="E506" s="7">
        <v>0</v>
      </c>
      <c r="F506" s="9">
        <f t="shared" si="21"/>
        <v>0</v>
      </c>
      <c r="G506" s="7">
        <f t="shared" si="22"/>
        <v>0</v>
      </c>
      <c r="H506" s="7">
        <v>1</v>
      </c>
      <c r="I506" s="10">
        <v>0</v>
      </c>
      <c r="K506" s="1" t="str">
        <f t="shared" si="23"/>
        <v>insert into AB_SalesTransDetail select 505,84,'02','Z90052',0,0,0,1,0,NULL</v>
      </c>
    </row>
    <row r="507" spans="1:11" x14ac:dyDescent="0.2">
      <c r="A507" s="1">
        <v>506</v>
      </c>
      <c r="B507" s="1">
        <f>VLOOKUP(C507,HDR!$B:$I,8,FALSE)</f>
        <v>84</v>
      </c>
      <c r="C507" s="1" t="s">
        <v>99</v>
      </c>
      <c r="D507" s="9" t="s">
        <v>347</v>
      </c>
      <c r="E507" s="7">
        <v>5</v>
      </c>
      <c r="F507" s="9">
        <f t="shared" si="21"/>
        <v>100</v>
      </c>
      <c r="G507" s="7">
        <f t="shared" si="22"/>
        <v>0</v>
      </c>
      <c r="H507" s="7">
        <v>1</v>
      </c>
      <c r="I507" s="10">
        <v>0</v>
      </c>
      <c r="K507" s="1" t="str">
        <f t="shared" si="23"/>
        <v>insert into AB_SalesTransDetail select 506,84,'02','Z90017',5,100,0,1,0,NULL</v>
      </c>
    </row>
    <row r="508" spans="1:11" x14ac:dyDescent="0.2">
      <c r="A508" s="1">
        <v>507</v>
      </c>
      <c r="B508" s="1">
        <f>VLOOKUP(C508,HDR!$B:$I,8,FALSE)</f>
        <v>84</v>
      </c>
      <c r="C508" s="1" t="s">
        <v>99</v>
      </c>
      <c r="D508" s="9" t="s">
        <v>347</v>
      </c>
      <c r="E508" s="7">
        <v>5</v>
      </c>
      <c r="F508" s="9">
        <f t="shared" si="21"/>
        <v>100</v>
      </c>
      <c r="G508" s="7">
        <f t="shared" si="22"/>
        <v>0</v>
      </c>
      <c r="H508" s="7">
        <v>-1</v>
      </c>
      <c r="I508" s="10">
        <v>0</v>
      </c>
      <c r="K508" s="1" t="str">
        <f t="shared" si="23"/>
        <v>insert into AB_SalesTransDetail select 507,84,'02','Z90017',5,100,0,-1,0,NULL</v>
      </c>
    </row>
    <row r="509" spans="1:11" x14ac:dyDescent="0.2">
      <c r="A509" s="1">
        <v>508</v>
      </c>
      <c r="B509" s="1">
        <f>VLOOKUP(C509,HDR!$B:$I,8,FALSE)</f>
        <v>84</v>
      </c>
      <c r="C509" s="1" t="s">
        <v>99</v>
      </c>
      <c r="D509" s="9" t="s">
        <v>350</v>
      </c>
      <c r="E509" s="7">
        <v>0</v>
      </c>
      <c r="F509" s="9">
        <f t="shared" si="21"/>
        <v>0</v>
      </c>
      <c r="G509" s="7">
        <f t="shared" si="22"/>
        <v>0</v>
      </c>
      <c r="H509" s="7">
        <v>-1</v>
      </c>
      <c r="I509" s="10">
        <v>0</v>
      </c>
      <c r="K509" s="1" t="str">
        <f t="shared" si="23"/>
        <v>insert into AB_SalesTransDetail select 508,84,'02','Z90052',0,0,0,-1,0,NULL</v>
      </c>
    </row>
    <row r="510" spans="1:11" x14ac:dyDescent="0.2">
      <c r="A510" s="1">
        <v>509</v>
      </c>
      <c r="B510" s="1">
        <f>VLOOKUP(C510,HDR!$B:$I,8,FALSE)</f>
        <v>84</v>
      </c>
      <c r="C510" s="1" t="s">
        <v>99</v>
      </c>
      <c r="D510" s="9">
        <v>2888014210220</v>
      </c>
      <c r="E510" s="7">
        <v>15.8</v>
      </c>
      <c r="F510" s="9">
        <f t="shared" si="21"/>
        <v>0</v>
      </c>
      <c r="G510" s="7">
        <f t="shared" si="22"/>
        <v>15.8</v>
      </c>
      <c r="H510" s="7">
        <v>-1</v>
      </c>
      <c r="I510" s="10">
        <v>-15.8</v>
      </c>
      <c r="K510" s="1" t="str">
        <f t="shared" si="23"/>
        <v>insert into AB_SalesTransDetail select 509,84,'02','2888014210220',15.8,0,15.8,-1,-15.8,NULL</v>
      </c>
    </row>
    <row r="511" spans="1:11" x14ac:dyDescent="0.2">
      <c r="A511" s="1">
        <v>510</v>
      </c>
      <c r="B511" s="1">
        <f>VLOOKUP(C511,HDR!$B:$I,8,FALSE)</f>
        <v>84</v>
      </c>
      <c r="C511" s="1" t="s">
        <v>99</v>
      </c>
      <c r="D511" s="9">
        <v>2888014210732</v>
      </c>
      <c r="E511" s="7">
        <v>19.8</v>
      </c>
      <c r="F511" s="9">
        <f t="shared" si="21"/>
        <v>0</v>
      </c>
      <c r="G511" s="7">
        <f t="shared" si="22"/>
        <v>19.8</v>
      </c>
      <c r="H511" s="7">
        <v>1</v>
      </c>
      <c r="I511" s="10">
        <v>19.8</v>
      </c>
      <c r="K511" s="1" t="str">
        <f t="shared" si="23"/>
        <v>insert into AB_SalesTransDetail select 510,84,'02','2888014210732',19.8,0,19.8,1,19.8,NULL</v>
      </c>
    </row>
    <row r="512" spans="1:11" x14ac:dyDescent="0.2">
      <c r="A512" s="1">
        <v>511</v>
      </c>
      <c r="B512" s="1">
        <f>VLOOKUP(C512,HDR!$B:$I,8,FALSE)</f>
        <v>84</v>
      </c>
      <c r="C512" s="1" t="s">
        <v>99</v>
      </c>
      <c r="D512" s="9">
        <v>2888014210770</v>
      </c>
      <c r="E512" s="7">
        <v>16.8</v>
      </c>
      <c r="F512" s="9">
        <f t="shared" si="21"/>
        <v>0</v>
      </c>
      <c r="G512" s="7">
        <f t="shared" si="22"/>
        <v>16.8</v>
      </c>
      <c r="H512" s="7">
        <v>1</v>
      </c>
      <c r="I512" s="10">
        <v>16.8</v>
      </c>
      <c r="K512" s="1" t="str">
        <f t="shared" si="23"/>
        <v>insert into AB_SalesTransDetail select 511,84,'02','2888014210770',16.8,0,16.8,1,16.8,NULL</v>
      </c>
    </row>
    <row r="513" spans="1:11" x14ac:dyDescent="0.2">
      <c r="A513" s="1">
        <v>512</v>
      </c>
      <c r="B513" s="1">
        <f>VLOOKUP(C513,HDR!$B:$I,8,FALSE)</f>
        <v>84</v>
      </c>
      <c r="C513" s="1" t="s">
        <v>99</v>
      </c>
      <c r="D513" s="9">
        <v>2888014210701</v>
      </c>
      <c r="E513" s="7">
        <v>3</v>
      </c>
      <c r="F513" s="9">
        <f t="shared" si="21"/>
        <v>0</v>
      </c>
      <c r="G513" s="7">
        <f t="shared" si="22"/>
        <v>3</v>
      </c>
      <c r="H513" s="7">
        <v>1</v>
      </c>
      <c r="I513" s="10">
        <v>3</v>
      </c>
      <c r="K513" s="1" t="str">
        <f t="shared" si="23"/>
        <v>insert into AB_SalesTransDetail select 512,84,'02','2888014210701',3,0,3,1,3,NULL</v>
      </c>
    </row>
    <row r="514" spans="1:11" x14ac:dyDescent="0.2">
      <c r="A514" s="1">
        <v>513</v>
      </c>
      <c r="B514" s="1">
        <f>VLOOKUP(C514,HDR!$B:$I,8,FALSE)</f>
        <v>84</v>
      </c>
      <c r="C514" s="1" t="s">
        <v>99</v>
      </c>
      <c r="D514" s="9" t="s">
        <v>345</v>
      </c>
      <c r="E514" s="7">
        <v>0</v>
      </c>
      <c r="F514" s="9">
        <f t="shared" si="21"/>
        <v>0</v>
      </c>
      <c r="G514" s="7">
        <f t="shared" si="22"/>
        <v>0</v>
      </c>
      <c r="H514" s="7">
        <v>1</v>
      </c>
      <c r="I514" s="10">
        <v>0</v>
      </c>
      <c r="K514" s="1" t="str">
        <f t="shared" si="23"/>
        <v>insert into AB_SalesTransDetail select 513,84,'02','Z99999',0,0,0,1,0,NULL</v>
      </c>
    </row>
    <row r="515" spans="1:11" x14ac:dyDescent="0.2">
      <c r="A515" s="1">
        <v>514</v>
      </c>
      <c r="B515" s="1">
        <f>VLOOKUP(C515,HDR!$B:$I,8,FALSE)</f>
        <v>84</v>
      </c>
      <c r="C515" s="1" t="s">
        <v>99</v>
      </c>
      <c r="D515" s="9">
        <v>2888014210763</v>
      </c>
      <c r="E515" s="7">
        <v>16.8</v>
      </c>
      <c r="F515" s="9">
        <f t="shared" ref="F515:F578" si="24">(IFERROR(-((I515/H515)-E515)/E515,0))*100</f>
        <v>0</v>
      </c>
      <c r="G515" s="7">
        <f t="shared" ref="G515:G578" si="25">I515/H515</f>
        <v>16.8</v>
      </c>
      <c r="H515" s="7">
        <v>1</v>
      </c>
      <c r="I515" s="10">
        <v>16.8</v>
      </c>
      <c r="K515" s="1" t="str">
        <f t="shared" ref="K515:K578" si="26">"insert into AB_SalesTransDetail select " &amp; A515 &amp; "," &amp; B515 &amp; ",'02','" &amp; D515 &amp; "'," &amp; E515 &amp; "," &amp; F515 &amp; "," &amp; G515 &amp; "," &amp; H515 &amp; "," &amp; I515 &amp; ",NULL"</f>
        <v>insert into AB_SalesTransDetail select 514,84,'02','2888014210763',16.8,0,16.8,1,16.8,NULL</v>
      </c>
    </row>
    <row r="516" spans="1:11" x14ac:dyDescent="0.2">
      <c r="A516" s="1">
        <v>515</v>
      </c>
      <c r="B516" s="1">
        <f>VLOOKUP(C516,HDR!$B:$I,8,FALSE)</f>
        <v>84</v>
      </c>
      <c r="C516" s="1" t="s">
        <v>99</v>
      </c>
      <c r="D516" s="9" t="s">
        <v>354</v>
      </c>
      <c r="E516" s="7">
        <v>0</v>
      </c>
      <c r="F516" s="9">
        <f t="shared" si="24"/>
        <v>0</v>
      </c>
      <c r="G516" s="7">
        <f t="shared" si="25"/>
        <v>0</v>
      </c>
      <c r="H516" s="7">
        <v>1</v>
      </c>
      <c r="I516" s="10">
        <v>0</v>
      </c>
      <c r="K516" s="1" t="str">
        <f t="shared" si="26"/>
        <v>insert into AB_SalesTransDetail select 515,84,'02','P000042',0,0,0,1,0,NULL</v>
      </c>
    </row>
    <row r="517" spans="1:11" x14ac:dyDescent="0.2">
      <c r="A517" s="1">
        <v>516</v>
      </c>
      <c r="B517" s="1">
        <f>VLOOKUP(C517,HDR!$B:$I,8,FALSE)</f>
        <v>84</v>
      </c>
      <c r="C517" s="1" t="s">
        <v>99</v>
      </c>
      <c r="D517" s="9">
        <v>2888014210817</v>
      </c>
      <c r="E517" s="7">
        <v>15.8</v>
      </c>
      <c r="F517" s="9">
        <f t="shared" si="24"/>
        <v>100</v>
      </c>
      <c r="G517" s="7">
        <f t="shared" si="25"/>
        <v>0</v>
      </c>
      <c r="H517" s="7">
        <v>1</v>
      </c>
      <c r="I517" s="10">
        <v>0</v>
      </c>
      <c r="K517" s="1" t="str">
        <f t="shared" si="26"/>
        <v>insert into AB_SalesTransDetail select 516,84,'02','2888014210817',15.8,100,0,1,0,NULL</v>
      </c>
    </row>
    <row r="518" spans="1:11" x14ac:dyDescent="0.2">
      <c r="A518" s="1">
        <v>517</v>
      </c>
      <c r="B518" s="1">
        <f>VLOOKUP(C518,HDR!$B:$I,8,FALSE)</f>
        <v>84</v>
      </c>
      <c r="C518" s="1" t="s">
        <v>99</v>
      </c>
      <c r="D518" s="9" t="s">
        <v>354</v>
      </c>
      <c r="E518" s="7">
        <v>0</v>
      </c>
      <c r="F518" s="9">
        <f t="shared" si="24"/>
        <v>0</v>
      </c>
      <c r="G518" s="7">
        <f t="shared" si="25"/>
        <v>0</v>
      </c>
      <c r="H518" s="7">
        <v>1</v>
      </c>
      <c r="I518" s="10">
        <v>0</v>
      </c>
      <c r="K518" s="1" t="str">
        <f t="shared" si="26"/>
        <v>insert into AB_SalesTransDetail select 517,84,'02','P000042',0,0,0,1,0,NULL</v>
      </c>
    </row>
    <row r="519" spans="1:11" x14ac:dyDescent="0.2">
      <c r="A519" s="1">
        <v>518</v>
      </c>
      <c r="B519" s="1">
        <f>VLOOKUP(C519,HDR!$B:$I,8,FALSE)</f>
        <v>84</v>
      </c>
      <c r="C519" s="1" t="s">
        <v>99</v>
      </c>
      <c r="D519" s="9">
        <v>2888014210817</v>
      </c>
      <c r="E519" s="7">
        <v>15.8</v>
      </c>
      <c r="F519" s="9">
        <f t="shared" si="24"/>
        <v>100</v>
      </c>
      <c r="G519" s="7">
        <f t="shared" si="25"/>
        <v>0</v>
      </c>
      <c r="H519" s="7">
        <v>1</v>
      </c>
      <c r="I519" s="10">
        <v>0</v>
      </c>
      <c r="K519" s="1" t="str">
        <f t="shared" si="26"/>
        <v>insert into AB_SalesTransDetail select 518,84,'02','2888014210817',15.8,100,0,1,0,NULL</v>
      </c>
    </row>
    <row r="520" spans="1:11" x14ac:dyDescent="0.2">
      <c r="A520" s="1">
        <v>519</v>
      </c>
      <c r="B520" s="1">
        <f>VLOOKUP(C520,HDR!$B:$I,8,FALSE)</f>
        <v>84</v>
      </c>
      <c r="C520" s="1" t="s">
        <v>99</v>
      </c>
      <c r="D520" s="9">
        <v>2888014210701</v>
      </c>
      <c r="E520" s="7">
        <v>3</v>
      </c>
      <c r="F520" s="9">
        <f t="shared" si="24"/>
        <v>0</v>
      </c>
      <c r="G520" s="7">
        <f t="shared" si="25"/>
        <v>3</v>
      </c>
      <c r="H520" s="7">
        <v>1</v>
      </c>
      <c r="I520" s="10">
        <v>3</v>
      </c>
      <c r="K520" s="1" t="str">
        <f t="shared" si="26"/>
        <v>insert into AB_SalesTransDetail select 519,84,'02','2888014210701',3,0,3,1,3,NULL</v>
      </c>
    </row>
    <row r="521" spans="1:11" x14ac:dyDescent="0.2">
      <c r="A521" s="1">
        <v>520</v>
      </c>
      <c r="B521" s="1">
        <f>VLOOKUP(C521,HDR!$B:$I,8,FALSE)</f>
        <v>84</v>
      </c>
      <c r="C521" s="1" t="s">
        <v>99</v>
      </c>
      <c r="D521" s="9" t="s">
        <v>345</v>
      </c>
      <c r="E521" s="7">
        <v>0</v>
      </c>
      <c r="F521" s="9">
        <f t="shared" si="24"/>
        <v>0</v>
      </c>
      <c r="G521" s="7">
        <f t="shared" si="25"/>
        <v>0</v>
      </c>
      <c r="H521" s="7">
        <v>1</v>
      </c>
      <c r="I521" s="10">
        <v>0</v>
      </c>
      <c r="K521" s="1" t="str">
        <f t="shared" si="26"/>
        <v>insert into AB_SalesTransDetail select 520,84,'02','Z99999',0,0,0,1,0,NULL</v>
      </c>
    </row>
    <row r="522" spans="1:11" x14ac:dyDescent="0.2">
      <c r="A522" s="1">
        <v>521</v>
      </c>
      <c r="B522" s="1">
        <f>VLOOKUP(C522,HDR!$B:$I,8,FALSE)</f>
        <v>84</v>
      </c>
      <c r="C522" s="1" t="s">
        <v>99</v>
      </c>
      <c r="D522" s="9" t="s">
        <v>354</v>
      </c>
      <c r="E522" s="7">
        <v>0</v>
      </c>
      <c r="F522" s="9">
        <f t="shared" si="24"/>
        <v>0</v>
      </c>
      <c r="G522" s="7">
        <f t="shared" si="25"/>
        <v>0</v>
      </c>
      <c r="H522" s="7">
        <v>1</v>
      </c>
      <c r="I522" s="10">
        <v>0</v>
      </c>
      <c r="K522" s="1" t="str">
        <f t="shared" si="26"/>
        <v>insert into AB_SalesTransDetail select 521,84,'02','P000042',0,0,0,1,0,NULL</v>
      </c>
    </row>
    <row r="523" spans="1:11" x14ac:dyDescent="0.2">
      <c r="A523" s="1">
        <v>522</v>
      </c>
      <c r="B523" s="1">
        <f>VLOOKUP(C523,HDR!$B:$I,8,FALSE)</f>
        <v>84</v>
      </c>
      <c r="C523" s="1" t="s">
        <v>99</v>
      </c>
      <c r="D523" s="9">
        <v>2888014210220</v>
      </c>
      <c r="E523" s="7">
        <v>15.8</v>
      </c>
      <c r="F523" s="9">
        <f t="shared" si="24"/>
        <v>100</v>
      </c>
      <c r="G523" s="7">
        <f t="shared" si="25"/>
        <v>0</v>
      </c>
      <c r="H523" s="7">
        <v>1</v>
      </c>
      <c r="I523" s="10">
        <v>0</v>
      </c>
      <c r="K523" s="1" t="str">
        <f t="shared" si="26"/>
        <v>insert into AB_SalesTransDetail select 522,84,'02','2888014210220',15.8,100,0,1,0,NULL</v>
      </c>
    </row>
    <row r="524" spans="1:11" x14ac:dyDescent="0.2">
      <c r="A524" s="1">
        <v>523</v>
      </c>
      <c r="B524" s="1">
        <f>VLOOKUP(C524,HDR!$B:$I,8,FALSE)</f>
        <v>84</v>
      </c>
      <c r="C524" s="1" t="s">
        <v>99</v>
      </c>
      <c r="D524" s="9" t="s">
        <v>345</v>
      </c>
      <c r="E524" s="7">
        <v>0</v>
      </c>
      <c r="F524" s="9">
        <f t="shared" si="24"/>
        <v>0</v>
      </c>
      <c r="G524" s="7">
        <f t="shared" si="25"/>
        <v>0</v>
      </c>
      <c r="H524" s="7">
        <v>1</v>
      </c>
      <c r="I524" s="10">
        <v>0</v>
      </c>
      <c r="K524" s="1" t="str">
        <f t="shared" si="26"/>
        <v>insert into AB_SalesTransDetail select 523,84,'02','Z99999',0,0,0,1,0,NULL</v>
      </c>
    </row>
    <row r="525" spans="1:11" x14ac:dyDescent="0.2">
      <c r="A525" s="1">
        <v>524</v>
      </c>
      <c r="B525" s="1">
        <f>VLOOKUP(C525,HDR!$B:$I,8,FALSE)</f>
        <v>84</v>
      </c>
      <c r="C525" s="1" t="s">
        <v>99</v>
      </c>
      <c r="D525" s="9">
        <v>2888014220014</v>
      </c>
      <c r="E525" s="7">
        <v>12</v>
      </c>
      <c r="F525" s="9">
        <f t="shared" si="24"/>
        <v>0</v>
      </c>
      <c r="G525" s="7">
        <f t="shared" si="25"/>
        <v>12</v>
      </c>
      <c r="H525" s="7">
        <v>1</v>
      </c>
      <c r="I525" s="10">
        <v>12</v>
      </c>
      <c r="K525" s="1" t="str">
        <f t="shared" si="26"/>
        <v>insert into AB_SalesTransDetail select 524,84,'02','2888014220014',12,0,12,1,12,NULL</v>
      </c>
    </row>
    <row r="526" spans="1:11" x14ac:dyDescent="0.2">
      <c r="A526" s="1">
        <v>525</v>
      </c>
      <c r="B526" s="1">
        <f>VLOOKUP(C526,HDR!$B:$I,8,FALSE)</f>
        <v>84</v>
      </c>
      <c r="C526" s="1" t="s">
        <v>99</v>
      </c>
      <c r="D526" s="9" t="s">
        <v>380</v>
      </c>
      <c r="E526" s="7">
        <v>9.32</v>
      </c>
      <c r="F526" s="9">
        <f t="shared" si="24"/>
        <v>0</v>
      </c>
      <c r="G526" s="7">
        <f t="shared" si="25"/>
        <v>9.32</v>
      </c>
      <c r="H526" s="7">
        <v>1</v>
      </c>
      <c r="I526" s="10">
        <v>9.32</v>
      </c>
      <c r="K526" s="1" t="str">
        <f t="shared" si="26"/>
        <v>insert into AB_SalesTransDetail select 525,84,'02','servicecharge-10',9.32,0,9.32,1,9.32,NULL</v>
      </c>
    </row>
    <row r="527" spans="1:11" x14ac:dyDescent="0.2">
      <c r="A527" s="1">
        <v>526</v>
      </c>
      <c r="B527" s="1">
        <f>VLOOKUP(C527,HDR!$B:$I,8,FALSE)</f>
        <v>85</v>
      </c>
      <c r="C527" s="1" t="s">
        <v>100</v>
      </c>
      <c r="D527" s="9">
        <v>2888064120470</v>
      </c>
      <c r="E527" s="7">
        <v>5</v>
      </c>
      <c r="F527" s="9">
        <f t="shared" si="24"/>
        <v>0</v>
      </c>
      <c r="G527" s="7">
        <f t="shared" si="25"/>
        <v>5</v>
      </c>
      <c r="H527" s="7">
        <v>2</v>
      </c>
      <c r="I527" s="10">
        <v>10</v>
      </c>
      <c r="K527" s="1" t="str">
        <f t="shared" si="26"/>
        <v>insert into AB_SalesTransDetail select 526,85,'02','2888064120470',5,0,5,2,10,NULL</v>
      </c>
    </row>
    <row r="528" spans="1:11" x14ac:dyDescent="0.2">
      <c r="A528" s="1">
        <v>527</v>
      </c>
      <c r="B528" s="1">
        <f>VLOOKUP(C528,HDR!$B:$I,8,FALSE)</f>
        <v>85</v>
      </c>
      <c r="C528" s="1" t="s">
        <v>100</v>
      </c>
      <c r="D528" s="9" t="s">
        <v>345</v>
      </c>
      <c r="E528" s="7">
        <v>0</v>
      </c>
      <c r="F528" s="9">
        <f t="shared" si="24"/>
        <v>0</v>
      </c>
      <c r="G528" s="7">
        <f t="shared" si="25"/>
        <v>0</v>
      </c>
      <c r="H528" s="7">
        <v>1</v>
      </c>
      <c r="I528" s="10">
        <v>0</v>
      </c>
      <c r="K528" s="1" t="str">
        <f t="shared" si="26"/>
        <v>insert into AB_SalesTransDetail select 527,85,'02','Z99999',0,0,0,1,0,NULL</v>
      </c>
    </row>
    <row r="529" spans="1:11" x14ac:dyDescent="0.2">
      <c r="A529" s="1">
        <v>528</v>
      </c>
      <c r="B529" s="1">
        <f>VLOOKUP(C529,HDR!$B:$I,8,FALSE)</f>
        <v>85</v>
      </c>
      <c r="C529" s="1" t="s">
        <v>100</v>
      </c>
      <c r="D529" s="9">
        <v>2888014211715</v>
      </c>
      <c r="E529" s="7">
        <v>11.8</v>
      </c>
      <c r="F529" s="9">
        <f t="shared" si="24"/>
        <v>0</v>
      </c>
      <c r="G529" s="7">
        <f t="shared" si="25"/>
        <v>11.8</v>
      </c>
      <c r="H529" s="7">
        <v>1</v>
      </c>
      <c r="I529" s="10">
        <v>11.8</v>
      </c>
      <c r="K529" s="1" t="str">
        <f t="shared" si="26"/>
        <v>insert into AB_SalesTransDetail select 528,85,'02','2888014211715',11.8,0,11.8,1,11.8,NULL</v>
      </c>
    </row>
    <row r="530" spans="1:11" x14ac:dyDescent="0.2">
      <c r="A530" s="1">
        <v>529</v>
      </c>
      <c r="B530" s="1">
        <f>VLOOKUP(C530,HDR!$B:$I,8,FALSE)</f>
        <v>85</v>
      </c>
      <c r="C530" s="1" t="s">
        <v>100</v>
      </c>
      <c r="D530" s="9">
        <v>2888014210466</v>
      </c>
      <c r="E530" s="7">
        <v>8.8000000000000007</v>
      </c>
      <c r="F530" s="9">
        <f t="shared" si="24"/>
        <v>0</v>
      </c>
      <c r="G530" s="7">
        <f t="shared" si="25"/>
        <v>8.8000000000000007</v>
      </c>
      <c r="H530" s="7">
        <v>1</v>
      </c>
      <c r="I530" s="10">
        <v>8.8000000000000007</v>
      </c>
      <c r="K530" s="1" t="str">
        <f t="shared" si="26"/>
        <v>insert into AB_SalesTransDetail select 529,85,'02','2888014210466',8.8,0,8.8,1,8.8,NULL</v>
      </c>
    </row>
    <row r="531" spans="1:11" x14ac:dyDescent="0.2">
      <c r="A531" s="1">
        <v>530</v>
      </c>
      <c r="B531" s="1">
        <f>VLOOKUP(C531,HDR!$B:$I,8,FALSE)</f>
        <v>85</v>
      </c>
      <c r="C531" s="1" t="s">
        <v>100</v>
      </c>
      <c r="D531" s="9">
        <v>2888014211760</v>
      </c>
      <c r="E531" s="7">
        <v>10.8</v>
      </c>
      <c r="F531" s="9">
        <f t="shared" si="24"/>
        <v>0</v>
      </c>
      <c r="G531" s="7">
        <f t="shared" si="25"/>
        <v>10.8</v>
      </c>
      <c r="H531" s="7">
        <v>1</v>
      </c>
      <c r="I531" s="10">
        <v>10.8</v>
      </c>
      <c r="K531" s="1" t="str">
        <f t="shared" si="26"/>
        <v>insert into AB_SalesTransDetail select 530,85,'02','2888014211760',10.8,0,10.8,1,10.8,NULL</v>
      </c>
    </row>
    <row r="532" spans="1:11" x14ac:dyDescent="0.2">
      <c r="A532" s="1">
        <v>531</v>
      </c>
      <c r="B532" s="1">
        <f>VLOOKUP(C532,HDR!$B:$I,8,FALSE)</f>
        <v>85</v>
      </c>
      <c r="C532" s="1" t="s">
        <v>100</v>
      </c>
      <c r="D532" s="9" t="s">
        <v>345</v>
      </c>
      <c r="E532" s="7">
        <v>0</v>
      </c>
      <c r="F532" s="9">
        <f t="shared" si="24"/>
        <v>0</v>
      </c>
      <c r="G532" s="7">
        <f t="shared" si="25"/>
        <v>0</v>
      </c>
      <c r="H532" s="7">
        <v>1</v>
      </c>
      <c r="I532" s="10">
        <v>0</v>
      </c>
      <c r="K532" s="1" t="str">
        <f t="shared" si="26"/>
        <v>insert into AB_SalesTransDetail select 531,85,'02','Z99999',0,0,0,1,0,NULL</v>
      </c>
    </row>
    <row r="533" spans="1:11" x14ac:dyDescent="0.2">
      <c r="A533" s="1">
        <v>532</v>
      </c>
      <c r="B533" s="1">
        <f>VLOOKUP(C533,HDR!$B:$I,8,FALSE)</f>
        <v>85</v>
      </c>
      <c r="C533" s="1" t="s">
        <v>100</v>
      </c>
      <c r="D533" s="9">
        <v>2888014210923</v>
      </c>
      <c r="E533" s="7">
        <v>19.8</v>
      </c>
      <c r="F533" s="9">
        <f t="shared" si="24"/>
        <v>0</v>
      </c>
      <c r="G533" s="7">
        <f t="shared" si="25"/>
        <v>19.8</v>
      </c>
      <c r="H533" s="7">
        <v>1</v>
      </c>
      <c r="I533" s="10">
        <v>19.8</v>
      </c>
      <c r="K533" s="1" t="str">
        <f t="shared" si="26"/>
        <v>insert into AB_SalesTransDetail select 532,85,'02','2888014210923',19.8,0,19.8,1,19.8,NULL</v>
      </c>
    </row>
    <row r="534" spans="1:11" x14ac:dyDescent="0.2">
      <c r="A534" s="1">
        <v>533</v>
      </c>
      <c r="B534" s="1">
        <f>VLOOKUP(C534,HDR!$B:$I,8,FALSE)</f>
        <v>85</v>
      </c>
      <c r="C534" s="1" t="s">
        <v>100</v>
      </c>
      <c r="D534" s="9" t="s">
        <v>344</v>
      </c>
      <c r="E534" s="7">
        <v>5</v>
      </c>
      <c r="F534" s="9">
        <f t="shared" si="24"/>
        <v>100</v>
      </c>
      <c r="G534" s="7">
        <f t="shared" si="25"/>
        <v>0</v>
      </c>
      <c r="H534" s="7">
        <v>1</v>
      </c>
      <c r="I534" s="10">
        <v>0</v>
      </c>
      <c r="K534" s="1" t="str">
        <f t="shared" si="26"/>
        <v>insert into AB_SalesTransDetail select 533,85,'02','Z90018',5,100,0,1,0,NULL</v>
      </c>
    </row>
    <row r="535" spans="1:11" x14ac:dyDescent="0.2">
      <c r="A535" s="1">
        <v>534</v>
      </c>
      <c r="B535" s="1">
        <f>VLOOKUP(C535,HDR!$B:$I,8,FALSE)</f>
        <v>85</v>
      </c>
      <c r="C535" s="1" t="s">
        <v>100</v>
      </c>
      <c r="D535" s="9" t="s">
        <v>347</v>
      </c>
      <c r="E535" s="7">
        <v>5</v>
      </c>
      <c r="F535" s="9">
        <f t="shared" si="24"/>
        <v>100</v>
      </c>
      <c r="G535" s="7">
        <f t="shared" si="25"/>
        <v>0</v>
      </c>
      <c r="H535" s="7">
        <v>1</v>
      </c>
      <c r="I535" s="10">
        <v>0</v>
      </c>
      <c r="K535" s="1" t="str">
        <f t="shared" si="26"/>
        <v>insert into AB_SalesTransDetail select 534,85,'02','Z90017',5,100,0,1,0,NULL</v>
      </c>
    </row>
    <row r="536" spans="1:11" x14ac:dyDescent="0.2">
      <c r="A536" s="1">
        <v>535</v>
      </c>
      <c r="B536" s="1">
        <f>VLOOKUP(C536,HDR!$B:$I,8,FALSE)</f>
        <v>85</v>
      </c>
      <c r="C536" s="1" t="s">
        <v>100</v>
      </c>
      <c r="D536" s="9">
        <v>2888014210732</v>
      </c>
      <c r="E536" s="7">
        <v>19.8</v>
      </c>
      <c r="F536" s="9">
        <f t="shared" si="24"/>
        <v>0</v>
      </c>
      <c r="G536" s="7">
        <f t="shared" si="25"/>
        <v>19.8</v>
      </c>
      <c r="H536" s="7">
        <v>1</v>
      </c>
      <c r="I536" s="10">
        <v>19.8</v>
      </c>
      <c r="K536" s="1" t="str">
        <f t="shared" si="26"/>
        <v>insert into AB_SalesTransDetail select 535,85,'02','2888014210732',19.8,0,19.8,1,19.8,NULL</v>
      </c>
    </row>
    <row r="537" spans="1:11" x14ac:dyDescent="0.2">
      <c r="A537" s="1">
        <v>536</v>
      </c>
      <c r="B537" s="1">
        <f>VLOOKUP(C537,HDR!$B:$I,8,FALSE)</f>
        <v>85</v>
      </c>
      <c r="C537" s="1" t="s">
        <v>100</v>
      </c>
      <c r="D537" s="9" t="s">
        <v>380</v>
      </c>
      <c r="E537" s="7">
        <v>8.1</v>
      </c>
      <c r="F537" s="9">
        <f t="shared" si="24"/>
        <v>0</v>
      </c>
      <c r="G537" s="7">
        <f t="shared" si="25"/>
        <v>8.1</v>
      </c>
      <c r="H537" s="7">
        <v>1</v>
      </c>
      <c r="I537" s="10">
        <v>8.1</v>
      </c>
      <c r="K537" s="1" t="str">
        <f t="shared" si="26"/>
        <v>insert into AB_SalesTransDetail select 536,85,'02','servicecharge-10',8.1,0,8.1,1,8.1,NULL</v>
      </c>
    </row>
    <row r="538" spans="1:11" x14ac:dyDescent="0.2">
      <c r="A538" s="1">
        <v>537</v>
      </c>
      <c r="B538" s="1">
        <f>VLOOKUP(C538,HDR!$B:$I,8,FALSE)</f>
        <v>86</v>
      </c>
      <c r="C538" s="1" t="s">
        <v>101</v>
      </c>
      <c r="D538" s="9">
        <v>2040035111645</v>
      </c>
      <c r="E538" s="7">
        <v>15</v>
      </c>
      <c r="F538" s="9">
        <f t="shared" si="24"/>
        <v>0</v>
      </c>
      <c r="G538" s="7">
        <f t="shared" si="25"/>
        <v>15</v>
      </c>
      <c r="H538" s="7">
        <v>1</v>
      </c>
      <c r="I538" s="10">
        <v>15</v>
      </c>
      <c r="K538" s="1" t="str">
        <f t="shared" si="26"/>
        <v>insert into AB_SalesTransDetail select 537,86,'02','2040035111645',15,0,15,1,15,NULL</v>
      </c>
    </row>
    <row r="539" spans="1:11" x14ac:dyDescent="0.2">
      <c r="A539" s="1">
        <v>538</v>
      </c>
      <c r="B539" s="1">
        <f>VLOOKUP(C539,HDR!$B:$I,8,FALSE)</f>
        <v>86</v>
      </c>
      <c r="C539" s="1" t="s">
        <v>101</v>
      </c>
      <c r="D539" s="9">
        <v>2888014211722</v>
      </c>
      <c r="E539" s="7">
        <v>19.8</v>
      </c>
      <c r="F539" s="9">
        <f t="shared" si="24"/>
        <v>0</v>
      </c>
      <c r="G539" s="7">
        <f t="shared" si="25"/>
        <v>19.8</v>
      </c>
      <c r="H539" s="7">
        <v>1</v>
      </c>
      <c r="I539" s="10">
        <v>19.8</v>
      </c>
      <c r="K539" s="1" t="str">
        <f t="shared" si="26"/>
        <v>insert into AB_SalesTransDetail select 538,86,'02','2888014211722',19.8,0,19.8,1,19.8,NULL</v>
      </c>
    </row>
    <row r="540" spans="1:11" x14ac:dyDescent="0.2">
      <c r="A540" s="1">
        <v>539</v>
      </c>
      <c r="B540" s="1">
        <f>VLOOKUP(C540,HDR!$B:$I,8,FALSE)</f>
        <v>86</v>
      </c>
      <c r="C540" s="1" t="s">
        <v>101</v>
      </c>
      <c r="D540" s="9">
        <v>2888014211845</v>
      </c>
      <c r="E540" s="7">
        <v>3</v>
      </c>
      <c r="F540" s="9">
        <f t="shared" si="24"/>
        <v>0</v>
      </c>
      <c r="G540" s="7">
        <f t="shared" si="25"/>
        <v>3</v>
      </c>
      <c r="H540" s="7">
        <v>1</v>
      </c>
      <c r="I540" s="10">
        <v>3</v>
      </c>
      <c r="K540" s="1" t="str">
        <f t="shared" si="26"/>
        <v>insert into AB_SalesTransDetail select 539,86,'02','2888014211845',3,0,3,1,3,NULL</v>
      </c>
    </row>
    <row r="541" spans="1:11" x14ac:dyDescent="0.2">
      <c r="A541" s="1">
        <v>540</v>
      </c>
      <c r="B541" s="1">
        <f>VLOOKUP(C541,HDR!$B:$I,8,FALSE)</f>
        <v>86</v>
      </c>
      <c r="C541" s="1" t="s">
        <v>101</v>
      </c>
      <c r="D541" s="9">
        <v>2888014211739</v>
      </c>
      <c r="E541" s="7">
        <v>19.8</v>
      </c>
      <c r="F541" s="9">
        <f t="shared" si="24"/>
        <v>0</v>
      </c>
      <c r="G541" s="7">
        <f t="shared" si="25"/>
        <v>19.8</v>
      </c>
      <c r="H541" s="7">
        <v>1</v>
      </c>
      <c r="I541" s="10">
        <v>19.8</v>
      </c>
      <c r="K541" s="1" t="str">
        <f t="shared" si="26"/>
        <v>insert into AB_SalesTransDetail select 540,86,'02','2888014211739',19.8,0,19.8,1,19.8,NULL</v>
      </c>
    </row>
    <row r="542" spans="1:11" x14ac:dyDescent="0.2">
      <c r="A542" s="1">
        <v>541</v>
      </c>
      <c r="B542" s="1">
        <f>VLOOKUP(C542,HDR!$B:$I,8,FALSE)</f>
        <v>86</v>
      </c>
      <c r="C542" s="1" t="s">
        <v>101</v>
      </c>
      <c r="D542" s="9" t="s">
        <v>345</v>
      </c>
      <c r="E542" s="7">
        <v>0</v>
      </c>
      <c r="F542" s="9">
        <f t="shared" si="24"/>
        <v>0</v>
      </c>
      <c r="G542" s="7">
        <f t="shared" si="25"/>
        <v>0</v>
      </c>
      <c r="H542" s="7">
        <v>1</v>
      </c>
      <c r="I542" s="10">
        <v>0</v>
      </c>
      <c r="K542" s="1" t="str">
        <f t="shared" si="26"/>
        <v>insert into AB_SalesTransDetail select 541,86,'02','Z99999',0,0,0,1,0,NULL</v>
      </c>
    </row>
    <row r="543" spans="1:11" x14ac:dyDescent="0.2">
      <c r="A543" s="1">
        <v>542</v>
      </c>
      <c r="B543" s="1">
        <f>VLOOKUP(C543,HDR!$B:$I,8,FALSE)</f>
        <v>86</v>
      </c>
      <c r="C543" s="1" t="s">
        <v>101</v>
      </c>
      <c r="D543" s="9" t="s">
        <v>380</v>
      </c>
      <c r="E543" s="7">
        <v>5.76</v>
      </c>
      <c r="F543" s="9">
        <f t="shared" si="24"/>
        <v>0</v>
      </c>
      <c r="G543" s="7">
        <f t="shared" si="25"/>
        <v>5.76</v>
      </c>
      <c r="H543" s="7">
        <v>1</v>
      </c>
      <c r="I543" s="10">
        <v>5.76</v>
      </c>
      <c r="K543" s="1" t="str">
        <f t="shared" si="26"/>
        <v>insert into AB_SalesTransDetail select 542,86,'02','servicecharge-10',5.76,0,5.76,1,5.76,NULL</v>
      </c>
    </row>
    <row r="544" spans="1:11" x14ac:dyDescent="0.2">
      <c r="A544" s="1">
        <v>543</v>
      </c>
      <c r="B544" s="1">
        <f>VLOOKUP(C544,HDR!$B:$I,8,FALSE)</f>
        <v>87</v>
      </c>
      <c r="C544" s="1" t="s">
        <v>102</v>
      </c>
      <c r="D544" s="9">
        <v>2888014240852</v>
      </c>
      <c r="E544" s="7">
        <v>7</v>
      </c>
      <c r="F544" s="9">
        <f t="shared" si="24"/>
        <v>0</v>
      </c>
      <c r="G544" s="7">
        <f t="shared" si="25"/>
        <v>7</v>
      </c>
      <c r="H544" s="7">
        <v>1</v>
      </c>
      <c r="I544" s="10">
        <v>7</v>
      </c>
      <c r="K544" s="1" t="str">
        <f t="shared" si="26"/>
        <v>insert into AB_SalesTransDetail select 543,87,'02','2888014240852',7,0,7,1,7,NULL</v>
      </c>
    </row>
    <row r="545" spans="1:11" x14ac:dyDescent="0.2">
      <c r="A545" s="1">
        <v>544</v>
      </c>
      <c r="B545" s="1">
        <f>VLOOKUP(C545,HDR!$B:$I,8,FALSE)</f>
        <v>87</v>
      </c>
      <c r="C545" s="1" t="s">
        <v>102</v>
      </c>
      <c r="D545" s="9">
        <v>2888014211784</v>
      </c>
      <c r="E545" s="7">
        <v>8.8000000000000007</v>
      </c>
      <c r="F545" s="9">
        <f t="shared" si="24"/>
        <v>0</v>
      </c>
      <c r="G545" s="7">
        <f t="shared" si="25"/>
        <v>8.8000000000000007</v>
      </c>
      <c r="H545" s="7">
        <v>1</v>
      </c>
      <c r="I545" s="10">
        <v>8.8000000000000007</v>
      </c>
      <c r="K545" s="1" t="str">
        <f t="shared" si="26"/>
        <v>insert into AB_SalesTransDetail select 544,87,'02','2888014211784',8.8,0,8.8,1,8.8,NULL</v>
      </c>
    </row>
    <row r="546" spans="1:11" x14ac:dyDescent="0.2">
      <c r="A546" s="1">
        <v>545</v>
      </c>
      <c r="B546" s="1">
        <f>VLOOKUP(C546,HDR!$B:$I,8,FALSE)</f>
        <v>87</v>
      </c>
      <c r="C546" s="1" t="s">
        <v>102</v>
      </c>
      <c r="D546" s="9">
        <v>2040035112505</v>
      </c>
      <c r="E546" s="7">
        <v>15</v>
      </c>
      <c r="F546" s="9">
        <f t="shared" si="24"/>
        <v>0</v>
      </c>
      <c r="G546" s="7">
        <f t="shared" si="25"/>
        <v>15</v>
      </c>
      <c r="H546" s="7">
        <v>1</v>
      </c>
      <c r="I546" s="10">
        <v>15</v>
      </c>
      <c r="K546" s="1" t="str">
        <f t="shared" si="26"/>
        <v>insert into AB_SalesTransDetail select 545,87,'02','2040035112505',15,0,15,1,15,NULL</v>
      </c>
    </row>
    <row r="547" spans="1:11" x14ac:dyDescent="0.2">
      <c r="A547" s="1">
        <v>546</v>
      </c>
      <c r="B547" s="1">
        <f>VLOOKUP(C547,HDR!$B:$I,8,FALSE)</f>
        <v>87</v>
      </c>
      <c r="C547" s="1" t="s">
        <v>102</v>
      </c>
      <c r="D547" s="9">
        <v>2888014211777</v>
      </c>
      <c r="E547" s="7">
        <v>8.8000000000000007</v>
      </c>
      <c r="F547" s="9">
        <f t="shared" si="24"/>
        <v>0</v>
      </c>
      <c r="G547" s="7">
        <f t="shared" si="25"/>
        <v>8.8000000000000007</v>
      </c>
      <c r="H547" s="7">
        <v>1</v>
      </c>
      <c r="I547" s="10">
        <v>8.8000000000000007</v>
      </c>
      <c r="K547" s="1" t="str">
        <f t="shared" si="26"/>
        <v>insert into AB_SalesTransDetail select 546,87,'02','2888014211777',8.8,0,8.8,1,8.8,NULL</v>
      </c>
    </row>
    <row r="548" spans="1:11" x14ac:dyDescent="0.2">
      <c r="A548" s="1">
        <v>547</v>
      </c>
      <c r="B548" s="1">
        <f>VLOOKUP(C548,HDR!$B:$I,8,FALSE)</f>
        <v>87</v>
      </c>
      <c r="C548" s="1" t="s">
        <v>102</v>
      </c>
      <c r="D548" s="9">
        <v>2040035112505</v>
      </c>
      <c r="E548" s="7">
        <v>15</v>
      </c>
      <c r="F548" s="9">
        <f t="shared" si="24"/>
        <v>0</v>
      </c>
      <c r="G548" s="7">
        <f t="shared" si="25"/>
        <v>15</v>
      </c>
      <c r="H548" s="7">
        <v>1</v>
      </c>
      <c r="I548" s="10">
        <v>15</v>
      </c>
      <c r="K548" s="1" t="str">
        <f t="shared" si="26"/>
        <v>insert into AB_SalesTransDetail select 547,87,'02','2040035112505',15,0,15,1,15,NULL</v>
      </c>
    </row>
    <row r="549" spans="1:11" x14ac:dyDescent="0.2">
      <c r="A549" s="1">
        <v>548</v>
      </c>
      <c r="B549" s="1">
        <f>VLOOKUP(C549,HDR!$B:$I,8,FALSE)</f>
        <v>87</v>
      </c>
      <c r="C549" s="1" t="s">
        <v>102</v>
      </c>
      <c r="D549" s="9" t="s">
        <v>380</v>
      </c>
      <c r="E549" s="7">
        <v>5.46</v>
      </c>
      <c r="F549" s="9">
        <f t="shared" si="24"/>
        <v>0</v>
      </c>
      <c r="G549" s="7">
        <f t="shared" si="25"/>
        <v>5.46</v>
      </c>
      <c r="H549" s="7">
        <v>1</v>
      </c>
      <c r="I549" s="10">
        <v>5.46</v>
      </c>
      <c r="K549" s="1" t="str">
        <f t="shared" si="26"/>
        <v>insert into AB_SalesTransDetail select 548,87,'02','servicecharge-10',5.46,0,5.46,1,5.46,NULL</v>
      </c>
    </row>
    <row r="550" spans="1:11" x14ac:dyDescent="0.2">
      <c r="A550" s="1">
        <v>549</v>
      </c>
      <c r="B550" s="1">
        <f>VLOOKUP(C550,HDR!$B:$I,8,FALSE)</f>
        <v>88</v>
      </c>
      <c r="C550" s="1" t="s">
        <v>103</v>
      </c>
      <c r="D550" s="9">
        <v>2888014210312</v>
      </c>
      <c r="E550" s="7">
        <v>5</v>
      </c>
      <c r="F550" s="9">
        <f t="shared" si="24"/>
        <v>0</v>
      </c>
      <c r="G550" s="7">
        <f t="shared" si="25"/>
        <v>5</v>
      </c>
      <c r="H550" s="7">
        <v>1</v>
      </c>
      <c r="I550" s="10">
        <v>5</v>
      </c>
      <c r="K550" s="1" t="str">
        <f t="shared" si="26"/>
        <v>insert into AB_SalesTransDetail select 549,88,'02','2888014210312',5,0,5,1,5,NULL</v>
      </c>
    </row>
    <row r="551" spans="1:11" x14ac:dyDescent="0.2">
      <c r="A551" s="1">
        <v>550</v>
      </c>
      <c r="B551" s="1">
        <f>VLOOKUP(C551,HDR!$B:$I,8,FALSE)</f>
        <v>88</v>
      </c>
      <c r="C551" s="1" t="s">
        <v>103</v>
      </c>
      <c r="D551" s="9">
        <v>2888014211760</v>
      </c>
      <c r="E551" s="7">
        <v>10.8</v>
      </c>
      <c r="F551" s="9">
        <f t="shared" si="24"/>
        <v>0</v>
      </c>
      <c r="G551" s="7">
        <f t="shared" si="25"/>
        <v>10.8</v>
      </c>
      <c r="H551" s="7">
        <v>1</v>
      </c>
      <c r="I551" s="10">
        <v>10.8</v>
      </c>
      <c r="K551" s="1" t="str">
        <f t="shared" si="26"/>
        <v>insert into AB_SalesTransDetail select 550,88,'02','2888014211760',10.8,0,10.8,1,10.8,NULL</v>
      </c>
    </row>
    <row r="552" spans="1:11" x14ac:dyDescent="0.2">
      <c r="A552" s="1">
        <v>551</v>
      </c>
      <c r="B552" s="1">
        <f>VLOOKUP(C552,HDR!$B:$I,8,FALSE)</f>
        <v>88</v>
      </c>
      <c r="C552" s="1" t="s">
        <v>103</v>
      </c>
      <c r="D552" s="9">
        <v>2888014210329</v>
      </c>
      <c r="E552" s="7">
        <v>10.8</v>
      </c>
      <c r="F552" s="9">
        <f t="shared" si="24"/>
        <v>0</v>
      </c>
      <c r="G552" s="7">
        <f t="shared" si="25"/>
        <v>10.8</v>
      </c>
      <c r="H552" s="7">
        <v>1</v>
      </c>
      <c r="I552" s="10">
        <v>10.8</v>
      </c>
      <c r="K552" s="1" t="str">
        <f t="shared" si="26"/>
        <v>insert into AB_SalesTransDetail select 551,88,'02','2888014210329',10.8,0,10.8,1,10.8,NULL</v>
      </c>
    </row>
    <row r="553" spans="1:11" x14ac:dyDescent="0.2">
      <c r="A553" s="1">
        <v>552</v>
      </c>
      <c r="B553" s="1">
        <f>VLOOKUP(C553,HDR!$B:$I,8,FALSE)</f>
        <v>88</v>
      </c>
      <c r="C553" s="1" t="s">
        <v>103</v>
      </c>
      <c r="D553" s="9" t="s">
        <v>347</v>
      </c>
      <c r="E553" s="7">
        <v>5</v>
      </c>
      <c r="F553" s="9">
        <f t="shared" si="24"/>
        <v>100</v>
      </c>
      <c r="G553" s="7">
        <f t="shared" si="25"/>
        <v>0</v>
      </c>
      <c r="H553" s="7">
        <v>1</v>
      </c>
      <c r="I553" s="10">
        <v>0</v>
      </c>
      <c r="K553" s="1" t="str">
        <f t="shared" si="26"/>
        <v>insert into AB_SalesTransDetail select 552,88,'02','Z90017',5,100,0,1,0,NULL</v>
      </c>
    </row>
    <row r="554" spans="1:11" x14ac:dyDescent="0.2">
      <c r="A554" s="1">
        <v>553</v>
      </c>
      <c r="B554" s="1">
        <f>VLOOKUP(C554,HDR!$B:$I,8,FALSE)</f>
        <v>88</v>
      </c>
      <c r="C554" s="1" t="s">
        <v>103</v>
      </c>
      <c r="D554" s="9" t="s">
        <v>346</v>
      </c>
      <c r="E554" s="7">
        <v>5</v>
      </c>
      <c r="F554" s="9">
        <f t="shared" si="24"/>
        <v>100</v>
      </c>
      <c r="G554" s="7">
        <f t="shared" si="25"/>
        <v>0</v>
      </c>
      <c r="H554" s="7">
        <v>1</v>
      </c>
      <c r="I554" s="10">
        <v>0</v>
      </c>
      <c r="K554" s="1" t="str">
        <f t="shared" si="26"/>
        <v>insert into AB_SalesTransDetail select 553,88,'02','Z90016',5,100,0,1,0,NULL</v>
      </c>
    </row>
    <row r="555" spans="1:11" x14ac:dyDescent="0.2">
      <c r="A555" s="1">
        <v>554</v>
      </c>
      <c r="B555" s="1">
        <f>VLOOKUP(C555,HDR!$B:$I,8,FALSE)</f>
        <v>88</v>
      </c>
      <c r="C555" s="1" t="s">
        <v>103</v>
      </c>
      <c r="D555" s="9">
        <v>2888014220014</v>
      </c>
      <c r="E555" s="7">
        <v>12</v>
      </c>
      <c r="F555" s="9">
        <f t="shared" si="24"/>
        <v>0</v>
      </c>
      <c r="G555" s="7">
        <f t="shared" si="25"/>
        <v>12</v>
      </c>
      <c r="H555" s="7">
        <v>1</v>
      </c>
      <c r="I555" s="10">
        <v>12</v>
      </c>
      <c r="K555" s="1" t="str">
        <f t="shared" si="26"/>
        <v>insert into AB_SalesTransDetail select 554,88,'02','2888014220014',12,0,12,1,12,NULL</v>
      </c>
    </row>
    <row r="556" spans="1:11" x14ac:dyDescent="0.2">
      <c r="A556" s="1">
        <v>555</v>
      </c>
      <c r="B556" s="1">
        <f>VLOOKUP(C556,HDR!$B:$I,8,FALSE)</f>
        <v>88</v>
      </c>
      <c r="C556" s="1" t="s">
        <v>103</v>
      </c>
      <c r="D556" s="9">
        <v>2888014210329</v>
      </c>
      <c r="E556" s="7">
        <v>10.8</v>
      </c>
      <c r="F556" s="9">
        <f t="shared" si="24"/>
        <v>0</v>
      </c>
      <c r="G556" s="7">
        <f t="shared" si="25"/>
        <v>10.8</v>
      </c>
      <c r="H556" s="7">
        <v>1</v>
      </c>
      <c r="I556" s="10">
        <v>10.8</v>
      </c>
      <c r="K556" s="1" t="str">
        <f t="shared" si="26"/>
        <v>insert into AB_SalesTransDetail select 555,88,'02','2888014210329',10.8,0,10.8,1,10.8,NULL</v>
      </c>
    </row>
    <row r="557" spans="1:11" x14ac:dyDescent="0.2">
      <c r="A557" s="1">
        <v>556</v>
      </c>
      <c r="B557" s="1">
        <f>VLOOKUP(C557,HDR!$B:$I,8,FALSE)</f>
        <v>88</v>
      </c>
      <c r="C557" s="1" t="s">
        <v>103</v>
      </c>
      <c r="D557" s="9" t="s">
        <v>347</v>
      </c>
      <c r="E557" s="7">
        <v>5</v>
      </c>
      <c r="F557" s="9">
        <f t="shared" si="24"/>
        <v>100</v>
      </c>
      <c r="G557" s="7">
        <f t="shared" si="25"/>
        <v>0</v>
      </c>
      <c r="H557" s="7">
        <v>1</v>
      </c>
      <c r="I557" s="10">
        <v>0</v>
      </c>
      <c r="K557" s="1" t="str">
        <f t="shared" si="26"/>
        <v>insert into AB_SalesTransDetail select 556,88,'02','Z90017',5,100,0,1,0,NULL</v>
      </c>
    </row>
    <row r="558" spans="1:11" x14ac:dyDescent="0.2">
      <c r="A558" s="1">
        <v>557</v>
      </c>
      <c r="B558" s="1">
        <f>VLOOKUP(C558,HDR!$B:$I,8,FALSE)</f>
        <v>88</v>
      </c>
      <c r="C558" s="1" t="s">
        <v>103</v>
      </c>
      <c r="D558" s="9" t="s">
        <v>347</v>
      </c>
      <c r="E558" s="7">
        <v>5</v>
      </c>
      <c r="F558" s="9">
        <f t="shared" si="24"/>
        <v>100</v>
      </c>
      <c r="G558" s="7">
        <f t="shared" si="25"/>
        <v>0</v>
      </c>
      <c r="H558" s="7">
        <v>1</v>
      </c>
      <c r="I558" s="10">
        <v>0</v>
      </c>
      <c r="K558" s="1" t="str">
        <f t="shared" si="26"/>
        <v>insert into AB_SalesTransDetail select 557,88,'02','Z90017',5,100,0,1,0,NULL</v>
      </c>
    </row>
    <row r="559" spans="1:11" x14ac:dyDescent="0.2">
      <c r="A559" s="1">
        <v>558</v>
      </c>
      <c r="B559" s="1">
        <f>VLOOKUP(C559,HDR!$B:$I,8,FALSE)</f>
        <v>88</v>
      </c>
      <c r="C559" s="1" t="s">
        <v>103</v>
      </c>
      <c r="D559" s="9" t="s">
        <v>345</v>
      </c>
      <c r="E559" s="7">
        <v>0</v>
      </c>
      <c r="F559" s="9">
        <f t="shared" si="24"/>
        <v>0</v>
      </c>
      <c r="G559" s="7">
        <f t="shared" si="25"/>
        <v>0</v>
      </c>
      <c r="H559" s="7">
        <v>1</v>
      </c>
      <c r="I559" s="10">
        <v>0</v>
      </c>
      <c r="K559" s="1" t="str">
        <f t="shared" si="26"/>
        <v>insert into AB_SalesTransDetail select 558,88,'02','Z99999',0,0,0,1,0,NULL</v>
      </c>
    </row>
    <row r="560" spans="1:11" x14ac:dyDescent="0.2">
      <c r="A560" s="1">
        <v>559</v>
      </c>
      <c r="B560" s="1">
        <f>VLOOKUP(C560,HDR!$B:$I,8,FALSE)</f>
        <v>88</v>
      </c>
      <c r="C560" s="1" t="s">
        <v>103</v>
      </c>
      <c r="D560" s="9" t="s">
        <v>380</v>
      </c>
      <c r="E560" s="7">
        <v>4.9400000000000004</v>
      </c>
      <c r="F560" s="9">
        <f t="shared" si="24"/>
        <v>0</v>
      </c>
      <c r="G560" s="7">
        <f t="shared" si="25"/>
        <v>4.9400000000000004</v>
      </c>
      <c r="H560" s="7">
        <v>1</v>
      </c>
      <c r="I560" s="10">
        <v>4.9400000000000004</v>
      </c>
      <c r="K560" s="1" t="str">
        <f t="shared" si="26"/>
        <v>insert into AB_SalesTransDetail select 559,88,'02','servicecharge-10',4.94,0,4.94,1,4.94,NULL</v>
      </c>
    </row>
    <row r="561" spans="1:11" x14ac:dyDescent="0.2">
      <c r="A561" s="1">
        <v>560</v>
      </c>
      <c r="B561" s="1">
        <f>VLOOKUP(C561,HDR!$B:$I,8,FALSE)</f>
        <v>89</v>
      </c>
      <c r="C561" s="1" t="s">
        <v>104</v>
      </c>
      <c r="D561" s="9">
        <v>2888014210657</v>
      </c>
      <c r="E561" s="7">
        <v>28</v>
      </c>
      <c r="F561" s="9">
        <f t="shared" si="24"/>
        <v>0</v>
      </c>
      <c r="G561" s="7">
        <f t="shared" si="25"/>
        <v>28</v>
      </c>
      <c r="H561" s="7">
        <v>1</v>
      </c>
      <c r="I561" s="10">
        <v>28</v>
      </c>
      <c r="K561" s="1" t="str">
        <f t="shared" si="26"/>
        <v>insert into AB_SalesTransDetail select 560,89,'02','2888014210657',28,0,28,1,28,NULL</v>
      </c>
    </row>
    <row r="562" spans="1:11" x14ac:dyDescent="0.2">
      <c r="A562" s="1">
        <v>561</v>
      </c>
      <c r="B562" s="1">
        <f>VLOOKUP(C562,HDR!$B:$I,8,FALSE)</f>
        <v>89</v>
      </c>
      <c r="C562" s="1" t="s">
        <v>104</v>
      </c>
      <c r="D562" s="9" t="s">
        <v>345</v>
      </c>
      <c r="E562" s="7">
        <v>0</v>
      </c>
      <c r="F562" s="9">
        <f t="shared" si="24"/>
        <v>0</v>
      </c>
      <c r="G562" s="7">
        <f t="shared" si="25"/>
        <v>0</v>
      </c>
      <c r="H562" s="7">
        <v>1</v>
      </c>
      <c r="I562" s="10">
        <v>0</v>
      </c>
      <c r="K562" s="1" t="str">
        <f t="shared" si="26"/>
        <v>insert into AB_SalesTransDetail select 561,89,'02','Z99999',0,0,0,1,0,NULL</v>
      </c>
    </row>
    <row r="563" spans="1:11" x14ac:dyDescent="0.2">
      <c r="A563" s="1">
        <v>562</v>
      </c>
      <c r="B563" s="1">
        <f>VLOOKUP(C563,HDR!$B:$I,8,FALSE)</f>
        <v>89</v>
      </c>
      <c r="C563" s="1" t="s">
        <v>104</v>
      </c>
      <c r="D563" s="9">
        <v>2888014211715</v>
      </c>
      <c r="E563" s="7">
        <v>11.8</v>
      </c>
      <c r="F563" s="9">
        <f t="shared" si="24"/>
        <v>0</v>
      </c>
      <c r="G563" s="7">
        <f t="shared" si="25"/>
        <v>11.8</v>
      </c>
      <c r="H563" s="7">
        <v>1</v>
      </c>
      <c r="I563" s="10">
        <v>11.8</v>
      </c>
      <c r="K563" s="1" t="str">
        <f t="shared" si="26"/>
        <v>insert into AB_SalesTransDetail select 562,89,'02','2888014211715',11.8,0,11.8,1,11.8,NULL</v>
      </c>
    </row>
    <row r="564" spans="1:11" x14ac:dyDescent="0.2">
      <c r="A564" s="1">
        <v>563</v>
      </c>
      <c r="B564" s="1">
        <f>VLOOKUP(C564,HDR!$B:$I,8,FALSE)</f>
        <v>89</v>
      </c>
      <c r="C564" s="1" t="s">
        <v>104</v>
      </c>
      <c r="D564" s="9">
        <v>2888014211746</v>
      </c>
      <c r="E564" s="7">
        <v>26</v>
      </c>
      <c r="F564" s="9">
        <f t="shared" si="24"/>
        <v>0</v>
      </c>
      <c r="G564" s="7">
        <f t="shared" si="25"/>
        <v>26</v>
      </c>
      <c r="H564" s="7">
        <v>1</v>
      </c>
      <c r="I564" s="10">
        <v>26</v>
      </c>
      <c r="K564" s="1" t="str">
        <f t="shared" si="26"/>
        <v>insert into AB_SalesTransDetail select 563,89,'02','2888014211746',26,0,26,1,26,NULL</v>
      </c>
    </row>
    <row r="565" spans="1:11" x14ac:dyDescent="0.2">
      <c r="A565" s="1">
        <v>564</v>
      </c>
      <c r="B565" s="1">
        <f>VLOOKUP(C565,HDR!$B:$I,8,FALSE)</f>
        <v>89</v>
      </c>
      <c r="C565" s="1" t="s">
        <v>104</v>
      </c>
      <c r="D565" s="9" t="s">
        <v>345</v>
      </c>
      <c r="E565" s="7">
        <v>0</v>
      </c>
      <c r="F565" s="9">
        <f t="shared" si="24"/>
        <v>0</v>
      </c>
      <c r="G565" s="7">
        <f t="shared" si="25"/>
        <v>0</v>
      </c>
      <c r="H565" s="7">
        <v>1</v>
      </c>
      <c r="I565" s="10">
        <v>0</v>
      </c>
      <c r="K565" s="1" t="str">
        <f t="shared" si="26"/>
        <v>insert into AB_SalesTransDetail select 564,89,'02','Z99999',0,0,0,1,0,NULL</v>
      </c>
    </row>
    <row r="566" spans="1:11" x14ac:dyDescent="0.2">
      <c r="A566" s="1">
        <v>565</v>
      </c>
      <c r="B566" s="1">
        <f>VLOOKUP(C566,HDR!$B:$I,8,FALSE)</f>
        <v>89</v>
      </c>
      <c r="C566" s="1" t="s">
        <v>104</v>
      </c>
      <c r="D566" s="9" t="s">
        <v>345</v>
      </c>
      <c r="E566" s="7">
        <v>0</v>
      </c>
      <c r="F566" s="9">
        <f t="shared" si="24"/>
        <v>0</v>
      </c>
      <c r="G566" s="7">
        <f t="shared" si="25"/>
        <v>0</v>
      </c>
      <c r="H566" s="7">
        <v>1</v>
      </c>
      <c r="I566" s="10">
        <v>0</v>
      </c>
      <c r="K566" s="1" t="str">
        <f t="shared" si="26"/>
        <v>insert into AB_SalesTransDetail select 565,89,'02','Z99999',0,0,0,1,0,NULL</v>
      </c>
    </row>
    <row r="567" spans="1:11" x14ac:dyDescent="0.2">
      <c r="A567" s="1">
        <v>566</v>
      </c>
      <c r="B567" s="1">
        <f>VLOOKUP(C567,HDR!$B:$I,8,FALSE)</f>
        <v>89</v>
      </c>
      <c r="C567" s="1" t="s">
        <v>104</v>
      </c>
      <c r="D567" s="9">
        <v>2888014210589</v>
      </c>
      <c r="E567" s="7">
        <v>10</v>
      </c>
      <c r="F567" s="9">
        <f t="shared" si="24"/>
        <v>0</v>
      </c>
      <c r="G567" s="7">
        <f t="shared" si="25"/>
        <v>10</v>
      </c>
      <c r="H567" s="7">
        <v>1</v>
      </c>
      <c r="I567" s="10">
        <v>10</v>
      </c>
      <c r="K567" s="1" t="str">
        <f t="shared" si="26"/>
        <v>insert into AB_SalesTransDetail select 566,89,'02','2888014210589',10,0,10,1,10,NULL</v>
      </c>
    </row>
    <row r="568" spans="1:11" x14ac:dyDescent="0.2">
      <c r="A568" s="1">
        <v>567</v>
      </c>
      <c r="B568" s="1">
        <f>VLOOKUP(C568,HDR!$B:$I,8,FALSE)</f>
        <v>89</v>
      </c>
      <c r="C568" s="1" t="s">
        <v>104</v>
      </c>
      <c r="D568" s="9" t="s">
        <v>362</v>
      </c>
      <c r="E568" s="7">
        <v>8</v>
      </c>
      <c r="F568" s="9">
        <f t="shared" si="24"/>
        <v>0</v>
      </c>
      <c r="G568" s="7">
        <f t="shared" si="25"/>
        <v>8</v>
      </c>
      <c r="H568" s="7">
        <v>1</v>
      </c>
      <c r="I568" s="10">
        <v>8</v>
      </c>
      <c r="K568" s="1" t="str">
        <f t="shared" si="26"/>
        <v>insert into AB_SalesTransDetail select 567,89,'02','P000232',8,0,8,1,8,NULL</v>
      </c>
    </row>
    <row r="569" spans="1:11" x14ac:dyDescent="0.2">
      <c r="A569" s="1">
        <v>568</v>
      </c>
      <c r="B569" s="1">
        <f>VLOOKUP(C569,HDR!$B:$I,8,FALSE)</f>
        <v>89</v>
      </c>
      <c r="C569" s="1" t="s">
        <v>104</v>
      </c>
      <c r="D569" s="9" t="s">
        <v>380</v>
      </c>
      <c r="E569" s="7">
        <v>8.3800000000000008</v>
      </c>
      <c r="F569" s="9">
        <f t="shared" si="24"/>
        <v>0</v>
      </c>
      <c r="G569" s="7">
        <f t="shared" si="25"/>
        <v>8.3800000000000008</v>
      </c>
      <c r="H569" s="7">
        <v>1</v>
      </c>
      <c r="I569" s="10">
        <v>8.3800000000000008</v>
      </c>
      <c r="K569" s="1" t="str">
        <f t="shared" si="26"/>
        <v>insert into AB_SalesTransDetail select 568,89,'02','servicecharge-10',8.38,0,8.38,1,8.38,NULL</v>
      </c>
    </row>
    <row r="570" spans="1:11" x14ac:dyDescent="0.2">
      <c r="A570" s="1">
        <v>569</v>
      </c>
      <c r="B570" s="1">
        <f>VLOOKUP(C570,HDR!$B:$I,8,FALSE)</f>
        <v>90</v>
      </c>
      <c r="C570" s="1" t="s">
        <v>105</v>
      </c>
      <c r="D570" s="9">
        <v>2888083120710</v>
      </c>
      <c r="E570" s="7">
        <v>5</v>
      </c>
      <c r="F570" s="9">
        <f t="shared" si="24"/>
        <v>0</v>
      </c>
      <c r="G570" s="7">
        <f t="shared" si="25"/>
        <v>5</v>
      </c>
      <c r="H570" s="7">
        <v>2</v>
      </c>
      <c r="I570" s="10">
        <v>10</v>
      </c>
      <c r="K570" s="1" t="str">
        <f t="shared" si="26"/>
        <v>insert into AB_SalesTransDetail select 569,90,'02','2888083120710',5,0,5,2,10,NULL</v>
      </c>
    </row>
    <row r="571" spans="1:11" x14ac:dyDescent="0.2">
      <c r="A571" s="1">
        <v>570</v>
      </c>
      <c r="B571" s="1">
        <f>VLOOKUP(C571,HDR!$B:$I,8,FALSE)</f>
        <v>90</v>
      </c>
      <c r="C571" s="1" t="s">
        <v>105</v>
      </c>
      <c r="D571" s="9">
        <v>2888014210329</v>
      </c>
      <c r="E571" s="7">
        <v>10.8</v>
      </c>
      <c r="F571" s="9">
        <f t="shared" si="24"/>
        <v>0</v>
      </c>
      <c r="G571" s="7">
        <f t="shared" si="25"/>
        <v>10.8</v>
      </c>
      <c r="H571" s="7">
        <v>1</v>
      </c>
      <c r="I571" s="10">
        <v>10.8</v>
      </c>
      <c r="K571" s="1" t="str">
        <f t="shared" si="26"/>
        <v>insert into AB_SalesTransDetail select 570,90,'02','2888014210329',10.8,0,10.8,1,10.8,NULL</v>
      </c>
    </row>
    <row r="572" spans="1:11" x14ac:dyDescent="0.2">
      <c r="A572" s="1">
        <v>571</v>
      </c>
      <c r="B572" s="1">
        <f>VLOOKUP(C572,HDR!$B:$I,8,FALSE)</f>
        <v>90</v>
      </c>
      <c r="C572" s="1" t="s">
        <v>105</v>
      </c>
      <c r="D572" s="9" t="s">
        <v>347</v>
      </c>
      <c r="E572" s="7">
        <v>5</v>
      </c>
      <c r="F572" s="9">
        <f t="shared" si="24"/>
        <v>100</v>
      </c>
      <c r="G572" s="7">
        <f t="shared" si="25"/>
        <v>0</v>
      </c>
      <c r="H572" s="7">
        <v>1</v>
      </c>
      <c r="I572" s="10">
        <v>0</v>
      </c>
      <c r="K572" s="1" t="str">
        <f t="shared" si="26"/>
        <v>insert into AB_SalesTransDetail select 571,90,'02','Z90017',5,100,0,1,0,NULL</v>
      </c>
    </row>
    <row r="573" spans="1:11" x14ac:dyDescent="0.2">
      <c r="A573" s="1">
        <v>572</v>
      </c>
      <c r="B573" s="1">
        <f>VLOOKUP(C573,HDR!$B:$I,8,FALSE)</f>
        <v>90</v>
      </c>
      <c r="C573" s="1" t="s">
        <v>105</v>
      </c>
      <c r="D573" s="9" t="s">
        <v>347</v>
      </c>
      <c r="E573" s="7">
        <v>5</v>
      </c>
      <c r="F573" s="9">
        <f t="shared" si="24"/>
        <v>100</v>
      </c>
      <c r="G573" s="7">
        <f t="shared" si="25"/>
        <v>0</v>
      </c>
      <c r="H573" s="7">
        <v>1</v>
      </c>
      <c r="I573" s="10">
        <v>0</v>
      </c>
      <c r="K573" s="1" t="str">
        <f t="shared" si="26"/>
        <v>insert into AB_SalesTransDetail select 572,90,'02','Z90017',5,100,0,1,0,NULL</v>
      </c>
    </row>
    <row r="574" spans="1:11" x14ac:dyDescent="0.2">
      <c r="A574" s="1">
        <v>573</v>
      </c>
      <c r="B574" s="1">
        <f>VLOOKUP(C574,HDR!$B:$I,8,FALSE)</f>
        <v>90</v>
      </c>
      <c r="C574" s="1" t="s">
        <v>105</v>
      </c>
      <c r="D574" s="9">
        <v>2888014210336</v>
      </c>
      <c r="E574" s="7">
        <v>19.8</v>
      </c>
      <c r="F574" s="9">
        <f t="shared" si="24"/>
        <v>0</v>
      </c>
      <c r="G574" s="7">
        <f t="shared" si="25"/>
        <v>19.8</v>
      </c>
      <c r="H574" s="7">
        <v>1</v>
      </c>
      <c r="I574" s="10">
        <v>19.8</v>
      </c>
      <c r="K574" s="1" t="str">
        <f t="shared" si="26"/>
        <v>insert into AB_SalesTransDetail select 573,90,'02','2888014210336',19.8,0,19.8,1,19.8,NULL</v>
      </c>
    </row>
    <row r="575" spans="1:11" x14ac:dyDescent="0.2">
      <c r="A575" s="1">
        <v>574</v>
      </c>
      <c r="B575" s="1">
        <f>VLOOKUP(C575,HDR!$B:$I,8,FALSE)</f>
        <v>90</v>
      </c>
      <c r="C575" s="1" t="s">
        <v>105</v>
      </c>
      <c r="D575" s="9" t="s">
        <v>345</v>
      </c>
      <c r="E575" s="7">
        <v>0</v>
      </c>
      <c r="F575" s="9">
        <f t="shared" si="24"/>
        <v>0</v>
      </c>
      <c r="G575" s="7">
        <f t="shared" si="25"/>
        <v>0</v>
      </c>
      <c r="H575" s="7">
        <v>1</v>
      </c>
      <c r="I575" s="10">
        <v>0</v>
      </c>
      <c r="K575" s="1" t="str">
        <f t="shared" si="26"/>
        <v>insert into AB_SalesTransDetail select 574,90,'02','Z99999',0,0,0,1,0,NULL</v>
      </c>
    </row>
    <row r="576" spans="1:11" x14ac:dyDescent="0.2">
      <c r="A576" s="1">
        <v>575</v>
      </c>
      <c r="B576" s="1">
        <f>VLOOKUP(C576,HDR!$B:$I,8,FALSE)</f>
        <v>90</v>
      </c>
      <c r="C576" s="1" t="s">
        <v>105</v>
      </c>
      <c r="D576" s="9" t="s">
        <v>347</v>
      </c>
      <c r="E576" s="7">
        <v>5</v>
      </c>
      <c r="F576" s="9">
        <f t="shared" si="24"/>
        <v>0</v>
      </c>
      <c r="G576" s="7">
        <f t="shared" si="25"/>
        <v>5</v>
      </c>
      <c r="H576" s="7">
        <v>1</v>
      </c>
      <c r="I576" s="10">
        <v>5</v>
      </c>
      <c r="K576" s="1" t="str">
        <f t="shared" si="26"/>
        <v>insert into AB_SalesTransDetail select 575,90,'02','Z90017',5,0,5,1,5,NULL</v>
      </c>
    </row>
    <row r="577" spans="1:11" x14ac:dyDescent="0.2">
      <c r="A577" s="1">
        <v>576</v>
      </c>
      <c r="B577" s="1">
        <f>VLOOKUP(C577,HDR!$B:$I,8,FALSE)</f>
        <v>90</v>
      </c>
      <c r="C577" s="1" t="s">
        <v>105</v>
      </c>
      <c r="D577" s="9" t="s">
        <v>347</v>
      </c>
      <c r="E577" s="7">
        <v>5</v>
      </c>
      <c r="F577" s="9">
        <f t="shared" si="24"/>
        <v>0</v>
      </c>
      <c r="G577" s="7">
        <f t="shared" si="25"/>
        <v>5</v>
      </c>
      <c r="H577" s="7">
        <v>-1</v>
      </c>
      <c r="I577" s="10">
        <v>-5</v>
      </c>
      <c r="K577" s="1" t="str">
        <f t="shared" si="26"/>
        <v>insert into AB_SalesTransDetail select 576,90,'02','Z90017',5,0,5,-1,-5,NULL</v>
      </c>
    </row>
    <row r="578" spans="1:11" x14ac:dyDescent="0.2">
      <c r="A578" s="1">
        <v>577</v>
      </c>
      <c r="B578" s="1">
        <f>VLOOKUP(C578,HDR!$B:$I,8,FALSE)</f>
        <v>90</v>
      </c>
      <c r="C578" s="1" t="s">
        <v>105</v>
      </c>
      <c r="D578" s="9">
        <v>2888014210329</v>
      </c>
      <c r="E578" s="7">
        <v>10.8</v>
      </c>
      <c r="F578" s="9">
        <f t="shared" si="24"/>
        <v>0</v>
      </c>
      <c r="G578" s="7">
        <f t="shared" si="25"/>
        <v>10.8</v>
      </c>
      <c r="H578" s="7">
        <v>1</v>
      </c>
      <c r="I578" s="10">
        <v>10.8</v>
      </c>
      <c r="K578" s="1" t="str">
        <f t="shared" si="26"/>
        <v>insert into AB_SalesTransDetail select 577,90,'02','2888014210329',10.8,0,10.8,1,10.8,NULL</v>
      </c>
    </row>
    <row r="579" spans="1:11" x14ac:dyDescent="0.2">
      <c r="A579" s="1">
        <v>578</v>
      </c>
      <c r="B579" s="1">
        <f>VLOOKUP(C579,HDR!$B:$I,8,FALSE)</f>
        <v>90</v>
      </c>
      <c r="C579" s="1" t="s">
        <v>105</v>
      </c>
      <c r="D579" s="9" t="s">
        <v>347</v>
      </c>
      <c r="E579" s="7">
        <v>5</v>
      </c>
      <c r="F579" s="9">
        <f t="shared" ref="F579:F639" si="27">(IFERROR(-((I579/H579)-E579)/E579,0))*100</f>
        <v>100</v>
      </c>
      <c r="G579" s="7">
        <f t="shared" ref="G579:G639" si="28">I579/H579</f>
        <v>0</v>
      </c>
      <c r="H579" s="7">
        <v>1</v>
      </c>
      <c r="I579" s="10">
        <v>0</v>
      </c>
      <c r="K579" s="1" t="str">
        <f t="shared" ref="K579:K642" si="29">"insert into AB_SalesTransDetail select " &amp; A579 &amp; "," &amp; B579 &amp; ",'02','" &amp; D579 &amp; "'," &amp; E579 &amp; "," &amp; F579 &amp; "," &amp; G579 &amp; "," &amp; H579 &amp; "," &amp; I579 &amp; ",NULL"</f>
        <v>insert into AB_SalesTransDetail select 578,90,'02','Z90017',5,100,0,1,0,NULL</v>
      </c>
    </row>
    <row r="580" spans="1:11" x14ac:dyDescent="0.2">
      <c r="A580" s="1">
        <v>579</v>
      </c>
      <c r="B580" s="1">
        <f>VLOOKUP(C580,HDR!$B:$I,8,FALSE)</f>
        <v>90</v>
      </c>
      <c r="C580" s="1" t="s">
        <v>105</v>
      </c>
      <c r="D580" s="9" t="s">
        <v>347</v>
      </c>
      <c r="E580" s="7">
        <v>5</v>
      </c>
      <c r="F580" s="9">
        <f t="shared" si="27"/>
        <v>100</v>
      </c>
      <c r="G580" s="7">
        <f t="shared" si="28"/>
        <v>0</v>
      </c>
      <c r="H580" s="7">
        <v>1</v>
      </c>
      <c r="I580" s="10">
        <v>0</v>
      </c>
      <c r="K580" s="1" t="str">
        <f t="shared" si="29"/>
        <v>insert into AB_SalesTransDetail select 579,90,'02','Z90017',5,100,0,1,0,NULL</v>
      </c>
    </row>
    <row r="581" spans="1:11" x14ac:dyDescent="0.2">
      <c r="A581" s="1">
        <v>580</v>
      </c>
      <c r="B581" s="1">
        <f>VLOOKUP(C581,HDR!$B:$I,8,FALSE)</f>
        <v>90</v>
      </c>
      <c r="C581" s="1" t="s">
        <v>105</v>
      </c>
      <c r="D581" s="9" t="s">
        <v>380</v>
      </c>
      <c r="E581" s="7">
        <v>5.14</v>
      </c>
      <c r="F581" s="9">
        <f t="shared" si="27"/>
        <v>0</v>
      </c>
      <c r="G581" s="7">
        <f t="shared" si="28"/>
        <v>5.14</v>
      </c>
      <c r="H581" s="7">
        <v>1</v>
      </c>
      <c r="I581" s="10">
        <v>5.14</v>
      </c>
      <c r="K581" s="1" t="str">
        <f t="shared" si="29"/>
        <v>insert into AB_SalesTransDetail select 580,90,'02','servicecharge-10',5.14,0,5.14,1,5.14,NULL</v>
      </c>
    </row>
    <row r="582" spans="1:11" x14ac:dyDescent="0.2">
      <c r="A582" s="1">
        <v>581</v>
      </c>
      <c r="B582" s="1">
        <f>VLOOKUP(C582,HDR!$B:$I,8,FALSE)</f>
        <v>91</v>
      </c>
      <c r="C582" s="1" t="s">
        <v>106</v>
      </c>
      <c r="D582" s="9">
        <v>2888014220014</v>
      </c>
      <c r="E582" s="7">
        <v>12</v>
      </c>
      <c r="F582" s="9">
        <f t="shared" si="27"/>
        <v>0</v>
      </c>
      <c r="G582" s="7">
        <f t="shared" si="28"/>
        <v>12</v>
      </c>
      <c r="H582" s="7">
        <v>1</v>
      </c>
      <c r="I582" s="10">
        <v>12</v>
      </c>
      <c r="K582" s="1" t="str">
        <f t="shared" si="29"/>
        <v>insert into AB_SalesTransDetail select 581,91,'02','2888014220014',12,0,12,1,12,NULL</v>
      </c>
    </row>
    <row r="583" spans="1:11" x14ac:dyDescent="0.2">
      <c r="A583" s="1">
        <v>582</v>
      </c>
      <c r="B583" s="1">
        <f>VLOOKUP(C583,HDR!$B:$I,8,FALSE)</f>
        <v>91</v>
      </c>
      <c r="C583" s="1" t="s">
        <v>106</v>
      </c>
      <c r="D583" s="9">
        <v>2888014240623</v>
      </c>
      <c r="E583" s="7">
        <v>6</v>
      </c>
      <c r="F583" s="9">
        <f t="shared" si="27"/>
        <v>0</v>
      </c>
      <c r="G583" s="7">
        <f t="shared" si="28"/>
        <v>6</v>
      </c>
      <c r="H583" s="7">
        <v>1</v>
      </c>
      <c r="I583" s="10">
        <v>6</v>
      </c>
      <c r="K583" s="1" t="str">
        <f t="shared" si="29"/>
        <v>insert into AB_SalesTransDetail select 582,91,'02','2888014240623',6,0,6,1,6,NULL</v>
      </c>
    </row>
    <row r="584" spans="1:11" x14ac:dyDescent="0.2">
      <c r="A584" s="1">
        <v>583</v>
      </c>
      <c r="B584" s="1">
        <f>VLOOKUP(C584,HDR!$B:$I,8,FALSE)</f>
        <v>91</v>
      </c>
      <c r="C584" s="1" t="s">
        <v>106</v>
      </c>
      <c r="D584" s="9" t="s">
        <v>380</v>
      </c>
      <c r="E584" s="7">
        <v>1.8</v>
      </c>
      <c r="F584" s="9">
        <f t="shared" si="27"/>
        <v>0</v>
      </c>
      <c r="G584" s="7">
        <f t="shared" si="28"/>
        <v>1.8</v>
      </c>
      <c r="H584" s="7">
        <v>1</v>
      </c>
      <c r="I584" s="10">
        <v>1.8</v>
      </c>
      <c r="K584" s="1" t="str">
        <f t="shared" si="29"/>
        <v>insert into AB_SalesTransDetail select 583,91,'02','servicecharge-10',1.8,0,1.8,1,1.8,NULL</v>
      </c>
    </row>
    <row r="585" spans="1:11" x14ac:dyDescent="0.2">
      <c r="A585" s="1">
        <v>584</v>
      </c>
      <c r="B585" s="1">
        <f>VLOOKUP(C585,HDR!$B:$I,8,FALSE)</f>
        <v>92</v>
      </c>
      <c r="C585" s="1" t="s">
        <v>107</v>
      </c>
      <c r="D585" s="9">
        <v>2888014210121</v>
      </c>
      <c r="E585" s="7">
        <v>12</v>
      </c>
      <c r="F585" s="9">
        <f t="shared" si="27"/>
        <v>0</v>
      </c>
      <c r="G585" s="7">
        <f t="shared" si="28"/>
        <v>12</v>
      </c>
      <c r="H585" s="7">
        <v>1</v>
      </c>
      <c r="I585" s="10">
        <v>12</v>
      </c>
      <c r="K585" s="1" t="str">
        <f t="shared" si="29"/>
        <v>insert into AB_SalesTransDetail select 584,92,'02','2888014210121',12,0,12,1,12,NULL</v>
      </c>
    </row>
    <row r="586" spans="1:11" x14ac:dyDescent="0.2">
      <c r="A586" s="1">
        <v>585</v>
      </c>
      <c r="B586" s="1">
        <f>VLOOKUP(C586,HDR!$B:$I,8,FALSE)</f>
        <v>92</v>
      </c>
      <c r="C586" s="1" t="s">
        <v>107</v>
      </c>
      <c r="D586" s="9" t="s">
        <v>344</v>
      </c>
      <c r="E586" s="7">
        <v>5</v>
      </c>
      <c r="F586" s="9">
        <f t="shared" si="27"/>
        <v>100</v>
      </c>
      <c r="G586" s="7">
        <f t="shared" si="28"/>
        <v>0</v>
      </c>
      <c r="H586" s="7">
        <v>1</v>
      </c>
      <c r="I586" s="10">
        <v>0</v>
      </c>
      <c r="K586" s="1" t="str">
        <f t="shared" si="29"/>
        <v>insert into AB_SalesTransDetail select 585,92,'02','Z90018',5,100,0,1,0,NULL</v>
      </c>
    </row>
    <row r="587" spans="1:11" x14ac:dyDescent="0.2">
      <c r="A587" s="1">
        <v>586</v>
      </c>
      <c r="B587" s="1">
        <f>VLOOKUP(C587,HDR!$B:$I,8,FALSE)</f>
        <v>92</v>
      </c>
      <c r="C587" s="1" t="s">
        <v>107</v>
      </c>
      <c r="D587" s="9">
        <v>2888014241477</v>
      </c>
      <c r="E587" s="7">
        <v>8</v>
      </c>
      <c r="F587" s="9">
        <f t="shared" si="27"/>
        <v>0</v>
      </c>
      <c r="G587" s="7">
        <f t="shared" si="28"/>
        <v>8</v>
      </c>
      <c r="H587" s="7">
        <v>1</v>
      </c>
      <c r="I587" s="10">
        <v>8</v>
      </c>
      <c r="K587" s="1" t="str">
        <f t="shared" si="29"/>
        <v>insert into AB_SalesTransDetail select 586,92,'02','2888014241477',8,0,8,1,8,NULL</v>
      </c>
    </row>
    <row r="588" spans="1:11" x14ac:dyDescent="0.2">
      <c r="A588" s="1">
        <v>587</v>
      </c>
      <c r="B588" s="1">
        <f>VLOOKUP(C588,HDR!$B:$I,8,FALSE)</f>
        <v>92</v>
      </c>
      <c r="C588" s="1" t="s">
        <v>107</v>
      </c>
      <c r="D588" s="9">
        <v>2888014210329</v>
      </c>
      <c r="E588" s="7">
        <v>10.8</v>
      </c>
      <c r="F588" s="9">
        <f t="shared" si="27"/>
        <v>0</v>
      </c>
      <c r="G588" s="7">
        <f t="shared" si="28"/>
        <v>10.8</v>
      </c>
      <c r="H588" s="7">
        <v>1</v>
      </c>
      <c r="I588" s="10">
        <v>10.8</v>
      </c>
      <c r="K588" s="1" t="str">
        <f t="shared" si="29"/>
        <v>insert into AB_SalesTransDetail select 587,92,'02','2888014210329',10.8,0,10.8,1,10.8,NULL</v>
      </c>
    </row>
    <row r="589" spans="1:11" x14ac:dyDescent="0.2">
      <c r="A589" s="1">
        <v>588</v>
      </c>
      <c r="B589" s="1">
        <f>VLOOKUP(C589,HDR!$B:$I,8,FALSE)</f>
        <v>92</v>
      </c>
      <c r="C589" s="1" t="s">
        <v>107</v>
      </c>
      <c r="D589" s="9" t="s">
        <v>347</v>
      </c>
      <c r="E589" s="7">
        <v>5</v>
      </c>
      <c r="F589" s="9">
        <f t="shared" si="27"/>
        <v>100</v>
      </c>
      <c r="G589" s="7">
        <f t="shared" si="28"/>
        <v>0</v>
      </c>
      <c r="H589" s="7">
        <v>1</v>
      </c>
      <c r="I589" s="10">
        <v>0</v>
      </c>
      <c r="K589" s="1" t="str">
        <f t="shared" si="29"/>
        <v>insert into AB_SalesTransDetail select 588,92,'02','Z90017',5,100,0,1,0,NULL</v>
      </c>
    </row>
    <row r="590" spans="1:11" x14ac:dyDescent="0.2">
      <c r="A590" s="1">
        <v>589</v>
      </c>
      <c r="B590" s="1">
        <f>VLOOKUP(C590,HDR!$B:$I,8,FALSE)</f>
        <v>92</v>
      </c>
      <c r="C590" s="1" t="s">
        <v>107</v>
      </c>
      <c r="D590" s="9" t="s">
        <v>346</v>
      </c>
      <c r="E590" s="7">
        <v>5</v>
      </c>
      <c r="F590" s="9">
        <f t="shared" si="27"/>
        <v>100</v>
      </c>
      <c r="G590" s="7">
        <f t="shared" si="28"/>
        <v>0</v>
      </c>
      <c r="H590" s="7">
        <v>1</v>
      </c>
      <c r="I590" s="10">
        <v>0</v>
      </c>
      <c r="K590" s="1" t="str">
        <f t="shared" si="29"/>
        <v>insert into AB_SalesTransDetail select 589,92,'02','Z90016',5,100,0,1,0,NULL</v>
      </c>
    </row>
    <row r="591" spans="1:11" x14ac:dyDescent="0.2">
      <c r="A591" s="1">
        <v>590</v>
      </c>
      <c r="B591" s="1">
        <f>VLOOKUP(C591,HDR!$B:$I,8,FALSE)</f>
        <v>92</v>
      </c>
      <c r="C591" s="1" t="s">
        <v>107</v>
      </c>
      <c r="D591" s="9" t="s">
        <v>345</v>
      </c>
      <c r="E591" s="7">
        <v>0</v>
      </c>
      <c r="F591" s="9">
        <f t="shared" si="27"/>
        <v>0</v>
      </c>
      <c r="G591" s="7">
        <f t="shared" si="28"/>
        <v>0</v>
      </c>
      <c r="H591" s="7">
        <v>1</v>
      </c>
      <c r="I591" s="10">
        <v>0</v>
      </c>
      <c r="K591" s="1" t="str">
        <f t="shared" si="29"/>
        <v>insert into AB_SalesTransDetail select 590,92,'02','Z99999',0,0,0,1,0,NULL</v>
      </c>
    </row>
    <row r="592" spans="1:11" x14ac:dyDescent="0.2">
      <c r="A592" s="1">
        <v>591</v>
      </c>
      <c r="B592" s="1">
        <f>VLOOKUP(C592,HDR!$B:$I,8,FALSE)</f>
        <v>92</v>
      </c>
      <c r="C592" s="1" t="s">
        <v>107</v>
      </c>
      <c r="D592" s="9" t="s">
        <v>345</v>
      </c>
      <c r="E592" s="7">
        <v>0</v>
      </c>
      <c r="F592" s="9">
        <f t="shared" si="27"/>
        <v>0</v>
      </c>
      <c r="G592" s="7">
        <f t="shared" si="28"/>
        <v>0</v>
      </c>
      <c r="H592" s="7">
        <v>1</v>
      </c>
      <c r="I592" s="10">
        <v>0</v>
      </c>
      <c r="K592" s="1" t="str">
        <f t="shared" si="29"/>
        <v>insert into AB_SalesTransDetail select 591,92,'02','Z99999',0,0,0,1,0,NULL</v>
      </c>
    </row>
    <row r="593" spans="1:11" x14ac:dyDescent="0.2">
      <c r="A593" s="1">
        <v>592</v>
      </c>
      <c r="B593" s="1">
        <f>VLOOKUP(C593,HDR!$B:$I,8,FALSE)</f>
        <v>92</v>
      </c>
      <c r="C593" s="1" t="s">
        <v>107</v>
      </c>
      <c r="D593" s="9" t="s">
        <v>345</v>
      </c>
      <c r="E593" s="7">
        <v>0</v>
      </c>
      <c r="F593" s="9">
        <f t="shared" si="27"/>
        <v>0</v>
      </c>
      <c r="G593" s="7">
        <f t="shared" si="28"/>
        <v>0</v>
      </c>
      <c r="H593" s="7">
        <v>-1</v>
      </c>
      <c r="I593" s="10">
        <v>0</v>
      </c>
      <c r="K593" s="1" t="str">
        <f t="shared" si="29"/>
        <v>insert into AB_SalesTransDetail select 592,92,'02','Z99999',0,0,0,-1,0,NULL</v>
      </c>
    </row>
    <row r="594" spans="1:11" x14ac:dyDescent="0.2">
      <c r="A594" s="1">
        <v>593</v>
      </c>
      <c r="B594" s="1">
        <f>VLOOKUP(C594,HDR!$B:$I,8,FALSE)</f>
        <v>92</v>
      </c>
      <c r="C594" s="1" t="s">
        <v>107</v>
      </c>
      <c r="D594" s="9">
        <v>2888014210329</v>
      </c>
      <c r="E594" s="7">
        <v>10.8</v>
      </c>
      <c r="F594" s="9">
        <f t="shared" si="27"/>
        <v>0</v>
      </c>
      <c r="G594" s="7">
        <f t="shared" si="28"/>
        <v>10.8</v>
      </c>
      <c r="H594" s="7">
        <v>1</v>
      </c>
      <c r="I594" s="10">
        <v>10.8</v>
      </c>
      <c r="K594" s="1" t="str">
        <f t="shared" si="29"/>
        <v>insert into AB_SalesTransDetail select 593,92,'02','2888014210329',10.8,0,10.8,1,10.8,NULL</v>
      </c>
    </row>
    <row r="595" spans="1:11" x14ac:dyDescent="0.2">
      <c r="A595" s="1">
        <v>594</v>
      </c>
      <c r="B595" s="1">
        <f>VLOOKUP(C595,HDR!$B:$I,8,FALSE)</f>
        <v>92</v>
      </c>
      <c r="C595" s="1" t="s">
        <v>107</v>
      </c>
      <c r="D595" s="9" t="s">
        <v>346</v>
      </c>
      <c r="E595" s="7">
        <v>5</v>
      </c>
      <c r="F595" s="9">
        <f t="shared" si="27"/>
        <v>100</v>
      </c>
      <c r="G595" s="7">
        <f t="shared" si="28"/>
        <v>0</v>
      </c>
      <c r="H595" s="7">
        <v>1</v>
      </c>
      <c r="I595" s="10">
        <v>0</v>
      </c>
      <c r="K595" s="1" t="str">
        <f t="shared" si="29"/>
        <v>insert into AB_SalesTransDetail select 594,92,'02','Z90016',5,100,0,1,0,NULL</v>
      </c>
    </row>
    <row r="596" spans="1:11" x14ac:dyDescent="0.2">
      <c r="A596" s="1">
        <v>595</v>
      </c>
      <c r="B596" s="1">
        <f>VLOOKUP(C596,HDR!$B:$I,8,FALSE)</f>
        <v>92</v>
      </c>
      <c r="C596" s="1" t="s">
        <v>107</v>
      </c>
      <c r="D596" s="9" t="s">
        <v>346</v>
      </c>
      <c r="E596" s="7">
        <v>5</v>
      </c>
      <c r="F596" s="9">
        <f t="shared" si="27"/>
        <v>100</v>
      </c>
      <c r="G596" s="7">
        <f t="shared" si="28"/>
        <v>0</v>
      </c>
      <c r="H596" s="7">
        <v>1</v>
      </c>
      <c r="I596" s="10">
        <v>0</v>
      </c>
      <c r="K596" s="1" t="str">
        <f t="shared" si="29"/>
        <v>insert into AB_SalesTransDetail select 595,92,'02','Z90016',5,100,0,1,0,NULL</v>
      </c>
    </row>
    <row r="597" spans="1:11" x14ac:dyDescent="0.2">
      <c r="A597" s="1">
        <v>596</v>
      </c>
      <c r="B597" s="1">
        <f>VLOOKUP(C597,HDR!$B:$I,8,FALSE)</f>
        <v>92</v>
      </c>
      <c r="C597" s="1" t="s">
        <v>107</v>
      </c>
      <c r="D597" s="9" t="s">
        <v>380</v>
      </c>
      <c r="E597" s="7">
        <v>4.16</v>
      </c>
      <c r="F597" s="9">
        <f t="shared" si="27"/>
        <v>0</v>
      </c>
      <c r="G597" s="7">
        <f t="shared" si="28"/>
        <v>4.16</v>
      </c>
      <c r="H597" s="7">
        <v>1</v>
      </c>
      <c r="I597" s="10">
        <v>4.16</v>
      </c>
      <c r="K597" s="1" t="str">
        <f t="shared" si="29"/>
        <v>insert into AB_SalesTransDetail select 596,92,'02','servicecharge-10',4.16,0,4.16,1,4.16,NULL</v>
      </c>
    </row>
    <row r="598" spans="1:11" x14ac:dyDescent="0.2">
      <c r="A598" s="1">
        <v>597</v>
      </c>
      <c r="B598" s="1">
        <f>VLOOKUP(C598,HDR!$B:$I,8,FALSE)</f>
        <v>93</v>
      </c>
      <c r="C598" s="1" t="s">
        <v>108</v>
      </c>
      <c r="D598" s="9">
        <v>2888014210770</v>
      </c>
      <c r="E598" s="7">
        <v>16.8</v>
      </c>
      <c r="F598" s="9">
        <f t="shared" si="27"/>
        <v>0</v>
      </c>
      <c r="G598" s="7">
        <f t="shared" si="28"/>
        <v>16.8</v>
      </c>
      <c r="H598" s="7">
        <v>1</v>
      </c>
      <c r="I598" s="10">
        <v>16.8</v>
      </c>
      <c r="K598" s="1" t="str">
        <f t="shared" si="29"/>
        <v>insert into AB_SalesTransDetail select 597,93,'02','2888014210770',16.8,0,16.8,1,16.8,NULL</v>
      </c>
    </row>
    <row r="599" spans="1:11" x14ac:dyDescent="0.2">
      <c r="A599" s="1">
        <v>598</v>
      </c>
      <c r="B599" s="1">
        <f>VLOOKUP(C599,HDR!$B:$I,8,FALSE)</f>
        <v>93</v>
      </c>
      <c r="C599" s="1" t="s">
        <v>108</v>
      </c>
      <c r="D599" s="9">
        <v>2888014210534</v>
      </c>
      <c r="E599" s="7">
        <v>16.8</v>
      </c>
      <c r="F599" s="9">
        <f t="shared" si="27"/>
        <v>0</v>
      </c>
      <c r="G599" s="7">
        <f t="shared" si="28"/>
        <v>16.8</v>
      </c>
      <c r="H599" s="7">
        <v>1</v>
      </c>
      <c r="I599" s="10">
        <v>16.8</v>
      </c>
      <c r="K599" s="1" t="str">
        <f t="shared" si="29"/>
        <v>insert into AB_SalesTransDetail select 598,93,'02','2888014210534',16.8,0,16.8,1,16.8,NULL</v>
      </c>
    </row>
    <row r="600" spans="1:11" x14ac:dyDescent="0.2">
      <c r="A600" s="1">
        <v>599</v>
      </c>
      <c r="B600" s="1">
        <f>VLOOKUP(C600,HDR!$B:$I,8,FALSE)</f>
        <v>93</v>
      </c>
      <c r="C600" s="1" t="s">
        <v>108</v>
      </c>
      <c r="D600" s="9">
        <v>2888014210534</v>
      </c>
      <c r="E600" s="7">
        <v>16.8</v>
      </c>
      <c r="F600" s="9">
        <f t="shared" si="27"/>
        <v>0</v>
      </c>
      <c r="G600" s="7">
        <f t="shared" si="28"/>
        <v>16.8</v>
      </c>
      <c r="H600" s="7">
        <v>-1</v>
      </c>
      <c r="I600" s="10">
        <v>-16.8</v>
      </c>
      <c r="K600" s="1" t="str">
        <f t="shared" si="29"/>
        <v>insert into AB_SalesTransDetail select 599,93,'02','2888014210534',16.8,0,16.8,-1,-16.8,NULL</v>
      </c>
    </row>
    <row r="601" spans="1:11" x14ac:dyDescent="0.2">
      <c r="A601" s="1">
        <v>600</v>
      </c>
      <c r="B601" s="1">
        <f>VLOOKUP(C601,HDR!$B:$I,8,FALSE)</f>
        <v>93</v>
      </c>
      <c r="C601" s="1" t="s">
        <v>108</v>
      </c>
      <c r="D601" s="9">
        <v>2888014210923</v>
      </c>
      <c r="E601" s="7">
        <v>19.8</v>
      </c>
      <c r="F601" s="9">
        <f t="shared" si="27"/>
        <v>0</v>
      </c>
      <c r="G601" s="7">
        <f t="shared" si="28"/>
        <v>19.8</v>
      </c>
      <c r="H601" s="7">
        <v>1</v>
      </c>
      <c r="I601" s="10">
        <v>19.8</v>
      </c>
      <c r="K601" s="1" t="str">
        <f t="shared" si="29"/>
        <v>insert into AB_SalesTransDetail select 600,93,'02','2888014210923',19.8,0,19.8,1,19.8,NULL</v>
      </c>
    </row>
    <row r="602" spans="1:11" x14ac:dyDescent="0.2">
      <c r="A602" s="1">
        <v>601</v>
      </c>
      <c r="B602" s="1">
        <f>VLOOKUP(C602,HDR!$B:$I,8,FALSE)</f>
        <v>93</v>
      </c>
      <c r="C602" s="1" t="s">
        <v>108</v>
      </c>
      <c r="D602" s="9" t="s">
        <v>347</v>
      </c>
      <c r="E602" s="7">
        <v>5</v>
      </c>
      <c r="F602" s="9">
        <f t="shared" si="27"/>
        <v>100</v>
      </c>
      <c r="G602" s="7">
        <f t="shared" si="28"/>
        <v>0</v>
      </c>
      <c r="H602" s="7">
        <v>1</v>
      </c>
      <c r="I602" s="10">
        <v>0</v>
      </c>
      <c r="K602" s="1" t="str">
        <f t="shared" si="29"/>
        <v>insert into AB_SalesTransDetail select 601,93,'02','Z90017',5,100,0,1,0,NULL</v>
      </c>
    </row>
    <row r="603" spans="1:11" x14ac:dyDescent="0.2">
      <c r="A603" s="1">
        <v>602</v>
      </c>
      <c r="B603" s="1">
        <f>VLOOKUP(C603,HDR!$B:$I,8,FALSE)</f>
        <v>93</v>
      </c>
      <c r="C603" s="1" t="s">
        <v>108</v>
      </c>
      <c r="D603" s="9" t="s">
        <v>344</v>
      </c>
      <c r="E603" s="7">
        <v>5</v>
      </c>
      <c r="F603" s="9">
        <f t="shared" si="27"/>
        <v>100</v>
      </c>
      <c r="G603" s="7">
        <f t="shared" si="28"/>
        <v>0</v>
      </c>
      <c r="H603" s="7">
        <v>1</v>
      </c>
      <c r="I603" s="10">
        <v>0</v>
      </c>
      <c r="K603" s="1" t="str">
        <f t="shared" si="29"/>
        <v>insert into AB_SalesTransDetail select 602,93,'02','Z90018',5,100,0,1,0,NULL</v>
      </c>
    </row>
    <row r="604" spans="1:11" x14ac:dyDescent="0.2">
      <c r="A604" s="1">
        <v>603</v>
      </c>
      <c r="B604" s="1">
        <f>VLOOKUP(C604,HDR!$B:$I,8,FALSE)</f>
        <v>93</v>
      </c>
      <c r="C604" s="1" t="s">
        <v>108</v>
      </c>
      <c r="D604" s="9">
        <v>2040035112482</v>
      </c>
      <c r="E604" s="7">
        <v>13</v>
      </c>
      <c r="F604" s="9">
        <f t="shared" si="27"/>
        <v>0</v>
      </c>
      <c r="G604" s="7">
        <f t="shared" si="28"/>
        <v>13</v>
      </c>
      <c r="H604" s="7">
        <v>2</v>
      </c>
      <c r="I604" s="10">
        <v>26</v>
      </c>
      <c r="K604" s="1" t="str">
        <f t="shared" si="29"/>
        <v>insert into AB_SalesTransDetail select 603,93,'02','2040035112482',13,0,13,2,26,NULL</v>
      </c>
    </row>
    <row r="605" spans="1:11" x14ac:dyDescent="0.2">
      <c r="A605" s="1">
        <v>604</v>
      </c>
      <c r="B605" s="1">
        <f>VLOOKUP(C605,HDR!$B:$I,8,FALSE)</f>
        <v>93</v>
      </c>
      <c r="C605" s="1" t="s">
        <v>108</v>
      </c>
      <c r="D605" s="9">
        <v>2040036111743</v>
      </c>
      <c r="E605" s="7">
        <v>15</v>
      </c>
      <c r="F605" s="9">
        <f t="shared" si="27"/>
        <v>0</v>
      </c>
      <c r="G605" s="7">
        <f t="shared" si="28"/>
        <v>15</v>
      </c>
      <c r="H605" s="7">
        <v>1</v>
      </c>
      <c r="I605" s="10">
        <v>15</v>
      </c>
      <c r="K605" s="1" t="str">
        <f t="shared" si="29"/>
        <v>insert into AB_SalesTransDetail select 604,93,'02','2040036111743',15,0,15,1,15,NULL</v>
      </c>
    </row>
    <row r="606" spans="1:11" x14ac:dyDescent="0.2">
      <c r="A606" s="1">
        <v>605</v>
      </c>
      <c r="B606" s="1">
        <f>VLOOKUP(C606,HDR!$B:$I,8,FALSE)</f>
        <v>93</v>
      </c>
      <c r="C606" s="1" t="s">
        <v>108</v>
      </c>
      <c r="D606" s="9">
        <v>2040036111743</v>
      </c>
      <c r="E606" s="7">
        <v>15</v>
      </c>
      <c r="F606" s="9">
        <f t="shared" si="27"/>
        <v>0</v>
      </c>
      <c r="G606" s="7">
        <f t="shared" si="28"/>
        <v>15</v>
      </c>
      <c r="H606" s="7">
        <v>1</v>
      </c>
      <c r="I606" s="10">
        <v>15</v>
      </c>
      <c r="K606" s="1" t="str">
        <f t="shared" si="29"/>
        <v>insert into AB_SalesTransDetail select 605,93,'02','2040036111743',15,0,15,1,15,NULL</v>
      </c>
    </row>
    <row r="607" spans="1:11" x14ac:dyDescent="0.2">
      <c r="A607" s="1">
        <v>606</v>
      </c>
      <c r="B607" s="1">
        <f>VLOOKUP(C607,HDR!$B:$I,8,FALSE)</f>
        <v>93</v>
      </c>
      <c r="C607" s="1" t="s">
        <v>108</v>
      </c>
      <c r="D607" s="9" t="s">
        <v>380</v>
      </c>
      <c r="E607" s="7">
        <v>9.26</v>
      </c>
      <c r="F607" s="9">
        <f t="shared" si="27"/>
        <v>0</v>
      </c>
      <c r="G607" s="7">
        <f t="shared" si="28"/>
        <v>9.26</v>
      </c>
      <c r="H607" s="7">
        <v>1</v>
      </c>
      <c r="I607" s="10">
        <v>9.26</v>
      </c>
      <c r="K607" s="1" t="str">
        <f t="shared" si="29"/>
        <v>insert into AB_SalesTransDetail select 606,93,'02','servicecharge-10',9.26,0,9.26,1,9.26,NULL</v>
      </c>
    </row>
    <row r="608" spans="1:11" x14ac:dyDescent="0.2">
      <c r="A608" s="1">
        <v>607</v>
      </c>
      <c r="B608" s="1">
        <f>VLOOKUP(C608,HDR!$B:$I,8,FALSE)</f>
        <v>94</v>
      </c>
      <c r="C608" s="1" t="s">
        <v>109</v>
      </c>
      <c r="D608" s="9">
        <v>2888014210121</v>
      </c>
      <c r="E608" s="7">
        <v>12</v>
      </c>
      <c r="F608" s="9">
        <f t="shared" si="27"/>
        <v>25</v>
      </c>
      <c r="G608" s="7">
        <f t="shared" si="28"/>
        <v>9</v>
      </c>
      <c r="H608" s="7">
        <v>1</v>
      </c>
      <c r="I608" s="10">
        <v>9</v>
      </c>
      <c r="K608" s="1" t="str">
        <f t="shared" si="29"/>
        <v>insert into AB_SalesTransDetail select 607,94,'02','2888014210121',12,25,9,1,9,NULL</v>
      </c>
    </row>
    <row r="609" spans="1:11" x14ac:dyDescent="0.2">
      <c r="A609" s="1">
        <v>608</v>
      </c>
      <c r="B609" s="1">
        <f>VLOOKUP(C609,HDR!$B:$I,8,FALSE)</f>
        <v>94</v>
      </c>
      <c r="C609" s="1" t="s">
        <v>109</v>
      </c>
      <c r="D609" s="9" t="s">
        <v>347</v>
      </c>
      <c r="E609" s="7">
        <v>5</v>
      </c>
      <c r="F609" s="9">
        <f t="shared" si="27"/>
        <v>100</v>
      </c>
      <c r="G609" s="7">
        <f t="shared" si="28"/>
        <v>0</v>
      </c>
      <c r="H609" s="7">
        <v>1</v>
      </c>
      <c r="I609" s="10">
        <v>0</v>
      </c>
      <c r="K609" s="1" t="str">
        <f t="shared" si="29"/>
        <v>insert into AB_SalesTransDetail select 608,94,'02','Z90017',5,100,0,1,0,NULL</v>
      </c>
    </row>
    <row r="610" spans="1:11" x14ac:dyDescent="0.2">
      <c r="A610" s="1">
        <v>609</v>
      </c>
      <c r="B610" s="1">
        <f>VLOOKUP(C610,HDR!$B:$I,8,FALSE)</f>
        <v>94</v>
      </c>
      <c r="C610" s="1" t="s">
        <v>109</v>
      </c>
      <c r="D610" s="9" t="s">
        <v>380</v>
      </c>
      <c r="E610" s="7">
        <v>0.9</v>
      </c>
      <c r="F610" s="9">
        <f t="shared" si="27"/>
        <v>0</v>
      </c>
      <c r="G610" s="7">
        <f t="shared" si="28"/>
        <v>0.9</v>
      </c>
      <c r="H610" s="7">
        <v>1</v>
      </c>
      <c r="I610" s="10">
        <v>0.9</v>
      </c>
      <c r="K610" s="1" t="str">
        <f t="shared" si="29"/>
        <v>insert into AB_SalesTransDetail select 609,94,'02','servicecharge-10',0.9,0,0.9,1,0.9,NULL</v>
      </c>
    </row>
    <row r="611" spans="1:11" x14ac:dyDescent="0.2">
      <c r="A611" s="1">
        <v>610</v>
      </c>
      <c r="B611" s="1">
        <f>VLOOKUP(C611,HDR!$B:$I,8,FALSE)</f>
        <v>95</v>
      </c>
      <c r="C611" s="1" t="s">
        <v>110</v>
      </c>
      <c r="D611" s="9">
        <v>2888014220014</v>
      </c>
      <c r="E611" s="7">
        <v>12</v>
      </c>
      <c r="F611" s="9">
        <f t="shared" si="27"/>
        <v>0</v>
      </c>
      <c r="G611" s="7">
        <f t="shared" si="28"/>
        <v>12</v>
      </c>
      <c r="H611" s="7">
        <v>1</v>
      </c>
      <c r="I611" s="10">
        <v>12</v>
      </c>
      <c r="K611" s="1" t="str">
        <f t="shared" si="29"/>
        <v>insert into AB_SalesTransDetail select 610,95,'02','2888014220014',12,0,12,1,12,NULL</v>
      </c>
    </row>
    <row r="612" spans="1:11" x14ac:dyDescent="0.2">
      <c r="A612" s="1">
        <v>611</v>
      </c>
      <c r="B612" s="1">
        <f>VLOOKUP(C612,HDR!$B:$I,8,FALSE)</f>
        <v>95</v>
      </c>
      <c r="C612" s="1" t="s">
        <v>110</v>
      </c>
      <c r="D612" s="9">
        <v>2040035111928</v>
      </c>
      <c r="E612" s="7">
        <v>6</v>
      </c>
      <c r="F612" s="9">
        <f t="shared" si="27"/>
        <v>0</v>
      </c>
      <c r="G612" s="7">
        <f t="shared" si="28"/>
        <v>6</v>
      </c>
      <c r="H612" s="7">
        <v>1</v>
      </c>
      <c r="I612" s="10">
        <v>6</v>
      </c>
      <c r="K612" s="1" t="str">
        <f t="shared" si="29"/>
        <v>insert into AB_SalesTransDetail select 611,95,'02','2040035111928',6,0,6,1,6,NULL</v>
      </c>
    </row>
    <row r="613" spans="1:11" x14ac:dyDescent="0.2">
      <c r="A613" s="1">
        <v>612</v>
      </c>
      <c r="B613" s="1">
        <f>VLOOKUP(C613,HDR!$B:$I,8,FALSE)</f>
        <v>95</v>
      </c>
      <c r="C613" s="1" t="s">
        <v>110</v>
      </c>
      <c r="D613" s="9">
        <v>2040021111055</v>
      </c>
      <c r="E613" s="7">
        <v>15</v>
      </c>
      <c r="F613" s="9">
        <f t="shared" si="27"/>
        <v>0</v>
      </c>
      <c r="G613" s="7">
        <f t="shared" si="28"/>
        <v>15</v>
      </c>
      <c r="H613" s="7">
        <v>1</v>
      </c>
      <c r="I613" s="10">
        <v>15</v>
      </c>
      <c r="K613" s="1" t="str">
        <f t="shared" si="29"/>
        <v>insert into AB_SalesTransDetail select 612,95,'02','2040021111055',15,0,15,1,15,NULL</v>
      </c>
    </row>
    <row r="614" spans="1:11" x14ac:dyDescent="0.2">
      <c r="A614" s="1">
        <v>613</v>
      </c>
      <c r="B614" s="1">
        <f>VLOOKUP(C614,HDR!$B:$I,8,FALSE)</f>
        <v>95</v>
      </c>
      <c r="C614" s="1" t="s">
        <v>110</v>
      </c>
      <c r="D614" s="9" t="s">
        <v>380</v>
      </c>
      <c r="E614" s="7">
        <v>3.3</v>
      </c>
      <c r="F614" s="9">
        <f t="shared" si="27"/>
        <v>0</v>
      </c>
      <c r="G614" s="7">
        <f t="shared" si="28"/>
        <v>3.3</v>
      </c>
      <c r="H614" s="7">
        <v>1</v>
      </c>
      <c r="I614" s="10">
        <v>3.3</v>
      </c>
      <c r="K614" s="1" t="str">
        <f t="shared" si="29"/>
        <v>insert into AB_SalesTransDetail select 613,95,'02','servicecharge-10',3.3,0,3.3,1,3.3,NULL</v>
      </c>
    </row>
    <row r="615" spans="1:11" x14ac:dyDescent="0.2">
      <c r="A615" s="1">
        <v>614</v>
      </c>
      <c r="B615" s="1">
        <f>VLOOKUP(C615,HDR!$B:$I,8,FALSE)</f>
        <v>97</v>
      </c>
      <c r="C615" s="1" t="s">
        <v>112</v>
      </c>
      <c r="D615" s="9">
        <v>2040043111958</v>
      </c>
      <c r="E615" s="7">
        <v>15</v>
      </c>
      <c r="F615" s="9">
        <f t="shared" si="27"/>
        <v>0</v>
      </c>
      <c r="G615" s="7">
        <f t="shared" si="28"/>
        <v>15</v>
      </c>
      <c r="H615" s="7">
        <v>1</v>
      </c>
      <c r="I615" s="10">
        <v>15</v>
      </c>
      <c r="K615" s="1" t="str">
        <f t="shared" si="29"/>
        <v>insert into AB_SalesTransDetail select 614,97,'02','2040043111958',15,0,15,1,15,NULL</v>
      </c>
    </row>
    <row r="616" spans="1:11" x14ac:dyDescent="0.2">
      <c r="A616" s="1">
        <v>615</v>
      </c>
      <c r="B616" s="1">
        <f>VLOOKUP(C616,HDR!$B:$I,8,FALSE)</f>
        <v>97</v>
      </c>
      <c r="C616" s="1" t="s">
        <v>112</v>
      </c>
      <c r="D616" s="9">
        <v>2888014211784</v>
      </c>
      <c r="E616" s="7">
        <v>8.8000000000000007</v>
      </c>
      <c r="F616" s="9">
        <f t="shared" si="27"/>
        <v>0</v>
      </c>
      <c r="G616" s="7">
        <f t="shared" si="28"/>
        <v>8.8000000000000007</v>
      </c>
      <c r="H616" s="7">
        <v>1</v>
      </c>
      <c r="I616" s="10">
        <v>8.8000000000000007</v>
      </c>
      <c r="K616" s="1" t="str">
        <f t="shared" si="29"/>
        <v>insert into AB_SalesTransDetail select 615,97,'02','2888014211784',8.8,0,8.8,1,8.8,NULL</v>
      </c>
    </row>
    <row r="617" spans="1:11" x14ac:dyDescent="0.2">
      <c r="A617" s="1">
        <v>616</v>
      </c>
      <c r="B617" s="1">
        <f>VLOOKUP(C617,HDR!$B:$I,8,FALSE)</f>
        <v>97</v>
      </c>
      <c r="C617" s="1" t="s">
        <v>112</v>
      </c>
      <c r="D617" s="9">
        <v>2888014211722</v>
      </c>
      <c r="E617" s="7">
        <v>19.8</v>
      </c>
      <c r="F617" s="9">
        <f t="shared" si="27"/>
        <v>0</v>
      </c>
      <c r="G617" s="7">
        <f t="shared" si="28"/>
        <v>19.8</v>
      </c>
      <c r="H617" s="7">
        <v>1</v>
      </c>
      <c r="I617" s="10">
        <v>19.8</v>
      </c>
      <c r="K617" s="1" t="str">
        <f t="shared" si="29"/>
        <v>insert into AB_SalesTransDetail select 616,97,'02','2888014211722',19.8,0,19.8,1,19.8,NULL</v>
      </c>
    </row>
    <row r="618" spans="1:11" x14ac:dyDescent="0.2">
      <c r="A618" s="1">
        <v>617</v>
      </c>
      <c r="B618" s="1">
        <f>VLOOKUP(C618,HDR!$B:$I,8,FALSE)</f>
        <v>97</v>
      </c>
      <c r="C618" s="1" t="s">
        <v>112</v>
      </c>
      <c r="D618" s="9">
        <v>2888014220014</v>
      </c>
      <c r="E618" s="7">
        <v>12</v>
      </c>
      <c r="F618" s="9">
        <f t="shared" si="27"/>
        <v>0</v>
      </c>
      <c r="G618" s="7">
        <f t="shared" si="28"/>
        <v>12</v>
      </c>
      <c r="H618" s="7">
        <v>1</v>
      </c>
      <c r="I618" s="10">
        <v>12</v>
      </c>
      <c r="K618" s="1" t="str">
        <f t="shared" si="29"/>
        <v>insert into AB_SalesTransDetail select 617,97,'02','2888014220014',12,0,12,1,12,NULL</v>
      </c>
    </row>
    <row r="619" spans="1:11" x14ac:dyDescent="0.2">
      <c r="A619" s="1">
        <v>618</v>
      </c>
      <c r="B619" s="1">
        <f>VLOOKUP(C619,HDR!$B:$I,8,FALSE)</f>
        <v>97</v>
      </c>
      <c r="C619" s="1" t="s">
        <v>112</v>
      </c>
      <c r="D619" s="9" t="s">
        <v>345</v>
      </c>
      <c r="E619" s="7">
        <v>0</v>
      </c>
      <c r="F619" s="9">
        <f t="shared" si="27"/>
        <v>0</v>
      </c>
      <c r="G619" s="7">
        <f t="shared" si="28"/>
        <v>0</v>
      </c>
      <c r="H619" s="7">
        <v>1</v>
      </c>
      <c r="I619" s="10">
        <v>0</v>
      </c>
      <c r="K619" s="1" t="str">
        <f t="shared" si="29"/>
        <v>insert into AB_SalesTransDetail select 618,97,'02','Z99999',0,0,0,1,0,NULL</v>
      </c>
    </row>
    <row r="620" spans="1:11" x14ac:dyDescent="0.2">
      <c r="A620" s="1">
        <v>619</v>
      </c>
      <c r="B620" s="1">
        <f>VLOOKUP(C620,HDR!$B:$I,8,FALSE)</f>
        <v>97</v>
      </c>
      <c r="C620" s="1" t="s">
        <v>112</v>
      </c>
      <c r="D620" s="9" t="s">
        <v>380</v>
      </c>
      <c r="E620" s="7">
        <v>5.56</v>
      </c>
      <c r="F620" s="9">
        <f t="shared" si="27"/>
        <v>0</v>
      </c>
      <c r="G620" s="7">
        <f t="shared" si="28"/>
        <v>5.56</v>
      </c>
      <c r="H620" s="7">
        <v>1</v>
      </c>
      <c r="I620" s="10">
        <v>5.56</v>
      </c>
      <c r="K620" s="1" t="str">
        <f t="shared" si="29"/>
        <v>insert into AB_SalesTransDetail select 619,97,'02','servicecharge-10',5.56,0,5.56,1,5.56,NULL</v>
      </c>
    </row>
    <row r="621" spans="1:11" x14ac:dyDescent="0.2">
      <c r="A621" s="1">
        <v>620</v>
      </c>
      <c r="B621" s="1">
        <f>VLOOKUP(C621,HDR!$B:$I,8,FALSE)</f>
        <v>98</v>
      </c>
      <c r="C621" s="1" t="s">
        <v>113</v>
      </c>
      <c r="D621" s="9">
        <v>2888014240623</v>
      </c>
      <c r="E621" s="7">
        <v>6</v>
      </c>
      <c r="F621" s="9">
        <f t="shared" si="27"/>
        <v>0</v>
      </c>
      <c r="G621" s="7">
        <f t="shared" si="28"/>
        <v>6</v>
      </c>
      <c r="H621" s="7">
        <v>1</v>
      </c>
      <c r="I621" s="10">
        <v>6</v>
      </c>
      <c r="K621" s="1" t="str">
        <f t="shared" si="29"/>
        <v>insert into AB_SalesTransDetail select 620,98,'02','2888014240623',6,0,6,1,6,NULL</v>
      </c>
    </row>
    <row r="622" spans="1:11" x14ac:dyDescent="0.2">
      <c r="A622" s="1">
        <v>621</v>
      </c>
      <c r="B622" s="1">
        <f>VLOOKUP(C622,HDR!$B:$I,8,FALSE)</f>
        <v>98</v>
      </c>
      <c r="C622" s="1" t="s">
        <v>113</v>
      </c>
      <c r="D622" s="9">
        <v>2888014240593</v>
      </c>
      <c r="E622" s="7">
        <v>6</v>
      </c>
      <c r="F622" s="9">
        <f t="shared" si="27"/>
        <v>0</v>
      </c>
      <c r="G622" s="7">
        <f t="shared" si="28"/>
        <v>6</v>
      </c>
      <c r="H622" s="7">
        <v>1</v>
      </c>
      <c r="I622" s="10">
        <v>6</v>
      </c>
      <c r="K622" s="1" t="str">
        <f t="shared" si="29"/>
        <v>insert into AB_SalesTransDetail select 621,98,'02','2888014240593',6,0,6,1,6,NULL</v>
      </c>
    </row>
    <row r="623" spans="1:11" x14ac:dyDescent="0.2">
      <c r="A623" s="1">
        <v>622</v>
      </c>
      <c r="B623" s="1">
        <f>VLOOKUP(C623,HDR!$B:$I,8,FALSE)</f>
        <v>98</v>
      </c>
      <c r="C623" s="1" t="s">
        <v>113</v>
      </c>
      <c r="D623" s="9" t="s">
        <v>380</v>
      </c>
      <c r="E623" s="7">
        <v>1.2</v>
      </c>
      <c r="F623" s="9">
        <f t="shared" si="27"/>
        <v>0</v>
      </c>
      <c r="G623" s="7">
        <f t="shared" si="28"/>
        <v>1.2</v>
      </c>
      <c r="H623" s="7">
        <v>1</v>
      </c>
      <c r="I623" s="10">
        <v>1.2</v>
      </c>
      <c r="K623" s="1" t="str">
        <f t="shared" si="29"/>
        <v>insert into AB_SalesTransDetail select 622,98,'02','servicecharge-10',1.2,0,1.2,1,1.2,NULL</v>
      </c>
    </row>
    <row r="624" spans="1:11" x14ac:dyDescent="0.2">
      <c r="A624" s="1">
        <v>623</v>
      </c>
      <c r="B624" s="1">
        <f>VLOOKUP(C624,HDR!$B:$I,8,FALSE)</f>
        <v>99</v>
      </c>
      <c r="C624" s="1" t="s">
        <v>114</v>
      </c>
      <c r="D624" s="9">
        <v>2888014210732</v>
      </c>
      <c r="E624" s="7">
        <v>19.8</v>
      </c>
      <c r="F624" s="9">
        <f t="shared" si="27"/>
        <v>0</v>
      </c>
      <c r="G624" s="7">
        <f t="shared" si="28"/>
        <v>19.8</v>
      </c>
      <c r="H624" s="7">
        <v>1</v>
      </c>
      <c r="I624" s="10">
        <v>19.8</v>
      </c>
      <c r="K624" s="1" t="str">
        <f t="shared" si="29"/>
        <v>insert into AB_SalesTransDetail select 623,99,'02','2888014210732',19.8,0,19.8,1,19.8,NULL</v>
      </c>
    </row>
    <row r="625" spans="1:11" x14ac:dyDescent="0.2">
      <c r="A625" s="1">
        <v>624</v>
      </c>
      <c r="B625" s="1">
        <f>VLOOKUP(C625,HDR!$B:$I,8,FALSE)</f>
        <v>99</v>
      </c>
      <c r="C625" s="1" t="s">
        <v>114</v>
      </c>
      <c r="D625" s="9">
        <v>2040021111598</v>
      </c>
      <c r="E625" s="7">
        <v>15</v>
      </c>
      <c r="F625" s="9">
        <f t="shared" si="27"/>
        <v>0</v>
      </c>
      <c r="G625" s="7">
        <f t="shared" si="28"/>
        <v>15</v>
      </c>
      <c r="H625" s="7">
        <v>1</v>
      </c>
      <c r="I625" s="10">
        <v>15</v>
      </c>
      <c r="K625" s="1" t="str">
        <f t="shared" si="29"/>
        <v>insert into AB_SalesTransDetail select 624,99,'02','2040021111598',15,0,15,1,15,NULL</v>
      </c>
    </row>
    <row r="626" spans="1:11" x14ac:dyDescent="0.2">
      <c r="A626" s="1">
        <v>625</v>
      </c>
      <c r="B626" s="1">
        <f>VLOOKUP(C626,HDR!$B:$I,8,FALSE)</f>
        <v>99</v>
      </c>
      <c r="C626" s="1" t="s">
        <v>114</v>
      </c>
      <c r="D626" s="9" t="s">
        <v>380</v>
      </c>
      <c r="E626" s="7">
        <v>3.48</v>
      </c>
      <c r="F626" s="9">
        <f t="shared" si="27"/>
        <v>0</v>
      </c>
      <c r="G626" s="7">
        <f t="shared" si="28"/>
        <v>3.48</v>
      </c>
      <c r="H626" s="7">
        <v>1</v>
      </c>
      <c r="I626" s="10">
        <v>3.48</v>
      </c>
      <c r="K626" s="1" t="str">
        <f t="shared" si="29"/>
        <v>insert into AB_SalesTransDetail select 625,99,'02','servicecharge-10',3.48,0,3.48,1,3.48,NULL</v>
      </c>
    </row>
    <row r="627" spans="1:11" x14ac:dyDescent="0.2">
      <c r="A627" s="1">
        <v>626</v>
      </c>
      <c r="B627" s="1">
        <f>VLOOKUP(C627,HDR!$B:$I,8,FALSE)</f>
        <v>100</v>
      </c>
      <c r="C627" s="1" t="s">
        <v>115</v>
      </c>
      <c r="D627" s="9">
        <v>2888014241453</v>
      </c>
      <c r="E627" s="7">
        <v>12</v>
      </c>
      <c r="F627" s="9">
        <f t="shared" si="27"/>
        <v>0</v>
      </c>
      <c r="G627" s="7">
        <f t="shared" si="28"/>
        <v>12</v>
      </c>
      <c r="H627" s="7">
        <v>1</v>
      </c>
      <c r="I627" s="10">
        <v>12</v>
      </c>
      <c r="K627" s="1" t="str">
        <f t="shared" si="29"/>
        <v>insert into AB_SalesTransDetail select 626,100,'02','2888014241453',12,0,12,1,12,NULL</v>
      </c>
    </row>
    <row r="628" spans="1:11" x14ac:dyDescent="0.2">
      <c r="A628" s="1">
        <v>627</v>
      </c>
      <c r="B628" s="1">
        <f>VLOOKUP(C628,HDR!$B:$I,8,FALSE)</f>
        <v>100</v>
      </c>
      <c r="C628" s="1" t="s">
        <v>115</v>
      </c>
      <c r="D628" s="9" t="s">
        <v>380</v>
      </c>
      <c r="E628" s="7">
        <v>1.2</v>
      </c>
      <c r="F628" s="9">
        <f t="shared" si="27"/>
        <v>0</v>
      </c>
      <c r="G628" s="7">
        <f t="shared" si="28"/>
        <v>1.2</v>
      </c>
      <c r="H628" s="7">
        <v>1</v>
      </c>
      <c r="I628" s="10">
        <v>1.2</v>
      </c>
      <c r="K628" s="1" t="str">
        <f t="shared" si="29"/>
        <v>insert into AB_SalesTransDetail select 627,100,'02','servicecharge-10',1.2,0,1.2,1,1.2,NULL</v>
      </c>
    </row>
    <row r="629" spans="1:11" x14ac:dyDescent="0.2">
      <c r="A629" s="1">
        <v>628</v>
      </c>
      <c r="B629" s="1">
        <f>VLOOKUP(C629,HDR!$B:$I,8,FALSE)</f>
        <v>101</v>
      </c>
      <c r="C629" s="1" t="s">
        <v>116</v>
      </c>
      <c r="D629" s="9">
        <v>2888014220014</v>
      </c>
      <c r="E629" s="7">
        <v>12</v>
      </c>
      <c r="F629" s="9">
        <f t="shared" si="27"/>
        <v>25</v>
      </c>
      <c r="G629" s="7">
        <f t="shared" si="28"/>
        <v>9</v>
      </c>
      <c r="H629" s="7">
        <v>3</v>
      </c>
      <c r="I629" s="10">
        <v>27</v>
      </c>
      <c r="K629" s="1" t="str">
        <f t="shared" si="29"/>
        <v>insert into AB_SalesTransDetail select 628,101,'02','2888014220014',12,25,9,3,27,NULL</v>
      </c>
    </row>
    <row r="630" spans="1:11" x14ac:dyDescent="0.2">
      <c r="A630" s="1">
        <v>629</v>
      </c>
      <c r="B630" s="1">
        <f>VLOOKUP(C630,HDR!$B:$I,8,FALSE)</f>
        <v>102</v>
      </c>
      <c r="C630" s="1" t="s">
        <v>117</v>
      </c>
      <c r="D630" s="9">
        <v>2888014220014</v>
      </c>
      <c r="E630" s="7">
        <v>12</v>
      </c>
      <c r="F630" s="9">
        <f t="shared" si="27"/>
        <v>0</v>
      </c>
      <c r="G630" s="7">
        <f t="shared" si="28"/>
        <v>12</v>
      </c>
      <c r="H630" s="7">
        <v>1</v>
      </c>
      <c r="I630" s="10">
        <v>12</v>
      </c>
      <c r="K630" s="1" t="str">
        <f t="shared" si="29"/>
        <v>insert into AB_SalesTransDetail select 629,102,'02','2888014220014',12,0,12,1,12,NULL</v>
      </c>
    </row>
    <row r="631" spans="1:11" x14ac:dyDescent="0.2">
      <c r="A631" s="1">
        <v>630</v>
      </c>
      <c r="B631" s="1">
        <f>VLOOKUP(C631,HDR!$B:$I,8,FALSE)</f>
        <v>102</v>
      </c>
      <c r="C631" s="1" t="s">
        <v>117</v>
      </c>
      <c r="D631" s="9">
        <v>2888014220014</v>
      </c>
      <c r="E631" s="7">
        <v>12</v>
      </c>
      <c r="F631" s="9">
        <f t="shared" si="27"/>
        <v>0</v>
      </c>
      <c r="G631" s="7">
        <f t="shared" si="28"/>
        <v>12</v>
      </c>
      <c r="H631" s="7">
        <v>-1</v>
      </c>
      <c r="I631" s="10">
        <v>-12</v>
      </c>
      <c r="K631" s="1" t="str">
        <f t="shared" si="29"/>
        <v>insert into AB_SalesTransDetail select 630,102,'02','2888014220014',12,0,12,-1,-12,NULL</v>
      </c>
    </row>
    <row r="632" spans="1:11" x14ac:dyDescent="0.2">
      <c r="A632" s="1">
        <v>631</v>
      </c>
      <c r="B632" s="1">
        <f>VLOOKUP(C632,HDR!$B:$I,8,FALSE)</f>
        <v>103</v>
      </c>
      <c r="C632" s="1" t="s">
        <v>118</v>
      </c>
      <c r="D632" s="9">
        <v>2888014220014</v>
      </c>
      <c r="E632" s="7">
        <v>12</v>
      </c>
      <c r="F632" s="9">
        <f t="shared" si="27"/>
        <v>0</v>
      </c>
      <c r="G632" s="7">
        <f t="shared" si="28"/>
        <v>12</v>
      </c>
      <c r="H632" s="7">
        <v>1</v>
      </c>
      <c r="I632" s="10">
        <v>12</v>
      </c>
      <c r="K632" s="1" t="str">
        <f t="shared" si="29"/>
        <v>insert into AB_SalesTransDetail select 631,103,'02','2888014220014',12,0,12,1,12,NULL</v>
      </c>
    </row>
    <row r="633" spans="1:11" x14ac:dyDescent="0.2">
      <c r="A633" s="1">
        <v>632</v>
      </c>
      <c r="B633" s="1">
        <f>VLOOKUP(C633,HDR!$B:$I,8,FALSE)</f>
        <v>103</v>
      </c>
      <c r="C633" s="1" t="s">
        <v>118</v>
      </c>
      <c r="D633" s="9" t="s">
        <v>380</v>
      </c>
      <c r="E633" s="7">
        <v>1.2</v>
      </c>
      <c r="F633" s="9">
        <f t="shared" si="27"/>
        <v>0</v>
      </c>
      <c r="G633" s="7">
        <f t="shared" si="28"/>
        <v>1.2</v>
      </c>
      <c r="H633" s="7">
        <v>1</v>
      </c>
      <c r="I633" s="10">
        <v>1.2</v>
      </c>
      <c r="K633" s="1" t="str">
        <f t="shared" si="29"/>
        <v>insert into AB_SalesTransDetail select 632,103,'02','servicecharge-10',1.2,0,1.2,1,1.2,NULL</v>
      </c>
    </row>
    <row r="634" spans="1:11" x14ac:dyDescent="0.2">
      <c r="A634" s="1">
        <v>633</v>
      </c>
      <c r="B634" s="1">
        <f>VLOOKUP(C634,HDR!$B:$I,8,FALSE)</f>
        <v>104</v>
      </c>
      <c r="C634" s="1" t="s">
        <v>119</v>
      </c>
      <c r="D634" s="9">
        <v>2888014220014</v>
      </c>
      <c r="E634" s="7">
        <v>12</v>
      </c>
      <c r="F634" s="9">
        <f t="shared" si="27"/>
        <v>100</v>
      </c>
      <c r="G634" s="7">
        <f t="shared" si="28"/>
        <v>0</v>
      </c>
      <c r="H634" s="7">
        <v>1</v>
      </c>
      <c r="I634" s="10">
        <v>0</v>
      </c>
      <c r="K634" s="1" t="str">
        <f t="shared" si="29"/>
        <v>insert into AB_SalesTransDetail select 633,104,'02','2888014220014',12,100,0,1,0,NULL</v>
      </c>
    </row>
    <row r="635" spans="1:11" x14ac:dyDescent="0.2">
      <c r="A635" s="1">
        <v>634</v>
      </c>
      <c r="B635" s="1">
        <f>VLOOKUP(C635,HDR!$B:$I,8,FALSE)</f>
        <v>105</v>
      </c>
      <c r="C635" s="1" t="s">
        <v>120</v>
      </c>
      <c r="D635" s="9">
        <v>2888014220014</v>
      </c>
      <c r="E635" s="7">
        <v>12</v>
      </c>
      <c r="F635" s="9">
        <f t="shared" si="27"/>
        <v>0</v>
      </c>
      <c r="G635" s="7">
        <f t="shared" si="28"/>
        <v>12</v>
      </c>
      <c r="H635" s="7">
        <v>1</v>
      </c>
      <c r="I635" s="10">
        <v>12</v>
      </c>
      <c r="K635" s="1" t="str">
        <f t="shared" si="29"/>
        <v>insert into AB_SalesTransDetail select 634,105,'02','2888014220014',12,0,12,1,12,NULL</v>
      </c>
    </row>
    <row r="636" spans="1:11" x14ac:dyDescent="0.2">
      <c r="A636" s="1">
        <v>635</v>
      </c>
      <c r="B636" s="1">
        <f>VLOOKUP(C636,HDR!$B:$I,8,FALSE)</f>
        <v>105</v>
      </c>
      <c r="C636" s="1" t="s">
        <v>120</v>
      </c>
      <c r="D636" s="9">
        <v>2888014210626</v>
      </c>
      <c r="E636" s="7">
        <v>13.8</v>
      </c>
      <c r="F636" s="9">
        <f t="shared" si="27"/>
        <v>0</v>
      </c>
      <c r="G636" s="7">
        <f t="shared" si="28"/>
        <v>13.8</v>
      </c>
      <c r="H636" s="7">
        <v>1</v>
      </c>
      <c r="I636" s="10">
        <v>13.8</v>
      </c>
      <c r="K636" s="1" t="str">
        <f t="shared" si="29"/>
        <v>insert into AB_SalesTransDetail select 635,105,'02','2888014210626',13.8,0,13.8,1,13.8,NULL</v>
      </c>
    </row>
    <row r="637" spans="1:11" x14ac:dyDescent="0.2">
      <c r="A637" s="1">
        <v>636</v>
      </c>
      <c r="B637" s="1">
        <f>VLOOKUP(C637,HDR!$B:$I,8,FALSE)</f>
        <v>105</v>
      </c>
      <c r="C637" s="1" t="s">
        <v>120</v>
      </c>
      <c r="D637" s="9">
        <v>2888014240180</v>
      </c>
      <c r="E637" s="7">
        <v>6</v>
      </c>
      <c r="F637" s="9">
        <f t="shared" si="27"/>
        <v>0</v>
      </c>
      <c r="G637" s="7">
        <f t="shared" si="28"/>
        <v>6</v>
      </c>
      <c r="H637" s="7">
        <v>1</v>
      </c>
      <c r="I637" s="10">
        <v>6</v>
      </c>
      <c r="K637" s="1" t="str">
        <f t="shared" si="29"/>
        <v>insert into AB_SalesTransDetail select 636,105,'02','2888014240180',6,0,6,1,6,NULL</v>
      </c>
    </row>
    <row r="638" spans="1:11" x14ac:dyDescent="0.2">
      <c r="A638" s="1">
        <v>637</v>
      </c>
      <c r="B638" s="1">
        <f>VLOOKUP(C638,HDR!$B:$I,8,FALSE)</f>
        <v>105</v>
      </c>
      <c r="C638" s="1" t="s">
        <v>120</v>
      </c>
      <c r="D638" s="9">
        <v>2888014240609</v>
      </c>
      <c r="E638" s="7">
        <v>6</v>
      </c>
      <c r="F638" s="9">
        <f t="shared" si="27"/>
        <v>0</v>
      </c>
      <c r="G638" s="7">
        <f t="shared" si="28"/>
        <v>6</v>
      </c>
      <c r="H638" s="7">
        <v>1</v>
      </c>
      <c r="I638" s="10">
        <v>6</v>
      </c>
      <c r="K638" s="1" t="str">
        <f t="shared" si="29"/>
        <v>insert into AB_SalesTransDetail select 637,105,'02','2888014240609',6,0,6,1,6,NULL</v>
      </c>
    </row>
    <row r="639" spans="1:11" x14ac:dyDescent="0.2">
      <c r="A639" s="1">
        <v>638</v>
      </c>
      <c r="B639" s="1">
        <f>VLOOKUP(C639,HDR!$B:$I,8,FALSE)</f>
        <v>105</v>
      </c>
      <c r="C639" s="1" t="s">
        <v>120</v>
      </c>
      <c r="D639" s="9" t="s">
        <v>380</v>
      </c>
      <c r="E639" s="7">
        <v>3.78</v>
      </c>
      <c r="F639" s="9">
        <f t="shared" si="27"/>
        <v>0</v>
      </c>
      <c r="G639" s="7">
        <f t="shared" si="28"/>
        <v>3.78</v>
      </c>
      <c r="H639" s="7">
        <v>1</v>
      </c>
      <c r="I639" s="10">
        <v>3.78</v>
      </c>
      <c r="K639" s="1" t="str">
        <f t="shared" si="29"/>
        <v>insert into AB_SalesTransDetail select 638,105,'02','servicecharge-10',3.78,0,3.78,1,3.78,NULL</v>
      </c>
    </row>
    <row r="640" spans="1:11" x14ac:dyDescent="0.2">
      <c r="A640" s="1">
        <v>639</v>
      </c>
      <c r="B640" s="1">
        <f>VLOOKUP(C640,HDR!$B:$I,8,FALSE)</f>
        <v>106</v>
      </c>
      <c r="C640" s="1" t="s">
        <v>121</v>
      </c>
      <c r="D640" s="9" t="s">
        <v>357</v>
      </c>
      <c r="E640" s="7">
        <v>0</v>
      </c>
      <c r="F640" s="9">
        <f t="shared" ref="F640:F703" si="30">(IFERROR(-((I640/H640)-E640)/E640,0))*100</f>
        <v>0</v>
      </c>
      <c r="G640" s="7">
        <f t="shared" ref="G640:G703" si="31">I640/H640</f>
        <v>0</v>
      </c>
      <c r="H640" s="7">
        <v>1</v>
      </c>
      <c r="I640" s="10">
        <v>0</v>
      </c>
      <c r="K640" s="1" t="str">
        <f t="shared" si="29"/>
        <v>insert into AB_SalesTransDetail select 639,106,'02','Z90059',0,0,0,1,0,NULL</v>
      </c>
    </row>
    <row r="641" spans="1:11" x14ac:dyDescent="0.2">
      <c r="A641" s="1">
        <v>640</v>
      </c>
      <c r="B641" s="1">
        <f>VLOOKUP(C641,HDR!$B:$I,8,FALSE)</f>
        <v>106</v>
      </c>
      <c r="C641" s="1" t="s">
        <v>121</v>
      </c>
      <c r="D641" s="9">
        <v>2888014211920</v>
      </c>
      <c r="E641" s="7">
        <v>12</v>
      </c>
      <c r="F641" s="9">
        <f t="shared" si="30"/>
        <v>0</v>
      </c>
      <c r="G641" s="7">
        <f t="shared" si="31"/>
        <v>12</v>
      </c>
      <c r="H641" s="7">
        <v>1</v>
      </c>
      <c r="I641" s="10">
        <v>12</v>
      </c>
      <c r="K641" s="1" t="str">
        <f t="shared" si="29"/>
        <v>insert into AB_SalesTransDetail select 640,106,'02','2888014211920',12,0,12,1,12,NULL</v>
      </c>
    </row>
    <row r="642" spans="1:11" x14ac:dyDescent="0.2">
      <c r="A642" s="1">
        <v>641</v>
      </c>
      <c r="B642" s="1">
        <f>VLOOKUP(C642,HDR!$B:$I,8,FALSE)</f>
        <v>106</v>
      </c>
      <c r="C642" s="1" t="s">
        <v>121</v>
      </c>
      <c r="D642" s="9" t="s">
        <v>358</v>
      </c>
      <c r="E642" s="7">
        <v>0</v>
      </c>
      <c r="F642" s="9">
        <f t="shared" si="30"/>
        <v>0</v>
      </c>
      <c r="G642" s="7">
        <f t="shared" si="31"/>
        <v>0</v>
      </c>
      <c r="H642" s="7">
        <v>1</v>
      </c>
      <c r="I642" s="10">
        <v>0</v>
      </c>
      <c r="K642" s="1" t="str">
        <f t="shared" si="29"/>
        <v>insert into AB_SalesTransDetail select 641,106,'02','Z90053',0,0,0,1,0,NULL</v>
      </c>
    </row>
    <row r="643" spans="1:11" x14ac:dyDescent="0.2">
      <c r="A643" s="1">
        <v>642</v>
      </c>
      <c r="B643" s="1">
        <f>VLOOKUP(C643,HDR!$B:$I,8,FALSE)</f>
        <v>106</v>
      </c>
      <c r="C643" s="1" t="s">
        <v>121</v>
      </c>
      <c r="D643" s="9" t="s">
        <v>361</v>
      </c>
      <c r="E643" s="7">
        <v>0</v>
      </c>
      <c r="F643" s="9">
        <f t="shared" si="30"/>
        <v>0</v>
      </c>
      <c r="G643" s="7">
        <f t="shared" si="31"/>
        <v>0</v>
      </c>
      <c r="H643" s="7">
        <v>1</v>
      </c>
      <c r="I643" s="10">
        <v>0</v>
      </c>
      <c r="K643" s="1" t="str">
        <f t="shared" ref="K643:K706" si="32">"insert into AB_SalesTransDetail select " &amp; A643 &amp; "," &amp; B643 &amp; ",'02','" &amp; D643 &amp; "'," &amp; E643 &amp; "," &amp; F643 &amp; "," &amp; G643 &amp; "," &amp; H643 &amp; "," &amp; I643 &amp; ",NULL"</f>
        <v>insert into AB_SalesTransDetail select 642,106,'02','Z90020',0,0,0,1,0,NULL</v>
      </c>
    </row>
    <row r="644" spans="1:11" x14ac:dyDescent="0.2">
      <c r="A644" s="1">
        <v>643</v>
      </c>
      <c r="B644" s="1">
        <f>VLOOKUP(C644,HDR!$B:$I,8,FALSE)</f>
        <v>106</v>
      </c>
      <c r="C644" s="1" t="s">
        <v>121</v>
      </c>
      <c r="D644" s="9" t="s">
        <v>380</v>
      </c>
      <c r="E644" s="7">
        <v>1.2</v>
      </c>
      <c r="F644" s="9">
        <f t="shared" si="30"/>
        <v>0</v>
      </c>
      <c r="G644" s="7">
        <f t="shared" si="31"/>
        <v>1.2</v>
      </c>
      <c r="H644" s="7">
        <v>1</v>
      </c>
      <c r="I644" s="10">
        <v>1.2</v>
      </c>
      <c r="K644" s="1" t="str">
        <f t="shared" si="32"/>
        <v>insert into AB_SalesTransDetail select 643,106,'02','servicecharge-10',1.2,0,1.2,1,1.2,NULL</v>
      </c>
    </row>
    <row r="645" spans="1:11" x14ac:dyDescent="0.2">
      <c r="A645" s="1">
        <v>644</v>
      </c>
      <c r="B645" s="1">
        <f>VLOOKUP(C645,HDR!$B:$I,8,FALSE)</f>
        <v>107</v>
      </c>
      <c r="C645" s="1" t="s">
        <v>122</v>
      </c>
      <c r="D645" s="9">
        <v>2888014220014</v>
      </c>
      <c r="E645" s="7">
        <v>12</v>
      </c>
      <c r="F645" s="9">
        <f t="shared" si="30"/>
        <v>0</v>
      </c>
      <c r="G645" s="7">
        <f t="shared" si="31"/>
        <v>12</v>
      </c>
      <c r="H645" s="7">
        <v>1</v>
      </c>
      <c r="I645" s="10">
        <v>12</v>
      </c>
      <c r="K645" s="1" t="str">
        <f t="shared" si="32"/>
        <v>insert into AB_SalesTransDetail select 644,107,'02','2888014220014',12,0,12,1,12,NULL</v>
      </c>
    </row>
    <row r="646" spans="1:11" x14ac:dyDescent="0.2">
      <c r="A646" s="1">
        <v>645</v>
      </c>
      <c r="B646" s="1">
        <f>VLOOKUP(C646,HDR!$B:$I,8,FALSE)</f>
        <v>107</v>
      </c>
      <c r="C646" s="1" t="s">
        <v>122</v>
      </c>
      <c r="D646" s="9">
        <v>2888014220014</v>
      </c>
      <c r="E646" s="7">
        <v>12</v>
      </c>
      <c r="F646" s="9">
        <f t="shared" si="30"/>
        <v>0</v>
      </c>
      <c r="G646" s="7">
        <f t="shared" si="31"/>
        <v>12</v>
      </c>
      <c r="H646" s="7">
        <v>-1</v>
      </c>
      <c r="I646" s="10">
        <v>-12</v>
      </c>
      <c r="K646" s="1" t="str">
        <f t="shared" si="32"/>
        <v>insert into AB_SalesTransDetail select 645,107,'02','2888014220014',12,0,12,-1,-12,NULL</v>
      </c>
    </row>
    <row r="647" spans="1:11" x14ac:dyDescent="0.2">
      <c r="A647" s="1">
        <v>646</v>
      </c>
      <c r="B647" s="1">
        <f>VLOOKUP(C647,HDR!$B:$I,8,FALSE)</f>
        <v>107</v>
      </c>
      <c r="C647" s="1" t="s">
        <v>122</v>
      </c>
      <c r="D647" s="9">
        <v>2888014220014</v>
      </c>
      <c r="E647" s="7">
        <v>12</v>
      </c>
      <c r="F647" s="9">
        <f t="shared" si="30"/>
        <v>0</v>
      </c>
      <c r="G647" s="7">
        <f t="shared" si="31"/>
        <v>12</v>
      </c>
      <c r="H647" s="7">
        <v>1</v>
      </c>
      <c r="I647" s="10">
        <v>12</v>
      </c>
      <c r="K647" s="1" t="str">
        <f t="shared" si="32"/>
        <v>insert into AB_SalesTransDetail select 646,107,'02','2888014220014',12,0,12,1,12,NULL</v>
      </c>
    </row>
    <row r="648" spans="1:11" x14ac:dyDescent="0.2">
      <c r="A648" s="1">
        <v>647</v>
      </c>
      <c r="B648" s="1">
        <f>VLOOKUP(C648,HDR!$B:$I,8,FALSE)</f>
        <v>108</v>
      </c>
      <c r="C648" s="1" t="s">
        <v>123</v>
      </c>
      <c r="D648" s="9">
        <v>2888014220021</v>
      </c>
      <c r="E648" s="7">
        <v>120</v>
      </c>
      <c r="F648" s="9">
        <f t="shared" si="30"/>
        <v>0</v>
      </c>
      <c r="G648" s="7">
        <f t="shared" si="31"/>
        <v>120</v>
      </c>
      <c r="H648" s="7">
        <v>1</v>
      </c>
      <c r="I648" s="10">
        <v>120</v>
      </c>
      <c r="K648" s="1" t="str">
        <f t="shared" si="32"/>
        <v>insert into AB_SalesTransDetail select 647,108,'02','2888014220021',120,0,120,1,120,NULL</v>
      </c>
    </row>
    <row r="649" spans="1:11" x14ac:dyDescent="0.2">
      <c r="A649" s="1">
        <v>648</v>
      </c>
      <c r="B649" s="1">
        <f>VLOOKUP(C649,HDR!$B:$I,8,FALSE)</f>
        <v>109</v>
      </c>
      <c r="C649" s="1" t="s">
        <v>124</v>
      </c>
      <c r="D649" s="9" t="s">
        <v>357</v>
      </c>
      <c r="E649" s="7">
        <v>0</v>
      </c>
      <c r="F649" s="9">
        <f t="shared" si="30"/>
        <v>0</v>
      </c>
      <c r="G649" s="7">
        <f t="shared" si="31"/>
        <v>0</v>
      </c>
      <c r="H649" s="7">
        <v>2</v>
      </c>
      <c r="I649" s="10">
        <v>0</v>
      </c>
      <c r="K649" s="1" t="str">
        <f t="shared" si="32"/>
        <v>insert into AB_SalesTransDetail select 648,109,'02','Z90059',0,0,0,2,0,NULL</v>
      </c>
    </row>
    <row r="650" spans="1:11" x14ac:dyDescent="0.2">
      <c r="A650" s="1">
        <v>649</v>
      </c>
      <c r="B650" s="1">
        <f>VLOOKUP(C650,HDR!$B:$I,8,FALSE)</f>
        <v>109</v>
      </c>
      <c r="C650" s="1" t="s">
        <v>124</v>
      </c>
      <c r="D650" s="9" t="s">
        <v>356</v>
      </c>
      <c r="E650" s="7">
        <v>0</v>
      </c>
      <c r="F650" s="9">
        <f t="shared" si="30"/>
        <v>0</v>
      </c>
      <c r="G650" s="7">
        <f t="shared" si="31"/>
        <v>0</v>
      </c>
      <c r="H650" s="7">
        <v>2</v>
      </c>
      <c r="I650" s="10">
        <v>0</v>
      </c>
      <c r="K650" s="1" t="str">
        <f t="shared" si="32"/>
        <v>insert into AB_SalesTransDetail select 649,109,'02','Z90061',0,0,0,2,0,NULL</v>
      </c>
    </row>
    <row r="651" spans="1:11" x14ac:dyDescent="0.2">
      <c r="A651" s="1">
        <v>650</v>
      </c>
      <c r="B651" s="1">
        <f>VLOOKUP(C651,HDR!$B:$I,8,FALSE)</f>
        <v>109</v>
      </c>
      <c r="C651" s="1" t="s">
        <v>124</v>
      </c>
      <c r="D651" s="9">
        <v>2888014211920</v>
      </c>
      <c r="E651" s="7">
        <v>12</v>
      </c>
      <c r="F651" s="9">
        <f t="shared" si="30"/>
        <v>0</v>
      </c>
      <c r="G651" s="7">
        <f t="shared" si="31"/>
        <v>12</v>
      </c>
      <c r="H651" s="7">
        <v>1</v>
      </c>
      <c r="I651" s="10">
        <v>12</v>
      </c>
      <c r="K651" s="1" t="str">
        <f t="shared" si="32"/>
        <v>insert into AB_SalesTransDetail select 650,109,'02','2888014211920',12,0,12,1,12,NULL</v>
      </c>
    </row>
    <row r="652" spans="1:11" x14ac:dyDescent="0.2">
      <c r="A652" s="1">
        <v>651</v>
      </c>
      <c r="B652" s="1">
        <f>VLOOKUP(C652,HDR!$B:$I,8,FALSE)</f>
        <v>109</v>
      </c>
      <c r="C652" s="1" t="s">
        <v>124</v>
      </c>
      <c r="D652" s="9" t="s">
        <v>358</v>
      </c>
      <c r="E652" s="7">
        <v>0</v>
      </c>
      <c r="F652" s="9">
        <f t="shared" si="30"/>
        <v>0</v>
      </c>
      <c r="G652" s="7">
        <f t="shared" si="31"/>
        <v>0</v>
      </c>
      <c r="H652" s="7">
        <v>1</v>
      </c>
      <c r="I652" s="10">
        <v>0</v>
      </c>
      <c r="K652" s="1" t="str">
        <f t="shared" si="32"/>
        <v>insert into AB_SalesTransDetail select 651,109,'02','Z90053',0,0,0,1,0,NULL</v>
      </c>
    </row>
    <row r="653" spans="1:11" x14ac:dyDescent="0.2">
      <c r="A653" s="1">
        <v>652</v>
      </c>
      <c r="B653" s="1">
        <f>VLOOKUP(C653,HDR!$B:$I,8,FALSE)</f>
        <v>109</v>
      </c>
      <c r="C653" s="1" t="s">
        <v>124</v>
      </c>
      <c r="D653" s="9">
        <v>2888014211920</v>
      </c>
      <c r="E653" s="7">
        <v>12</v>
      </c>
      <c r="F653" s="9">
        <f t="shared" si="30"/>
        <v>0</v>
      </c>
      <c r="G653" s="7">
        <f t="shared" si="31"/>
        <v>12</v>
      </c>
      <c r="H653" s="7">
        <v>1</v>
      </c>
      <c r="I653" s="10">
        <v>12</v>
      </c>
      <c r="K653" s="1" t="str">
        <f t="shared" si="32"/>
        <v>insert into AB_SalesTransDetail select 652,109,'02','2888014211920',12,0,12,1,12,NULL</v>
      </c>
    </row>
    <row r="654" spans="1:11" x14ac:dyDescent="0.2">
      <c r="A654" s="1">
        <v>653</v>
      </c>
      <c r="B654" s="1">
        <f>VLOOKUP(C654,HDR!$B:$I,8,FALSE)</f>
        <v>109</v>
      </c>
      <c r="C654" s="1" t="s">
        <v>124</v>
      </c>
      <c r="D654" s="9" t="s">
        <v>358</v>
      </c>
      <c r="E654" s="7">
        <v>0</v>
      </c>
      <c r="F654" s="9">
        <f t="shared" si="30"/>
        <v>0</v>
      </c>
      <c r="G654" s="7">
        <f t="shared" si="31"/>
        <v>0</v>
      </c>
      <c r="H654" s="7">
        <v>1</v>
      </c>
      <c r="I654" s="10">
        <v>0</v>
      </c>
      <c r="K654" s="1" t="str">
        <f t="shared" si="32"/>
        <v>insert into AB_SalesTransDetail select 653,109,'02','Z90053',0,0,0,1,0,NULL</v>
      </c>
    </row>
    <row r="655" spans="1:11" x14ac:dyDescent="0.2">
      <c r="A655" s="1">
        <v>654</v>
      </c>
      <c r="B655" s="1">
        <f>VLOOKUP(C655,HDR!$B:$I,8,FALSE)</f>
        <v>109</v>
      </c>
      <c r="C655" s="1" t="s">
        <v>124</v>
      </c>
      <c r="D655" s="9">
        <v>2888014211920</v>
      </c>
      <c r="E655" s="7">
        <v>12</v>
      </c>
      <c r="F655" s="9">
        <f t="shared" si="30"/>
        <v>0</v>
      </c>
      <c r="G655" s="7">
        <f t="shared" si="31"/>
        <v>12</v>
      </c>
      <c r="H655" s="7">
        <v>1</v>
      </c>
      <c r="I655" s="10">
        <v>12</v>
      </c>
      <c r="K655" s="1" t="str">
        <f t="shared" si="32"/>
        <v>insert into AB_SalesTransDetail select 654,109,'02','2888014211920',12,0,12,1,12,NULL</v>
      </c>
    </row>
    <row r="656" spans="1:11" x14ac:dyDescent="0.2">
      <c r="A656" s="1">
        <v>655</v>
      </c>
      <c r="B656" s="1">
        <f>VLOOKUP(C656,HDR!$B:$I,8,FALSE)</f>
        <v>109</v>
      </c>
      <c r="C656" s="1" t="s">
        <v>124</v>
      </c>
      <c r="D656" s="9" t="s">
        <v>355</v>
      </c>
      <c r="E656" s="7">
        <v>0</v>
      </c>
      <c r="F656" s="9">
        <f t="shared" si="30"/>
        <v>0</v>
      </c>
      <c r="G656" s="7">
        <f t="shared" si="31"/>
        <v>0</v>
      </c>
      <c r="H656" s="7">
        <v>1</v>
      </c>
      <c r="I656" s="10">
        <v>0</v>
      </c>
      <c r="K656" s="1" t="str">
        <f t="shared" si="32"/>
        <v>insert into AB_SalesTransDetail select 655,109,'02','Z90057',0,0,0,1,0,NULL</v>
      </c>
    </row>
    <row r="657" spans="1:11" x14ac:dyDescent="0.2">
      <c r="A657" s="1">
        <v>656</v>
      </c>
      <c r="B657" s="1">
        <f>VLOOKUP(C657,HDR!$B:$I,8,FALSE)</f>
        <v>109</v>
      </c>
      <c r="C657" s="1" t="s">
        <v>124</v>
      </c>
      <c r="D657" s="9">
        <v>2888014211920</v>
      </c>
      <c r="E657" s="7">
        <v>12</v>
      </c>
      <c r="F657" s="9">
        <f t="shared" si="30"/>
        <v>0</v>
      </c>
      <c r="G657" s="7">
        <f t="shared" si="31"/>
        <v>12</v>
      </c>
      <c r="H657" s="7">
        <v>1</v>
      </c>
      <c r="I657" s="10">
        <v>12</v>
      </c>
      <c r="K657" s="1" t="str">
        <f t="shared" si="32"/>
        <v>insert into AB_SalesTransDetail select 656,109,'02','2888014211920',12,0,12,1,12,NULL</v>
      </c>
    </row>
    <row r="658" spans="1:11" x14ac:dyDescent="0.2">
      <c r="A658" s="1">
        <v>657</v>
      </c>
      <c r="B658" s="1">
        <f>VLOOKUP(C658,HDR!$B:$I,8,FALSE)</f>
        <v>109</v>
      </c>
      <c r="C658" s="1" t="s">
        <v>124</v>
      </c>
      <c r="D658" s="9" t="s">
        <v>355</v>
      </c>
      <c r="E658" s="7">
        <v>0</v>
      </c>
      <c r="F658" s="9">
        <f t="shared" si="30"/>
        <v>0</v>
      </c>
      <c r="G658" s="7">
        <f t="shared" si="31"/>
        <v>0</v>
      </c>
      <c r="H658" s="7">
        <v>1</v>
      </c>
      <c r="I658" s="10">
        <v>0</v>
      </c>
      <c r="K658" s="1" t="str">
        <f t="shared" si="32"/>
        <v>insert into AB_SalesTransDetail select 657,109,'02','Z90057',0,0,0,1,0,NULL</v>
      </c>
    </row>
    <row r="659" spans="1:11" x14ac:dyDescent="0.2">
      <c r="A659" s="1">
        <v>658</v>
      </c>
      <c r="B659" s="1">
        <f>VLOOKUP(C659,HDR!$B:$I,8,FALSE)</f>
        <v>109</v>
      </c>
      <c r="C659" s="1" t="s">
        <v>124</v>
      </c>
      <c r="D659" s="9" t="s">
        <v>359</v>
      </c>
      <c r="E659" s="7">
        <v>0</v>
      </c>
      <c r="F659" s="9">
        <f t="shared" si="30"/>
        <v>0</v>
      </c>
      <c r="G659" s="7">
        <f t="shared" si="31"/>
        <v>0</v>
      </c>
      <c r="H659" s="7">
        <v>1</v>
      </c>
      <c r="I659" s="10">
        <v>0</v>
      </c>
      <c r="K659" s="1" t="str">
        <f t="shared" si="32"/>
        <v>insert into AB_SalesTransDetail select 658,109,'02','Z90021',0,0,0,1,0,NULL</v>
      </c>
    </row>
    <row r="660" spans="1:11" x14ac:dyDescent="0.2">
      <c r="A660" s="1">
        <v>659</v>
      </c>
      <c r="B660" s="1">
        <f>VLOOKUP(C660,HDR!$B:$I,8,FALSE)</f>
        <v>109</v>
      </c>
      <c r="C660" s="1" t="s">
        <v>124</v>
      </c>
      <c r="D660" s="9" t="s">
        <v>359</v>
      </c>
      <c r="E660" s="7">
        <v>0</v>
      </c>
      <c r="F660" s="9">
        <f t="shared" si="30"/>
        <v>0</v>
      </c>
      <c r="G660" s="7">
        <f t="shared" si="31"/>
        <v>0</v>
      </c>
      <c r="H660" s="7">
        <v>1</v>
      </c>
      <c r="I660" s="10">
        <v>0</v>
      </c>
      <c r="K660" s="1" t="str">
        <f t="shared" si="32"/>
        <v>insert into AB_SalesTransDetail select 659,109,'02','Z90021',0,0,0,1,0,NULL</v>
      </c>
    </row>
    <row r="661" spans="1:11" x14ac:dyDescent="0.2">
      <c r="A661" s="1">
        <v>660</v>
      </c>
      <c r="B661" s="1">
        <f>VLOOKUP(C661,HDR!$B:$I,8,FALSE)</f>
        <v>109</v>
      </c>
      <c r="C661" s="1" t="s">
        <v>124</v>
      </c>
      <c r="D661" s="9" t="s">
        <v>361</v>
      </c>
      <c r="E661" s="7">
        <v>0</v>
      </c>
      <c r="F661" s="9">
        <f t="shared" si="30"/>
        <v>0</v>
      </c>
      <c r="G661" s="7">
        <f t="shared" si="31"/>
        <v>0</v>
      </c>
      <c r="H661" s="7">
        <v>1</v>
      </c>
      <c r="I661" s="10">
        <v>0</v>
      </c>
      <c r="K661" s="1" t="str">
        <f t="shared" si="32"/>
        <v>insert into AB_SalesTransDetail select 660,109,'02','Z90020',0,0,0,1,0,NULL</v>
      </c>
    </row>
    <row r="662" spans="1:11" x14ac:dyDescent="0.2">
      <c r="A662" s="1">
        <v>661</v>
      </c>
      <c r="B662" s="1">
        <f>VLOOKUP(C662,HDR!$B:$I,8,FALSE)</f>
        <v>109</v>
      </c>
      <c r="C662" s="1" t="s">
        <v>124</v>
      </c>
      <c r="D662" s="9" t="s">
        <v>361</v>
      </c>
      <c r="E662" s="7">
        <v>0</v>
      </c>
      <c r="F662" s="9">
        <f t="shared" si="30"/>
        <v>0</v>
      </c>
      <c r="G662" s="7">
        <f t="shared" si="31"/>
        <v>0</v>
      </c>
      <c r="H662" s="7">
        <v>1</v>
      </c>
      <c r="I662" s="10">
        <v>0</v>
      </c>
      <c r="K662" s="1" t="str">
        <f t="shared" si="32"/>
        <v>insert into AB_SalesTransDetail select 661,109,'02','Z90020',0,0,0,1,0,NULL</v>
      </c>
    </row>
    <row r="663" spans="1:11" x14ac:dyDescent="0.2">
      <c r="A663" s="1">
        <v>662</v>
      </c>
      <c r="B663" s="1">
        <f>VLOOKUP(C663,HDR!$B:$I,8,FALSE)</f>
        <v>109</v>
      </c>
      <c r="C663" s="1" t="s">
        <v>124</v>
      </c>
      <c r="D663" s="9">
        <v>2888014220526</v>
      </c>
      <c r="E663" s="7">
        <v>5</v>
      </c>
      <c r="F663" s="9">
        <f t="shared" si="30"/>
        <v>0</v>
      </c>
      <c r="G663" s="7">
        <f t="shared" si="31"/>
        <v>5</v>
      </c>
      <c r="H663" s="7">
        <v>1</v>
      </c>
      <c r="I663" s="10">
        <v>5</v>
      </c>
      <c r="K663" s="1" t="str">
        <f t="shared" si="32"/>
        <v>insert into AB_SalesTransDetail select 662,109,'02','2888014220526',5,0,5,1,5,NULL</v>
      </c>
    </row>
    <row r="664" spans="1:11" x14ac:dyDescent="0.2">
      <c r="A664" s="1">
        <v>663</v>
      </c>
      <c r="B664" s="1">
        <f>VLOOKUP(C664,HDR!$B:$I,8,FALSE)</f>
        <v>109</v>
      </c>
      <c r="C664" s="1" t="s">
        <v>124</v>
      </c>
      <c r="D664" s="9" t="s">
        <v>345</v>
      </c>
      <c r="E664" s="7">
        <v>0</v>
      </c>
      <c r="F664" s="9">
        <f t="shared" si="30"/>
        <v>0</v>
      </c>
      <c r="G664" s="7">
        <f t="shared" si="31"/>
        <v>0</v>
      </c>
      <c r="H664" s="7">
        <v>1</v>
      </c>
      <c r="I664" s="10">
        <v>0</v>
      </c>
      <c r="K664" s="1" t="str">
        <f t="shared" si="32"/>
        <v>insert into AB_SalesTransDetail select 663,109,'02','Z99999',0,0,0,1,0,NULL</v>
      </c>
    </row>
    <row r="665" spans="1:11" x14ac:dyDescent="0.2">
      <c r="A665" s="1">
        <v>664</v>
      </c>
      <c r="B665" s="1">
        <f>VLOOKUP(C665,HDR!$B:$I,8,FALSE)</f>
        <v>109</v>
      </c>
      <c r="C665" s="1" t="s">
        <v>124</v>
      </c>
      <c r="D665" s="9">
        <v>2888014220526</v>
      </c>
      <c r="E665" s="7">
        <v>5</v>
      </c>
      <c r="F665" s="9">
        <f t="shared" si="30"/>
        <v>0</v>
      </c>
      <c r="G665" s="7">
        <f t="shared" si="31"/>
        <v>5</v>
      </c>
      <c r="H665" s="7">
        <v>-1</v>
      </c>
      <c r="I665" s="10">
        <v>-5</v>
      </c>
      <c r="K665" s="1" t="str">
        <f t="shared" si="32"/>
        <v>insert into AB_SalesTransDetail select 664,109,'02','2888014220526',5,0,5,-1,-5,NULL</v>
      </c>
    </row>
    <row r="666" spans="1:11" x14ac:dyDescent="0.2">
      <c r="A666" s="1">
        <v>665</v>
      </c>
      <c r="B666" s="1">
        <f>VLOOKUP(C666,HDR!$B:$I,8,FALSE)</f>
        <v>109</v>
      </c>
      <c r="C666" s="1" t="s">
        <v>124</v>
      </c>
      <c r="D666" s="9">
        <v>2888014220014</v>
      </c>
      <c r="E666" s="7">
        <v>12</v>
      </c>
      <c r="F666" s="9">
        <f t="shared" si="30"/>
        <v>0</v>
      </c>
      <c r="G666" s="7">
        <f t="shared" si="31"/>
        <v>12</v>
      </c>
      <c r="H666" s="7">
        <v>1</v>
      </c>
      <c r="I666" s="10">
        <v>12</v>
      </c>
      <c r="K666" s="1" t="str">
        <f t="shared" si="32"/>
        <v>insert into AB_SalesTransDetail select 665,109,'02','2888014220014',12,0,12,1,12,NULL</v>
      </c>
    </row>
    <row r="667" spans="1:11" x14ac:dyDescent="0.2">
      <c r="A667" s="1">
        <v>666</v>
      </c>
      <c r="B667" s="1">
        <f>VLOOKUP(C667,HDR!$B:$I,8,FALSE)</f>
        <v>109</v>
      </c>
      <c r="C667" s="1" t="s">
        <v>124</v>
      </c>
      <c r="D667" s="9" t="s">
        <v>345</v>
      </c>
      <c r="E667" s="7">
        <v>0</v>
      </c>
      <c r="F667" s="9">
        <f t="shared" si="30"/>
        <v>0</v>
      </c>
      <c r="G667" s="7">
        <f t="shared" si="31"/>
        <v>0</v>
      </c>
      <c r="H667" s="7">
        <v>1</v>
      </c>
      <c r="I667" s="10">
        <v>0</v>
      </c>
      <c r="K667" s="1" t="str">
        <f t="shared" si="32"/>
        <v>insert into AB_SalesTransDetail select 666,109,'02','Z99999',0,0,0,1,0,NULL</v>
      </c>
    </row>
    <row r="668" spans="1:11" x14ac:dyDescent="0.2">
      <c r="A668" s="1">
        <v>667</v>
      </c>
      <c r="B668" s="1">
        <f>VLOOKUP(C668,HDR!$B:$I,8,FALSE)</f>
        <v>109</v>
      </c>
      <c r="C668" s="1" t="s">
        <v>124</v>
      </c>
      <c r="D668" s="9" t="s">
        <v>380</v>
      </c>
      <c r="E668" s="7">
        <v>6</v>
      </c>
      <c r="F668" s="9">
        <f t="shared" si="30"/>
        <v>0</v>
      </c>
      <c r="G668" s="7">
        <f t="shared" si="31"/>
        <v>6</v>
      </c>
      <c r="H668" s="7">
        <v>1</v>
      </c>
      <c r="I668" s="10">
        <v>6</v>
      </c>
      <c r="K668" s="1" t="str">
        <f t="shared" si="32"/>
        <v>insert into AB_SalesTransDetail select 667,109,'02','servicecharge-10',6,0,6,1,6,NULL</v>
      </c>
    </row>
    <row r="669" spans="1:11" x14ac:dyDescent="0.2">
      <c r="A669" s="1">
        <v>668</v>
      </c>
      <c r="B669" s="1">
        <f>VLOOKUP(C669,HDR!$B:$I,8,FALSE)</f>
        <v>110</v>
      </c>
      <c r="C669" s="1" t="s">
        <v>125</v>
      </c>
      <c r="D669" s="9">
        <v>2888014210732</v>
      </c>
      <c r="E669" s="7">
        <v>19.8</v>
      </c>
      <c r="F669" s="9">
        <f t="shared" si="30"/>
        <v>0</v>
      </c>
      <c r="G669" s="7">
        <f t="shared" si="31"/>
        <v>19.8</v>
      </c>
      <c r="H669" s="7">
        <v>1</v>
      </c>
      <c r="I669" s="10">
        <v>19.8</v>
      </c>
      <c r="K669" s="1" t="str">
        <f t="shared" si="32"/>
        <v>insert into AB_SalesTransDetail select 668,110,'02','2888014210732',19.8,0,19.8,1,19.8,NULL</v>
      </c>
    </row>
    <row r="670" spans="1:11" x14ac:dyDescent="0.2">
      <c r="A670" s="1">
        <v>669</v>
      </c>
      <c r="B670" s="1">
        <f>VLOOKUP(C670,HDR!$B:$I,8,FALSE)</f>
        <v>110</v>
      </c>
      <c r="C670" s="1" t="s">
        <v>125</v>
      </c>
      <c r="D670" s="9">
        <v>2888014220014</v>
      </c>
      <c r="E670" s="7">
        <v>12</v>
      </c>
      <c r="F670" s="9">
        <f t="shared" si="30"/>
        <v>0</v>
      </c>
      <c r="G670" s="7">
        <f t="shared" si="31"/>
        <v>12</v>
      </c>
      <c r="H670" s="7">
        <v>1</v>
      </c>
      <c r="I670" s="10">
        <v>12</v>
      </c>
      <c r="K670" s="1" t="str">
        <f t="shared" si="32"/>
        <v>insert into AB_SalesTransDetail select 669,110,'02','2888014220014',12,0,12,1,12,NULL</v>
      </c>
    </row>
    <row r="671" spans="1:11" x14ac:dyDescent="0.2">
      <c r="A671" s="1">
        <v>670</v>
      </c>
      <c r="B671" s="1">
        <f>VLOOKUP(C671,HDR!$B:$I,8,FALSE)</f>
        <v>110</v>
      </c>
      <c r="C671" s="1" t="s">
        <v>125</v>
      </c>
      <c r="D671" s="9">
        <v>2888014240180</v>
      </c>
      <c r="E671" s="7">
        <v>6</v>
      </c>
      <c r="F671" s="9">
        <f t="shared" si="30"/>
        <v>0</v>
      </c>
      <c r="G671" s="7">
        <f t="shared" si="31"/>
        <v>6</v>
      </c>
      <c r="H671" s="7">
        <v>1</v>
      </c>
      <c r="I671" s="10">
        <v>6</v>
      </c>
      <c r="K671" s="1" t="str">
        <f t="shared" si="32"/>
        <v>insert into AB_SalesTransDetail select 670,110,'02','2888014240180',6,0,6,1,6,NULL</v>
      </c>
    </row>
    <row r="672" spans="1:11" x14ac:dyDescent="0.2">
      <c r="A672" s="1">
        <v>671</v>
      </c>
      <c r="B672" s="1">
        <f>VLOOKUP(C672,HDR!$B:$I,8,FALSE)</f>
        <v>110</v>
      </c>
      <c r="C672" s="1" t="s">
        <v>125</v>
      </c>
      <c r="D672" s="9">
        <v>2888014240593</v>
      </c>
      <c r="E672" s="7">
        <v>6</v>
      </c>
      <c r="F672" s="9">
        <f t="shared" si="30"/>
        <v>0</v>
      </c>
      <c r="G672" s="7">
        <f t="shared" si="31"/>
        <v>6</v>
      </c>
      <c r="H672" s="7">
        <v>1</v>
      </c>
      <c r="I672" s="10">
        <v>6</v>
      </c>
      <c r="K672" s="1" t="str">
        <f t="shared" si="32"/>
        <v>insert into AB_SalesTransDetail select 671,110,'02','2888014240593',6,0,6,1,6,NULL</v>
      </c>
    </row>
    <row r="673" spans="1:11" x14ac:dyDescent="0.2">
      <c r="A673" s="1">
        <v>672</v>
      </c>
      <c r="B673" s="1">
        <f>VLOOKUP(C673,HDR!$B:$I,8,FALSE)</f>
        <v>110</v>
      </c>
      <c r="C673" s="1" t="s">
        <v>125</v>
      </c>
      <c r="D673" s="9">
        <v>2888014210312</v>
      </c>
      <c r="E673" s="7">
        <v>5</v>
      </c>
      <c r="F673" s="9">
        <f t="shared" si="30"/>
        <v>0</v>
      </c>
      <c r="G673" s="7">
        <f t="shared" si="31"/>
        <v>5</v>
      </c>
      <c r="H673" s="7">
        <v>1</v>
      </c>
      <c r="I673" s="10">
        <v>5</v>
      </c>
      <c r="K673" s="1" t="str">
        <f t="shared" si="32"/>
        <v>insert into AB_SalesTransDetail select 672,110,'02','2888014210312',5,0,5,1,5,NULL</v>
      </c>
    </row>
    <row r="674" spans="1:11" x14ac:dyDescent="0.2">
      <c r="A674" s="1">
        <v>673</v>
      </c>
      <c r="B674" s="1">
        <f>VLOOKUP(C674,HDR!$B:$I,8,FALSE)</f>
        <v>110</v>
      </c>
      <c r="C674" s="1" t="s">
        <v>125</v>
      </c>
      <c r="D674" s="9" t="s">
        <v>380</v>
      </c>
      <c r="E674" s="7">
        <v>4.88</v>
      </c>
      <c r="F674" s="9">
        <f t="shared" si="30"/>
        <v>0</v>
      </c>
      <c r="G674" s="7">
        <f t="shared" si="31"/>
        <v>4.88</v>
      </c>
      <c r="H674" s="7">
        <v>1</v>
      </c>
      <c r="I674" s="10">
        <v>4.88</v>
      </c>
      <c r="K674" s="1" t="str">
        <f t="shared" si="32"/>
        <v>insert into AB_SalesTransDetail select 673,110,'02','servicecharge-10',4.88,0,4.88,1,4.88,NULL</v>
      </c>
    </row>
    <row r="675" spans="1:11" x14ac:dyDescent="0.2">
      <c r="A675" s="1">
        <v>674</v>
      </c>
      <c r="B675" s="1">
        <f>VLOOKUP(C675,HDR!$B:$I,8,FALSE)</f>
        <v>111</v>
      </c>
      <c r="C675" s="1" t="s">
        <v>126</v>
      </c>
      <c r="D675" s="9">
        <v>2888014210923</v>
      </c>
      <c r="E675" s="7">
        <v>19.8</v>
      </c>
      <c r="F675" s="9">
        <f t="shared" si="30"/>
        <v>0</v>
      </c>
      <c r="G675" s="7">
        <f t="shared" si="31"/>
        <v>19.8</v>
      </c>
      <c r="H675" s="7">
        <v>1</v>
      </c>
      <c r="I675" s="10">
        <v>19.8</v>
      </c>
      <c r="K675" s="1" t="str">
        <f t="shared" si="32"/>
        <v>insert into AB_SalesTransDetail select 674,111,'02','2888014210923',19.8,0,19.8,1,19.8,NULL</v>
      </c>
    </row>
    <row r="676" spans="1:11" x14ac:dyDescent="0.2">
      <c r="A676" s="1">
        <v>675</v>
      </c>
      <c r="B676" s="1">
        <f>VLOOKUP(C676,HDR!$B:$I,8,FALSE)</f>
        <v>111</v>
      </c>
      <c r="C676" s="1" t="s">
        <v>126</v>
      </c>
      <c r="D676" s="9" t="s">
        <v>346</v>
      </c>
      <c r="E676" s="7">
        <v>5</v>
      </c>
      <c r="F676" s="9">
        <f t="shared" si="30"/>
        <v>100</v>
      </c>
      <c r="G676" s="7">
        <f t="shared" si="31"/>
        <v>0</v>
      </c>
      <c r="H676" s="7">
        <v>1</v>
      </c>
      <c r="I676" s="10">
        <v>0</v>
      </c>
      <c r="K676" s="1" t="str">
        <f t="shared" si="32"/>
        <v>insert into AB_SalesTransDetail select 675,111,'02','Z90016',5,100,0,1,0,NULL</v>
      </c>
    </row>
    <row r="677" spans="1:11" x14ac:dyDescent="0.2">
      <c r="A677" s="1">
        <v>676</v>
      </c>
      <c r="B677" s="1">
        <f>VLOOKUP(C677,HDR!$B:$I,8,FALSE)</f>
        <v>111</v>
      </c>
      <c r="C677" s="1" t="s">
        <v>126</v>
      </c>
      <c r="D677" s="9" t="s">
        <v>344</v>
      </c>
      <c r="E677" s="7">
        <v>5</v>
      </c>
      <c r="F677" s="9">
        <f t="shared" si="30"/>
        <v>100</v>
      </c>
      <c r="G677" s="7">
        <f t="shared" si="31"/>
        <v>0</v>
      </c>
      <c r="H677" s="7">
        <v>1</v>
      </c>
      <c r="I677" s="10">
        <v>0</v>
      </c>
      <c r="K677" s="1" t="str">
        <f t="shared" si="32"/>
        <v>insert into AB_SalesTransDetail select 676,111,'02','Z90018',5,100,0,1,0,NULL</v>
      </c>
    </row>
    <row r="678" spans="1:11" x14ac:dyDescent="0.2">
      <c r="A678" s="1">
        <v>677</v>
      </c>
      <c r="B678" s="1">
        <f>VLOOKUP(C678,HDR!$B:$I,8,FALSE)</f>
        <v>111</v>
      </c>
      <c r="C678" s="1" t="s">
        <v>126</v>
      </c>
      <c r="D678" s="9">
        <v>2888014210923</v>
      </c>
      <c r="E678" s="7">
        <v>19.8</v>
      </c>
      <c r="F678" s="9">
        <f t="shared" si="30"/>
        <v>0</v>
      </c>
      <c r="G678" s="7">
        <f t="shared" si="31"/>
        <v>19.8</v>
      </c>
      <c r="H678" s="7">
        <v>-1</v>
      </c>
      <c r="I678" s="10">
        <v>-19.8</v>
      </c>
      <c r="K678" s="1" t="str">
        <f t="shared" si="32"/>
        <v>insert into AB_SalesTransDetail select 677,111,'02','2888014210923',19.8,0,19.8,-1,-19.8,NULL</v>
      </c>
    </row>
    <row r="679" spans="1:11" x14ac:dyDescent="0.2">
      <c r="A679" s="1">
        <v>678</v>
      </c>
      <c r="B679" s="1">
        <f>VLOOKUP(C679,HDR!$B:$I,8,FALSE)</f>
        <v>111</v>
      </c>
      <c r="C679" s="1" t="s">
        <v>126</v>
      </c>
      <c r="D679" s="9" t="s">
        <v>346</v>
      </c>
      <c r="E679" s="7">
        <v>5</v>
      </c>
      <c r="F679" s="9">
        <f t="shared" si="30"/>
        <v>100</v>
      </c>
      <c r="G679" s="7">
        <f t="shared" si="31"/>
        <v>0</v>
      </c>
      <c r="H679" s="7">
        <v>-1</v>
      </c>
      <c r="I679" s="10">
        <v>0</v>
      </c>
      <c r="K679" s="1" t="str">
        <f t="shared" si="32"/>
        <v>insert into AB_SalesTransDetail select 678,111,'02','Z90016',5,100,0,-1,0,NULL</v>
      </c>
    </row>
    <row r="680" spans="1:11" x14ac:dyDescent="0.2">
      <c r="A680" s="1">
        <v>679</v>
      </c>
      <c r="B680" s="1">
        <f>VLOOKUP(C680,HDR!$B:$I,8,FALSE)</f>
        <v>111</v>
      </c>
      <c r="C680" s="1" t="s">
        <v>126</v>
      </c>
      <c r="D680" s="9" t="s">
        <v>344</v>
      </c>
      <c r="E680" s="7">
        <v>5</v>
      </c>
      <c r="F680" s="9">
        <f t="shared" si="30"/>
        <v>100</v>
      </c>
      <c r="G680" s="7">
        <f t="shared" si="31"/>
        <v>0</v>
      </c>
      <c r="H680" s="7">
        <v>-1</v>
      </c>
      <c r="I680" s="10">
        <v>0</v>
      </c>
      <c r="K680" s="1" t="str">
        <f t="shared" si="32"/>
        <v>insert into AB_SalesTransDetail select 679,111,'02','Z90018',5,100,0,-1,0,NULL</v>
      </c>
    </row>
    <row r="681" spans="1:11" x14ac:dyDescent="0.2">
      <c r="A681" s="1">
        <v>680</v>
      </c>
      <c r="B681" s="1">
        <f>VLOOKUP(C681,HDR!$B:$I,8,FALSE)</f>
        <v>111</v>
      </c>
      <c r="C681" s="1" t="s">
        <v>126</v>
      </c>
      <c r="D681" s="9">
        <v>2888014210923</v>
      </c>
      <c r="E681" s="7">
        <v>19.8</v>
      </c>
      <c r="F681" s="9">
        <f t="shared" si="30"/>
        <v>0</v>
      </c>
      <c r="G681" s="7">
        <f t="shared" si="31"/>
        <v>19.8</v>
      </c>
      <c r="H681" s="7">
        <v>1</v>
      </c>
      <c r="I681" s="10">
        <v>19.8</v>
      </c>
      <c r="K681" s="1" t="str">
        <f t="shared" si="32"/>
        <v>insert into AB_SalesTransDetail select 680,111,'02','2888014210923',19.8,0,19.8,1,19.8,NULL</v>
      </c>
    </row>
    <row r="682" spans="1:11" x14ac:dyDescent="0.2">
      <c r="A682" s="1">
        <v>681</v>
      </c>
      <c r="B682" s="1">
        <f>VLOOKUP(C682,HDR!$B:$I,8,FALSE)</f>
        <v>111</v>
      </c>
      <c r="C682" s="1" t="s">
        <v>126</v>
      </c>
      <c r="D682" s="9" t="s">
        <v>346</v>
      </c>
      <c r="E682" s="7">
        <v>5</v>
      </c>
      <c r="F682" s="9">
        <f t="shared" si="30"/>
        <v>100</v>
      </c>
      <c r="G682" s="7">
        <f t="shared" si="31"/>
        <v>0</v>
      </c>
      <c r="H682" s="7">
        <v>1</v>
      </c>
      <c r="I682" s="10">
        <v>0</v>
      </c>
      <c r="K682" s="1" t="str">
        <f t="shared" si="32"/>
        <v>insert into AB_SalesTransDetail select 681,111,'02','Z90016',5,100,0,1,0,NULL</v>
      </c>
    </row>
    <row r="683" spans="1:11" x14ac:dyDescent="0.2">
      <c r="A683" s="1">
        <v>682</v>
      </c>
      <c r="B683" s="1">
        <f>VLOOKUP(C683,HDR!$B:$I,8,FALSE)</f>
        <v>111</v>
      </c>
      <c r="C683" s="1" t="s">
        <v>126</v>
      </c>
      <c r="D683" s="9" t="s">
        <v>344</v>
      </c>
      <c r="E683" s="7">
        <v>5</v>
      </c>
      <c r="F683" s="9">
        <f t="shared" si="30"/>
        <v>100</v>
      </c>
      <c r="G683" s="7">
        <f t="shared" si="31"/>
        <v>0</v>
      </c>
      <c r="H683" s="7">
        <v>1</v>
      </c>
      <c r="I683" s="10">
        <v>0</v>
      </c>
      <c r="K683" s="1" t="str">
        <f t="shared" si="32"/>
        <v>insert into AB_SalesTransDetail select 682,111,'02','Z90018',5,100,0,1,0,NULL</v>
      </c>
    </row>
    <row r="684" spans="1:11" x14ac:dyDescent="0.2">
      <c r="A684" s="1">
        <v>683</v>
      </c>
      <c r="B684" s="1">
        <f>VLOOKUP(C684,HDR!$B:$I,8,FALSE)</f>
        <v>111</v>
      </c>
      <c r="C684" s="1" t="s">
        <v>126</v>
      </c>
      <c r="D684" s="9">
        <v>2888014210923</v>
      </c>
      <c r="E684" s="7">
        <v>19.8</v>
      </c>
      <c r="F684" s="9">
        <f t="shared" si="30"/>
        <v>0</v>
      </c>
      <c r="G684" s="7">
        <f t="shared" si="31"/>
        <v>19.8</v>
      </c>
      <c r="H684" s="7">
        <v>-1</v>
      </c>
      <c r="I684" s="10">
        <v>-19.8</v>
      </c>
      <c r="K684" s="1" t="str">
        <f t="shared" si="32"/>
        <v>insert into AB_SalesTransDetail select 683,111,'02','2888014210923',19.8,0,19.8,-1,-19.8,NULL</v>
      </c>
    </row>
    <row r="685" spans="1:11" x14ac:dyDescent="0.2">
      <c r="A685" s="1">
        <v>684</v>
      </c>
      <c r="B685" s="1">
        <f>VLOOKUP(C685,HDR!$B:$I,8,FALSE)</f>
        <v>111</v>
      </c>
      <c r="C685" s="1" t="s">
        <v>126</v>
      </c>
      <c r="D685" s="9" t="s">
        <v>346</v>
      </c>
      <c r="E685" s="7">
        <v>5</v>
      </c>
      <c r="F685" s="9">
        <f t="shared" si="30"/>
        <v>100</v>
      </c>
      <c r="G685" s="7">
        <f t="shared" si="31"/>
        <v>0</v>
      </c>
      <c r="H685" s="7">
        <v>-1</v>
      </c>
      <c r="I685" s="10">
        <v>0</v>
      </c>
      <c r="K685" s="1" t="str">
        <f t="shared" si="32"/>
        <v>insert into AB_SalesTransDetail select 684,111,'02','Z90016',5,100,0,-1,0,NULL</v>
      </c>
    </row>
    <row r="686" spans="1:11" x14ac:dyDescent="0.2">
      <c r="A686" s="1">
        <v>685</v>
      </c>
      <c r="B686" s="1">
        <f>VLOOKUP(C686,HDR!$B:$I,8,FALSE)</f>
        <v>111</v>
      </c>
      <c r="C686" s="1" t="s">
        <v>126</v>
      </c>
      <c r="D686" s="9" t="s">
        <v>344</v>
      </c>
      <c r="E686" s="7">
        <v>5</v>
      </c>
      <c r="F686" s="9">
        <f t="shared" si="30"/>
        <v>100</v>
      </c>
      <c r="G686" s="7">
        <f t="shared" si="31"/>
        <v>0</v>
      </c>
      <c r="H686" s="7">
        <v>-1</v>
      </c>
      <c r="I686" s="10">
        <v>0</v>
      </c>
      <c r="K686" s="1" t="str">
        <f t="shared" si="32"/>
        <v>insert into AB_SalesTransDetail select 685,111,'02','Z90018',5,100,0,-1,0,NULL</v>
      </c>
    </row>
    <row r="687" spans="1:11" x14ac:dyDescent="0.2">
      <c r="A687" s="1">
        <v>686</v>
      </c>
      <c r="B687" s="1">
        <f>VLOOKUP(C687,HDR!$B:$I,8,FALSE)</f>
        <v>111</v>
      </c>
      <c r="C687" s="1" t="s">
        <v>126</v>
      </c>
      <c r="D687" s="9">
        <v>2888014210923</v>
      </c>
      <c r="E687" s="7">
        <v>19.8</v>
      </c>
      <c r="F687" s="9">
        <f t="shared" si="30"/>
        <v>0</v>
      </c>
      <c r="G687" s="7">
        <f t="shared" si="31"/>
        <v>19.8</v>
      </c>
      <c r="H687" s="7">
        <v>1</v>
      </c>
      <c r="I687" s="10">
        <v>19.8</v>
      </c>
      <c r="K687" s="1" t="str">
        <f t="shared" si="32"/>
        <v>insert into AB_SalesTransDetail select 686,111,'02','2888014210923',19.8,0,19.8,1,19.8,NULL</v>
      </c>
    </row>
    <row r="688" spans="1:11" x14ac:dyDescent="0.2">
      <c r="A688" s="1">
        <v>687</v>
      </c>
      <c r="B688" s="1">
        <f>VLOOKUP(C688,HDR!$B:$I,8,FALSE)</f>
        <v>111</v>
      </c>
      <c r="C688" s="1" t="s">
        <v>126</v>
      </c>
      <c r="D688" s="9" t="s">
        <v>346</v>
      </c>
      <c r="E688" s="7">
        <v>5</v>
      </c>
      <c r="F688" s="9">
        <f t="shared" si="30"/>
        <v>100</v>
      </c>
      <c r="G688" s="7">
        <f t="shared" si="31"/>
        <v>0</v>
      </c>
      <c r="H688" s="7">
        <v>1</v>
      </c>
      <c r="I688" s="10">
        <v>0</v>
      </c>
      <c r="K688" s="1" t="str">
        <f t="shared" si="32"/>
        <v>insert into AB_SalesTransDetail select 687,111,'02','Z90016',5,100,0,1,0,NULL</v>
      </c>
    </row>
    <row r="689" spans="1:11" x14ac:dyDescent="0.2">
      <c r="A689" s="1">
        <v>688</v>
      </c>
      <c r="B689" s="1">
        <f>VLOOKUP(C689,HDR!$B:$I,8,FALSE)</f>
        <v>111</v>
      </c>
      <c r="C689" s="1" t="s">
        <v>126</v>
      </c>
      <c r="D689" s="9" t="s">
        <v>347</v>
      </c>
      <c r="E689" s="7">
        <v>5</v>
      </c>
      <c r="F689" s="9">
        <f t="shared" si="30"/>
        <v>100</v>
      </c>
      <c r="G689" s="7">
        <f t="shared" si="31"/>
        <v>0</v>
      </c>
      <c r="H689" s="7">
        <v>1</v>
      </c>
      <c r="I689" s="10">
        <v>0</v>
      </c>
      <c r="K689" s="1" t="str">
        <f t="shared" si="32"/>
        <v>insert into AB_SalesTransDetail select 688,111,'02','Z90017',5,100,0,1,0,NULL</v>
      </c>
    </row>
    <row r="690" spans="1:11" x14ac:dyDescent="0.2">
      <c r="A690" s="1">
        <v>689</v>
      </c>
      <c r="B690" s="1">
        <f>VLOOKUP(C690,HDR!$B:$I,8,FALSE)</f>
        <v>111</v>
      </c>
      <c r="C690" s="1" t="s">
        <v>126</v>
      </c>
      <c r="D690" s="9" t="s">
        <v>345</v>
      </c>
      <c r="E690" s="7">
        <v>0</v>
      </c>
      <c r="F690" s="9">
        <f t="shared" si="30"/>
        <v>0</v>
      </c>
      <c r="G690" s="7">
        <f t="shared" si="31"/>
        <v>0</v>
      </c>
      <c r="H690" s="7">
        <v>1</v>
      </c>
      <c r="I690" s="10">
        <v>0</v>
      </c>
      <c r="K690" s="1" t="str">
        <f t="shared" si="32"/>
        <v>insert into AB_SalesTransDetail select 689,111,'02','Z99999',0,0,0,1,0,NULL</v>
      </c>
    </row>
    <row r="691" spans="1:11" x14ac:dyDescent="0.2">
      <c r="A691" s="1">
        <v>690</v>
      </c>
      <c r="B691" s="1">
        <f>VLOOKUP(C691,HDR!$B:$I,8,FALSE)</f>
        <v>111</v>
      </c>
      <c r="C691" s="1" t="s">
        <v>126</v>
      </c>
      <c r="D691" s="9">
        <v>2888014210923</v>
      </c>
      <c r="E691" s="7">
        <v>19.8</v>
      </c>
      <c r="F691" s="9">
        <f t="shared" si="30"/>
        <v>0</v>
      </c>
      <c r="G691" s="7">
        <f t="shared" si="31"/>
        <v>19.8</v>
      </c>
      <c r="H691" s="7">
        <v>-1</v>
      </c>
      <c r="I691" s="10">
        <v>-19.8</v>
      </c>
      <c r="K691" s="1" t="str">
        <f t="shared" si="32"/>
        <v>insert into AB_SalesTransDetail select 690,111,'02','2888014210923',19.8,0,19.8,-1,-19.8,NULL</v>
      </c>
    </row>
    <row r="692" spans="1:11" x14ac:dyDescent="0.2">
      <c r="A692" s="1">
        <v>691</v>
      </c>
      <c r="B692" s="1">
        <f>VLOOKUP(C692,HDR!$B:$I,8,FALSE)</f>
        <v>111</v>
      </c>
      <c r="C692" s="1" t="s">
        <v>126</v>
      </c>
      <c r="D692" s="9" t="s">
        <v>346</v>
      </c>
      <c r="E692" s="7">
        <v>5</v>
      </c>
      <c r="F692" s="9">
        <f t="shared" si="30"/>
        <v>100</v>
      </c>
      <c r="G692" s="7">
        <f t="shared" si="31"/>
        <v>0</v>
      </c>
      <c r="H692" s="7">
        <v>-1</v>
      </c>
      <c r="I692" s="10">
        <v>0</v>
      </c>
      <c r="K692" s="1" t="str">
        <f t="shared" si="32"/>
        <v>insert into AB_SalesTransDetail select 691,111,'02','Z90016',5,100,0,-1,0,NULL</v>
      </c>
    </row>
    <row r="693" spans="1:11" x14ac:dyDescent="0.2">
      <c r="A693" s="1">
        <v>692</v>
      </c>
      <c r="B693" s="1">
        <f>VLOOKUP(C693,HDR!$B:$I,8,FALSE)</f>
        <v>111</v>
      </c>
      <c r="C693" s="1" t="s">
        <v>126</v>
      </c>
      <c r="D693" s="9" t="s">
        <v>347</v>
      </c>
      <c r="E693" s="7">
        <v>5</v>
      </c>
      <c r="F693" s="9">
        <f t="shared" si="30"/>
        <v>100</v>
      </c>
      <c r="G693" s="7">
        <f t="shared" si="31"/>
        <v>0</v>
      </c>
      <c r="H693" s="7">
        <v>-1</v>
      </c>
      <c r="I693" s="10">
        <v>0</v>
      </c>
      <c r="K693" s="1" t="str">
        <f t="shared" si="32"/>
        <v>insert into AB_SalesTransDetail select 692,111,'02','Z90017',5,100,0,-1,0,NULL</v>
      </c>
    </row>
    <row r="694" spans="1:11" x14ac:dyDescent="0.2">
      <c r="A694" s="1">
        <v>693</v>
      </c>
      <c r="B694" s="1">
        <f>VLOOKUP(C694,HDR!$B:$I,8,FALSE)</f>
        <v>111</v>
      </c>
      <c r="C694" s="1" t="s">
        <v>126</v>
      </c>
      <c r="D694" s="9">
        <v>2040035111928</v>
      </c>
      <c r="E694" s="7">
        <v>6</v>
      </c>
      <c r="F694" s="9">
        <f t="shared" si="30"/>
        <v>0</v>
      </c>
      <c r="G694" s="7">
        <f t="shared" si="31"/>
        <v>6</v>
      </c>
      <c r="H694" s="7">
        <v>1</v>
      </c>
      <c r="I694" s="10">
        <v>6</v>
      </c>
      <c r="K694" s="1" t="str">
        <f t="shared" si="32"/>
        <v>insert into AB_SalesTransDetail select 693,111,'02','2040035111928',6,0,6,1,6,NULL</v>
      </c>
    </row>
    <row r="695" spans="1:11" x14ac:dyDescent="0.2">
      <c r="A695" s="1">
        <v>694</v>
      </c>
      <c r="B695" s="1">
        <f>VLOOKUP(C695,HDR!$B:$I,8,FALSE)</f>
        <v>111</v>
      </c>
      <c r="C695" s="1" t="s">
        <v>126</v>
      </c>
      <c r="D695" s="9">
        <v>2888014210923</v>
      </c>
      <c r="E695" s="7">
        <v>19.8</v>
      </c>
      <c r="F695" s="9">
        <f t="shared" si="30"/>
        <v>0</v>
      </c>
      <c r="G695" s="7">
        <f t="shared" si="31"/>
        <v>19.8</v>
      </c>
      <c r="H695" s="7">
        <v>1</v>
      </c>
      <c r="I695" s="10">
        <v>19.8</v>
      </c>
      <c r="K695" s="1" t="str">
        <f t="shared" si="32"/>
        <v>insert into AB_SalesTransDetail select 694,111,'02','2888014210923',19.8,0,19.8,1,19.8,NULL</v>
      </c>
    </row>
    <row r="696" spans="1:11" x14ac:dyDescent="0.2">
      <c r="A696" s="1">
        <v>695</v>
      </c>
      <c r="B696" s="1">
        <f>VLOOKUP(C696,HDR!$B:$I,8,FALSE)</f>
        <v>111</v>
      </c>
      <c r="C696" s="1" t="s">
        <v>126</v>
      </c>
      <c r="D696" s="9" t="s">
        <v>346</v>
      </c>
      <c r="E696" s="7">
        <v>5</v>
      </c>
      <c r="F696" s="9">
        <f t="shared" si="30"/>
        <v>100</v>
      </c>
      <c r="G696" s="7">
        <f t="shared" si="31"/>
        <v>0</v>
      </c>
      <c r="H696" s="7">
        <v>1</v>
      </c>
      <c r="I696" s="10">
        <v>0</v>
      </c>
      <c r="K696" s="1" t="str">
        <f t="shared" si="32"/>
        <v>insert into AB_SalesTransDetail select 695,111,'02','Z90016',5,100,0,1,0,NULL</v>
      </c>
    </row>
    <row r="697" spans="1:11" x14ac:dyDescent="0.2">
      <c r="A697" s="1">
        <v>696</v>
      </c>
      <c r="B697" s="1">
        <f>VLOOKUP(C697,HDR!$B:$I,8,FALSE)</f>
        <v>111</v>
      </c>
      <c r="C697" s="1" t="s">
        <v>126</v>
      </c>
      <c r="D697" s="9" t="s">
        <v>346</v>
      </c>
      <c r="E697" s="7">
        <v>5</v>
      </c>
      <c r="F697" s="9">
        <f t="shared" si="30"/>
        <v>100</v>
      </c>
      <c r="G697" s="7">
        <f t="shared" si="31"/>
        <v>0</v>
      </c>
      <c r="H697" s="7">
        <v>1</v>
      </c>
      <c r="I697" s="10">
        <v>0</v>
      </c>
      <c r="K697" s="1" t="str">
        <f t="shared" si="32"/>
        <v>insert into AB_SalesTransDetail select 696,111,'02','Z90016',5,100,0,1,0,NULL</v>
      </c>
    </row>
    <row r="698" spans="1:11" x14ac:dyDescent="0.2">
      <c r="A698" s="1">
        <v>697</v>
      </c>
      <c r="B698" s="1">
        <f>VLOOKUP(C698,HDR!$B:$I,8,FALSE)</f>
        <v>111</v>
      </c>
      <c r="C698" s="1" t="s">
        <v>126</v>
      </c>
      <c r="D698" s="9" t="s">
        <v>345</v>
      </c>
      <c r="E698" s="7">
        <v>0</v>
      </c>
      <c r="F698" s="9">
        <f t="shared" si="30"/>
        <v>0</v>
      </c>
      <c r="G698" s="7">
        <f t="shared" si="31"/>
        <v>0</v>
      </c>
      <c r="H698" s="7">
        <v>1</v>
      </c>
      <c r="I698" s="10">
        <v>0</v>
      </c>
      <c r="K698" s="1" t="str">
        <f t="shared" si="32"/>
        <v>insert into AB_SalesTransDetail select 697,111,'02','Z99999',0,0,0,1,0,NULL</v>
      </c>
    </row>
    <row r="699" spans="1:11" x14ac:dyDescent="0.2">
      <c r="A699" s="1">
        <v>698</v>
      </c>
      <c r="B699" s="1">
        <f>VLOOKUP(C699,HDR!$B:$I,8,FALSE)</f>
        <v>111</v>
      </c>
      <c r="C699" s="1" t="s">
        <v>126</v>
      </c>
      <c r="D699" s="9">
        <v>2888014210923</v>
      </c>
      <c r="E699" s="7">
        <v>19.8</v>
      </c>
      <c r="F699" s="9">
        <f t="shared" si="30"/>
        <v>0</v>
      </c>
      <c r="G699" s="7">
        <f t="shared" si="31"/>
        <v>19.8</v>
      </c>
      <c r="H699" s="7">
        <v>-1</v>
      </c>
      <c r="I699" s="10">
        <v>-19.8</v>
      </c>
      <c r="K699" s="1" t="str">
        <f t="shared" si="32"/>
        <v>insert into AB_SalesTransDetail select 698,111,'02','2888014210923',19.8,0,19.8,-1,-19.8,NULL</v>
      </c>
    </row>
    <row r="700" spans="1:11" x14ac:dyDescent="0.2">
      <c r="A700" s="1">
        <v>699</v>
      </c>
      <c r="B700" s="1">
        <f>VLOOKUP(C700,HDR!$B:$I,8,FALSE)</f>
        <v>111</v>
      </c>
      <c r="C700" s="1" t="s">
        <v>126</v>
      </c>
      <c r="D700" s="9" t="s">
        <v>346</v>
      </c>
      <c r="E700" s="7">
        <v>5</v>
      </c>
      <c r="F700" s="9">
        <f t="shared" si="30"/>
        <v>100</v>
      </c>
      <c r="G700" s="7">
        <f t="shared" si="31"/>
        <v>0</v>
      </c>
      <c r="H700" s="7">
        <v>-1</v>
      </c>
      <c r="I700" s="10">
        <v>0</v>
      </c>
      <c r="K700" s="1" t="str">
        <f t="shared" si="32"/>
        <v>insert into AB_SalesTransDetail select 699,111,'02','Z90016',5,100,0,-1,0,NULL</v>
      </c>
    </row>
    <row r="701" spans="1:11" x14ac:dyDescent="0.2">
      <c r="A701" s="1">
        <v>700</v>
      </c>
      <c r="B701" s="1">
        <f>VLOOKUP(C701,HDR!$B:$I,8,FALSE)</f>
        <v>111</v>
      </c>
      <c r="C701" s="1" t="s">
        <v>126</v>
      </c>
      <c r="D701" s="9" t="s">
        <v>346</v>
      </c>
      <c r="E701" s="7">
        <v>5</v>
      </c>
      <c r="F701" s="9">
        <f t="shared" si="30"/>
        <v>100</v>
      </c>
      <c r="G701" s="7">
        <f t="shared" si="31"/>
        <v>0</v>
      </c>
      <c r="H701" s="7">
        <v>-1</v>
      </c>
      <c r="I701" s="10">
        <v>0</v>
      </c>
      <c r="K701" s="1" t="str">
        <f t="shared" si="32"/>
        <v>insert into AB_SalesTransDetail select 700,111,'02','Z90016',5,100,0,-1,0,NULL</v>
      </c>
    </row>
    <row r="702" spans="1:11" x14ac:dyDescent="0.2">
      <c r="A702" s="1">
        <v>701</v>
      </c>
      <c r="B702" s="1">
        <f>VLOOKUP(C702,HDR!$B:$I,8,FALSE)</f>
        <v>111</v>
      </c>
      <c r="C702" s="1" t="s">
        <v>126</v>
      </c>
      <c r="D702" s="9">
        <v>2888014210329</v>
      </c>
      <c r="E702" s="7">
        <v>10.8</v>
      </c>
      <c r="F702" s="9">
        <f t="shared" si="30"/>
        <v>0</v>
      </c>
      <c r="G702" s="7">
        <f t="shared" si="31"/>
        <v>10.8</v>
      </c>
      <c r="H702" s="7">
        <v>1</v>
      </c>
      <c r="I702" s="10">
        <v>10.8</v>
      </c>
      <c r="K702" s="1" t="str">
        <f t="shared" si="32"/>
        <v>insert into AB_SalesTransDetail select 701,111,'02','2888014210329',10.8,0,10.8,1,10.8,NULL</v>
      </c>
    </row>
    <row r="703" spans="1:11" x14ac:dyDescent="0.2">
      <c r="A703" s="1">
        <v>702</v>
      </c>
      <c r="B703" s="1">
        <f>VLOOKUP(C703,HDR!$B:$I,8,FALSE)</f>
        <v>111</v>
      </c>
      <c r="C703" s="1" t="s">
        <v>126</v>
      </c>
      <c r="D703" s="9" t="s">
        <v>346</v>
      </c>
      <c r="E703" s="7">
        <v>5</v>
      </c>
      <c r="F703" s="9">
        <f t="shared" si="30"/>
        <v>100</v>
      </c>
      <c r="G703" s="7">
        <f t="shared" si="31"/>
        <v>0</v>
      </c>
      <c r="H703" s="7">
        <v>1</v>
      </c>
      <c r="I703" s="10">
        <v>0</v>
      </c>
      <c r="K703" s="1" t="str">
        <f t="shared" si="32"/>
        <v>insert into AB_SalesTransDetail select 702,111,'02','Z90016',5,100,0,1,0,NULL</v>
      </c>
    </row>
    <row r="704" spans="1:11" x14ac:dyDescent="0.2">
      <c r="A704" s="1">
        <v>703</v>
      </c>
      <c r="B704" s="1">
        <f>VLOOKUP(C704,HDR!$B:$I,8,FALSE)</f>
        <v>111</v>
      </c>
      <c r="C704" s="1" t="s">
        <v>126</v>
      </c>
      <c r="D704" s="9" t="s">
        <v>346</v>
      </c>
      <c r="E704" s="7">
        <v>5</v>
      </c>
      <c r="F704" s="9">
        <f t="shared" ref="F704:F767" si="33">(IFERROR(-((I704/H704)-E704)/E704,0))*100</f>
        <v>100</v>
      </c>
      <c r="G704" s="7">
        <f t="shared" ref="G704:G767" si="34">I704/H704</f>
        <v>0</v>
      </c>
      <c r="H704" s="7">
        <v>1</v>
      </c>
      <c r="I704" s="10">
        <v>0</v>
      </c>
      <c r="K704" s="1" t="str">
        <f t="shared" si="32"/>
        <v>insert into AB_SalesTransDetail select 703,111,'02','Z90016',5,100,0,1,0,NULL</v>
      </c>
    </row>
    <row r="705" spans="1:11" x14ac:dyDescent="0.2">
      <c r="A705" s="1">
        <v>704</v>
      </c>
      <c r="B705" s="1">
        <f>VLOOKUP(C705,HDR!$B:$I,8,FALSE)</f>
        <v>111</v>
      </c>
      <c r="C705" s="1" t="s">
        <v>126</v>
      </c>
      <c r="D705" s="9">
        <v>2888014210329</v>
      </c>
      <c r="E705" s="7">
        <v>10.8</v>
      </c>
      <c r="F705" s="9">
        <f t="shared" si="33"/>
        <v>0</v>
      </c>
      <c r="G705" s="7">
        <f t="shared" si="34"/>
        <v>10.8</v>
      </c>
      <c r="H705" s="7">
        <v>1</v>
      </c>
      <c r="I705" s="10">
        <v>10.8</v>
      </c>
      <c r="K705" s="1" t="str">
        <f t="shared" si="32"/>
        <v>insert into AB_SalesTransDetail select 704,111,'02','2888014210329',10.8,0,10.8,1,10.8,NULL</v>
      </c>
    </row>
    <row r="706" spans="1:11" x14ac:dyDescent="0.2">
      <c r="A706" s="1">
        <v>705</v>
      </c>
      <c r="B706" s="1">
        <f>VLOOKUP(C706,HDR!$B:$I,8,FALSE)</f>
        <v>111</v>
      </c>
      <c r="C706" s="1" t="s">
        <v>126</v>
      </c>
      <c r="D706" s="9" t="s">
        <v>346</v>
      </c>
      <c r="E706" s="7">
        <v>5</v>
      </c>
      <c r="F706" s="9">
        <f t="shared" si="33"/>
        <v>100</v>
      </c>
      <c r="G706" s="7">
        <f t="shared" si="34"/>
        <v>0</v>
      </c>
      <c r="H706" s="7">
        <v>1</v>
      </c>
      <c r="I706" s="10">
        <v>0</v>
      </c>
      <c r="K706" s="1" t="str">
        <f t="shared" si="32"/>
        <v>insert into AB_SalesTransDetail select 705,111,'02','Z90016',5,100,0,1,0,NULL</v>
      </c>
    </row>
    <row r="707" spans="1:11" x14ac:dyDescent="0.2">
      <c r="A707" s="1">
        <v>706</v>
      </c>
      <c r="B707" s="1">
        <f>VLOOKUP(C707,HDR!$B:$I,8,FALSE)</f>
        <v>111</v>
      </c>
      <c r="C707" s="1" t="s">
        <v>126</v>
      </c>
      <c r="D707" s="9" t="s">
        <v>347</v>
      </c>
      <c r="E707" s="7">
        <v>5</v>
      </c>
      <c r="F707" s="9">
        <f t="shared" si="33"/>
        <v>100</v>
      </c>
      <c r="G707" s="7">
        <f t="shared" si="34"/>
        <v>0</v>
      </c>
      <c r="H707" s="7">
        <v>1</v>
      </c>
      <c r="I707" s="10">
        <v>0</v>
      </c>
      <c r="K707" s="1" t="str">
        <f t="shared" ref="K707:K770" si="35">"insert into AB_SalesTransDetail select " &amp; A707 &amp; "," &amp; B707 &amp; ",'02','" &amp; D707 &amp; "'," &amp; E707 &amp; "," &amp; F707 &amp; "," &amp; G707 &amp; "," &amp; H707 &amp; "," &amp; I707 &amp; ",NULL"</f>
        <v>insert into AB_SalesTransDetail select 706,111,'02','Z90017',5,100,0,1,0,NULL</v>
      </c>
    </row>
    <row r="708" spans="1:11" x14ac:dyDescent="0.2">
      <c r="A708" s="1">
        <v>707</v>
      </c>
      <c r="B708" s="1">
        <f>VLOOKUP(C708,HDR!$B:$I,8,FALSE)</f>
        <v>111</v>
      </c>
      <c r="C708" s="1" t="s">
        <v>126</v>
      </c>
      <c r="D708" s="9">
        <v>2888014210329</v>
      </c>
      <c r="E708" s="7">
        <v>10.8</v>
      </c>
      <c r="F708" s="9">
        <f t="shared" si="33"/>
        <v>0</v>
      </c>
      <c r="G708" s="7">
        <f t="shared" si="34"/>
        <v>10.8</v>
      </c>
      <c r="H708" s="7">
        <v>1</v>
      </c>
      <c r="I708" s="10">
        <v>10.8</v>
      </c>
      <c r="K708" s="1" t="str">
        <f t="shared" si="35"/>
        <v>insert into AB_SalesTransDetail select 707,111,'02','2888014210329',10.8,0,10.8,1,10.8,NULL</v>
      </c>
    </row>
    <row r="709" spans="1:11" x14ac:dyDescent="0.2">
      <c r="A709" s="1">
        <v>708</v>
      </c>
      <c r="B709" s="1">
        <f>VLOOKUP(C709,HDR!$B:$I,8,FALSE)</f>
        <v>111</v>
      </c>
      <c r="C709" s="1" t="s">
        <v>126</v>
      </c>
      <c r="D709" s="9" t="s">
        <v>346</v>
      </c>
      <c r="E709" s="7">
        <v>5</v>
      </c>
      <c r="F709" s="9">
        <f t="shared" si="33"/>
        <v>100</v>
      </c>
      <c r="G709" s="7">
        <f t="shared" si="34"/>
        <v>0</v>
      </c>
      <c r="H709" s="7">
        <v>1</v>
      </c>
      <c r="I709" s="10">
        <v>0</v>
      </c>
      <c r="K709" s="1" t="str">
        <f t="shared" si="35"/>
        <v>insert into AB_SalesTransDetail select 708,111,'02','Z90016',5,100,0,1,0,NULL</v>
      </c>
    </row>
    <row r="710" spans="1:11" x14ac:dyDescent="0.2">
      <c r="A710" s="1">
        <v>709</v>
      </c>
      <c r="B710" s="1">
        <f>VLOOKUP(C710,HDR!$B:$I,8,FALSE)</f>
        <v>111</v>
      </c>
      <c r="C710" s="1" t="s">
        <v>126</v>
      </c>
      <c r="D710" s="9" t="s">
        <v>344</v>
      </c>
      <c r="E710" s="7">
        <v>5</v>
      </c>
      <c r="F710" s="9">
        <f t="shared" si="33"/>
        <v>100</v>
      </c>
      <c r="G710" s="7">
        <f t="shared" si="34"/>
        <v>0</v>
      </c>
      <c r="H710" s="7">
        <v>1</v>
      </c>
      <c r="I710" s="10">
        <v>0</v>
      </c>
      <c r="K710" s="1" t="str">
        <f t="shared" si="35"/>
        <v>insert into AB_SalesTransDetail select 709,111,'02','Z90018',5,100,0,1,0,NULL</v>
      </c>
    </row>
    <row r="711" spans="1:11" x14ac:dyDescent="0.2">
      <c r="A711" s="1">
        <v>710</v>
      </c>
      <c r="B711" s="1">
        <f>VLOOKUP(C711,HDR!$B:$I,8,FALSE)</f>
        <v>111</v>
      </c>
      <c r="C711" s="1" t="s">
        <v>126</v>
      </c>
      <c r="D711" s="9">
        <v>2888014210329</v>
      </c>
      <c r="E711" s="7">
        <v>10.8</v>
      </c>
      <c r="F711" s="9">
        <f t="shared" si="33"/>
        <v>0</v>
      </c>
      <c r="G711" s="7">
        <f t="shared" si="34"/>
        <v>10.8</v>
      </c>
      <c r="H711" s="7">
        <v>1</v>
      </c>
      <c r="I711" s="10">
        <v>10.8</v>
      </c>
      <c r="K711" s="1" t="str">
        <f t="shared" si="35"/>
        <v>insert into AB_SalesTransDetail select 710,111,'02','2888014210329',10.8,0,10.8,1,10.8,NULL</v>
      </c>
    </row>
    <row r="712" spans="1:11" x14ac:dyDescent="0.2">
      <c r="A712" s="1">
        <v>711</v>
      </c>
      <c r="B712" s="1">
        <f>VLOOKUP(C712,HDR!$B:$I,8,FALSE)</f>
        <v>111</v>
      </c>
      <c r="C712" s="1" t="s">
        <v>126</v>
      </c>
      <c r="D712" s="9" t="s">
        <v>346</v>
      </c>
      <c r="E712" s="7">
        <v>5</v>
      </c>
      <c r="F712" s="9">
        <f t="shared" si="33"/>
        <v>100</v>
      </c>
      <c r="G712" s="7">
        <f t="shared" si="34"/>
        <v>0</v>
      </c>
      <c r="H712" s="7">
        <v>1</v>
      </c>
      <c r="I712" s="10">
        <v>0</v>
      </c>
      <c r="K712" s="1" t="str">
        <f t="shared" si="35"/>
        <v>insert into AB_SalesTransDetail select 711,111,'02','Z90016',5,100,0,1,0,NULL</v>
      </c>
    </row>
    <row r="713" spans="1:11" x14ac:dyDescent="0.2">
      <c r="A713" s="1">
        <v>712</v>
      </c>
      <c r="B713" s="1">
        <f>VLOOKUP(C713,HDR!$B:$I,8,FALSE)</f>
        <v>111</v>
      </c>
      <c r="C713" s="1" t="s">
        <v>126</v>
      </c>
      <c r="D713" s="9" t="s">
        <v>344</v>
      </c>
      <c r="E713" s="7">
        <v>5</v>
      </c>
      <c r="F713" s="9">
        <f t="shared" si="33"/>
        <v>100</v>
      </c>
      <c r="G713" s="7">
        <f t="shared" si="34"/>
        <v>0</v>
      </c>
      <c r="H713" s="7">
        <v>1</v>
      </c>
      <c r="I713" s="10">
        <v>0</v>
      </c>
      <c r="K713" s="1" t="str">
        <f t="shared" si="35"/>
        <v>insert into AB_SalesTransDetail select 712,111,'02','Z90018',5,100,0,1,0,NULL</v>
      </c>
    </row>
    <row r="714" spans="1:11" x14ac:dyDescent="0.2">
      <c r="A714" s="1">
        <v>713</v>
      </c>
      <c r="B714" s="1">
        <f>VLOOKUP(C714,HDR!$B:$I,8,FALSE)</f>
        <v>111</v>
      </c>
      <c r="C714" s="1" t="s">
        <v>126</v>
      </c>
      <c r="D714" s="9">
        <v>2888014210961</v>
      </c>
      <c r="E714" s="7">
        <v>60</v>
      </c>
      <c r="F714" s="9">
        <f t="shared" si="33"/>
        <v>0</v>
      </c>
      <c r="G714" s="7">
        <f t="shared" si="34"/>
        <v>60</v>
      </c>
      <c r="H714" s="7">
        <v>1</v>
      </c>
      <c r="I714" s="10">
        <v>60</v>
      </c>
      <c r="K714" s="1" t="str">
        <f t="shared" si="35"/>
        <v>insert into AB_SalesTransDetail select 713,111,'02','2888014210961',60,0,60,1,60,NULL</v>
      </c>
    </row>
    <row r="715" spans="1:11" x14ac:dyDescent="0.2">
      <c r="A715" s="1">
        <v>714</v>
      </c>
      <c r="B715" s="1">
        <f>VLOOKUP(C715,HDR!$B:$I,8,FALSE)</f>
        <v>111</v>
      </c>
      <c r="C715" s="1" t="s">
        <v>126</v>
      </c>
      <c r="D715" s="9">
        <v>2888014220014</v>
      </c>
      <c r="E715" s="7">
        <v>12</v>
      </c>
      <c r="F715" s="9">
        <f t="shared" si="33"/>
        <v>0</v>
      </c>
      <c r="G715" s="7">
        <f t="shared" si="34"/>
        <v>12</v>
      </c>
      <c r="H715" s="7">
        <v>4</v>
      </c>
      <c r="I715" s="10">
        <v>48</v>
      </c>
      <c r="K715" s="1" t="str">
        <f t="shared" si="35"/>
        <v>insert into AB_SalesTransDetail select 714,111,'02','2888014220014',12,0,12,4,48,NULL</v>
      </c>
    </row>
    <row r="716" spans="1:11" x14ac:dyDescent="0.2">
      <c r="A716" s="1">
        <v>715</v>
      </c>
      <c r="B716" s="1">
        <f>VLOOKUP(C716,HDR!$B:$I,8,FALSE)</f>
        <v>111</v>
      </c>
      <c r="C716" s="1" t="s">
        <v>126</v>
      </c>
      <c r="D716" s="9">
        <v>2888014240142</v>
      </c>
      <c r="E716" s="7">
        <v>4</v>
      </c>
      <c r="F716" s="9">
        <f t="shared" si="33"/>
        <v>0</v>
      </c>
      <c r="G716" s="7">
        <f t="shared" si="34"/>
        <v>4</v>
      </c>
      <c r="H716" s="7">
        <v>4</v>
      </c>
      <c r="I716" s="10">
        <v>16</v>
      </c>
      <c r="K716" s="1" t="str">
        <f t="shared" si="35"/>
        <v>insert into AB_SalesTransDetail select 715,111,'02','2888014240142',4,0,4,4,16,NULL</v>
      </c>
    </row>
    <row r="717" spans="1:11" x14ac:dyDescent="0.2">
      <c r="A717" s="1">
        <v>716</v>
      </c>
      <c r="B717" s="1">
        <f>VLOOKUP(C717,HDR!$B:$I,8,FALSE)</f>
        <v>111</v>
      </c>
      <c r="C717" s="1" t="s">
        <v>126</v>
      </c>
      <c r="D717" s="9" t="s">
        <v>380</v>
      </c>
      <c r="E717" s="7">
        <v>17.32</v>
      </c>
      <c r="F717" s="9">
        <f t="shared" si="33"/>
        <v>0</v>
      </c>
      <c r="G717" s="7">
        <f t="shared" si="34"/>
        <v>17.32</v>
      </c>
      <c r="H717" s="7">
        <v>1</v>
      </c>
      <c r="I717" s="10">
        <v>17.32</v>
      </c>
      <c r="K717" s="1" t="str">
        <f t="shared" si="35"/>
        <v>insert into AB_SalesTransDetail select 716,111,'02','servicecharge-10',17.32,0,17.32,1,17.32,NULL</v>
      </c>
    </row>
    <row r="718" spans="1:11" x14ac:dyDescent="0.2">
      <c r="A718" s="1">
        <v>717</v>
      </c>
      <c r="B718" s="1">
        <f>VLOOKUP(C718,HDR!$B:$I,8,FALSE)</f>
        <v>112</v>
      </c>
      <c r="C718" s="1" t="s">
        <v>127</v>
      </c>
      <c r="D718" s="9">
        <v>2888014210923</v>
      </c>
      <c r="E718" s="7">
        <v>19.8</v>
      </c>
      <c r="F718" s="9">
        <f t="shared" si="33"/>
        <v>0</v>
      </c>
      <c r="G718" s="7">
        <f t="shared" si="34"/>
        <v>19.8</v>
      </c>
      <c r="H718" s="7">
        <v>1</v>
      </c>
      <c r="I718" s="10">
        <v>19.8</v>
      </c>
      <c r="K718" s="1" t="str">
        <f t="shared" si="35"/>
        <v>insert into AB_SalesTransDetail select 717,112,'02','2888014210923',19.8,0,19.8,1,19.8,NULL</v>
      </c>
    </row>
    <row r="719" spans="1:11" x14ac:dyDescent="0.2">
      <c r="A719" s="1">
        <v>718</v>
      </c>
      <c r="B719" s="1">
        <f>VLOOKUP(C719,HDR!$B:$I,8,FALSE)</f>
        <v>112</v>
      </c>
      <c r="C719" s="1" t="s">
        <v>127</v>
      </c>
      <c r="D719" s="9" t="s">
        <v>344</v>
      </c>
      <c r="E719" s="7">
        <v>5</v>
      </c>
      <c r="F719" s="9">
        <f t="shared" si="33"/>
        <v>100</v>
      </c>
      <c r="G719" s="7">
        <f t="shared" si="34"/>
        <v>0</v>
      </c>
      <c r="H719" s="7">
        <v>1</v>
      </c>
      <c r="I719" s="10">
        <v>0</v>
      </c>
      <c r="K719" s="1" t="str">
        <f t="shared" si="35"/>
        <v>insert into AB_SalesTransDetail select 718,112,'02','Z90018',5,100,0,1,0,NULL</v>
      </c>
    </row>
    <row r="720" spans="1:11" x14ac:dyDescent="0.2">
      <c r="A720" s="1">
        <v>719</v>
      </c>
      <c r="B720" s="1">
        <f>VLOOKUP(C720,HDR!$B:$I,8,FALSE)</f>
        <v>112</v>
      </c>
      <c r="C720" s="1" t="s">
        <v>127</v>
      </c>
      <c r="D720" s="9" t="s">
        <v>347</v>
      </c>
      <c r="E720" s="7">
        <v>5</v>
      </c>
      <c r="F720" s="9">
        <f t="shared" si="33"/>
        <v>100</v>
      </c>
      <c r="G720" s="7">
        <f t="shared" si="34"/>
        <v>0</v>
      </c>
      <c r="H720" s="7">
        <v>1</v>
      </c>
      <c r="I720" s="10">
        <v>0</v>
      </c>
      <c r="K720" s="1" t="str">
        <f t="shared" si="35"/>
        <v>insert into AB_SalesTransDetail select 719,112,'02','Z90017',5,100,0,1,0,NULL</v>
      </c>
    </row>
    <row r="721" spans="1:11" x14ac:dyDescent="0.2">
      <c r="A721" s="1">
        <v>720</v>
      </c>
      <c r="B721" s="1">
        <f>VLOOKUP(C721,HDR!$B:$I,8,FALSE)</f>
        <v>112</v>
      </c>
      <c r="C721" s="1" t="s">
        <v>127</v>
      </c>
      <c r="D721" s="9">
        <v>2888014211739</v>
      </c>
      <c r="E721" s="7">
        <v>19.8</v>
      </c>
      <c r="F721" s="9">
        <f t="shared" si="33"/>
        <v>0</v>
      </c>
      <c r="G721" s="7">
        <f t="shared" si="34"/>
        <v>19.8</v>
      </c>
      <c r="H721" s="7">
        <v>1</v>
      </c>
      <c r="I721" s="10">
        <v>19.8</v>
      </c>
      <c r="K721" s="1" t="str">
        <f t="shared" si="35"/>
        <v>insert into AB_SalesTransDetail select 720,112,'02','2888014211739',19.8,0,19.8,1,19.8,NULL</v>
      </c>
    </row>
    <row r="722" spans="1:11" x14ac:dyDescent="0.2">
      <c r="A722" s="1">
        <v>721</v>
      </c>
      <c r="B722" s="1">
        <f>VLOOKUP(C722,HDR!$B:$I,8,FALSE)</f>
        <v>112</v>
      </c>
      <c r="C722" s="1" t="s">
        <v>127</v>
      </c>
      <c r="D722" s="9">
        <v>2040021111048</v>
      </c>
      <c r="E722" s="7">
        <v>16</v>
      </c>
      <c r="F722" s="9">
        <f t="shared" si="33"/>
        <v>0</v>
      </c>
      <c r="G722" s="7">
        <f t="shared" si="34"/>
        <v>16</v>
      </c>
      <c r="H722" s="7">
        <v>2</v>
      </c>
      <c r="I722" s="10">
        <v>32</v>
      </c>
      <c r="K722" s="1" t="str">
        <f t="shared" si="35"/>
        <v>insert into AB_SalesTransDetail select 721,112,'02','2040021111048',16,0,16,2,32,NULL</v>
      </c>
    </row>
    <row r="723" spans="1:11" x14ac:dyDescent="0.2">
      <c r="A723" s="1">
        <v>722</v>
      </c>
      <c r="B723" s="1">
        <f>VLOOKUP(C723,HDR!$B:$I,8,FALSE)</f>
        <v>112</v>
      </c>
      <c r="C723" s="1" t="s">
        <v>127</v>
      </c>
      <c r="D723" s="9">
        <v>2888014220014</v>
      </c>
      <c r="E723" s="7">
        <v>12</v>
      </c>
      <c r="F723" s="9">
        <f t="shared" si="33"/>
        <v>0</v>
      </c>
      <c r="G723" s="7">
        <f t="shared" si="34"/>
        <v>12</v>
      </c>
      <c r="H723" s="7">
        <v>1</v>
      </c>
      <c r="I723" s="10">
        <v>12</v>
      </c>
      <c r="K723" s="1" t="str">
        <f t="shared" si="35"/>
        <v>insert into AB_SalesTransDetail select 722,112,'02','2888014220014',12,0,12,1,12,NULL</v>
      </c>
    </row>
    <row r="724" spans="1:11" x14ac:dyDescent="0.2">
      <c r="A724" s="1">
        <v>723</v>
      </c>
      <c r="B724" s="1">
        <f>VLOOKUP(C724,HDR!$B:$I,8,FALSE)</f>
        <v>112</v>
      </c>
      <c r="C724" s="1" t="s">
        <v>127</v>
      </c>
      <c r="D724" s="9" t="s">
        <v>362</v>
      </c>
      <c r="E724" s="7">
        <v>8</v>
      </c>
      <c r="F724" s="9">
        <f t="shared" si="33"/>
        <v>0</v>
      </c>
      <c r="G724" s="7">
        <f t="shared" si="34"/>
        <v>8</v>
      </c>
      <c r="H724" s="7">
        <v>1</v>
      </c>
      <c r="I724" s="10">
        <v>8</v>
      </c>
      <c r="K724" s="1" t="str">
        <f t="shared" si="35"/>
        <v>insert into AB_SalesTransDetail select 723,112,'02','P000232',8,0,8,1,8,NULL</v>
      </c>
    </row>
    <row r="725" spans="1:11" x14ac:dyDescent="0.2">
      <c r="A725" s="1">
        <v>724</v>
      </c>
      <c r="B725" s="1">
        <f>VLOOKUP(C725,HDR!$B:$I,8,FALSE)</f>
        <v>112</v>
      </c>
      <c r="C725" s="1" t="s">
        <v>127</v>
      </c>
      <c r="D725" s="9" t="s">
        <v>380</v>
      </c>
      <c r="E725" s="7">
        <v>9.16</v>
      </c>
      <c r="F725" s="9">
        <f t="shared" si="33"/>
        <v>0</v>
      </c>
      <c r="G725" s="7">
        <f t="shared" si="34"/>
        <v>9.16</v>
      </c>
      <c r="H725" s="7">
        <v>1</v>
      </c>
      <c r="I725" s="10">
        <v>9.16</v>
      </c>
      <c r="K725" s="1" t="str">
        <f t="shared" si="35"/>
        <v>insert into AB_SalesTransDetail select 724,112,'02','servicecharge-10',9.16,0,9.16,1,9.16,NULL</v>
      </c>
    </row>
    <row r="726" spans="1:11" x14ac:dyDescent="0.2">
      <c r="A726" s="1">
        <v>725</v>
      </c>
      <c r="B726" s="1">
        <f>VLOOKUP(C726,HDR!$B:$I,8,FALSE)</f>
        <v>113</v>
      </c>
      <c r="C726" s="1" t="s">
        <v>128</v>
      </c>
      <c r="D726" s="9" t="s">
        <v>357</v>
      </c>
      <c r="E726" s="7">
        <v>0</v>
      </c>
      <c r="F726" s="9">
        <f t="shared" si="33"/>
        <v>0</v>
      </c>
      <c r="G726" s="7">
        <f t="shared" si="34"/>
        <v>0</v>
      </c>
      <c r="H726" s="7">
        <v>1</v>
      </c>
      <c r="I726" s="10">
        <v>0</v>
      </c>
      <c r="K726" s="1" t="str">
        <f t="shared" si="35"/>
        <v>insert into AB_SalesTransDetail select 725,113,'02','Z90059',0,0,0,1,0,NULL</v>
      </c>
    </row>
    <row r="727" spans="1:11" x14ac:dyDescent="0.2">
      <c r="A727" s="1">
        <v>726</v>
      </c>
      <c r="B727" s="1">
        <f>VLOOKUP(C727,HDR!$B:$I,8,FALSE)</f>
        <v>113</v>
      </c>
      <c r="C727" s="1" t="s">
        <v>128</v>
      </c>
      <c r="D727" s="9" t="s">
        <v>356</v>
      </c>
      <c r="E727" s="7">
        <v>0</v>
      </c>
      <c r="F727" s="9">
        <f t="shared" si="33"/>
        <v>0</v>
      </c>
      <c r="G727" s="7">
        <f t="shared" si="34"/>
        <v>0</v>
      </c>
      <c r="H727" s="7">
        <v>1</v>
      </c>
      <c r="I727" s="10">
        <v>0</v>
      </c>
      <c r="K727" s="1" t="str">
        <f t="shared" si="35"/>
        <v>insert into AB_SalesTransDetail select 726,113,'02','Z90061',0,0,0,1,0,NULL</v>
      </c>
    </row>
    <row r="728" spans="1:11" x14ac:dyDescent="0.2">
      <c r="A728" s="1">
        <v>727</v>
      </c>
      <c r="B728" s="1">
        <f>VLOOKUP(C728,HDR!$B:$I,8,FALSE)</f>
        <v>113</v>
      </c>
      <c r="C728" s="1" t="s">
        <v>128</v>
      </c>
      <c r="D728" s="9">
        <v>2888014211920</v>
      </c>
      <c r="E728" s="7">
        <v>12</v>
      </c>
      <c r="F728" s="9">
        <f t="shared" si="33"/>
        <v>0</v>
      </c>
      <c r="G728" s="7">
        <f t="shared" si="34"/>
        <v>12</v>
      </c>
      <c r="H728" s="7">
        <v>1</v>
      </c>
      <c r="I728" s="10">
        <v>12</v>
      </c>
      <c r="K728" s="1" t="str">
        <f t="shared" si="35"/>
        <v>insert into AB_SalesTransDetail select 727,113,'02','2888014211920',12,0,12,1,12,NULL</v>
      </c>
    </row>
    <row r="729" spans="1:11" x14ac:dyDescent="0.2">
      <c r="A729" s="1">
        <v>728</v>
      </c>
      <c r="B729" s="1">
        <f>VLOOKUP(C729,HDR!$B:$I,8,FALSE)</f>
        <v>113</v>
      </c>
      <c r="C729" s="1" t="s">
        <v>128</v>
      </c>
      <c r="D729" s="9" t="s">
        <v>355</v>
      </c>
      <c r="E729" s="7">
        <v>0</v>
      </c>
      <c r="F729" s="9">
        <f t="shared" si="33"/>
        <v>0</v>
      </c>
      <c r="G729" s="7">
        <f t="shared" si="34"/>
        <v>0</v>
      </c>
      <c r="H729" s="7">
        <v>1</v>
      </c>
      <c r="I729" s="10">
        <v>0</v>
      </c>
      <c r="K729" s="1" t="str">
        <f t="shared" si="35"/>
        <v>insert into AB_SalesTransDetail select 728,113,'02','Z90057',0,0,0,1,0,NULL</v>
      </c>
    </row>
    <row r="730" spans="1:11" x14ac:dyDescent="0.2">
      <c r="A730" s="1">
        <v>729</v>
      </c>
      <c r="B730" s="1">
        <f>VLOOKUP(C730,HDR!$B:$I,8,FALSE)</f>
        <v>113</v>
      </c>
      <c r="C730" s="1" t="s">
        <v>128</v>
      </c>
      <c r="D730" s="9">
        <v>2888014211920</v>
      </c>
      <c r="E730" s="7">
        <v>12</v>
      </c>
      <c r="F730" s="9">
        <f t="shared" si="33"/>
        <v>0</v>
      </c>
      <c r="G730" s="7">
        <f t="shared" si="34"/>
        <v>12</v>
      </c>
      <c r="H730" s="7">
        <v>1</v>
      </c>
      <c r="I730" s="10">
        <v>12</v>
      </c>
      <c r="K730" s="1" t="str">
        <f t="shared" si="35"/>
        <v>insert into AB_SalesTransDetail select 729,113,'02','2888014211920',12,0,12,1,12,NULL</v>
      </c>
    </row>
    <row r="731" spans="1:11" x14ac:dyDescent="0.2">
      <c r="A731" s="1">
        <v>730</v>
      </c>
      <c r="B731" s="1">
        <f>VLOOKUP(C731,HDR!$B:$I,8,FALSE)</f>
        <v>113</v>
      </c>
      <c r="C731" s="1" t="s">
        <v>128</v>
      </c>
      <c r="D731" s="9" t="s">
        <v>355</v>
      </c>
      <c r="E731" s="7">
        <v>0</v>
      </c>
      <c r="F731" s="9">
        <f t="shared" si="33"/>
        <v>0</v>
      </c>
      <c r="G731" s="7">
        <f t="shared" si="34"/>
        <v>0</v>
      </c>
      <c r="H731" s="7">
        <v>1</v>
      </c>
      <c r="I731" s="10">
        <v>0</v>
      </c>
      <c r="K731" s="1" t="str">
        <f t="shared" si="35"/>
        <v>insert into AB_SalesTransDetail select 730,113,'02','Z90057',0,0,0,1,0,NULL</v>
      </c>
    </row>
    <row r="732" spans="1:11" x14ac:dyDescent="0.2">
      <c r="A732" s="1">
        <v>731</v>
      </c>
      <c r="B732" s="1">
        <f>VLOOKUP(C732,HDR!$B:$I,8,FALSE)</f>
        <v>113</v>
      </c>
      <c r="C732" s="1" t="s">
        <v>128</v>
      </c>
      <c r="D732" s="9">
        <v>2888014211937</v>
      </c>
      <c r="E732" s="7">
        <v>5</v>
      </c>
      <c r="F732" s="9">
        <f t="shared" si="33"/>
        <v>0</v>
      </c>
      <c r="G732" s="7">
        <f t="shared" si="34"/>
        <v>5</v>
      </c>
      <c r="H732" s="7">
        <v>1</v>
      </c>
      <c r="I732" s="10">
        <v>5</v>
      </c>
      <c r="K732" s="1" t="str">
        <f t="shared" si="35"/>
        <v>insert into AB_SalesTransDetail select 731,113,'02','2888014211937',5,0,5,1,5,NULL</v>
      </c>
    </row>
    <row r="733" spans="1:11" x14ac:dyDescent="0.2">
      <c r="A733" s="1">
        <v>732</v>
      </c>
      <c r="B733" s="1">
        <f>VLOOKUP(C733,HDR!$B:$I,8,FALSE)</f>
        <v>113</v>
      </c>
      <c r="C733" s="1" t="s">
        <v>128</v>
      </c>
      <c r="D733" s="9" t="s">
        <v>380</v>
      </c>
      <c r="E733" s="7">
        <v>2.9</v>
      </c>
      <c r="F733" s="9">
        <f t="shared" si="33"/>
        <v>0</v>
      </c>
      <c r="G733" s="7">
        <f t="shared" si="34"/>
        <v>2.9</v>
      </c>
      <c r="H733" s="7">
        <v>1</v>
      </c>
      <c r="I733" s="10">
        <v>2.9</v>
      </c>
      <c r="K733" s="1" t="str">
        <f t="shared" si="35"/>
        <v>insert into AB_SalesTransDetail select 732,113,'02','servicecharge-10',2.9,0,2.9,1,2.9,NULL</v>
      </c>
    </row>
    <row r="734" spans="1:11" x14ac:dyDescent="0.2">
      <c r="A734" s="1">
        <v>733</v>
      </c>
      <c r="B734" s="1">
        <f>VLOOKUP(C734,HDR!$B:$I,8,FALSE)</f>
        <v>114</v>
      </c>
      <c r="C734" s="1" t="s">
        <v>129</v>
      </c>
      <c r="D734" s="9" t="s">
        <v>356</v>
      </c>
      <c r="E734" s="7">
        <v>0</v>
      </c>
      <c r="F734" s="9">
        <f t="shared" si="33"/>
        <v>0</v>
      </c>
      <c r="G734" s="7">
        <f t="shared" si="34"/>
        <v>0</v>
      </c>
      <c r="H734" s="7">
        <v>1</v>
      </c>
      <c r="I734" s="10">
        <v>0</v>
      </c>
      <c r="K734" s="1" t="str">
        <f t="shared" si="35"/>
        <v>insert into AB_SalesTransDetail select 733,114,'02','Z90061',0,0,0,1,0,NULL</v>
      </c>
    </row>
    <row r="735" spans="1:11" x14ac:dyDescent="0.2">
      <c r="A735" s="1">
        <v>734</v>
      </c>
      <c r="B735" s="1">
        <f>VLOOKUP(C735,HDR!$B:$I,8,FALSE)</f>
        <v>114</v>
      </c>
      <c r="C735" s="1" t="s">
        <v>129</v>
      </c>
      <c r="D735" s="9">
        <v>2888014211920</v>
      </c>
      <c r="E735" s="7">
        <v>12</v>
      </c>
      <c r="F735" s="9">
        <f t="shared" si="33"/>
        <v>0</v>
      </c>
      <c r="G735" s="7">
        <f t="shared" si="34"/>
        <v>12</v>
      </c>
      <c r="H735" s="7">
        <v>1</v>
      </c>
      <c r="I735" s="10">
        <v>12</v>
      </c>
      <c r="K735" s="1" t="str">
        <f t="shared" si="35"/>
        <v>insert into AB_SalesTransDetail select 734,114,'02','2888014211920',12,0,12,1,12,NULL</v>
      </c>
    </row>
    <row r="736" spans="1:11" x14ac:dyDescent="0.2">
      <c r="A736" s="1">
        <v>735</v>
      </c>
      <c r="B736" s="1">
        <f>VLOOKUP(C736,HDR!$B:$I,8,FALSE)</f>
        <v>114</v>
      </c>
      <c r="C736" s="1" t="s">
        <v>129</v>
      </c>
      <c r="D736" s="9" t="s">
        <v>355</v>
      </c>
      <c r="E736" s="7">
        <v>0</v>
      </c>
      <c r="F736" s="9">
        <f t="shared" si="33"/>
        <v>0</v>
      </c>
      <c r="G736" s="7">
        <f t="shared" si="34"/>
        <v>0</v>
      </c>
      <c r="H736" s="7">
        <v>1</v>
      </c>
      <c r="I736" s="10">
        <v>0</v>
      </c>
      <c r="K736" s="1" t="str">
        <f t="shared" si="35"/>
        <v>insert into AB_SalesTransDetail select 735,114,'02','Z90057',0,0,0,1,0,NULL</v>
      </c>
    </row>
    <row r="737" spans="1:11" x14ac:dyDescent="0.2">
      <c r="A737" s="1">
        <v>736</v>
      </c>
      <c r="B737" s="1">
        <f>VLOOKUP(C737,HDR!$B:$I,8,FALSE)</f>
        <v>114</v>
      </c>
      <c r="C737" s="1" t="s">
        <v>129</v>
      </c>
      <c r="D737" s="9" t="s">
        <v>361</v>
      </c>
      <c r="E737" s="7">
        <v>0</v>
      </c>
      <c r="F737" s="9">
        <f t="shared" si="33"/>
        <v>0</v>
      </c>
      <c r="G737" s="7">
        <f t="shared" si="34"/>
        <v>0</v>
      </c>
      <c r="H737" s="7">
        <v>1</v>
      </c>
      <c r="I737" s="10">
        <v>0</v>
      </c>
      <c r="K737" s="1" t="str">
        <f t="shared" si="35"/>
        <v>insert into AB_SalesTransDetail select 736,114,'02','Z90020',0,0,0,1,0,NULL</v>
      </c>
    </row>
    <row r="738" spans="1:11" x14ac:dyDescent="0.2">
      <c r="A738" s="1">
        <v>737</v>
      </c>
      <c r="B738" s="1">
        <f>VLOOKUP(C738,HDR!$B:$I,8,FALSE)</f>
        <v>114</v>
      </c>
      <c r="C738" s="1" t="s">
        <v>129</v>
      </c>
      <c r="D738" s="9" t="s">
        <v>380</v>
      </c>
      <c r="E738" s="7">
        <v>1.2</v>
      </c>
      <c r="F738" s="9">
        <f t="shared" si="33"/>
        <v>0</v>
      </c>
      <c r="G738" s="7">
        <f t="shared" si="34"/>
        <v>1.2</v>
      </c>
      <c r="H738" s="7">
        <v>1</v>
      </c>
      <c r="I738" s="10">
        <v>1.2</v>
      </c>
      <c r="K738" s="1" t="str">
        <f t="shared" si="35"/>
        <v>insert into AB_SalesTransDetail select 737,114,'02','servicecharge-10',1.2,0,1.2,1,1.2,NULL</v>
      </c>
    </row>
    <row r="739" spans="1:11" x14ac:dyDescent="0.2">
      <c r="A739" s="1">
        <v>738</v>
      </c>
      <c r="B739" s="1">
        <f>VLOOKUP(C739,HDR!$B:$I,8,FALSE)</f>
        <v>115</v>
      </c>
      <c r="C739" s="1" t="s">
        <v>130</v>
      </c>
      <c r="D739" s="9" t="s">
        <v>356</v>
      </c>
      <c r="E739" s="7">
        <v>0</v>
      </c>
      <c r="F739" s="9">
        <f t="shared" si="33"/>
        <v>0</v>
      </c>
      <c r="G739" s="7">
        <f t="shared" si="34"/>
        <v>0</v>
      </c>
      <c r="H739" s="7">
        <v>1</v>
      </c>
      <c r="I739" s="10">
        <v>0</v>
      </c>
      <c r="K739" s="1" t="str">
        <f t="shared" si="35"/>
        <v>insert into AB_SalesTransDetail select 738,115,'02','Z90061',0,0,0,1,0,NULL</v>
      </c>
    </row>
    <row r="740" spans="1:11" x14ac:dyDescent="0.2">
      <c r="A740" s="1">
        <v>739</v>
      </c>
      <c r="B740" s="1">
        <f>VLOOKUP(C740,HDR!$B:$I,8,FALSE)</f>
        <v>115</v>
      </c>
      <c r="C740" s="1" t="s">
        <v>130</v>
      </c>
      <c r="D740" s="9" t="s">
        <v>357</v>
      </c>
      <c r="E740" s="7">
        <v>0</v>
      </c>
      <c r="F740" s="9">
        <f t="shared" si="33"/>
        <v>0</v>
      </c>
      <c r="G740" s="7">
        <f t="shared" si="34"/>
        <v>0</v>
      </c>
      <c r="H740" s="7">
        <v>1</v>
      </c>
      <c r="I740" s="10">
        <v>0</v>
      </c>
      <c r="K740" s="1" t="str">
        <f t="shared" si="35"/>
        <v>insert into AB_SalesTransDetail select 739,115,'02','Z90059',0,0,0,1,0,NULL</v>
      </c>
    </row>
    <row r="741" spans="1:11" x14ac:dyDescent="0.2">
      <c r="A741" s="1">
        <v>740</v>
      </c>
      <c r="B741" s="1">
        <f>VLOOKUP(C741,HDR!$B:$I,8,FALSE)</f>
        <v>115</v>
      </c>
      <c r="C741" s="1" t="s">
        <v>130</v>
      </c>
      <c r="D741" s="9">
        <v>2888014211920</v>
      </c>
      <c r="E741" s="7">
        <v>12</v>
      </c>
      <c r="F741" s="9">
        <f t="shared" si="33"/>
        <v>0</v>
      </c>
      <c r="G741" s="7">
        <f t="shared" si="34"/>
        <v>12</v>
      </c>
      <c r="H741" s="7">
        <v>1</v>
      </c>
      <c r="I741" s="10">
        <v>12</v>
      </c>
      <c r="K741" s="1" t="str">
        <f t="shared" si="35"/>
        <v>insert into AB_SalesTransDetail select 740,115,'02','2888014211920',12,0,12,1,12,NULL</v>
      </c>
    </row>
    <row r="742" spans="1:11" x14ac:dyDescent="0.2">
      <c r="A742" s="1">
        <v>741</v>
      </c>
      <c r="B742" s="1">
        <f>VLOOKUP(C742,HDR!$B:$I,8,FALSE)</f>
        <v>115</v>
      </c>
      <c r="C742" s="1" t="s">
        <v>130</v>
      </c>
      <c r="D742" s="9" t="s">
        <v>358</v>
      </c>
      <c r="E742" s="7">
        <v>0</v>
      </c>
      <c r="F742" s="9">
        <f t="shared" si="33"/>
        <v>0</v>
      </c>
      <c r="G742" s="7">
        <f t="shared" si="34"/>
        <v>0</v>
      </c>
      <c r="H742" s="7">
        <v>1</v>
      </c>
      <c r="I742" s="10">
        <v>0</v>
      </c>
      <c r="K742" s="1" t="str">
        <f t="shared" si="35"/>
        <v>insert into AB_SalesTransDetail select 741,115,'02','Z90053',0,0,0,1,0,NULL</v>
      </c>
    </row>
    <row r="743" spans="1:11" x14ac:dyDescent="0.2">
      <c r="A743" s="1">
        <v>742</v>
      </c>
      <c r="B743" s="1">
        <f>VLOOKUP(C743,HDR!$B:$I,8,FALSE)</f>
        <v>115</v>
      </c>
      <c r="C743" s="1" t="s">
        <v>130</v>
      </c>
      <c r="D743" s="9">
        <v>2888014211920</v>
      </c>
      <c r="E743" s="7">
        <v>12</v>
      </c>
      <c r="F743" s="9">
        <f t="shared" si="33"/>
        <v>0</v>
      </c>
      <c r="G743" s="7">
        <f t="shared" si="34"/>
        <v>12</v>
      </c>
      <c r="H743" s="7">
        <v>1</v>
      </c>
      <c r="I743" s="10">
        <v>12</v>
      </c>
      <c r="K743" s="1" t="str">
        <f t="shared" si="35"/>
        <v>insert into AB_SalesTransDetail select 742,115,'02','2888014211920',12,0,12,1,12,NULL</v>
      </c>
    </row>
    <row r="744" spans="1:11" x14ac:dyDescent="0.2">
      <c r="A744" s="1">
        <v>743</v>
      </c>
      <c r="B744" s="1">
        <f>VLOOKUP(C744,HDR!$B:$I,8,FALSE)</f>
        <v>115</v>
      </c>
      <c r="C744" s="1" t="s">
        <v>130</v>
      </c>
      <c r="D744" s="9" t="s">
        <v>355</v>
      </c>
      <c r="E744" s="7">
        <v>0</v>
      </c>
      <c r="F744" s="9">
        <f t="shared" si="33"/>
        <v>0</v>
      </c>
      <c r="G744" s="7">
        <f t="shared" si="34"/>
        <v>0</v>
      </c>
      <c r="H744" s="7">
        <v>1</v>
      </c>
      <c r="I744" s="10">
        <v>0</v>
      </c>
      <c r="K744" s="1" t="str">
        <f t="shared" si="35"/>
        <v>insert into AB_SalesTransDetail select 743,115,'02','Z90057',0,0,0,1,0,NULL</v>
      </c>
    </row>
    <row r="745" spans="1:11" x14ac:dyDescent="0.2">
      <c r="A745" s="1">
        <v>744</v>
      </c>
      <c r="B745" s="1">
        <f>VLOOKUP(C745,HDR!$B:$I,8,FALSE)</f>
        <v>115</v>
      </c>
      <c r="C745" s="1" t="s">
        <v>130</v>
      </c>
      <c r="D745" s="9" t="s">
        <v>361</v>
      </c>
      <c r="E745" s="7">
        <v>0</v>
      </c>
      <c r="F745" s="9">
        <f t="shared" si="33"/>
        <v>0</v>
      </c>
      <c r="G745" s="7">
        <f t="shared" si="34"/>
        <v>0</v>
      </c>
      <c r="H745" s="7">
        <v>1</v>
      </c>
      <c r="I745" s="10">
        <v>0</v>
      </c>
      <c r="K745" s="1" t="str">
        <f t="shared" si="35"/>
        <v>insert into AB_SalesTransDetail select 744,115,'02','Z90020',0,0,0,1,0,NULL</v>
      </c>
    </row>
    <row r="746" spans="1:11" x14ac:dyDescent="0.2">
      <c r="A746" s="1">
        <v>745</v>
      </c>
      <c r="B746" s="1">
        <f>VLOOKUP(C746,HDR!$B:$I,8,FALSE)</f>
        <v>115</v>
      </c>
      <c r="C746" s="1" t="s">
        <v>130</v>
      </c>
      <c r="D746" s="9" t="s">
        <v>361</v>
      </c>
      <c r="E746" s="7">
        <v>0</v>
      </c>
      <c r="F746" s="9">
        <f t="shared" si="33"/>
        <v>0</v>
      </c>
      <c r="G746" s="7">
        <f t="shared" si="34"/>
        <v>0</v>
      </c>
      <c r="H746" s="7">
        <v>1</v>
      </c>
      <c r="I746" s="10">
        <v>0</v>
      </c>
      <c r="K746" s="1" t="str">
        <f t="shared" si="35"/>
        <v>insert into AB_SalesTransDetail select 745,115,'02','Z90020',0,0,0,1,0,NULL</v>
      </c>
    </row>
    <row r="747" spans="1:11" x14ac:dyDescent="0.2">
      <c r="A747" s="1">
        <v>746</v>
      </c>
      <c r="B747" s="1">
        <f>VLOOKUP(C747,HDR!$B:$I,8,FALSE)</f>
        <v>115</v>
      </c>
      <c r="C747" s="1" t="s">
        <v>130</v>
      </c>
      <c r="D747" s="9" t="s">
        <v>346</v>
      </c>
      <c r="E747" s="7">
        <v>5</v>
      </c>
      <c r="F747" s="9">
        <f t="shared" si="33"/>
        <v>0</v>
      </c>
      <c r="G747" s="7">
        <f t="shared" si="34"/>
        <v>5</v>
      </c>
      <c r="H747" s="7">
        <v>1</v>
      </c>
      <c r="I747" s="10">
        <v>5</v>
      </c>
      <c r="K747" s="1" t="str">
        <f t="shared" si="35"/>
        <v>insert into AB_SalesTransDetail select 746,115,'02','Z90016',5,0,5,1,5,NULL</v>
      </c>
    </row>
    <row r="748" spans="1:11" x14ac:dyDescent="0.2">
      <c r="A748" s="1">
        <v>747</v>
      </c>
      <c r="B748" s="1">
        <f>VLOOKUP(C748,HDR!$B:$I,8,FALSE)</f>
        <v>115</v>
      </c>
      <c r="C748" s="1" t="s">
        <v>130</v>
      </c>
      <c r="D748" s="9" t="s">
        <v>346</v>
      </c>
      <c r="E748" s="7">
        <v>5</v>
      </c>
      <c r="F748" s="9">
        <f t="shared" si="33"/>
        <v>0</v>
      </c>
      <c r="G748" s="7">
        <f t="shared" si="34"/>
        <v>5</v>
      </c>
      <c r="H748" s="7">
        <v>1</v>
      </c>
      <c r="I748" s="10">
        <v>5</v>
      </c>
      <c r="K748" s="1" t="str">
        <f t="shared" si="35"/>
        <v>insert into AB_SalesTransDetail select 747,115,'02','Z90016',5,0,5,1,5,NULL</v>
      </c>
    </row>
    <row r="749" spans="1:11" x14ac:dyDescent="0.2">
      <c r="A749" s="1">
        <v>748</v>
      </c>
      <c r="B749" s="1">
        <f>VLOOKUP(C749,HDR!$B:$I,8,FALSE)</f>
        <v>115</v>
      </c>
      <c r="C749" s="1" t="s">
        <v>130</v>
      </c>
      <c r="D749" s="9" t="s">
        <v>345</v>
      </c>
      <c r="E749" s="7">
        <v>0</v>
      </c>
      <c r="F749" s="9">
        <f t="shared" si="33"/>
        <v>0</v>
      </c>
      <c r="G749" s="7">
        <f t="shared" si="34"/>
        <v>0</v>
      </c>
      <c r="H749" s="7">
        <v>1</v>
      </c>
      <c r="I749" s="10">
        <v>0</v>
      </c>
      <c r="K749" s="1" t="str">
        <f t="shared" si="35"/>
        <v>insert into AB_SalesTransDetail select 748,115,'02','Z99999',0,0,0,1,0,NULL</v>
      </c>
    </row>
    <row r="750" spans="1:11" x14ac:dyDescent="0.2">
      <c r="A750" s="1">
        <v>749</v>
      </c>
      <c r="B750" s="1">
        <f>VLOOKUP(C750,HDR!$B:$I,8,FALSE)</f>
        <v>115</v>
      </c>
      <c r="C750" s="1" t="s">
        <v>130</v>
      </c>
      <c r="D750" s="9" t="s">
        <v>380</v>
      </c>
      <c r="E750" s="7">
        <v>3.4</v>
      </c>
      <c r="F750" s="9">
        <f t="shared" si="33"/>
        <v>0</v>
      </c>
      <c r="G750" s="7">
        <f t="shared" si="34"/>
        <v>3.4</v>
      </c>
      <c r="H750" s="7">
        <v>1</v>
      </c>
      <c r="I750" s="10">
        <v>3.4</v>
      </c>
      <c r="K750" s="1" t="str">
        <f t="shared" si="35"/>
        <v>insert into AB_SalesTransDetail select 749,115,'02','servicecharge-10',3.4,0,3.4,1,3.4,NULL</v>
      </c>
    </row>
    <row r="751" spans="1:11" x14ac:dyDescent="0.2">
      <c r="A751" s="1">
        <v>750</v>
      </c>
      <c r="B751" s="1">
        <f>VLOOKUP(C751,HDR!$B:$I,8,FALSE)</f>
        <v>116</v>
      </c>
      <c r="C751" s="1" t="s">
        <v>131</v>
      </c>
      <c r="D751" s="9">
        <v>2040999313390</v>
      </c>
      <c r="E751" s="7">
        <v>150</v>
      </c>
      <c r="F751" s="9">
        <f t="shared" si="33"/>
        <v>0</v>
      </c>
      <c r="G751" s="7">
        <f t="shared" si="34"/>
        <v>150</v>
      </c>
      <c r="H751" s="7">
        <v>1</v>
      </c>
      <c r="I751" s="10">
        <v>150</v>
      </c>
      <c r="K751" s="1" t="str">
        <f t="shared" si="35"/>
        <v>insert into AB_SalesTransDetail select 750,116,'02','2040999313390',150,0,150,1,150,NULL</v>
      </c>
    </row>
    <row r="752" spans="1:11" x14ac:dyDescent="0.2">
      <c r="A752" s="1">
        <v>751</v>
      </c>
      <c r="B752" s="1">
        <f>VLOOKUP(C752,HDR!$B:$I,8,FALSE)</f>
        <v>116</v>
      </c>
      <c r="C752" s="1" t="s">
        <v>131</v>
      </c>
      <c r="D752" s="9" t="s">
        <v>345</v>
      </c>
      <c r="E752" s="7">
        <v>0</v>
      </c>
      <c r="F752" s="9">
        <f t="shared" si="33"/>
        <v>0</v>
      </c>
      <c r="G752" s="7">
        <f t="shared" si="34"/>
        <v>0</v>
      </c>
      <c r="H752" s="7">
        <v>1</v>
      </c>
      <c r="I752" s="10">
        <v>0</v>
      </c>
      <c r="K752" s="1" t="str">
        <f t="shared" si="35"/>
        <v>insert into AB_SalesTransDetail select 751,116,'02','Z99999',0,0,0,1,0,NULL</v>
      </c>
    </row>
    <row r="753" spans="1:11" x14ac:dyDescent="0.2">
      <c r="A753" s="1">
        <v>752</v>
      </c>
      <c r="B753" s="1">
        <f>VLOOKUP(C753,HDR!$B:$I,8,FALSE)</f>
        <v>116</v>
      </c>
      <c r="C753" s="1" t="s">
        <v>131</v>
      </c>
      <c r="D753" s="9" t="s">
        <v>380</v>
      </c>
      <c r="E753" s="7">
        <v>15</v>
      </c>
      <c r="F753" s="9">
        <f t="shared" si="33"/>
        <v>0</v>
      </c>
      <c r="G753" s="7">
        <f t="shared" si="34"/>
        <v>15</v>
      </c>
      <c r="H753" s="7">
        <v>1</v>
      </c>
      <c r="I753" s="10">
        <v>15</v>
      </c>
      <c r="K753" s="1" t="str">
        <f t="shared" si="35"/>
        <v>insert into AB_SalesTransDetail select 752,116,'02','servicecharge-10',15,0,15,1,15,NULL</v>
      </c>
    </row>
    <row r="754" spans="1:11" x14ac:dyDescent="0.2">
      <c r="A754" s="1">
        <v>753</v>
      </c>
      <c r="B754" s="1">
        <f>VLOOKUP(C754,HDR!$B:$I,8,FALSE)</f>
        <v>117</v>
      </c>
      <c r="C754" s="1" t="s">
        <v>132</v>
      </c>
      <c r="D754" s="9">
        <v>2888014211722</v>
      </c>
      <c r="E754" s="7">
        <v>19.8</v>
      </c>
      <c r="F754" s="9">
        <f t="shared" si="33"/>
        <v>0</v>
      </c>
      <c r="G754" s="7">
        <f t="shared" si="34"/>
        <v>19.8</v>
      </c>
      <c r="H754" s="7">
        <v>1</v>
      </c>
      <c r="I754" s="10">
        <v>19.8</v>
      </c>
      <c r="K754" s="1" t="str">
        <f t="shared" si="35"/>
        <v>insert into AB_SalesTransDetail select 753,117,'02','2888014211722',19.8,0,19.8,1,19.8,NULL</v>
      </c>
    </row>
    <row r="755" spans="1:11" x14ac:dyDescent="0.2">
      <c r="A755" s="1">
        <v>754</v>
      </c>
      <c r="B755" s="1">
        <f>VLOOKUP(C755,HDR!$B:$I,8,FALSE)</f>
        <v>117</v>
      </c>
      <c r="C755" s="1" t="s">
        <v>132</v>
      </c>
      <c r="D755" s="9">
        <v>2888014240173</v>
      </c>
      <c r="E755" s="7">
        <v>6</v>
      </c>
      <c r="F755" s="9">
        <f t="shared" si="33"/>
        <v>0</v>
      </c>
      <c r="G755" s="7">
        <f t="shared" si="34"/>
        <v>6</v>
      </c>
      <c r="H755" s="7">
        <v>1</v>
      </c>
      <c r="I755" s="10">
        <v>6</v>
      </c>
      <c r="K755" s="1" t="str">
        <f t="shared" si="35"/>
        <v>insert into AB_SalesTransDetail select 754,117,'02','2888014240173',6,0,6,1,6,NULL</v>
      </c>
    </row>
    <row r="756" spans="1:11" x14ac:dyDescent="0.2">
      <c r="A756" s="1">
        <v>755</v>
      </c>
      <c r="B756" s="1">
        <f>VLOOKUP(C756,HDR!$B:$I,8,FALSE)</f>
        <v>117</v>
      </c>
      <c r="C756" s="1" t="s">
        <v>132</v>
      </c>
      <c r="D756" s="9" t="s">
        <v>380</v>
      </c>
      <c r="E756" s="7">
        <v>2.58</v>
      </c>
      <c r="F756" s="9">
        <f t="shared" si="33"/>
        <v>0</v>
      </c>
      <c r="G756" s="7">
        <f t="shared" si="34"/>
        <v>2.58</v>
      </c>
      <c r="H756" s="7">
        <v>1</v>
      </c>
      <c r="I756" s="10">
        <v>2.58</v>
      </c>
      <c r="K756" s="1" t="str">
        <f t="shared" si="35"/>
        <v>insert into AB_SalesTransDetail select 755,117,'02','servicecharge-10',2.58,0,2.58,1,2.58,NULL</v>
      </c>
    </row>
    <row r="757" spans="1:11" x14ac:dyDescent="0.2">
      <c r="A757" s="1">
        <v>756</v>
      </c>
      <c r="B757" s="1">
        <f>VLOOKUP(C757,HDR!$B:$I,8,FALSE)</f>
        <v>118</v>
      </c>
      <c r="C757" s="1" t="s">
        <v>133</v>
      </c>
      <c r="D757" s="9">
        <v>2888014210817</v>
      </c>
      <c r="E757" s="7">
        <v>15.8</v>
      </c>
      <c r="F757" s="9">
        <f t="shared" si="33"/>
        <v>25.000000000000007</v>
      </c>
      <c r="G757" s="7">
        <f t="shared" si="34"/>
        <v>11.85</v>
      </c>
      <c r="H757" s="7">
        <v>1</v>
      </c>
      <c r="I757" s="10">
        <v>11.85</v>
      </c>
      <c r="K757" s="1" t="str">
        <f t="shared" si="35"/>
        <v>insert into AB_SalesTransDetail select 756,118,'02','2888014210817',15.8,25,11.85,1,11.85,NULL</v>
      </c>
    </row>
    <row r="758" spans="1:11" x14ac:dyDescent="0.2">
      <c r="A758" s="1">
        <v>757</v>
      </c>
      <c r="B758" s="1">
        <f>VLOOKUP(C758,HDR!$B:$I,8,FALSE)</f>
        <v>118</v>
      </c>
      <c r="C758" s="1" t="s">
        <v>133</v>
      </c>
      <c r="D758" s="9">
        <v>2888014211722</v>
      </c>
      <c r="E758" s="7">
        <v>19.8</v>
      </c>
      <c r="F758" s="9">
        <f t="shared" si="33"/>
        <v>25.000000000000007</v>
      </c>
      <c r="G758" s="7">
        <f t="shared" si="34"/>
        <v>14.85</v>
      </c>
      <c r="H758" s="7">
        <v>1</v>
      </c>
      <c r="I758" s="10">
        <v>14.85</v>
      </c>
      <c r="K758" s="1" t="str">
        <f t="shared" si="35"/>
        <v>insert into AB_SalesTransDetail select 757,118,'02','2888014211722',19.8,25,14.85,1,14.85,NULL</v>
      </c>
    </row>
    <row r="759" spans="1:11" x14ac:dyDescent="0.2">
      <c r="A759" s="1">
        <v>758</v>
      </c>
      <c r="B759" s="1">
        <f>VLOOKUP(C759,HDR!$B:$I,8,FALSE)</f>
        <v>118</v>
      </c>
      <c r="C759" s="1" t="s">
        <v>133</v>
      </c>
      <c r="D759" s="9">
        <v>2888014211753</v>
      </c>
      <c r="E759" s="7">
        <v>18</v>
      </c>
      <c r="F759" s="9">
        <f t="shared" si="33"/>
        <v>25</v>
      </c>
      <c r="G759" s="7">
        <f t="shared" si="34"/>
        <v>13.5</v>
      </c>
      <c r="H759" s="7">
        <v>1</v>
      </c>
      <c r="I759" s="10">
        <v>13.5</v>
      </c>
      <c r="K759" s="1" t="str">
        <f t="shared" si="35"/>
        <v>insert into AB_SalesTransDetail select 758,118,'02','2888014211753',18,25,13.5,1,13.5,NULL</v>
      </c>
    </row>
    <row r="760" spans="1:11" x14ac:dyDescent="0.2">
      <c r="A760" s="1">
        <v>759</v>
      </c>
      <c r="B760" s="1">
        <f>VLOOKUP(C760,HDR!$B:$I,8,FALSE)</f>
        <v>118</v>
      </c>
      <c r="C760" s="1" t="s">
        <v>133</v>
      </c>
      <c r="D760" s="9">
        <v>2888014210312</v>
      </c>
      <c r="E760" s="7">
        <v>5</v>
      </c>
      <c r="F760" s="9">
        <f t="shared" si="33"/>
        <v>100</v>
      </c>
      <c r="G760" s="7">
        <f t="shared" si="34"/>
        <v>0</v>
      </c>
      <c r="H760" s="7">
        <v>1</v>
      </c>
      <c r="I760" s="10">
        <v>0</v>
      </c>
      <c r="K760" s="1" t="str">
        <f t="shared" si="35"/>
        <v>insert into AB_SalesTransDetail select 759,118,'02','2888014210312',5,100,0,1,0,NULL</v>
      </c>
    </row>
    <row r="761" spans="1:11" x14ac:dyDescent="0.2">
      <c r="A761" s="1">
        <v>760</v>
      </c>
      <c r="B761" s="1">
        <f>VLOOKUP(C761,HDR!$B:$I,8,FALSE)</f>
        <v>118</v>
      </c>
      <c r="C761" s="1" t="s">
        <v>133</v>
      </c>
      <c r="D761" s="9">
        <v>2888014211791</v>
      </c>
      <c r="E761" s="7">
        <v>6.8</v>
      </c>
      <c r="F761" s="9">
        <f t="shared" si="33"/>
        <v>100</v>
      </c>
      <c r="G761" s="7">
        <f t="shared" si="34"/>
        <v>0</v>
      </c>
      <c r="H761" s="7">
        <v>1</v>
      </c>
      <c r="I761" s="10">
        <v>0</v>
      </c>
      <c r="K761" s="1" t="str">
        <f t="shared" si="35"/>
        <v>insert into AB_SalesTransDetail select 760,118,'02','2888014211791',6.8,100,0,1,0,NULL</v>
      </c>
    </row>
    <row r="762" spans="1:11" x14ac:dyDescent="0.2">
      <c r="A762" s="1">
        <v>761</v>
      </c>
      <c r="B762" s="1">
        <f>VLOOKUP(C762,HDR!$B:$I,8,FALSE)</f>
        <v>118</v>
      </c>
      <c r="C762" s="1" t="s">
        <v>133</v>
      </c>
      <c r="D762" s="9">
        <v>2888014210329</v>
      </c>
      <c r="E762" s="7">
        <v>10.8</v>
      </c>
      <c r="F762" s="9">
        <f t="shared" si="33"/>
        <v>100</v>
      </c>
      <c r="G762" s="7">
        <f t="shared" si="34"/>
        <v>0</v>
      </c>
      <c r="H762" s="7">
        <v>1</v>
      </c>
      <c r="I762" s="10">
        <v>0</v>
      </c>
      <c r="K762" s="1" t="str">
        <f t="shared" si="35"/>
        <v>insert into AB_SalesTransDetail select 761,118,'02','2888014210329',10.8,100,0,1,0,NULL</v>
      </c>
    </row>
    <row r="763" spans="1:11" x14ac:dyDescent="0.2">
      <c r="A763" s="1">
        <v>762</v>
      </c>
      <c r="B763" s="1">
        <f>VLOOKUP(C763,HDR!$B:$I,8,FALSE)</f>
        <v>118</v>
      </c>
      <c r="C763" s="1" t="s">
        <v>133</v>
      </c>
      <c r="D763" s="9">
        <v>2888999120439</v>
      </c>
      <c r="E763" s="7">
        <v>5</v>
      </c>
      <c r="F763" s="9">
        <f t="shared" si="33"/>
        <v>25</v>
      </c>
      <c r="G763" s="7">
        <f t="shared" si="34"/>
        <v>3.75</v>
      </c>
      <c r="H763" s="7">
        <v>1</v>
      </c>
      <c r="I763" s="10">
        <v>3.75</v>
      </c>
      <c r="K763" s="1" t="str">
        <f t="shared" si="35"/>
        <v>insert into AB_SalesTransDetail select 762,118,'02','2888999120439',5,25,3.75,1,3.75,NULL</v>
      </c>
    </row>
    <row r="764" spans="1:11" x14ac:dyDescent="0.2">
      <c r="A764" s="1">
        <v>763</v>
      </c>
      <c r="B764" s="1">
        <f>VLOOKUP(C764,HDR!$B:$I,8,FALSE)</f>
        <v>118</v>
      </c>
      <c r="C764" s="1" t="s">
        <v>133</v>
      </c>
      <c r="D764" s="9" t="s">
        <v>380</v>
      </c>
      <c r="E764" s="7">
        <v>4.4000000000000004</v>
      </c>
      <c r="F764" s="9">
        <f t="shared" si="33"/>
        <v>0</v>
      </c>
      <c r="G764" s="7">
        <f t="shared" si="34"/>
        <v>4.4000000000000004</v>
      </c>
      <c r="H764" s="7">
        <v>1</v>
      </c>
      <c r="I764" s="10">
        <v>4.4000000000000004</v>
      </c>
      <c r="K764" s="1" t="str">
        <f t="shared" si="35"/>
        <v>insert into AB_SalesTransDetail select 763,118,'02','servicecharge-10',4.4,0,4.4,1,4.4,NULL</v>
      </c>
    </row>
    <row r="765" spans="1:11" x14ac:dyDescent="0.2">
      <c r="A765" s="1">
        <v>764</v>
      </c>
      <c r="B765" s="1">
        <f>VLOOKUP(C765,HDR!$B:$I,8,FALSE)</f>
        <v>119</v>
      </c>
      <c r="C765" s="1" t="s">
        <v>134</v>
      </c>
      <c r="D765" s="9">
        <v>2888014210329</v>
      </c>
      <c r="E765" s="7">
        <v>10.8</v>
      </c>
      <c r="F765" s="9">
        <f t="shared" si="33"/>
        <v>0</v>
      </c>
      <c r="G765" s="7">
        <f t="shared" si="34"/>
        <v>10.8</v>
      </c>
      <c r="H765" s="7">
        <v>1</v>
      </c>
      <c r="I765" s="10">
        <v>10.8</v>
      </c>
      <c r="K765" s="1" t="str">
        <f t="shared" si="35"/>
        <v>insert into AB_SalesTransDetail select 764,119,'02','2888014210329',10.8,0,10.8,1,10.8,NULL</v>
      </c>
    </row>
    <row r="766" spans="1:11" x14ac:dyDescent="0.2">
      <c r="A766" s="1">
        <v>765</v>
      </c>
      <c r="B766" s="1">
        <f>VLOOKUP(C766,HDR!$B:$I,8,FALSE)</f>
        <v>119</v>
      </c>
      <c r="C766" s="1" t="s">
        <v>134</v>
      </c>
      <c r="D766" s="9" t="s">
        <v>347</v>
      </c>
      <c r="E766" s="7">
        <v>5</v>
      </c>
      <c r="F766" s="9">
        <f t="shared" si="33"/>
        <v>100</v>
      </c>
      <c r="G766" s="7">
        <f t="shared" si="34"/>
        <v>0</v>
      </c>
      <c r="H766" s="7">
        <v>1</v>
      </c>
      <c r="I766" s="10">
        <v>0</v>
      </c>
      <c r="K766" s="1" t="str">
        <f t="shared" si="35"/>
        <v>insert into AB_SalesTransDetail select 765,119,'02','Z90017',5,100,0,1,0,NULL</v>
      </c>
    </row>
    <row r="767" spans="1:11" x14ac:dyDescent="0.2">
      <c r="A767" s="1">
        <v>766</v>
      </c>
      <c r="B767" s="1">
        <f>VLOOKUP(C767,HDR!$B:$I,8,FALSE)</f>
        <v>119</v>
      </c>
      <c r="C767" s="1" t="s">
        <v>134</v>
      </c>
      <c r="D767" s="9" t="s">
        <v>346</v>
      </c>
      <c r="E767" s="7">
        <v>5</v>
      </c>
      <c r="F767" s="9">
        <f t="shared" si="33"/>
        <v>100</v>
      </c>
      <c r="G767" s="7">
        <f t="shared" si="34"/>
        <v>0</v>
      </c>
      <c r="H767" s="7">
        <v>1</v>
      </c>
      <c r="I767" s="10">
        <v>0</v>
      </c>
      <c r="K767" s="1" t="str">
        <f t="shared" si="35"/>
        <v>insert into AB_SalesTransDetail select 766,119,'02','Z90016',5,100,0,1,0,NULL</v>
      </c>
    </row>
    <row r="768" spans="1:11" x14ac:dyDescent="0.2">
      <c r="A768" s="1">
        <v>767</v>
      </c>
      <c r="B768" s="1">
        <f>VLOOKUP(C768,HDR!$B:$I,8,FALSE)</f>
        <v>119</v>
      </c>
      <c r="C768" s="1" t="s">
        <v>134</v>
      </c>
      <c r="D768" s="9">
        <v>2040035111645</v>
      </c>
      <c r="E768" s="7">
        <v>15</v>
      </c>
      <c r="F768" s="9">
        <f t="shared" ref="F768:F831" si="36">(IFERROR(-((I768/H768)-E768)/E768,0))*100</f>
        <v>0</v>
      </c>
      <c r="G768" s="7">
        <f t="shared" ref="G768:G831" si="37">I768/H768</f>
        <v>15</v>
      </c>
      <c r="H768" s="7">
        <v>2</v>
      </c>
      <c r="I768" s="10">
        <v>30</v>
      </c>
      <c r="K768" s="1" t="str">
        <f t="shared" si="35"/>
        <v>insert into AB_SalesTransDetail select 767,119,'02','2040035111645',15,0,15,2,30,NULL</v>
      </c>
    </row>
    <row r="769" spans="1:11" x14ac:dyDescent="0.2">
      <c r="A769" s="1">
        <v>768</v>
      </c>
      <c r="B769" s="1">
        <f>VLOOKUP(C769,HDR!$B:$I,8,FALSE)</f>
        <v>119</v>
      </c>
      <c r="C769" s="1" t="s">
        <v>134</v>
      </c>
      <c r="D769" s="9">
        <v>2040035111645</v>
      </c>
      <c r="E769" s="7">
        <v>15</v>
      </c>
      <c r="F769" s="9">
        <f t="shared" si="36"/>
        <v>0</v>
      </c>
      <c r="G769" s="7">
        <f t="shared" si="37"/>
        <v>15</v>
      </c>
      <c r="H769" s="7">
        <v>1</v>
      </c>
      <c r="I769" s="10">
        <v>15</v>
      </c>
      <c r="K769" s="1" t="str">
        <f t="shared" si="35"/>
        <v>insert into AB_SalesTransDetail select 768,119,'02','2040035111645',15,0,15,1,15,NULL</v>
      </c>
    </row>
    <row r="770" spans="1:11" x14ac:dyDescent="0.2">
      <c r="A770" s="1">
        <v>769</v>
      </c>
      <c r="B770" s="1">
        <f>VLOOKUP(C770,HDR!$B:$I,8,FALSE)</f>
        <v>119</v>
      </c>
      <c r="C770" s="1" t="s">
        <v>134</v>
      </c>
      <c r="D770" s="9" t="s">
        <v>380</v>
      </c>
      <c r="E770" s="7">
        <v>5.58</v>
      </c>
      <c r="F770" s="9">
        <f t="shared" si="36"/>
        <v>0</v>
      </c>
      <c r="G770" s="7">
        <f t="shared" si="37"/>
        <v>5.58</v>
      </c>
      <c r="H770" s="7">
        <v>1</v>
      </c>
      <c r="I770" s="10">
        <v>5.58</v>
      </c>
      <c r="K770" s="1" t="str">
        <f t="shared" si="35"/>
        <v>insert into AB_SalesTransDetail select 769,119,'02','servicecharge-10',5.58,0,5.58,1,5.58,NULL</v>
      </c>
    </row>
    <row r="771" spans="1:11" x14ac:dyDescent="0.2">
      <c r="A771" s="1">
        <v>770</v>
      </c>
      <c r="B771" s="1">
        <f>VLOOKUP(C771,HDR!$B:$I,8,FALSE)</f>
        <v>120</v>
      </c>
      <c r="C771" s="1" t="s">
        <v>135</v>
      </c>
      <c r="D771" s="9">
        <v>2888014240180</v>
      </c>
      <c r="E771" s="7">
        <v>6</v>
      </c>
      <c r="F771" s="9">
        <f t="shared" si="36"/>
        <v>0</v>
      </c>
      <c r="G771" s="7">
        <f t="shared" si="37"/>
        <v>6</v>
      </c>
      <c r="H771" s="7">
        <v>1</v>
      </c>
      <c r="I771" s="10">
        <v>6</v>
      </c>
      <c r="K771" s="1" t="str">
        <f t="shared" ref="K771:K834" si="38">"insert into AB_SalesTransDetail select " &amp; A771 &amp; "," &amp; B771 &amp; ",'02','" &amp; D771 &amp; "'," &amp; E771 &amp; "," &amp; F771 &amp; "," &amp; G771 &amp; "," &amp; H771 &amp; "," &amp; I771 &amp; ",NULL"</f>
        <v>insert into AB_SalesTransDetail select 770,120,'02','2888014240180',6,0,6,1,6,NULL</v>
      </c>
    </row>
    <row r="772" spans="1:11" x14ac:dyDescent="0.2">
      <c r="A772" s="1">
        <v>771</v>
      </c>
      <c r="B772" s="1">
        <f>VLOOKUP(C772,HDR!$B:$I,8,FALSE)</f>
        <v>120</v>
      </c>
      <c r="C772" s="1" t="s">
        <v>135</v>
      </c>
      <c r="D772" s="9">
        <v>2888014240173</v>
      </c>
      <c r="E772" s="7">
        <v>6</v>
      </c>
      <c r="F772" s="9">
        <f t="shared" si="36"/>
        <v>0</v>
      </c>
      <c r="G772" s="7">
        <f t="shared" si="37"/>
        <v>6</v>
      </c>
      <c r="H772" s="7">
        <v>1</v>
      </c>
      <c r="I772" s="10">
        <v>6</v>
      </c>
      <c r="K772" s="1" t="str">
        <f t="shared" si="38"/>
        <v>insert into AB_SalesTransDetail select 771,120,'02','2888014240173',6,0,6,1,6,NULL</v>
      </c>
    </row>
    <row r="773" spans="1:11" x14ac:dyDescent="0.2">
      <c r="A773" s="1">
        <v>772</v>
      </c>
      <c r="B773" s="1">
        <f>VLOOKUP(C773,HDR!$B:$I,8,FALSE)</f>
        <v>120</v>
      </c>
      <c r="C773" s="1" t="s">
        <v>135</v>
      </c>
      <c r="D773" s="9">
        <v>2888014210732</v>
      </c>
      <c r="E773" s="7">
        <v>19.8</v>
      </c>
      <c r="F773" s="9">
        <f t="shared" si="36"/>
        <v>0</v>
      </c>
      <c r="G773" s="7">
        <f t="shared" si="37"/>
        <v>19.8</v>
      </c>
      <c r="H773" s="7">
        <v>1</v>
      </c>
      <c r="I773" s="10">
        <v>19.8</v>
      </c>
      <c r="K773" s="1" t="str">
        <f t="shared" si="38"/>
        <v>insert into AB_SalesTransDetail select 772,120,'02','2888014210732',19.8,0,19.8,1,19.8,NULL</v>
      </c>
    </row>
    <row r="774" spans="1:11" x14ac:dyDescent="0.2">
      <c r="A774" s="1">
        <v>773</v>
      </c>
      <c r="B774" s="1">
        <f>VLOOKUP(C774,HDR!$B:$I,8,FALSE)</f>
        <v>120</v>
      </c>
      <c r="C774" s="1" t="s">
        <v>135</v>
      </c>
      <c r="D774" s="9">
        <v>2888014210923</v>
      </c>
      <c r="E774" s="7">
        <v>19.8</v>
      </c>
      <c r="F774" s="9">
        <f t="shared" si="36"/>
        <v>0</v>
      </c>
      <c r="G774" s="7">
        <f t="shared" si="37"/>
        <v>19.8</v>
      </c>
      <c r="H774" s="7">
        <v>1</v>
      </c>
      <c r="I774" s="10">
        <v>19.8</v>
      </c>
      <c r="K774" s="1" t="str">
        <f t="shared" si="38"/>
        <v>insert into AB_SalesTransDetail select 773,120,'02','2888014210923',19.8,0,19.8,1,19.8,NULL</v>
      </c>
    </row>
    <row r="775" spans="1:11" x14ac:dyDescent="0.2">
      <c r="A775" s="1">
        <v>774</v>
      </c>
      <c r="B775" s="1">
        <f>VLOOKUP(C775,HDR!$B:$I,8,FALSE)</f>
        <v>120</v>
      </c>
      <c r="C775" s="1" t="s">
        <v>135</v>
      </c>
      <c r="D775" s="9" t="s">
        <v>344</v>
      </c>
      <c r="E775" s="7">
        <v>5</v>
      </c>
      <c r="F775" s="9">
        <f t="shared" si="36"/>
        <v>100</v>
      </c>
      <c r="G775" s="7">
        <f t="shared" si="37"/>
        <v>0</v>
      </c>
      <c r="H775" s="7">
        <v>1</v>
      </c>
      <c r="I775" s="10">
        <v>0</v>
      </c>
      <c r="K775" s="1" t="str">
        <f t="shared" si="38"/>
        <v>insert into AB_SalesTransDetail select 774,120,'02','Z90018',5,100,0,1,0,NULL</v>
      </c>
    </row>
    <row r="776" spans="1:11" x14ac:dyDescent="0.2">
      <c r="A776" s="1">
        <v>775</v>
      </c>
      <c r="B776" s="1">
        <f>VLOOKUP(C776,HDR!$B:$I,8,FALSE)</f>
        <v>120</v>
      </c>
      <c r="C776" s="1" t="s">
        <v>135</v>
      </c>
      <c r="D776" s="9" t="s">
        <v>347</v>
      </c>
      <c r="E776" s="7">
        <v>5</v>
      </c>
      <c r="F776" s="9">
        <f t="shared" si="36"/>
        <v>100</v>
      </c>
      <c r="G776" s="7">
        <f t="shared" si="37"/>
        <v>0</v>
      </c>
      <c r="H776" s="7">
        <v>1</v>
      </c>
      <c r="I776" s="10">
        <v>0</v>
      </c>
      <c r="K776" s="1" t="str">
        <f t="shared" si="38"/>
        <v>insert into AB_SalesTransDetail select 775,120,'02','Z90017',5,100,0,1,0,NULL</v>
      </c>
    </row>
    <row r="777" spans="1:11" x14ac:dyDescent="0.2">
      <c r="A777" s="1">
        <v>776</v>
      </c>
      <c r="B777" s="1">
        <f>VLOOKUP(C777,HDR!$B:$I,8,FALSE)</f>
        <v>120</v>
      </c>
      <c r="C777" s="1" t="s">
        <v>135</v>
      </c>
      <c r="D777" s="9" t="s">
        <v>380</v>
      </c>
      <c r="E777" s="7">
        <v>5.16</v>
      </c>
      <c r="F777" s="9">
        <f t="shared" si="36"/>
        <v>0</v>
      </c>
      <c r="G777" s="7">
        <f t="shared" si="37"/>
        <v>5.16</v>
      </c>
      <c r="H777" s="7">
        <v>1</v>
      </c>
      <c r="I777" s="10">
        <v>5.16</v>
      </c>
      <c r="K777" s="1" t="str">
        <f t="shared" si="38"/>
        <v>insert into AB_SalesTransDetail select 776,120,'02','servicecharge-10',5.16,0,5.16,1,5.16,NULL</v>
      </c>
    </row>
    <row r="778" spans="1:11" x14ac:dyDescent="0.2">
      <c r="A778" s="1">
        <v>777</v>
      </c>
      <c r="B778" s="1">
        <f>VLOOKUP(C778,HDR!$B:$I,8,FALSE)</f>
        <v>121</v>
      </c>
      <c r="C778" s="1" t="s">
        <v>136</v>
      </c>
      <c r="D778" s="9">
        <v>2888014210220</v>
      </c>
      <c r="E778" s="7">
        <v>15.8</v>
      </c>
      <c r="F778" s="9">
        <f t="shared" si="36"/>
        <v>0</v>
      </c>
      <c r="G778" s="7">
        <f t="shared" si="37"/>
        <v>15.8</v>
      </c>
      <c r="H778" s="7">
        <v>1</v>
      </c>
      <c r="I778" s="10">
        <v>15.8</v>
      </c>
      <c r="K778" s="1" t="str">
        <f t="shared" si="38"/>
        <v>insert into AB_SalesTransDetail select 777,121,'02','2888014210220',15.8,0,15.8,1,15.8,NULL</v>
      </c>
    </row>
    <row r="779" spans="1:11" x14ac:dyDescent="0.2">
      <c r="A779" s="1">
        <v>778</v>
      </c>
      <c r="B779" s="1">
        <f>VLOOKUP(C779,HDR!$B:$I,8,FALSE)</f>
        <v>121</v>
      </c>
      <c r="C779" s="1" t="s">
        <v>136</v>
      </c>
      <c r="D779" s="9" t="s">
        <v>349</v>
      </c>
      <c r="E779" s="7">
        <v>0</v>
      </c>
      <c r="F779" s="9">
        <f t="shared" si="36"/>
        <v>0</v>
      </c>
      <c r="G779" s="7">
        <f t="shared" si="37"/>
        <v>0</v>
      </c>
      <c r="H779" s="7">
        <v>1</v>
      </c>
      <c r="I779" s="10">
        <v>0</v>
      </c>
      <c r="K779" s="1" t="str">
        <f t="shared" si="38"/>
        <v>insert into AB_SalesTransDetail select 778,121,'02','Z90056',0,0,0,1,0,NULL</v>
      </c>
    </row>
    <row r="780" spans="1:11" x14ac:dyDescent="0.2">
      <c r="A780" s="1">
        <v>779</v>
      </c>
      <c r="B780" s="1">
        <f>VLOOKUP(C780,HDR!$B:$I,8,FALSE)</f>
        <v>121</v>
      </c>
      <c r="C780" s="1" t="s">
        <v>136</v>
      </c>
      <c r="D780" s="9" t="s">
        <v>364</v>
      </c>
      <c r="E780" s="7">
        <v>0</v>
      </c>
      <c r="F780" s="9">
        <f t="shared" si="36"/>
        <v>0</v>
      </c>
      <c r="G780" s="7">
        <f t="shared" si="37"/>
        <v>0</v>
      </c>
      <c r="H780" s="7">
        <v>1</v>
      </c>
      <c r="I780" s="10">
        <v>0</v>
      </c>
      <c r="K780" s="1" t="str">
        <f t="shared" si="38"/>
        <v>insert into AB_SalesTransDetail select 779,121,'02','Z90051',0,0,0,1,0,NULL</v>
      </c>
    </row>
    <row r="781" spans="1:11" x14ac:dyDescent="0.2">
      <c r="A781" s="1">
        <v>780</v>
      </c>
      <c r="B781" s="1">
        <f>VLOOKUP(C781,HDR!$B:$I,8,FALSE)</f>
        <v>121</v>
      </c>
      <c r="C781" s="1" t="s">
        <v>136</v>
      </c>
      <c r="D781" s="9">
        <v>2888014210732</v>
      </c>
      <c r="E781" s="7">
        <v>19.8</v>
      </c>
      <c r="F781" s="9">
        <f t="shared" si="36"/>
        <v>0</v>
      </c>
      <c r="G781" s="7">
        <f t="shared" si="37"/>
        <v>19.8</v>
      </c>
      <c r="H781" s="7">
        <v>1</v>
      </c>
      <c r="I781" s="10">
        <v>19.8</v>
      </c>
      <c r="K781" s="1" t="str">
        <f t="shared" si="38"/>
        <v>insert into AB_SalesTransDetail select 780,121,'02','2888014210732',19.8,0,19.8,1,19.8,NULL</v>
      </c>
    </row>
    <row r="782" spans="1:11" x14ac:dyDescent="0.2">
      <c r="A782" s="1">
        <v>781</v>
      </c>
      <c r="B782" s="1">
        <f>VLOOKUP(C782,HDR!$B:$I,8,FALSE)</f>
        <v>121</v>
      </c>
      <c r="C782" s="1" t="s">
        <v>136</v>
      </c>
      <c r="D782" s="9" t="s">
        <v>344</v>
      </c>
      <c r="E782" s="7">
        <v>5</v>
      </c>
      <c r="F782" s="9">
        <f t="shared" si="36"/>
        <v>0</v>
      </c>
      <c r="G782" s="7">
        <f t="shared" si="37"/>
        <v>5</v>
      </c>
      <c r="H782" s="7">
        <v>1</v>
      </c>
      <c r="I782" s="10">
        <v>5</v>
      </c>
      <c r="K782" s="1" t="str">
        <f t="shared" si="38"/>
        <v>insert into AB_SalesTransDetail select 781,121,'02','Z90018',5,0,5,1,5,NULL</v>
      </c>
    </row>
    <row r="783" spans="1:11" x14ac:dyDescent="0.2">
      <c r="A783" s="1">
        <v>782</v>
      </c>
      <c r="B783" s="1">
        <f>VLOOKUP(C783,HDR!$B:$I,8,FALSE)</f>
        <v>121</v>
      </c>
      <c r="C783" s="1" t="s">
        <v>136</v>
      </c>
      <c r="D783" s="9">
        <v>2888014210589</v>
      </c>
      <c r="E783" s="7">
        <v>10</v>
      </c>
      <c r="F783" s="9">
        <f t="shared" si="36"/>
        <v>0</v>
      </c>
      <c r="G783" s="7">
        <f t="shared" si="37"/>
        <v>10</v>
      </c>
      <c r="H783" s="7">
        <v>1</v>
      </c>
      <c r="I783" s="10">
        <v>10</v>
      </c>
      <c r="K783" s="1" t="str">
        <f t="shared" si="38"/>
        <v>insert into AB_SalesTransDetail select 782,121,'02','2888014210589',10,0,10,1,10,NULL</v>
      </c>
    </row>
    <row r="784" spans="1:11" x14ac:dyDescent="0.2">
      <c r="A784" s="1">
        <v>783</v>
      </c>
      <c r="B784" s="1">
        <f>VLOOKUP(C784,HDR!$B:$I,8,FALSE)</f>
        <v>121</v>
      </c>
      <c r="C784" s="1" t="s">
        <v>136</v>
      </c>
      <c r="D784" s="9">
        <v>2888014220014</v>
      </c>
      <c r="E784" s="7">
        <v>12</v>
      </c>
      <c r="F784" s="9">
        <f t="shared" si="36"/>
        <v>0</v>
      </c>
      <c r="G784" s="7">
        <f t="shared" si="37"/>
        <v>12</v>
      </c>
      <c r="H784" s="7">
        <v>1</v>
      </c>
      <c r="I784" s="10">
        <v>12</v>
      </c>
      <c r="K784" s="1" t="str">
        <f t="shared" si="38"/>
        <v>insert into AB_SalesTransDetail select 783,121,'02','2888014220014',12,0,12,1,12,NULL</v>
      </c>
    </row>
    <row r="785" spans="1:11" x14ac:dyDescent="0.2">
      <c r="A785" s="1">
        <v>784</v>
      </c>
      <c r="B785" s="1">
        <f>VLOOKUP(C785,HDR!$B:$I,8,FALSE)</f>
        <v>121</v>
      </c>
      <c r="C785" s="1" t="s">
        <v>136</v>
      </c>
      <c r="D785" s="9" t="s">
        <v>345</v>
      </c>
      <c r="E785" s="7">
        <v>0</v>
      </c>
      <c r="F785" s="9">
        <f t="shared" si="36"/>
        <v>0</v>
      </c>
      <c r="G785" s="7">
        <f t="shared" si="37"/>
        <v>0</v>
      </c>
      <c r="H785" s="7">
        <v>1</v>
      </c>
      <c r="I785" s="10">
        <v>0</v>
      </c>
      <c r="K785" s="1" t="str">
        <f t="shared" si="38"/>
        <v>insert into AB_SalesTransDetail select 784,121,'02','Z99999',0,0,0,1,0,NULL</v>
      </c>
    </row>
    <row r="786" spans="1:11" x14ac:dyDescent="0.2">
      <c r="A786" s="1">
        <v>785</v>
      </c>
      <c r="B786" s="1">
        <f>VLOOKUP(C786,HDR!$B:$I,8,FALSE)</f>
        <v>121</v>
      </c>
      <c r="C786" s="1" t="s">
        <v>136</v>
      </c>
      <c r="D786" s="9">
        <v>2888014210329</v>
      </c>
      <c r="E786" s="7">
        <v>10.8</v>
      </c>
      <c r="F786" s="9">
        <f t="shared" si="36"/>
        <v>0</v>
      </c>
      <c r="G786" s="7">
        <f t="shared" si="37"/>
        <v>10.8</v>
      </c>
      <c r="H786" s="7">
        <v>1</v>
      </c>
      <c r="I786" s="10">
        <v>10.8</v>
      </c>
      <c r="K786" s="1" t="str">
        <f t="shared" si="38"/>
        <v>insert into AB_SalesTransDetail select 785,121,'02','2888014210329',10.8,0,10.8,1,10.8,NULL</v>
      </c>
    </row>
    <row r="787" spans="1:11" x14ac:dyDescent="0.2">
      <c r="A787" s="1">
        <v>786</v>
      </c>
      <c r="B787" s="1">
        <f>VLOOKUP(C787,HDR!$B:$I,8,FALSE)</f>
        <v>121</v>
      </c>
      <c r="C787" s="1" t="s">
        <v>136</v>
      </c>
      <c r="D787" s="9" t="s">
        <v>347</v>
      </c>
      <c r="E787" s="7">
        <v>5</v>
      </c>
      <c r="F787" s="9">
        <f t="shared" si="36"/>
        <v>100</v>
      </c>
      <c r="G787" s="7">
        <f t="shared" si="37"/>
        <v>0</v>
      </c>
      <c r="H787" s="7">
        <v>1</v>
      </c>
      <c r="I787" s="10">
        <v>0</v>
      </c>
      <c r="K787" s="1" t="str">
        <f t="shared" si="38"/>
        <v>insert into AB_SalesTransDetail select 786,121,'02','Z90017',5,100,0,1,0,NULL</v>
      </c>
    </row>
    <row r="788" spans="1:11" x14ac:dyDescent="0.2">
      <c r="A788" s="1">
        <v>787</v>
      </c>
      <c r="B788" s="1">
        <f>VLOOKUP(C788,HDR!$B:$I,8,FALSE)</f>
        <v>121</v>
      </c>
      <c r="C788" s="1" t="s">
        <v>136</v>
      </c>
      <c r="D788" s="9" t="s">
        <v>346</v>
      </c>
      <c r="E788" s="7">
        <v>5</v>
      </c>
      <c r="F788" s="9">
        <f t="shared" si="36"/>
        <v>100</v>
      </c>
      <c r="G788" s="7">
        <f t="shared" si="37"/>
        <v>0</v>
      </c>
      <c r="H788" s="7">
        <v>1</v>
      </c>
      <c r="I788" s="10">
        <v>0</v>
      </c>
      <c r="K788" s="1" t="str">
        <f t="shared" si="38"/>
        <v>insert into AB_SalesTransDetail select 787,121,'02','Z90016',5,100,0,1,0,NULL</v>
      </c>
    </row>
    <row r="789" spans="1:11" x14ac:dyDescent="0.2">
      <c r="A789" s="1">
        <v>788</v>
      </c>
      <c r="B789" s="1">
        <f>VLOOKUP(C789,HDR!$B:$I,8,FALSE)</f>
        <v>121</v>
      </c>
      <c r="C789" s="1" t="s">
        <v>136</v>
      </c>
      <c r="D789" s="9">
        <v>2040035112482</v>
      </c>
      <c r="E789" s="7">
        <v>13</v>
      </c>
      <c r="F789" s="9">
        <f t="shared" si="36"/>
        <v>0</v>
      </c>
      <c r="G789" s="7">
        <f t="shared" si="37"/>
        <v>13</v>
      </c>
      <c r="H789" s="7">
        <v>1</v>
      </c>
      <c r="I789" s="10">
        <v>13</v>
      </c>
      <c r="K789" s="1" t="str">
        <f t="shared" si="38"/>
        <v>insert into AB_SalesTransDetail select 788,121,'02','2040035112482',13,0,13,1,13,NULL</v>
      </c>
    </row>
    <row r="790" spans="1:11" x14ac:dyDescent="0.2">
      <c r="A790" s="1">
        <v>789</v>
      </c>
      <c r="B790" s="1">
        <f>VLOOKUP(C790,HDR!$B:$I,8,FALSE)</f>
        <v>121</v>
      </c>
      <c r="C790" s="1" t="s">
        <v>136</v>
      </c>
      <c r="D790" s="9" t="s">
        <v>365</v>
      </c>
      <c r="E790" s="7">
        <v>25</v>
      </c>
      <c r="F790" s="9">
        <f t="shared" si="36"/>
        <v>0</v>
      </c>
      <c r="G790" s="7">
        <f t="shared" si="37"/>
        <v>25</v>
      </c>
      <c r="H790" s="7">
        <v>1</v>
      </c>
      <c r="I790" s="10">
        <v>25</v>
      </c>
      <c r="K790" s="1" t="str">
        <f t="shared" si="38"/>
        <v>insert into AB_SalesTransDetail select 789,121,'02','P000128',25,0,25,1,25,NULL</v>
      </c>
    </row>
    <row r="791" spans="1:11" x14ac:dyDescent="0.2">
      <c r="A791" s="1">
        <v>790</v>
      </c>
      <c r="B791" s="1">
        <f>VLOOKUP(C791,HDR!$B:$I,8,FALSE)</f>
        <v>121</v>
      </c>
      <c r="C791" s="1" t="s">
        <v>136</v>
      </c>
      <c r="D791" s="9" t="s">
        <v>380</v>
      </c>
      <c r="E791" s="7">
        <v>11.14</v>
      </c>
      <c r="F791" s="9">
        <f t="shared" si="36"/>
        <v>0</v>
      </c>
      <c r="G791" s="7">
        <f t="shared" si="37"/>
        <v>11.14</v>
      </c>
      <c r="H791" s="7">
        <v>1</v>
      </c>
      <c r="I791" s="10">
        <v>11.14</v>
      </c>
      <c r="K791" s="1" t="str">
        <f t="shared" si="38"/>
        <v>insert into AB_SalesTransDetail select 790,121,'02','servicecharge-10',11.14,0,11.14,1,11.14,NULL</v>
      </c>
    </row>
    <row r="792" spans="1:11" x14ac:dyDescent="0.2">
      <c r="A792" s="1">
        <v>791</v>
      </c>
      <c r="B792" s="1">
        <f>VLOOKUP(C792,HDR!$B:$I,8,FALSE)</f>
        <v>122</v>
      </c>
      <c r="C792" s="1" t="s">
        <v>137</v>
      </c>
      <c r="D792" s="9">
        <v>2040035112505</v>
      </c>
      <c r="E792" s="7">
        <v>15</v>
      </c>
      <c r="F792" s="9">
        <f t="shared" si="36"/>
        <v>0</v>
      </c>
      <c r="G792" s="7">
        <f t="shared" si="37"/>
        <v>15</v>
      </c>
      <c r="H792" s="7">
        <v>1</v>
      </c>
      <c r="I792" s="10">
        <v>15</v>
      </c>
      <c r="K792" s="1" t="str">
        <f t="shared" si="38"/>
        <v>insert into AB_SalesTransDetail select 791,122,'02','2040035112505',15,0,15,1,15,NULL</v>
      </c>
    </row>
    <row r="793" spans="1:11" x14ac:dyDescent="0.2">
      <c r="A793" s="1">
        <v>792</v>
      </c>
      <c r="B793" s="1">
        <f>VLOOKUP(C793,HDR!$B:$I,8,FALSE)</f>
        <v>122</v>
      </c>
      <c r="C793" s="1" t="s">
        <v>137</v>
      </c>
      <c r="D793" s="9">
        <v>2040035112505</v>
      </c>
      <c r="E793" s="7">
        <v>15</v>
      </c>
      <c r="F793" s="9">
        <f t="shared" si="36"/>
        <v>0</v>
      </c>
      <c r="G793" s="7">
        <f t="shared" si="37"/>
        <v>15</v>
      </c>
      <c r="H793" s="7">
        <v>1</v>
      </c>
      <c r="I793" s="10">
        <v>15</v>
      </c>
      <c r="K793" s="1" t="str">
        <f t="shared" si="38"/>
        <v>insert into AB_SalesTransDetail select 792,122,'02','2040035112505',15,0,15,1,15,NULL</v>
      </c>
    </row>
    <row r="794" spans="1:11" x14ac:dyDescent="0.2">
      <c r="A794" s="1">
        <v>793</v>
      </c>
      <c r="B794" s="1">
        <f>VLOOKUP(C794,HDR!$B:$I,8,FALSE)</f>
        <v>122</v>
      </c>
      <c r="C794" s="1" t="s">
        <v>137</v>
      </c>
      <c r="D794" s="9">
        <v>2888083120710</v>
      </c>
      <c r="E794" s="7">
        <v>5</v>
      </c>
      <c r="F794" s="9">
        <f t="shared" si="36"/>
        <v>0</v>
      </c>
      <c r="G794" s="7">
        <f t="shared" si="37"/>
        <v>5</v>
      </c>
      <c r="H794" s="7">
        <v>1</v>
      </c>
      <c r="I794" s="10">
        <v>5</v>
      </c>
      <c r="K794" s="1" t="str">
        <f t="shared" si="38"/>
        <v>insert into AB_SalesTransDetail select 793,122,'02','2888083120710',5,0,5,1,5,NULL</v>
      </c>
    </row>
    <row r="795" spans="1:11" x14ac:dyDescent="0.2">
      <c r="A795" s="1">
        <v>794</v>
      </c>
      <c r="B795" s="1">
        <f>VLOOKUP(C795,HDR!$B:$I,8,FALSE)</f>
        <v>122</v>
      </c>
      <c r="C795" s="1" t="s">
        <v>137</v>
      </c>
      <c r="D795" s="9">
        <v>2040035111928</v>
      </c>
      <c r="E795" s="7">
        <v>6</v>
      </c>
      <c r="F795" s="9">
        <f t="shared" si="36"/>
        <v>0</v>
      </c>
      <c r="G795" s="7">
        <f t="shared" si="37"/>
        <v>6</v>
      </c>
      <c r="H795" s="7">
        <v>1</v>
      </c>
      <c r="I795" s="10">
        <v>6</v>
      </c>
      <c r="K795" s="1" t="str">
        <f t="shared" si="38"/>
        <v>insert into AB_SalesTransDetail select 794,122,'02','2040035111928',6,0,6,1,6,NULL</v>
      </c>
    </row>
    <row r="796" spans="1:11" x14ac:dyDescent="0.2">
      <c r="A796" s="1">
        <v>795</v>
      </c>
      <c r="B796" s="1">
        <f>VLOOKUP(C796,HDR!$B:$I,8,FALSE)</f>
        <v>122</v>
      </c>
      <c r="C796" s="1" t="s">
        <v>137</v>
      </c>
      <c r="D796" s="9">
        <v>2888014211753</v>
      </c>
      <c r="E796" s="7">
        <v>18</v>
      </c>
      <c r="F796" s="9">
        <f t="shared" si="36"/>
        <v>0</v>
      </c>
      <c r="G796" s="7">
        <f t="shared" si="37"/>
        <v>18</v>
      </c>
      <c r="H796" s="7">
        <v>1</v>
      </c>
      <c r="I796" s="10">
        <v>18</v>
      </c>
      <c r="K796" s="1" t="str">
        <f t="shared" si="38"/>
        <v>insert into AB_SalesTransDetail select 795,122,'02','2888014211753',18,0,18,1,18,NULL</v>
      </c>
    </row>
    <row r="797" spans="1:11" x14ac:dyDescent="0.2">
      <c r="A797" s="1">
        <v>796</v>
      </c>
      <c r="B797" s="1">
        <f>VLOOKUP(C797,HDR!$B:$I,8,FALSE)</f>
        <v>122</v>
      </c>
      <c r="C797" s="1" t="s">
        <v>137</v>
      </c>
      <c r="D797" s="9">
        <v>2888014211760</v>
      </c>
      <c r="E797" s="7">
        <v>10.8</v>
      </c>
      <c r="F797" s="9">
        <f t="shared" si="36"/>
        <v>100</v>
      </c>
      <c r="G797" s="7">
        <f t="shared" si="37"/>
        <v>0</v>
      </c>
      <c r="H797" s="7">
        <v>1</v>
      </c>
      <c r="I797" s="10">
        <v>0</v>
      </c>
      <c r="K797" s="1" t="str">
        <f t="shared" si="38"/>
        <v>insert into AB_SalesTransDetail select 796,122,'02','2888014211760',10.8,100,0,1,0,NULL</v>
      </c>
    </row>
    <row r="798" spans="1:11" x14ac:dyDescent="0.2">
      <c r="A798" s="1">
        <v>797</v>
      </c>
      <c r="B798" s="1">
        <f>VLOOKUP(C798,HDR!$B:$I,8,FALSE)</f>
        <v>122</v>
      </c>
      <c r="C798" s="1" t="s">
        <v>137</v>
      </c>
      <c r="D798" s="9">
        <v>2888014211777</v>
      </c>
      <c r="E798" s="7">
        <v>8.8000000000000007</v>
      </c>
      <c r="F798" s="9">
        <f t="shared" si="36"/>
        <v>100</v>
      </c>
      <c r="G798" s="7">
        <f t="shared" si="37"/>
        <v>0</v>
      </c>
      <c r="H798" s="7">
        <v>1</v>
      </c>
      <c r="I798" s="10">
        <v>0</v>
      </c>
      <c r="K798" s="1" t="str">
        <f t="shared" si="38"/>
        <v>insert into AB_SalesTransDetail select 797,122,'02','2888014211777',8.8,100,0,1,0,NULL</v>
      </c>
    </row>
    <row r="799" spans="1:11" x14ac:dyDescent="0.2">
      <c r="A799" s="1">
        <v>798</v>
      </c>
      <c r="B799" s="1">
        <f>VLOOKUP(C799,HDR!$B:$I,8,FALSE)</f>
        <v>122</v>
      </c>
      <c r="C799" s="1" t="s">
        <v>137</v>
      </c>
      <c r="D799" s="9">
        <v>2888014210329</v>
      </c>
      <c r="E799" s="7">
        <v>10.8</v>
      </c>
      <c r="F799" s="9">
        <f t="shared" si="36"/>
        <v>100</v>
      </c>
      <c r="G799" s="7">
        <f t="shared" si="37"/>
        <v>0</v>
      </c>
      <c r="H799" s="7">
        <v>1</v>
      </c>
      <c r="I799" s="10">
        <v>0</v>
      </c>
      <c r="K799" s="1" t="str">
        <f t="shared" si="38"/>
        <v>insert into AB_SalesTransDetail select 798,122,'02','2888014210329',10.8,100,0,1,0,NULL</v>
      </c>
    </row>
    <row r="800" spans="1:11" x14ac:dyDescent="0.2">
      <c r="A800" s="1">
        <v>799</v>
      </c>
      <c r="B800" s="1">
        <f>VLOOKUP(C800,HDR!$B:$I,8,FALSE)</f>
        <v>122</v>
      </c>
      <c r="C800" s="1" t="s">
        <v>137</v>
      </c>
      <c r="D800" s="9" t="s">
        <v>345</v>
      </c>
      <c r="E800" s="7">
        <v>0</v>
      </c>
      <c r="F800" s="9">
        <f t="shared" si="36"/>
        <v>0</v>
      </c>
      <c r="G800" s="7">
        <f t="shared" si="37"/>
        <v>0</v>
      </c>
      <c r="H800" s="7">
        <v>1</v>
      </c>
      <c r="I800" s="10">
        <v>0</v>
      </c>
      <c r="K800" s="1" t="str">
        <f t="shared" si="38"/>
        <v>insert into AB_SalesTransDetail select 799,122,'02','Z99999',0,0,0,1,0,NULL</v>
      </c>
    </row>
    <row r="801" spans="1:11" x14ac:dyDescent="0.2">
      <c r="A801" s="1">
        <v>800</v>
      </c>
      <c r="B801" s="1">
        <f>VLOOKUP(C801,HDR!$B:$I,8,FALSE)</f>
        <v>122</v>
      </c>
      <c r="C801" s="1" t="s">
        <v>137</v>
      </c>
      <c r="D801" s="9">
        <v>2888014210732</v>
      </c>
      <c r="E801" s="7">
        <v>19.8</v>
      </c>
      <c r="F801" s="9">
        <f t="shared" si="36"/>
        <v>0</v>
      </c>
      <c r="G801" s="7">
        <f t="shared" si="37"/>
        <v>19.8</v>
      </c>
      <c r="H801" s="7">
        <v>1</v>
      </c>
      <c r="I801" s="10">
        <v>19.8</v>
      </c>
      <c r="K801" s="1" t="str">
        <f t="shared" si="38"/>
        <v>insert into AB_SalesTransDetail select 800,122,'02','2888014210732',19.8,0,19.8,1,19.8,NULL</v>
      </c>
    </row>
    <row r="802" spans="1:11" x14ac:dyDescent="0.2">
      <c r="A802" s="1">
        <v>801</v>
      </c>
      <c r="B802" s="1">
        <f>VLOOKUP(C802,HDR!$B:$I,8,FALSE)</f>
        <v>122</v>
      </c>
      <c r="C802" s="1" t="s">
        <v>137</v>
      </c>
      <c r="D802" s="9">
        <v>2888014210565</v>
      </c>
      <c r="E802" s="7">
        <v>21.8</v>
      </c>
      <c r="F802" s="9">
        <f t="shared" si="36"/>
        <v>0</v>
      </c>
      <c r="G802" s="7">
        <f t="shared" si="37"/>
        <v>21.8</v>
      </c>
      <c r="H802" s="7">
        <v>1</v>
      </c>
      <c r="I802" s="10">
        <v>21.8</v>
      </c>
      <c r="K802" s="1" t="str">
        <f t="shared" si="38"/>
        <v>insert into AB_SalesTransDetail select 801,122,'02','2888014210565',21.8,0,21.8,1,21.8,NULL</v>
      </c>
    </row>
    <row r="803" spans="1:11" x14ac:dyDescent="0.2">
      <c r="A803" s="1">
        <v>802</v>
      </c>
      <c r="B803" s="1">
        <f>VLOOKUP(C803,HDR!$B:$I,8,FALSE)</f>
        <v>122</v>
      </c>
      <c r="C803" s="1" t="s">
        <v>137</v>
      </c>
      <c r="D803" s="9">
        <v>2040035112505</v>
      </c>
      <c r="E803" s="7">
        <v>15</v>
      </c>
      <c r="F803" s="9">
        <f t="shared" si="36"/>
        <v>0</v>
      </c>
      <c r="G803" s="7">
        <f t="shared" si="37"/>
        <v>15</v>
      </c>
      <c r="H803" s="7">
        <v>1</v>
      </c>
      <c r="I803" s="10">
        <v>15</v>
      </c>
      <c r="K803" s="1" t="str">
        <f t="shared" si="38"/>
        <v>insert into AB_SalesTransDetail select 802,122,'02','2040035112505',15,0,15,1,15,NULL</v>
      </c>
    </row>
    <row r="804" spans="1:11" x14ac:dyDescent="0.2">
      <c r="A804" s="1">
        <v>803</v>
      </c>
      <c r="B804" s="1">
        <f>VLOOKUP(C804,HDR!$B:$I,8,FALSE)</f>
        <v>122</v>
      </c>
      <c r="C804" s="1" t="s">
        <v>137</v>
      </c>
      <c r="D804" s="9">
        <v>2040035112505</v>
      </c>
      <c r="E804" s="7">
        <v>15</v>
      </c>
      <c r="F804" s="9">
        <f t="shared" si="36"/>
        <v>0</v>
      </c>
      <c r="G804" s="7">
        <f t="shared" si="37"/>
        <v>15</v>
      </c>
      <c r="H804" s="7">
        <v>1</v>
      </c>
      <c r="I804" s="10">
        <v>15</v>
      </c>
      <c r="K804" s="1" t="str">
        <f t="shared" si="38"/>
        <v>insert into AB_SalesTransDetail select 803,122,'02','2040035112505',15,0,15,1,15,NULL</v>
      </c>
    </row>
    <row r="805" spans="1:11" x14ac:dyDescent="0.2">
      <c r="A805" s="1">
        <v>804</v>
      </c>
      <c r="B805" s="1">
        <f>VLOOKUP(C805,HDR!$B:$I,8,FALSE)</f>
        <v>122</v>
      </c>
      <c r="C805" s="1" t="s">
        <v>137</v>
      </c>
      <c r="D805" s="9">
        <v>2888014220014</v>
      </c>
      <c r="E805" s="7">
        <v>12</v>
      </c>
      <c r="F805" s="9">
        <f t="shared" si="36"/>
        <v>0</v>
      </c>
      <c r="G805" s="7">
        <f t="shared" si="37"/>
        <v>12</v>
      </c>
      <c r="H805" s="7">
        <v>1</v>
      </c>
      <c r="I805" s="10">
        <v>12</v>
      </c>
      <c r="K805" s="1" t="str">
        <f t="shared" si="38"/>
        <v>insert into AB_SalesTransDetail select 804,122,'02','2888014220014',12,0,12,1,12,NULL</v>
      </c>
    </row>
    <row r="806" spans="1:11" x14ac:dyDescent="0.2">
      <c r="A806" s="1">
        <v>805</v>
      </c>
      <c r="B806" s="1">
        <f>VLOOKUP(C806,HDR!$B:$I,8,FALSE)</f>
        <v>122</v>
      </c>
      <c r="C806" s="1" t="s">
        <v>137</v>
      </c>
      <c r="D806" s="9" t="s">
        <v>362</v>
      </c>
      <c r="E806" s="7">
        <v>8</v>
      </c>
      <c r="F806" s="9">
        <f t="shared" si="36"/>
        <v>0</v>
      </c>
      <c r="G806" s="7">
        <f t="shared" si="37"/>
        <v>8</v>
      </c>
      <c r="H806" s="7">
        <v>1</v>
      </c>
      <c r="I806" s="10">
        <v>8</v>
      </c>
      <c r="K806" s="1" t="str">
        <f t="shared" si="38"/>
        <v>insert into AB_SalesTransDetail select 805,122,'02','P000232',8,0,8,1,8,NULL</v>
      </c>
    </row>
    <row r="807" spans="1:11" x14ac:dyDescent="0.2">
      <c r="A807" s="1">
        <v>806</v>
      </c>
      <c r="B807" s="1">
        <f>VLOOKUP(C807,HDR!$B:$I,8,FALSE)</f>
        <v>122</v>
      </c>
      <c r="C807" s="1" t="s">
        <v>137</v>
      </c>
      <c r="D807" s="9" t="s">
        <v>380</v>
      </c>
      <c r="E807" s="7">
        <v>15.06</v>
      </c>
      <c r="F807" s="9">
        <f t="shared" si="36"/>
        <v>0</v>
      </c>
      <c r="G807" s="7">
        <f t="shared" si="37"/>
        <v>15.06</v>
      </c>
      <c r="H807" s="7">
        <v>1</v>
      </c>
      <c r="I807" s="10">
        <v>15.06</v>
      </c>
      <c r="K807" s="1" t="str">
        <f t="shared" si="38"/>
        <v>insert into AB_SalesTransDetail select 806,122,'02','servicecharge-10',15.06,0,15.06,1,15.06,NULL</v>
      </c>
    </row>
    <row r="808" spans="1:11" x14ac:dyDescent="0.2">
      <c r="A808" s="1">
        <v>807</v>
      </c>
      <c r="B808" s="1">
        <f>VLOOKUP(C808,HDR!$B:$I,8,FALSE)</f>
        <v>123</v>
      </c>
      <c r="C808" s="1" t="s">
        <v>138</v>
      </c>
      <c r="D808" s="9">
        <v>2888014211722</v>
      </c>
      <c r="E808" s="7">
        <v>19.8</v>
      </c>
      <c r="F808" s="9">
        <f t="shared" si="36"/>
        <v>0</v>
      </c>
      <c r="G808" s="7">
        <f t="shared" si="37"/>
        <v>19.8</v>
      </c>
      <c r="H808" s="7">
        <v>1</v>
      </c>
      <c r="I808" s="10">
        <v>19.8</v>
      </c>
      <c r="K808" s="1" t="str">
        <f t="shared" si="38"/>
        <v>insert into AB_SalesTransDetail select 807,123,'02','2888014211722',19.8,0,19.8,1,19.8,NULL</v>
      </c>
    </row>
    <row r="809" spans="1:11" x14ac:dyDescent="0.2">
      <c r="A809" s="1">
        <v>808</v>
      </c>
      <c r="B809" s="1">
        <f>VLOOKUP(C809,HDR!$B:$I,8,FALSE)</f>
        <v>123</v>
      </c>
      <c r="C809" s="1" t="s">
        <v>138</v>
      </c>
      <c r="D809" s="9">
        <v>2888014211722</v>
      </c>
      <c r="E809" s="7">
        <v>19.8</v>
      </c>
      <c r="F809" s="9">
        <f t="shared" si="36"/>
        <v>0</v>
      </c>
      <c r="G809" s="7">
        <f t="shared" si="37"/>
        <v>19.8</v>
      </c>
      <c r="H809" s="7">
        <v>-1</v>
      </c>
      <c r="I809" s="10">
        <v>-19.8</v>
      </c>
      <c r="K809" s="1" t="str">
        <f t="shared" si="38"/>
        <v>insert into AB_SalesTransDetail select 808,123,'02','2888014211722',19.8,0,19.8,-1,-19.8,NULL</v>
      </c>
    </row>
    <row r="810" spans="1:11" x14ac:dyDescent="0.2">
      <c r="A810" s="1">
        <v>809</v>
      </c>
      <c r="B810" s="1">
        <f>VLOOKUP(C810,HDR!$B:$I,8,FALSE)</f>
        <v>123</v>
      </c>
      <c r="C810" s="1" t="s">
        <v>138</v>
      </c>
      <c r="D810" s="9">
        <v>2888015210403</v>
      </c>
      <c r="E810" s="7">
        <v>8.8000000000000007</v>
      </c>
      <c r="F810" s="9">
        <f t="shared" si="36"/>
        <v>0</v>
      </c>
      <c r="G810" s="7">
        <f t="shared" si="37"/>
        <v>8.8000000000000007</v>
      </c>
      <c r="H810" s="7">
        <v>1</v>
      </c>
      <c r="I810" s="10">
        <v>8.8000000000000007</v>
      </c>
      <c r="K810" s="1" t="str">
        <f t="shared" si="38"/>
        <v>insert into AB_SalesTransDetail select 809,123,'02','2888015210403',8.8,0,8.8,1,8.8,NULL</v>
      </c>
    </row>
    <row r="811" spans="1:11" x14ac:dyDescent="0.2">
      <c r="A811" s="1">
        <v>810</v>
      </c>
      <c r="B811" s="1">
        <f>VLOOKUP(C811,HDR!$B:$I,8,FALSE)</f>
        <v>123</v>
      </c>
      <c r="C811" s="1" t="s">
        <v>138</v>
      </c>
      <c r="D811" s="9">
        <v>2888015210403</v>
      </c>
      <c r="E811" s="7">
        <v>8.8000000000000007</v>
      </c>
      <c r="F811" s="9">
        <f t="shared" si="36"/>
        <v>0</v>
      </c>
      <c r="G811" s="7">
        <f t="shared" si="37"/>
        <v>8.8000000000000007</v>
      </c>
      <c r="H811" s="7">
        <v>-1</v>
      </c>
      <c r="I811" s="10">
        <v>-8.8000000000000007</v>
      </c>
      <c r="K811" s="1" t="str">
        <f t="shared" si="38"/>
        <v>insert into AB_SalesTransDetail select 810,123,'02','2888015210403',8.8,0,8.8,-1,-8.8,NULL</v>
      </c>
    </row>
    <row r="812" spans="1:11" x14ac:dyDescent="0.2">
      <c r="A812" s="1">
        <v>811</v>
      </c>
      <c r="B812" s="1">
        <f>VLOOKUP(C812,HDR!$B:$I,8,FALSE)</f>
        <v>123</v>
      </c>
      <c r="C812" s="1" t="s">
        <v>138</v>
      </c>
      <c r="D812" s="9">
        <v>2888015210403</v>
      </c>
      <c r="E812" s="7">
        <v>8.8000000000000007</v>
      </c>
      <c r="F812" s="9">
        <f t="shared" si="36"/>
        <v>0</v>
      </c>
      <c r="G812" s="7">
        <f t="shared" si="37"/>
        <v>8.8000000000000007</v>
      </c>
      <c r="H812" s="7">
        <v>2</v>
      </c>
      <c r="I812" s="10">
        <v>17.600000000000001</v>
      </c>
      <c r="K812" s="1" t="str">
        <f t="shared" si="38"/>
        <v>insert into AB_SalesTransDetail select 811,123,'02','2888015210403',8.8,0,8.8,2,17.6,NULL</v>
      </c>
    </row>
    <row r="813" spans="1:11" x14ac:dyDescent="0.2">
      <c r="A813" s="1">
        <v>812</v>
      </c>
      <c r="B813" s="1">
        <f>VLOOKUP(C813,HDR!$B:$I,8,FALSE)</f>
        <v>123</v>
      </c>
      <c r="C813" s="1" t="s">
        <v>138</v>
      </c>
      <c r="D813" s="9">
        <v>2888014210466</v>
      </c>
      <c r="E813" s="7">
        <v>8.8000000000000007</v>
      </c>
      <c r="F813" s="9">
        <f t="shared" si="36"/>
        <v>0</v>
      </c>
      <c r="G813" s="7">
        <f t="shared" si="37"/>
        <v>8.8000000000000007</v>
      </c>
      <c r="H813" s="7">
        <v>1</v>
      </c>
      <c r="I813" s="10">
        <v>8.8000000000000007</v>
      </c>
      <c r="K813" s="1" t="str">
        <f t="shared" si="38"/>
        <v>insert into AB_SalesTransDetail select 812,123,'02','2888014210466',8.8,0,8.8,1,8.8,NULL</v>
      </c>
    </row>
    <row r="814" spans="1:11" x14ac:dyDescent="0.2">
      <c r="A814" s="1">
        <v>813</v>
      </c>
      <c r="B814" s="1">
        <f>VLOOKUP(C814,HDR!$B:$I,8,FALSE)</f>
        <v>123</v>
      </c>
      <c r="C814" s="1" t="s">
        <v>138</v>
      </c>
      <c r="D814" s="9">
        <v>2888014211722</v>
      </c>
      <c r="E814" s="7">
        <v>19.8</v>
      </c>
      <c r="F814" s="9">
        <f t="shared" si="36"/>
        <v>0</v>
      </c>
      <c r="G814" s="7">
        <f t="shared" si="37"/>
        <v>19.8</v>
      </c>
      <c r="H814" s="7">
        <v>1</v>
      </c>
      <c r="I814" s="10">
        <v>19.8</v>
      </c>
      <c r="K814" s="1" t="str">
        <f t="shared" si="38"/>
        <v>insert into AB_SalesTransDetail select 813,123,'02','2888014211722',19.8,0,19.8,1,19.8,NULL</v>
      </c>
    </row>
    <row r="815" spans="1:11" x14ac:dyDescent="0.2">
      <c r="A815" s="1">
        <v>814</v>
      </c>
      <c r="B815" s="1">
        <f>VLOOKUP(C815,HDR!$B:$I,8,FALSE)</f>
        <v>123</v>
      </c>
      <c r="C815" s="1" t="s">
        <v>138</v>
      </c>
      <c r="D815" s="9">
        <v>2888014210732</v>
      </c>
      <c r="E815" s="7">
        <v>19.8</v>
      </c>
      <c r="F815" s="9">
        <f t="shared" si="36"/>
        <v>0</v>
      </c>
      <c r="G815" s="7">
        <f t="shared" si="37"/>
        <v>19.8</v>
      </c>
      <c r="H815" s="7">
        <v>1</v>
      </c>
      <c r="I815" s="10">
        <v>19.8</v>
      </c>
      <c r="K815" s="1" t="str">
        <f t="shared" si="38"/>
        <v>insert into AB_SalesTransDetail select 814,123,'02','2888014210732',19.8,0,19.8,1,19.8,NULL</v>
      </c>
    </row>
    <row r="816" spans="1:11" x14ac:dyDescent="0.2">
      <c r="A816" s="1">
        <v>815</v>
      </c>
      <c r="B816" s="1">
        <f>VLOOKUP(C816,HDR!$B:$I,8,FALSE)</f>
        <v>123</v>
      </c>
      <c r="C816" s="1" t="s">
        <v>138</v>
      </c>
      <c r="D816" s="9">
        <v>2888014210817</v>
      </c>
      <c r="E816" s="7">
        <v>15.8</v>
      </c>
      <c r="F816" s="9">
        <f t="shared" si="36"/>
        <v>0</v>
      </c>
      <c r="G816" s="7">
        <f t="shared" si="37"/>
        <v>15.8</v>
      </c>
      <c r="H816" s="7">
        <v>1</v>
      </c>
      <c r="I816" s="10">
        <v>15.8</v>
      </c>
      <c r="K816" s="1" t="str">
        <f t="shared" si="38"/>
        <v>insert into AB_SalesTransDetail select 815,123,'02','2888014210817',15.8,0,15.8,1,15.8,NULL</v>
      </c>
    </row>
    <row r="817" spans="1:11" x14ac:dyDescent="0.2">
      <c r="A817" s="1">
        <v>816</v>
      </c>
      <c r="B817" s="1">
        <f>VLOOKUP(C817,HDR!$B:$I,8,FALSE)</f>
        <v>123</v>
      </c>
      <c r="C817" s="1" t="s">
        <v>138</v>
      </c>
      <c r="D817" s="9">
        <v>2040035111669</v>
      </c>
      <c r="E817" s="7">
        <v>15</v>
      </c>
      <c r="F817" s="9">
        <f t="shared" si="36"/>
        <v>0</v>
      </c>
      <c r="G817" s="7">
        <f t="shared" si="37"/>
        <v>15</v>
      </c>
      <c r="H817" s="7">
        <v>1</v>
      </c>
      <c r="I817" s="10">
        <v>15</v>
      </c>
      <c r="K817" s="1" t="str">
        <f t="shared" si="38"/>
        <v>insert into AB_SalesTransDetail select 816,123,'02','2040035111669',15,0,15,1,15,NULL</v>
      </c>
    </row>
    <row r="818" spans="1:11" x14ac:dyDescent="0.2">
      <c r="A818" s="1">
        <v>817</v>
      </c>
      <c r="B818" s="1">
        <f>VLOOKUP(C818,HDR!$B:$I,8,FALSE)</f>
        <v>123</v>
      </c>
      <c r="C818" s="1" t="s">
        <v>138</v>
      </c>
      <c r="D818" s="9">
        <v>2040036111743</v>
      </c>
      <c r="E818" s="7">
        <v>15</v>
      </c>
      <c r="F818" s="9">
        <f t="shared" si="36"/>
        <v>0</v>
      </c>
      <c r="G818" s="7">
        <f t="shared" si="37"/>
        <v>15</v>
      </c>
      <c r="H818" s="7">
        <v>1</v>
      </c>
      <c r="I818" s="10">
        <v>15</v>
      </c>
      <c r="K818" s="1" t="str">
        <f t="shared" si="38"/>
        <v>insert into AB_SalesTransDetail select 817,123,'02','2040036111743',15,0,15,1,15,NULL</v>
      </c>
    </row>
    <row r="819" spans="1:11" x14ac:dyDescent="0.2">
      <c r="A819" s="1">
        <v>818</v>
      </c>
      <c r="B819" s="1">
        <f>VLOOKUP(C819,HDR!$B:$I,8,FALSE)</f>
        <v>123</v>
      </c>
      <c r="C819" s="1" t="s">
        <v>138</v>
      </c>
      <c r="D819" s="9" t="s">
        <v>345</v>
      </c>
      <c r="E819" s="7">
        <v>0</v>
      </c>
      <c r="F819" s="9">
        <f t="shared" si="36"/>
        <v>0</v>
      </c>
      <c r="G819" s="7">
        <f t="shared" si="37"/>
        <v>0</v>
      </c>
      <c r="H819" s="7">
        <v>1</v>
      </c>
      <c r="I819" s="10">
        <v>0</v>
      </c>
      <c r="K819" s="1" t="str">
        <f t="shared" si="38"/>
        <v>insert into AB_SalesTransDetail select 818,123,'02','Z99999',0,0,0,1,0,NULL</v>
      </c>
    </row>
    <row r="820" spans="1:11" x14ac:dyDescent="0.2">
      <c r="A820" s="1">
        <v>819</v>
      </c>
      <c r="B820" s="1">
        <f>VLOOKUP(C820,HDR!$B:$I,8,FALSE)</f>
        <v>123</v>
      </c>
      <c r="C820" s="1" t="s">
        <v>138</v>
      </c>
      <c r="D820" s="9" t="s">
        <v>345</v>
      </c>
      <c r="E820" s="7">
        <v>0</v>
      </c>
      <c r="F820" s="9">
        <f t="shared" si="36"/>
        <v>0</v>
      </c>
      <c r="G820" s="7">
        <f t="shared" si="37"/>
        <v>0</v>
      </c>
      <c r="H820" s="7">
        <v>-1</v>
      </c>
      <c r="I820" s="10">
        <v>0</v>
      </c>
      <c r="K820" s="1" t="str">
        <f t="shared" si="38"/>
        <v>insert into AB_SalesTransDetail select 819,123,'02','Z99999',0,0,0,-1,0,NULL</v>
      </c>
    </row>
    <row r="821" spans="1:11" x14ac:dyDescent="0.2">
      <c r="A821" s="1">
        <v>820</v>
      </c>
      <c r="B821" s="1">
        <f>VLOOKUP(C821,HDR!$B:$I,8,FALSE)</f>
        <v>123</v>
      </c>
      <c r="C821" s="1" t="s">
        <v>138</v>
      </c>
      <c r="D821" s="9" t="s">
        <v>380</v>
      </c>
      <c r="E821" s="7">
        <v>11.18</v>
      </c>
      <c r="F821" s="9">
        <f t="shared" si="36"/>
        <v>0</v>
      </c>
      <c r="G821" s="7">
        <f t="shared" si="37"/>
        <v>11.18</v>
      </c>
      <c r="H821" s="7">
        <v>1</v>
      </c>
      <c r="I821" s="10">
        <v>11.18</v>
      </c>
      <c r="K821" s="1" t="str">
        <f t="shared" si="38"/>
        <v>insert into AB_SalesTransDetail select 820,123,'02','servicecharge-10',11.18,0,11.18,1,11.18,NULL</v>
      </c>
    </row>
    <row r="822" spans="1:11" x14ac:dyDescent="0.2">
      <c r="A822" s="1">
        <v>821</v>
      </c>
      <c r="B822" s="1">
        <f>VLOOKUP(C822,HDR!$B:$I,8,FALSE)</f>
        <v>124</v>
      </c>
      <c r="C822" s="1" t="s">
        <v>139</v>
      </c>
      <c r="D822" s="9">
        <v>2888014211753</v>
      </c>
      <c r="E822" s="7">
        <v>18</v>
      </c>
      <c r="F822" s="9">
        <f t="shared" si="36"/>
        <v>0</v>
      </c>
      <c r="G822" s="7">
        <f t="shared" si="37"/>
        <v>18</v>
      </c>
      <c r="H822" s="7">
        <v>1</v>
      </c>
      <c r="I822" s="10">
        <v>18</v>
      </c>
      <c r="K822" s="1" t="str">
        <f t="shared" si="38"/>
        <v>insert into AB_SalesTransDetail select 821,124,'02','2888014211753',18,0,18,1,18,NULL</v>
      </c>
    </row>
    <row r="823" spans="1:11" x14ac:dyDescent="0.2">
      <c r="A823" s="1">
        <v>822</v>
      </c>
      <c r="B823" s="1">
        <f>VLOOKUP(C823,HDR!$B:$I,8,FALSE)</f>
        <v>124</v>
      </c>
      <c r="C823" s="1" t="s">
        <v>139</v>
      </c>
      <c r="D823" s="9">
        <v>2888014211791</v>
      </c>
      <c r="E823" s="7">
        <v>6.8</v>
      </c>
      <c r="F823" s="9">
        <f t="shared" si="36"/>
        <v>100</v>
      </c>
      <c r="G823" s="7">
        <f t="shared" si="37"/>
        <v>0</v>
      </c>
      <c r="H823" s="7">
        <v>1</v>
      </c>
      <c r="I823" s="10">
        <v>0</v>
      </c>
      <c r="K823" s="1" t="str">
        <f t="shared" si="38"/>
        <v>insert into AB_SalesTransDetail select 822,124,'02','2888014211791',6.8,100,0,1,0,NULL</v>
      </c>
    </row>
    <row r="824" spans="1:11" x14ac:dyDescent="0.2">
      <c r="A824" s="1">
        <v>823</v>
      </c>
      <c r="B824" s="1">
        <f>VLOOKUP(C824,HDR!$B:$I,8,FALSE)</f>
        <v>124</v>
      </c>
      <c r="C824" s="1" t="s">
        <v>139</v>
      </c>
      <c r="D824" s="9">
        <v>2888014211760</v>
      </c>
      <c r="E824" s="7">
        <v>10.8</v>
      </c>
      <c r="F824" s="9">
        <f t="shared" si="36"/>
        <v>100</v>
      </c>
      <c r="G824" s="7">
        <f t="shared" si="37"/>
        <v>0</v>
      </c>
      <c r="H824" s="7">
        <v>1</v>
      </c>
      <c r="I824" s="10">
        <v>0</v>
      </c>
      <c r="K824" s="1" t="str">
        <f t="shared" si="38"/>
        <v>insert into AB_SalesTransDetail select 823,124,'02','2888014211760',10.8,100,0,1,0,NULL</v>
      </c>
    </row>
    <row r="825" spans="1:11" x14ac:dyDescent="0.2">
      <c r="A825" s="1">
        <v>824</v>
      </c>
      <c r="B825" s="1">
        <f>VLOOKUP(C825,HDR!$B:$I,8,FALSE)</f>
        <v>124</v>
      </c>
      <c r="C825" s="1" t="s">
        <v>139</v>
      </c>
      <c r="D825" s="9">
        <v>2888014210329</v>
      </c>
      <c r="E825" s="7">
        <v>10.8</v>
      </c>
      <c r="F825" s="9">
        <f t="shared" si="36"/>
        <v>100</v>
      </c>
      <c r="G825" s="7">
        <f t="shared" si="37"/>
        <v>0</v>
      </c>
      <c r="H825" s="7">
        <v>1</v>
      </c>
      <c r="I825" s="10">
        <v>0</v>
      </c>
      <c r="K825" s="1" t="str">
        <f t="shared" si="38"/>
        <v>insert into AB_SalesTransDetail select 824,124,'02','2888014210329',10.8,100,0,1,0,NULL</v>
      </c>
    </row>
    <row r="826" spans="1:11" x14ac:dyDescent="0.2">
      <c r="A826" s="1">
        <v>825</v>
      </c>
      <c r="B826" s="1">
        <f>VLOOKUP(C826,HDR!$B:$I,8,FALSE)</f>
        <v>124</v>
      </c>
      <c r="C826" s="1" t="s">
        <v>139</v>
      </c>
      <c r="D826" s="9" t="s">
        <v>345</v>
      </c>
      <c r="E826" s="7">
        <v>0</v>
      </c>
      <c r="F826" s="9">
        <f t="shared" si="36"/>
        <v>0</v>
      </c>
      <c r="G826" s="7">
        <f t="shared" si="37"/>
        <v>0</v>
      </c>
      <c r="H826" s="7">
        <v>1</v>
      </c>
      <c r="I826" s="10">
        <v>0</v>
      </c>
      <c r="K826" s="1" t="str">
        <f t="shared" si="38"/>
        <v>insert into AB_SalesTransDetail select 825,124,'02','Z99999',0,0,0,1,0,NULL</v>
      </c>
    </row>
    <row r="827" spans="1:11" x14ac:dyDescent="0.2">
      <c r="A827" s="1">
        <v>826</v>
      </c>
      <c r="B827" s="1">
        <f>VLOOKUP(C827,HDR!$B:$I,8,FALSE)</f>
        <v>124</v>
      </c>
      <c r="C827" s="1" t="s">
        <v>139</v>
      </c>
      <c r="D827" s="9">
        <v>2888014210732</v>
      </c>
      <c r="E827" s="7">
        <v>19.8</v>
      </c>
      <c r="F827" s="9">
        <f t="shared" si="36"/>
        <v>0</v>
      </c>
      <c r="G827" s="7">
        <f t="shared" si="37"/>
        <v>19.8</v>
      </c>
      <c r="H827" s="7">
        <v>1</v>
      </c>
      <c r="I827" s="10">
        <v>19.8</v>
      </c>
      <c r="K827" s="1" t="str">
        <f t="shared" si="38"/>
        <v>insert into AB_SalesTransDetail select 826,124,'02','2888014210732',19.8,0,19.8,1,19.8,NULL</v>
      </c>
    </row>
    <row r="828" spans="1:11" x14ac:dyDescent="0.2">
      <c r="A828" s="1">
        <v>827</v>
      </c>
      <c r="B828" s="1">
        <f>VLOOKUP(C828,HDR!$B:$I,8,FALSE)</f>
        <v>124</v>
      </c>
      <c r="C828" s="1" t="s">
        <v>139</v>
      </c>
      <c r="D828" s="9">
        <v>2888014210565</v>
      </c>
      <c r="E828" s="7">
        <v>21.8</v>
      </c>
      <c r="F828" s="9">
        <f t="shared" si="36"/>
        <v>0</v>
      </c>
      <c r="G828" s="7">
        <f t="shared" si="37"/>
        <v>21.8</v>
      </c>
      <c r="H828" s="7">
        <v>1</v>
      </c>
      <c r="I828" s="10">
        <v>21.8</v>
      </c>
      <c r="K828" s="1" t="str">
        <f t="shared" si="38"/>
        <v>insert into AB_SalesTransDetail select 827,124,'02','2888014210565',21.8,0,21.8,1,21.8,NULL</v>
      </c>
    </row>
    <row r="829" spans="1:11" x14ac:dyDescent="0.2">
      <c r="A829" s="1">
        <v>828</v>
      </c>
      <c r="B829" s="1">
        <f>VLOOKUP(C829,HDR!$B:$I,8,FALSE)</f>
        <v>124</v>
      </c>
      <c r="C829" s="1" t="s">
        <v>139</v>
      </c>
      <c r="D829" s="9">
        <v>2888014210565</v>
      </c>
      <c r="E829" s="7">
        <v>21.8</v>
      </c>
      <c r="F829" s="9">
        <f t="shared" si="36"/>
        <v>0</v>
      </c>
      <c r="G829" s="7">
        <f t="shared" si="37"/>
        <v>21.8</v>
      </c>
      <c r="H829" s="7">
        <v>1</v>
      </c>
      <c r="I829" s="10">
        <v>21.8</v>
      </c>
      <c r="K829" s="1" t="str">
        <f t="shared" si="38"/>
        <v>insert into AB_SalesTransDetail select 828,124,'02','2888014210565',21.8,0,21.8,1,21.8,NULL</v>
      </c>
    </row>
    <row r="830" spans="1:11" x14ac:dyDescent="0.2">
      <c r="A830" s="1">
        <v>829</v>
      </c>
      <c r="B830" s="1">
        <f>VLOOKUP(C830,HDR!$B:$I,8,FALSE)</f>
        <v>124</v>
      </c>
      <c r="C830" s="1" t="s">
        <v>139</v>
      </c>
      <c r="D830" s="9" t="s">
        <v>345</v>
      </c>
      <c r="E830" s="7">
        <v>0</v>
      </c>
      <c r="F830" s="9">
        <f t="shared" si="36"/>
        <v>0</v>
      </c>
      <c r="G830" s="7">
        <f t="shared" si="37"/>
        <v>0</v>
      </c>
      <c r="H830" s="7">
        <v>1</v>
      </c>
      <c r="I830" s="10">
        <v>0</v>
      </c>
      <c r="K830" s="1" t="str">
        <f t="shared" si="38"/>
        <v>insert into AB_SalesTransDetail select 829,124,'02','Z99999',0,0,0,1,0,NULL</v>
      </c>
    </row>
    <row r="831" spans="1:11" x14ac:dyDescent="0.2">
      <c r="A831" s="1">
        <v>830</v>
      </c>
      <c r="B831" s="1">
        <f>VLOOKUP(C831,HDR!$B:$I,8,FALSE)</f>
        <v>124</v>
      </c>
      <c r="C831" s="1" t="s">
        <v>139</v>
      </c>
      <c r="D831" s="9" t="s">
        <v>345</v>
      </c>
      <c r="E831" s="7">
        <v>0</v>
      </c>
      <c r="F831" s="9">
        <f t="shared" si="36"/>
        <v>0</v>
      </c>
      <c r="G831" s="7">
        <f t="shared" si="37"/>
        <v>0</v>
      </c>
      <c r="H831" s="7">
        <v>1</v>
      </c>
      <c r="I831" s="10">
        <v>0</v>
      </c>
      <c r="K831" s="1" t="str">
        <f t="shared" si="38"/>
        <v>insert into AB_SalesTransDetail select 830,124,'02','Z99999',0,0,0,1,0,NULL</v>
      </c>
    </row>
    <row r="832" spans="1:11" x14ac:dyDescent="0.2">
      <c r="A832" s="1">
        <v>831</v>
      </c>
      <c r="B832" s="1">
        <f>VLOOKUP(C832,HDR!$B:$I,8,FALSE)</f>
        <v>124</v>
      </c>
      <c r="C832" s="1" t="s">
        <v>139</v>
      </c>
      <c r="D832" s="9" t="s">
        <v>345</v>
      </c>
      <c r="E832" s="7">
        <v>0</v>
      </c>
      <c r="F832" s="9">
        <f t="shared" ref="F832:F895" si="39">(IFERROR(-((I832/H832)-E832)/E832,0))*100</f>
        <v>0</v>
      </c>
      <c r="G832" s="7">
        <f t="shared" ref="G832:G895" si="40">I832/H832</f>
        <v>0</v>
      </c>
      <c r="H832" s="7">
        <v>1</v>
      </c>
      <c r="I832" s="10">
        <v>0</v>
      </c>
      <c r="K832" s="1" t="str">
        <f t="shared" si="38"/>
        <v>insert into AB_SalesTransDetail select 831,124,'02','Z99999',0,0,0,1,0,NULL</v>
      </c>
    </row>
    <row r="833" spans="1:11" x14ac:dyDescent="0.2">
      <c r="A833" s="1">
        <v>832</v>
      </c>
      <c r="B833" s="1">
        <f>VLOOKUP(C833,HDR!$B:$I,8,FALSE)</f>
        <v>124</v>
      </c>
      <c r="C833" s="1" t="s">
        <v>139</v>
      </c>
      <c r="D833" s="9" t="s">
        <v>345</v>
      </c>
      <c r="E833" s="7">
        <v>0</v>
      </c>
      <c r="F833" s="9">
        <f t="shared" si="39"/>
        <v>0</v>
      </c>
      <c r="G833" s="7">
        <f t="shared" si="40"/>
        <v>0</v>
      </c>
      <c r="H833" s="7">
        <v>1</v>
      </c>
      <c r="I833" s="10">
        <v>0</v>
      </c>
      <c r="K833" s="1" t="str">
        <f t="shared" si="38"/>
        <v>insert into AB_SalesTransDetail select 832,124,'02','Z99999',0,0,0,1,0,NULL</v>
      </c>
    </row>
    <row r="834" spans="1:11" x14ac:dyDescent="0.2">
      <c r="A834" s="1">
        <v>833</v>
      </c>
      <c r="B834" s="1">
        <f>VLOOKUP(C834,HDR!$B:$I,8,FALSE)</f>
        <v>124</v>
      </c>
      <c r="C834" s="1" t="s">
        <v>139</v>
      </c>
      <c r="D834" s="9" t="s">
        <v>345</v>
      </c>
      <c r="E834" s="7">
        <v>0</v>
      </c>
      <c r="F834" s="9">
        <f t="shared" si="39"/>
        <v>0</v>
      </c>
      <c r="G834" s="7">
        <f t="shared" si="40"/>
        <v>0</v>
      </c>
      <c r="H834" s="7">
        <v>-1</v>
      </c>
      <c r="I834" s="10">
        <v>0</v>
      </c>
      <c r="K834" s="1" t="str">
        <f t="shared" si="38"/>
        <v>insert into AB_SalesTransDetail select 833,124,'02','Z99999',0,0,0,-1,0,NULL</v>
      </c>
    </row>
    <row r="835" spans="1:11" x14ac:dyDescent="0.2">
      <c r="A835" s="1">
        <v>834</v>
      </c>
      <c r="B835" s="1">
        <f>VLOOKUP(C835,HDR!$B:$I,8,FALSE)</f>
        <v>124</v>
      </c>
      <c r="C835" s="1" t="s">
        <v>139</v>
      </c>
      <c r="D835" s="9" t="s">
        <v>345</v>
      </c>
      <c r="E835" s="7">
        <v>0</v>
      </c>
      <c r="F835" s="9">
        <f t="shared" si="39"/>
        <v>0</v>
      </c>
      <c r="G835" s="7">
        <f t="shared" si="40"/>
        <v>0</v>
      </c>
      <c r="H835" s="7">
        <v>-1</v>
      </c>
      <c r="I835" s="10">
        <v>0</v>
      </c>
      <c r="K835" s="1" t="str">
        <f t="shared" ref="K835:K898" si="41">"insert into AB_SalesTransDetail select " &amp; A835 &amp; "," &amp; B835 &amp; ",'02','" &amp; D835 &amp; "'," &amp; E835 &amp; "," &amp; F835 &amp; "," &amp; G835 &amp; "," &amp; H835 &amp; "," &amp; I835 &amp; ",NULL"</f>
        <v>insert into AB_SalesTransDetail select 834,124,'02','Z99999',0,0,0,-1,0,NULL</v>
      </c>
    </row>
    <row r="836" spans="1:11" x14ac:dyDescent="0.2">
      <c r="A836" s="1">
        <v>835</v>
      </c>
      <c r="B836" s="1">
        <f>VLOOKUP(C836,HDR!$B:$I,8,FALSE)</f>
        <v>124</v>
      </c>
      <c r="C836" s="1" t="s">
        <v>139</v>
      </c>
      <c r="D836" s="9">
        <v>2040035111690</v>
      </c>
      <c r="E836" s="7">
        <v>18</v>
      </c>
      <c r="F836" s="9">
        <f t="shared" si="39"/>
        <v>0</v>
      </c>
      <c r="G836" s="7">
        <f t="shared" si="40"/>
        <v>18</v>
      </c>
      <c r="H836" s="7">
        <v>1</v>
      </c>
      <c r="I836" s="10">
        <v>18</v>
      </c>
      <c r="K836" s="1" t="str">
        <f t="shared" si="41"/>
        <v>insert into AB_SalesTransDetail select 835,124,'02','2040035111690',18,0,18,1,18,NULL</v>
      </c>
    </row>
    <row r="837" spans="1:11" x14ac:dyDescent="0.2">
      <c r="A837" s="1">
        <v>836</v>
      </c>
      <c r="B837" s="1">
        <f>VLOOKUP(C837,HDR!$B:$I,8,FALSE)</f>
        <v>124</v>
      </c>
      <c r="C837" s="1" t="s">
        <v>139</v>
      </c>
      <c r="D837" s="9">
        <v>2040043111958</v>
      </c>
      <c r="E837" s="7">
        <v>15</v>
      </c>
      <c r="F837" s="9">
        <f t="shared" si="39"/>
        <v>0</v>
      </c>
      <c r="G837" s="7">
        <f t="shared" si="40"/>
        <v>15</v>
      </c>
      <c r="H837" s="7">
        <v>1</v>
      </c>
      <c r="I837" s="10">
        <v>15</v>
      </c>
      <c r="K837" s="1" t="str">
        <f t="shared" si="41"/>
        <v>insert into AB_SalesTransDetail select 836,124,'02','2040043111958',15,0,15,1,15,NULL</v>
      </c>
    </row>
    <row r="838" spans="1:11" x14ac:dyDescent="0.2">
      <c r="A838" s="1">
        <v>837</v>
      </c>
      <c r="B838" s="1">
        <f>VLOOKUP(C838,HDR!$B:$I,8,FALSE)</f>
        <v>124</v>
      </c>
      <c r="C838" s="1" t="s">
        <v>139</v>
      </c>
      <c r="D838" s="9">
        <v>2888014240906</v>
      </c>
      <c r="E838" s="7">
        <v>7</v>
      </c>
      <c r="F838" s="9">
        <f t="shared" si="39"/>
        <v>0</v>
      </c>
      <c r="G838" s="7">
        <f t="shared" si="40"/>
        <v>7</v>
      </c>
      <c r="H838" s="7">
        <v>1</v>
      </c>
      <c r="I838" s="10">
        <v>7</v>
      </c>
      <c r="K838" s="1" t="str">
        <f t="shared" si="41"/>
        <v>insert into AB_SalesTransDetail select 837,124,'02','2888014240906',7,0,7,1,7,NULL</v>
      </c>
    </row>
    <row r="839" spans="1:11" x14ac:dyDescent="0.2">
      <c r="A839" s="1">
        <v>838</v>
      </c>
      <c r="B839" s="1">
        <f>VLOOKUP(C839,HDR!$B:$I,8,FALSE)</f>
        <v>124</v>
      </c>
      <c r="C839" s="1" t="s">
        <v>139</v>
      </c>
      <c r="D839" s="9">
        <v>2888014210626</v>
      </c>
      <c r="E839" s="7">
        <v>13.8</v>
      </c>
      <c r="F839" s="9">
        <f t="shared" si="39"/>
        <v>0</v>
      </c>
      <c r="G839" s="7">
        <f t="shared" si="40"/>
        <v>13.8</v>
      </c>
      <c r="H839" s="7">
        <v>1</v>
      </c>
      <c r="I839" s="10">
        <v>13.8</v>
      </c>
      <c r="K839" s="1" t="str">
        <f t="shared" si="41"/>
        <v>insert into AB_SalesTransDetail select 838,124,'02','2888014210626',13.8,0,13.8,1,13.8,NULL</v>
      </c>
    </row>
    <row r="840" spans="1:11" x14ac:dyDescent="0.2">
      <c r="A840" s="1">
        <v>839</v>
      </c>
      <c r="B840" s="1">
        <f>VLOOKUP(C840,HDR!$B:$I,8,FALSE)</f>
        <v>124</v>
      </c>
      <c r="C840" s="1" t="s">
        <v>139</v>
      </c>
      <c r="D840" s="9">
        <v>2888014240609</v>
      </c>
      <c r="E840" s="7">
        <v>6</v>
      </c>
      <c r="F840" s="9">
        <f t="shared" si="39"/>
        <v>0</v>
      </c>
      <c r="G840" s="7">
        <f t="shared" si="40"/>
        <v>6</v>
      </c>
      <c r="H840" s="7">
        <v>1</v>
      </c>
      <c r="I840" s="10">
        <v>6</v>
      </c>
      <c r="K840" s="1" t="str">
        <f t="shared" si="41"/>
        <v>insert into AB_SalesTransDetail select 839,124,'02','2888014240609',6,0,6,1,6,NULL</v>
      </c>
    </row>
    <row r="841" spans="1:11" x14ac:dyDescent="0.2">
      <c r="A841" s="1">
        <v>840</v>
      </c>
      <c r="B841" s="1">
        <f>VLOOKUP(C841,HDR!$B:$I,8,FALSE)</f>
        <v>124</v>
      </c>
      <c r="C841" s="1" t="s">
        <v>139</v>
      </c>
      <c r="D841" s="9">
        <v>2888014220014</v>
      </c>
      <c r="E841" s="7">
        <v>12</v>
      </c>
      <c r="F841" s="9">
        <f t="shared" si="39"/>
        <v>0</v>
      </c>
      <c r="G841" s="7">
        <f t="shared" si="40"/>
        <v>12</v>
      </c>
      <c r="H841" s="7">
        <v>1</v>
      </c>
      <c r="I841" s="10">
        <v>12</v>
      </c>
      <c r="K841" s="1" t="str">
        <f t="shared" si="41"/>
        <v>insert into AB_SalesTransDetail select 840,124,'02','2888014220014',12,0,12,1,12,NULL</v>
      </c>
    </row>
    <row r="842" spans="1:11" x14ac:dyDescent="0.2">
      <c r="A842" s="1">
        <v>841</v>
      </c>
      <c r="B842" s="1">
        <f>VLOOKUP(C842,HDR!$B:$I,8,FALSE)</f>
        <v>124</v>
      </c>
      <c r="C842" s="1" t="s">
        <v>139</v>
      </c>
      <c r="D842" s="9">
        <v>2888014210589</v>
      </c>
      <c r="E842" s="7">
        <v>10</v>
      </c>
      <c r="F842" s="9">
        <f t="shared" si="39"/>
        <v>0</v>
      </c>
      <c r="G842" s="7">
        <f t="shared" si="40"/>
        <v>10</v>
      </c>
      <c r="H842" s="7">
        <v>1</v>
      </c>
      <c r="I842" s="10">
        <v>10</v>
      </c>
      <c r="K842" s="1" t="str">
        <f t="shared" si="41"/>
        <v>insert into AB_SalesTransDetail select 841,124,'02','2888014210589',10,0,10,1,10,NULL</v>
      </c>
    </row>
    <row r="843" spans="1:11" x14ac:dyDescent="0.2">
      <c r="A843" s="1">
        <v>842</v>
      </c>
      <c r="B843" s="1">
        <f>VLOOKUP(C843,HDR!$B:$I,8,FALSE)</f>
        <v>124</v>
      </c>
      <c r="C843" s="1" t="s">
        <v>139</v>
      </c>
      <c r="D843" s="9">
        <v>2888014220212</v>
      </c>
      <c r="E843" s="7">
        <v>10</v>
      </c>
      <c r="F843" s="9">
        <f t="shared" si="39"/>
        <v>0</v>
      </c>
      <c r="G843" s="7">
        <f t="shared" si="40"/>
        <v>10</v>
      </c>
      <c r="H843" s="7">
        <v>1</v>
      </c>
      <c r="I843" s="10">
        <v>10</v>
      </c>
      <c r="K843" s="1" t="str">
        <f t="shared" si="41"/>
        <v>insert into AB_SalesTransDetail select 842,124,'02','2888014220212',10,0,10,1,10,NULL</v>
      </c>
    </row>
    <row r="844" spans="1:11" x14ac:dyDescent="0.2">
      <c r="A844" s="1">
        <v>843</v>
      </c>
      <c r="B844" s="1">
        <f>VLOOKUP(C844,HDR!$B:$I,8,FALSE)</f>
        <v>124</v>
      </c>
      <c r="C844" s="1" t="s">
        <v>139</v>
      </c>
      <c r="D844" s="9" t="s">
        <v>345</v>
      </c>
      <c r="E844" s="7">
        <v>0</v>
      </c>
      <c r="F844" s="9">
        <f t="shared" si="39"/>
        <v>0</v>
      </c>
      <c r="G844" s="7">
        <f t="shared" si="40"/>
        <v>0</v>
      </c>
      <c r="H844" s="7">
        <v>1</v>
      </c>
      <c r="I844" s="10">
        <v>0</v>
      </c>
      <c r="K844" s="1" t="str">
        <f t="shared" si="41"/>
        <v>insert into AB_SalesTransDetail select 843,124,'02','Z99999',0,0,0,1,0,NULL</v>
      </c>
    </row>
    <row r="845" spans="1:11" x14ac:dyDescent="0.2">
      <c r="A845" s="1">
        <v>844</v>
      </c>
      <c r="B845" s="1">
        <f>VLOOKUP(C845,HDR!$B:$I,8,FALSE)</f>
        <v>124</v>
      </c>
      <c r="C845" s="1" t="s">
        <v>139</v>
      </c>
      <c r="D845" s="9" t="s">
        <v>380</v>
      </c>
      <c r="E845" s="7">
        <v>17.32</v>
      </c>
      <c r="F845" s="9">
        <f t="shared" si="39"/>
        <v>0</v>
      </c>
      <c r="G845" s="7">
        <f t="shared" si="40"/>
        <v>17.32</v>
      </c>
      <c r="H845" s="7">
        <v>1</v>
      </c>
      <c r="I845" s="10">
        <v>17.32</v>
      </c>
      <c r="K845" s="1" t="str">
        <f t="shared" si="41"/>
        <v>insert into AB_SalesTransDetail select 844,124,'02','servicecharge-10',17.32,0,17.32,1,17.32,NULL</v>
      </c>
    </row>
    <row r="846" spans="1:11" x14ac:dyDescent="0.2">
      <c r="A846" s="1">
        <v>845</v>
      </c>
      <c r="B846" s="1">
        <f>VLOOKUP(C846,HDR!$B:$I,8,FALSE)</f>
        <v>125</v>
      </c>
      <c r="C846" s="1" t="s">
        <v>140</v>
      </c>
      <c r="D846" s="9">
        <v>2888014210954</v>
      </c>
      <c r="E846" s="7">
        <v>10.8</v>
      </c>
      <c r="F846" s="9">
        <f t="shared" si="39"/>
        <v>0</v>
      </c>
      <c r="G846" s="7">
        <f t="shared" si="40"/>
        <v>10.8</v>
      </c>
      <c r="H846" s="7">
        <v>1</v>
      </c>
      <c r="I846" s="10">
        <v>10.8</v>
      </c>
      <c r="K846" s="1" t="str">
        <f t="shared" si="41"/>
        <v>insert into AB_SalesTransDetail select 845,125,'02','2888014210954',10.8,0,10.8,1,10.8,NULL</v>
      </c>
    </row>
    <row r="847" spans="1:11" x14ac:dyDescent="0.2">
      <c r="A847" s="1">
        <v>846</v>
      </c>
      <c r="B847" s="1">
        <f>VLOOKUP(C847,HDR!$B:$I,8,FALSE)</f>
        <v>125</v>
      </c>
      <c r="C847" s="1" t="s">
        <v>140</v>
      </c>
      <c r="D847" s="9">
        <v>2888014211753</v>
      </c>
      <c r="E847" s="7">
        <v>18</v>
      </c>
      <c r="F847" s="9">
        <f t="shared" si="39"/>
        <v>0</v>
      </c>
      <c r="G847" s="7">
        <f t="shared" si="40"/>
        <v>18</v>
      </c>
      <c r="H847" s="7">
        <v>1</v>
      </c>
      <c r="I847" s="10">
        <v>18</v>
      </c>
      <c r="K847" s="1" t="str">
        <f t="shared" si="41"/>
        <v>insert into AB_SalesTransDetail select 846,125,'02','2888014211753',18,0,18,1,18,NULL</v>
      </c>
    </row>
    <row r="848" spans="1:11" x14ac:dyDescent="0.2">
      <c r="A848" s="1">
        <v>847</v>
      </c>
      <c r="B848" s="1">
        <f>VLOOKUP(C848,HDR!$B:$I,8,FALSE)</f>
        <v>125</v>
      </c>
      <c r="C848" s="1" t="s">
        <v>140</v>
      </c>
      <c r="D848" s="9">
        <v>2888014211791</v>
      </c>
      <c r="E848" s="7">
        <v>6.8</v>
      </c>
      <c r="F848" s="9">
        <f t="shared" si="39"/>
        <v>100</v>
      </c>
      <c r="G848" s="7">
        <f t="shared" si="40"/>
        <v>0</v>
      </c>
      <c r="H848" s="7">
        <v>1</v>
      </c>
      <c r="I848" s="10">
        <v>0</v>
      </c>
      <c r="K848" s="1" t="str">
        <f t="shared" si="41"/>
        <v>insert into AB_SalesTransDetail select 847,125,'02','2888014211791',6.8,100,0,1,0,NULL</v>
      </c>
    </row>
    <row r="849" spans="1:11" x14ac:dyDescent="0.2">
      <c r="A849" s="1">
        <v>848</v>
      </c>
      <c r="B849" s="1">
        <f>VLOOKUP(C849,HDR!$B:$I,8,FALSE)</f>
        <v>125</v>
      </c>
      <c r="C849" s="1" t="s">
        <v>140</v>
      </c>
      <c r="D849" s="9">
        <v>2888014211777</v>
      </c>
      <c r="E849" s="7">
        <v>8.8000000000000007</v>
      </c>
      <c r="F849" s="9">
        <f t="shared" si="39"/>
        <v>100</v>
      </c>
      <c r="G849" s="7">
        <f t="shared" si="40"/>
        <v>0</v>
      </c>
      <c r="H849" s="7">
        <v>1</v>
      </c>
      <c r="I849" s="10">
        <v>0</v>
      </c>
      <c r="K849" s="1" t="str">
        <f t="shared" si="41"/>
        <v>insert into AB_SalesTransDetail select 848,125,'02','2888014211777',8.8,100,0,1,0,NULL</v>
      </c>
    </row>
    <row r="850" spans="1:11" x14ac:dyDescent="0.2">
      <c r="A850" s="1">
        <v>849</v>
      </c>
      <c r="B850" s="1">
        <f>VLOOKUP(C850,HDR!$B:$I,8,FALSE)</f>
        <v>125</v>
      </c>
      <c r="C850" s="1" t="s">
        <v>140</v>
      </c>
      <c r="D850" s="9">
        <v>2888014211760</v>
      </c>
      <c r="E850" s="7">
        <v>10.8</v>
      </c>
      <c r="F850" s="9">
        <f t="shared" si="39"/>
        <v>100</v>
      </c>
      <c r="G850" s="7">
        <f t="shared" si="40"/>
        <v>0</v>
      </c>
      <c r="H850" s="7">
        <v>1</v>
      </c>
      <c r="I850" s="10">
        <v>0</v>
      </c>
      <c r="K850" s="1" t="str">
        <f t="shared" si="41"/>
        <v>insert into AB_SalesTransDetail select 849,125,'02','2888014211760',10.8,100,0,1,0,NULL</v>
      </c>
    </row>
    <row r="851" spans="1:11" x14ac:dyDescent="0.2">
      <c r="A851" s="1">
        <v>850</v>
      </c>
      <c r="B851" s="1">
        <f>VLOOKUP(C851,HDR!$B:$I,8,FALSE)</f>
        <v>125</v>
      </c>
      <c r="C851" s="1" t="s">
        <v>140</v>
      </c>
      <c r="D851" s="9" t="s">
        <v>345</v>
      </c>
      <c r="E851" s="7">
        <v>0</v>
      </c>
      <c r="F851" s="9">
        <f t="shared" si="39"/>
        <v>0</v>
      </c>
      <c r="G851" s="7">
        <f t="shared" si="40"/>
        <v>0</v>
      </c>
      <c r="H851" s="7">
        <v>1</v>
      </c>
      <c r="I851" s="10">
        <v>0</v>
      </c>
      <c r="K851" s="1" t="str">
        <f t="shared" si="41"/>
        <v>insert into AB_SalesTransDetail select 850,125,'02','Z99999',0,0,0,1,0,NULL</v>
      </c>
    </row>
    <row r="852" spans="1:11" x14ac:dyDescent="0.2">
      <c r="A852" s="1">
        <v>851</v>
      </c>
      <c r="B852" s="1">
        <f>VLOOKUP(C852,HDR!$B:$I,8,FALSE)</f>
        <v>125</v>
      </c>
      <c r="C852" s="1" t="s">
        <v>140</v>
      </c>
      <c r="D852" s="9">
        <v>2888014211746</v>
      </c>
      <c r="E852" s="7">
        <v>26</v>
      </c>
      <c r="F852" s="9">
        <f t="shared" si="39"/>
        <v>0</v>
      </c>
      <c r="G852" s="7">
        <f t="shared" si="40"/>
        <v>26</v>
      </c>
      <c r="H852" s="7">
        <v>1</v>
      </c>
      <c r="I852" s="10">
        <v>26</v>
      </c>
      <c r="K852" s="1" t="str">
        <f t="shared" si="41"/>
        <v>insert into AB_SalesTransDetail select 851,125,'02','2888014211746',26,0,26,1,26,NULL</v>
      </c>
    </row>
    <row r="853" spans="1:11" x14ac:dyDescent="0.2">
      <c r="A853" s="1">
        <v>852</v>
      </c>
      <c r="B853" s="1">
        <f>VLOOKUP(C853,HDR!$B:$I,8,FALSE)</f>
        <v>125</v>
      </c>
      <c r="C853" s="1" t="s">
        <v>140</v>
      </c>
      <c r="D853" s="9">
        <v>2888014210923</v>
      </c>
      <c r="E853" s="7">
        <v>19.8</v>
      </c>
      <c r="F853" s="9">
        <f t="shared" si="39"/>
        <v>0</v>
      </c>
      <c r="G853" s="7">
        <f t="shared" si="40"/>
        <v>19.8</v>
      </c>
      <c r="H853" s="7">
        <v>1</v>
      </c>
      <c r="I853" s="10">
        <v>19.8</v>
      </c>
      <c r="K853" s="1" t="str">
        <f t="shared" si="41"/>
        <v>insert into AB_SalesTransDetail select 852,125,'02','2888014210923',19.8,0,19.8,1,19.8,NULL</v>
      </c>
    </row>
    <row r="854" spans="1:11" x14ac:dyDescent="0.2">
      <c r="A854" s="1">
        <v>853</v>
      </c>
      <c r="B854" s="1">
        <f>VLOOKUP(C854,HDR!$B:$I,8,FALSE)</f>
        <v>125</v>
      </c>
      <c r="C854" s="1" t="s">
        <v>140</v>
      </c>
      <c r="D854" s="9" t="s">
        <v>347</v>
      </c>
      <c r="E854" s="7">
        <v>5</v>
      </c>
      <c r="F854" s="9">
        <f t="shared" si="39"/>
        <v>100</v>
      </c>
      <c r="G854" s="7">
        <f t="shared" si="40"/>
        <v>0</v>
      </c>
      <c r="H854" s="7">
        <v>1</v>
      </c>
      <c r="I854" s="10">
        <v>0</v>
      </c>
      <c r="K854" s="1" t="str">
        <f t="shared" si="41"/>
        <v>insert into AB_SalesTransDetail select 853,125,'02','Z90017',5,100,0,1,0,NULL</v>
      </c>
    </row>
    <row r="855" spans="1:11" x14ac:dyDescent="0.2">
      <c r="A855" s="1">
        <v>854</v>
      </c>
      <c r="B855" s="1">
        <f>VLOOKUP(C855,HDR!$B:$I,8,FALSE)</f>
        <v>125</v>
      </c>
      <c r="C855" s="1" t="s">
        <v>140</v>
      </c>
      <c r="D855" s="9" t="s">
        <v>346</v>
      </c>
      <c r="E855" s="7">
        <v>5</v>
      </c>
      <c r="F855" s="9">
        <f t="shared" si="39"/>
        <v>100</v>
      </c>
      <c r="G855" s="7">
        <f t="shared" si="40"/>
        <v>0</v>
      </c>
      <c r="H855" s="7">
        <v>1</v>
      </c>
      <c r="I855" s="10">
        <v>0</v>
      </c>
      <c r="K855" s="1" t="str">
        <f t="shared" si="41"/>
        <v>insert into AB_SalesTransDetail select 854,125,'02','Z90016',5,100,0,1,0,NULL</v>
      </c>
    </row>
    <row r="856" spans="1:11" x14ac:dyDescent="0.2">
      <c r="A856" s="1">
        <v>855</v>
      </c>
      <c r="B856" s="1">
        <f>VLOOKUP(C856,HDR!$B:$I,8,FALSE)</f>
        <v>125</v>
      </c>
      <c r="C856" s="1" t="s">
        <v>140</v>
      </c>
      <c r="D856" s="9">
        <v>2888014220014</v>
      </c>
      <c r="E856" s="7">
        <v>12</v>
      </c>
      <c r="F856" s="9">
        <f t="shared" si="39"/>
        <v>0</v>
      </c>
      <c r="G856" s="7">
        <f t="shared" si="40"/>
        <v>12</v>
      </c>
      <c r="H856" s="7">
        <v>1</v>
      </c>
      <c r="I856" s="10">
        <v>12</v>
      </c>
      <c r="K856" s="1" t="str">
        <f t="shared" si="41"/>
        <v>insert into AB_SalesTransDetail select 855,125,'02','2888014220014',12,0,12,1,12,NULL</v>
      </c>
    </row>
    <row r="857" spans="1:11" x14ac:dyDescent="0.2">
      <c r="A857" s="1">
        <v>856</v>
      </c>
      <c r="B857" s="1">
        <f>VLOOKUP(C857,HDR!$B:$I,8,FALSE)</f>
        <v>125</v>
      </c>
      <c r="C857" s="1" t="s">
        <v>140</v>
      </c>
      <c r="D857" s="9" t="s">
        <v>380</v>
      </c>
      <c r="E857" s="7">
        <v>8.66</v>
      </c>
      <c r="F857" s="9">
        <f t="shared" si="39"/>
        <v>0</v>
      </c>
      <c r="G857" s="7">
        <f t="shared" si="40"/>
        <v>8.66</v>
      </c>
      <c r="H857" s="7">
        <v>1</v>
      </c>
      <c r="I857" s="10">
        <v>8.66</v>
      </c>
      <c r="K857" s="1" t="str">
        <f t="shared" si="41"/>
        <v>insert into AB_SalesTransDetail select 856,125,'02','servicecharge-10',8.66,0,8.66,1,8.66,NULL</v>
      </c>
    </row>
    <row r="858" spans="1:11" x14ac:dyDescent="0.2">
      <c r="A858" s="1">
        <v>857</v>
      </c>
      <c r="B858" s="1">
        <f>VLOOKUP(C858,HDR!$B:$I,8,FALSE)</f>
        <v>126</v>
      </c>
      <c r="C858" s="1" t="s">
        <v>141</v>
      </c>
      <c r="D858" s="9">
        <v>2888014210732</v>
      </c>
      <c r="E858" s="7">
        <v>19.8</v>
      </c>
      <c r="F858" s="9">
        <f t="shared" si="39"/>
        <v>0</v>
      </c>
      <c r="G858" s="7">
        <f t="shared" si="40"/>
        <v>19.8</v>
      </c>
      <c r="H858" s="7">
        <v>1</v>
      </c>
      <c r="I858" s="10">
        <v>19.8</v>
      </c>
      <c r="K858" s="1" t="str">
        <f t="shared" si="41"/>
        <v>insert into AB_SalesTransDetail select 857,126,'02','2888014210732',19.8,0,19.8,1,19.8,NULL</v>
      </c>
    </row>
    <row r="859" spans="1:11" x14ac:dyDescent="0.2">
      <c r="A859" s="1">
        <v>858</v>
      </c>
      <c r="B859" s="1">
        <f>VLOOKUP(C859,HDR!$B:$I,8,FALSE)</f>
        <v>126</v>
      </c>
      <c r="C859" s="1" t="s">
        <v>141</v>
      </c>
      <c r="D859" s="9">
        <v>2888014210923</v>
      </c>
      <c r="E859" s="7">
        <v>19.8</v>
      </c>
      <c r="F859" s="9">
        <f t="shared" si="39"/>
        <v>0</v>
      </c>
      <c r="G859" s="7">
        <f t="shared" si="40"/>
        <v>19.8</v>
      </c>
      <c r="H859" s="7">
        <v>1</v>
      </c>
      <c r="I859" s="10">
        <v>19.8</v>
      </c>
      <c r="K859" s="1" t="str">
        <f t="shared" si="41"/>
        <v>insert into AB_SalesTransDetail select 858,126,'02','2888014210923',19.8,0,19.8,1,19.8,NULL</v>
      </c>
    </row>
    <row r="860" spans="1:11" x14ac:dyDescent="0.2">
      <c r="A860" s="1">
        <v>859</v>
      </c>
      <c r="B860" s="1">
        <f>VLOOKUP(C860,HDR!$B:$I,8,FALSE)</f>
        <v>126</v>
      </c>
      <c r="C860" s="1" t="s">
        <v>141</v>
      </c>
      <c r="D860" s="9" t="s">
        <v>344</v>
      </c>
      <c r="E860" s="7">
        <v>5</v>
      </c>
      <c r="F860" s="9">
        <f t="shared" si="39"/>
        <v>100</v>
      </c>
      <c r="G860" s="7">
        <f t="shared" si="40"/>
        <v>0</v>
      </c>
      <c r="H860" s="7">
        <v>1</v>
      </c>
      <c r="I860" s="10">
        <v>0</v>
      </c>
      <c r="K860" s="1" t="str">
        <f t="shared" si="41"/>
        <v>insert into AB_SalesTransDetail select 859,126,'02','Z90018',5,100,0,1,0,NULL</v>
      </c>
    </row>
    <row r="861" spans="1:11" x14ac:dyDescent="0.2">
      <c r="A861" s="1">
        <v>860</v>
      </c>
      <c r="B861" s="1">
        <f>VLOOKUP(C861,HDR!$B:$I,8,FALSE)</f>
        <v>126</v>
      </c>
      <c r="C861" s="1" t="s">
        <v>141</v>
      </c>
      <c r="D861" s="9" t="s">
        <v>347</v>
      </c>
      <c r="E861" s="7">
        <v>5</v>
      </c>
      <c r="F861" s="9">
        <f t="shared" si="39"/>
        <v>100</v>
      </c>
      <c r="G861" s="7">
        <f t="shared" si="40"/>
        <v>0</v>
      </c>
      <c r="H861" s="7">
        <v>1</v>
      </c>
      <c r="I861" s="10">
        <v>0</v>
      </c>
      <c r="K861" s="1" t="str">
        <f t="shared" si="41"/>
        <v>insert into AB_SalesTransDetail select 860,126,'02','Z90017',5,100,0,1,0,NULL</v>
      </c>
    </row>
    <row r="862" spans="1:11" x14ac:dyDescent="0.2">
      <c r="A862" s="1">
        <v>861</v>
      </c>
      <c r="B862" s="1">
        <f>VLOOKUP(C862,HDR!$B:$I,8,FALSE)</f>
        <v>126</v>
      </c>
      <c r="C862" s="1" t="s">
        <v>141</v>
      </c>
      <c r="D862" s="9" t="s">
        <v>345</v>
      </c>
      <c r="E862" s="7">
        <v>0</v>
      </c>
      <c r="F862" s="9">
        <f t="shared" si="39"/>
        <v>0</v>
      </c>
      <c r="G862" s="7">
        <f t="shared" si="40"/>
        <v>0</v>
      </c>
      <c r="H862" s="7">
        <v>1</v>
      </c>
      <c r="I862" s="10">
        <v>0</v>
      </c>
      <c r="K862" s="1" t="str">
        <f t="shared" si="41"/>
        <v>insert into AB_SalesTransDetail select 861,126,'02','Z99999',0,0,0,1,0,NULL</v>
      </c>
    </row>
    <row r="863" spans="1:11" x14ac:dyDescent="0.2">
      <c r="A863" s="1">
        <v>862</v>
      </c>
      <c r="B863" s="1">
        <f>VLOOKUP(C863,HDR!$B:$I,8,FALSE)</f>
        <v>126</v>
      </c>
      <c r="C863" s="1" t="s">
        <v>141</v>
      </c>
      <c r="D863" s="9">
        <v>2888999120415</v>
      </c>
      <c r="E863" s="7">
        <v>5</v>
      </c>
      <c r="F863" s="9">
        <f t="shared" si="39"/>
        <v>0</v>
      </c>
      <c r="G863" s="7">
        <f t="shared" si="40"/>
        <v>5</v>
      </c>
      <c r="H863" s="7">
        <v>1</v>
      </c>
      <c r="I863" s="10">
        <v>5</v>
      </c>
      <c r="K863" s="1" t="str">
        <f t="shared" si="41"/>
        <v>insert into AB_SalesTransDetail select 862,126,'02','2888999120415',5,0,5,1,5,NULL</v>
      </c>
    </row>
    <row r="864" spans="1:11" x14ac:dyDescent="0.2">
      <c r="A864" s="1">
        <v>863</v>
      </c>
      <c r="B864" s="1">
        <f>VLOOKUP(C864,HDR!$B:$I,8,FALSE)</f>
        <v>126</v>
      </c>
      <c r="C864" s="1" t="s">
        <v>141</v>
      </c>
      <c r="D864" s="9">
        <v>2888999120453</v>
      </c>
      <c r="E864" s="7">
        <v>5</v>
      </c>
      <c r="F864" s="9">
        <f t="shared" si="39"/>
        <v>0</v>
      </c>
      <c r="G864" s="7">
        <f t="shared" si="40"/>
        <v>5</v>
      </c>
      <c r="H864" s="7">
        <v>1</v>
      </c>
      <c r="I864" s="10">
        <v>5</v>
      </c>
      <c r="K864" s="1" t="str">
        <f t="shared" si="41"/>
        <v>insert into AB_SalesTransDetail select 863,126,'02','2888999120453',5,0,5,1,5,NULL</v>
      </c>
    </row>
    <row r="865" spans="1:11" x14ac:dyDescent="0.2">
      <c r="A865" s="1">
        <v>864</v>
      </c>
      <c r="B865" s="1">
        <f>VLOOKUP(C865,HDR!$B:$I,8,FALSE)</f>
        <v>126</v>
      </c>
      <c r="C865" s="1" t="s">
        <v>141</v>
      </c>
      <c r="D865" s="9" t="s">
        <v>380</v>
      </c>
      <c r="E865" s="7">
        <v>4.96</v>
      </c>
      <c r="F865" s="9">
        <f t="shared" si="39"/>
        <v>0</v>
      </c>
      <c r="G865" s="7">
        <f t="shared" si="40"/>
        <v>4.96</v>
      </c>
      <c r="H865" s="7">
        <v>1</v>
      </c>
      <c r="I865" s="10">
        <v>4.96</v>
      </c>
      <c r="K865" s="1" t="str">
        <f t="shared" si="41"/>
        <v>insert into AB_SalesTransDetail select 864,126,'02','servicecharge-10',4.96,0,4.96,1,4.96,NULL</v>
      </c>
    </row>
    <row r="866" spans="1:11" x14ac:dyDescent="0.2">
      <c r="A866" s="1">
        <v>865</v>
      </c>
      <c r="B866" s="1">
        <f>VLOOKUP(C866,HDR!$B:$I,8,FALSE)</f>
        <v>127</v>
      </c>
      <c r="C866" s="1" t="s">
        <v>142</v>
      </c>
      <c r="D866" s="9">
        <v>2888014210961</v>
      </c>
      <c r="E866" s="7">
        <v>60</v>
      </c>
      <c r="F866" s="9">
        <f t="shared" si="39"/>
        <v>0</v>
      </c>
      <c r="G866" s="7">
        <f t="shared" si="40"/>
        <v>60</v>
      </c>
      <c r="H866" s="7">
        <v>1</v>
      </c>
      <c r="I866" s="10">
        <v>60</v>
      </c>
      <c r="K866" s="1" t="str">
        <f t="shared" si="41"/>
        <v>insert into AB_SalesTransDetail select 865,127,'02','2888014210961',60,0,60,1,60,NULL</v>
      </c>
    </row>
    <row r="867" spans="1:11" x14ac:dyDescent="0.2">
      <c r="A867" s="1">
        <v>866</v>
      </c>
      <c r="B867" s="1">
        <f>VLOOKUP(C867,HDR!$B:$I,8,FALSE)</f>
        <v>127</v>
      </c>
      <c r="C867" s="1" t="s">
        <v>142</v>
      </c>
      <c r="D867" s="9">
        <v>2888014210961</v>
      </c>
      <c r="E867" s="7">
        <v>60</v>
      </c>
      <c r="F867" s="9">
        <f t="shared" si="39"/>
        <v>0</v>
      </c>
      <c r="G867" s="7">
        <f t="shared" si="40"/>
        <v>60</v>
      </c>
      <c r="H867" s="7">
        <v>-1</v>
      </c>
      <c r="I867" s="10">
        <v>-60</v>
      </c>
      <c r="K867" s="1" t="str">
        <f t="shared" si="41"/>
        <v>insert into AB_SalesTransDetail select 866,127,'02','2888014210961',60,0,60,-1,-60,NULL</v>
      </c>
    </row>
    <row r="868" spans="1:11" x14ac:dyDescent="0.2">
      <c r="A868" s="1">
        <v>867</v>
      </c>
      <c r="B868" s="1">
        <f>VLOOKUP(C868,HDR!$B:$I,8,FALSE)</f>
        <v>127</v>
      </c>
      <c r="C868" s="1" t="s">
        <v>142</v>
      </c>
      <c r="D868" s="9">
        <v>2888014210961</v>
      </c>
      <c r="E868" s="7">
        <v>60</v>
      </c>
      <c r="F868" s="9">
        <f t="shared" si="39"/>
        <v>0</v>
      </c>
      <c r="G868" s="7">
        <f t="shared" si="40"/>
        <v>60</v>
      </c>
      <c r="H868" s="7">
        <v>1</v>
      </c>
      <c r="I868" s="10">
        <v>60</v>
      </c>
      <c r="K868" s="1" t="str">
        <f t="shared" si="41"/>
        <v>insert into AB_SalesTransDetail select 867,127,'02','2888014210961',60,0,60,1,60,NULL</v>
      </c>
    </row>
    <row r="869" spans="1:11" x14ac:dyDescent="0.2">
      <c r="A869" s="1">
        <v>868</v>
      </c>
      <c r="B869" s="1">
        <f>VLOOKUP(C869,HDR!$B:$I,8,FALSE)</f>
        <v>127</v>
      </c>
      <c r="C869" s="1" t="s">
        <v>142</v>
      </c>
      <c r="D869" s="9" t="s">
        <v>345</v>
      </c>
      <c r="E869" s="7">
        <v>0</v>
      </c>
      <c r="F869" s="9">
        <f t="shared" si="39"/>
        <v>0</v>
      </c>
      <c r="G869" s="7">
        <f t="shared" si="40"/>
        <v>0</v>
      </c>
      <c r="H869" s="7">
        <v>1</v>
      </c>
      <c r="I869" s="10">
        <v>0</v>
      </c>
      <c r="K869" s="1" t="str">
        <f t="shared" si="41"/>
        <v>insert into AB_SalesTransDetail select 868,127,'02','Z99999',0,0,0,1,0,NULL</v>
      </c>
    </row>
    <row r="870" spans="1:11" x14ac:dyDescent="0.2">
      <c r="A870" s="1">
        <v>869</v>
      </c>
      <c r="B870" s="1">
        <f>VLOOKUP(C870,HDR!$B:$I,8,FALSE)</f>
        <v>127</v>
      </c>
      <c r="C870" s="1" t="s">
        <v>142</v>
      </c>
      <c r="D870" s="9">
        <v>2888014210466</v>
      </c>
      <c r="E870" s="7">
        <v>8.8000000000000007</v>
      </c>
      <c r="F870" s="9">
        <f t="shared" si="39"/>
        <v>0</v>
      </c>
      <c r="G870" s="7">
        <f t="shared" si="40"/>
        <v>8.8000000000000007</v>
      </c>
      <c r="H870" s="7">
        <v>1</v>
      </c>
      <c r="I870" s="10">
        <v>8.8000000000000007</v>
      </c>
      <c r="K870" s="1" t="str">
        <f t="shared" si="41"/>
        <v>insert into AB_SalesTransDetail select 869,127,'02','2888014210466',8.8,0,8.8,1,8.8,NULL</v>
      </c>
    </row>
    <row r="871" spans="1:11" x14ac:dyDescent="0.2">
      <c r="A871" s="1">
        <v>870</v>
      </c>
      <c r="B871" s="1">
        <f>VLOOKUP(C871,HDR!$B:$I,8,FALSE)</f>
        <v>127</v>
      </c>
      <c r="C871" s="1" t="s">
        <v>142</v>
      </c>
      <c r="D871" s="9" t="s">
        <v>362</v>
      </c>
      <c r="E871" s="7">
        <v>8</v>
      </c>
      <c r="F871" s="9">
        <f t="shared" si="39"/>
        <v>0</v>
      </c>
      <c r="G871" s="7">
        <f t="shared" si="40"/>
        <v>8</v>
      </c>
      <c r="H871" s="7">
        <v>1</v>
      </c>
      <c r="I871" s="10">
        <v>8</v>
      </c>
      <c r="K871" s="1" t="str">
        <f t="shared" si="41"/>
        <v>insert into AB_SalesTransDetail select 870,127,'02','P000232',8,0,8,1,8,NULL</v>
      </c>
    </row>
    <row r="872" spans="1:11" x14ac:dyDescent="0.2">
      <c r="A872" s="1">
        <v>871</v>
      </c>
      <c r="B872" s="1">
        <f>VLOOKUP(C872,HDR!$B:$I,8,FALSE)</f>
        <v>127</v>
      </c>
      <c r="C872" s="1" t="s">
        <v>142</v>
      </c>
      <c r="D872" s="9" t="s">
        <v>362</v>
      </c>
      <c r="E872" s="7">
        <v>8</v>
      </c>
      <c r="F872" s="9">
        <f t="shared" si="39"/>
        <v>0</v>
      </c>
      <c r="G872" s="7">
        <f t="shared" si="40"/>
        <v>8</v>
      </c>
      <c r="H872" s="7">
        <v>-1</v>
      </c>
      <c r="I872" s="10">
        <v>-8</v>
      </c>
      <c r="K872" s="1" t="str">
        <f t="shared" si="41"/>
        <v>insert into AB_SalesTransDetail select 871,127,'02','P000232',8,0,8,-1,-8,NULL</v>
      </c>
    </row>
    <row r="873" spans="1:11" x14ac:dyDescent="0.2">
      <c r="A873" s="1">
        <v>872</v>
      </c>
      <c r="B873" s="1">
        <f>VLOOKUP(C873,HDR!$B:$I,8,FALSE)</f>
        <v>127</v>
      </c>
      <c r="C873" s="1" t="s">
        <v>142</v>
      </c>
      <c r="D873" s="9">
        <v>2888014211180</v>
      </c>
      <c r="E873" s="7">
        <v>5</v>
      </c>
      <c r="F873" s="9">
        <f t="shared" si="39"/>
        <v>0</v>
      </c>
      <c r="G873" s="7">
        <f t="shared" si="40"/>
        <v>5</v>
      </c>
      <c r="H873" s="7">
        <v>1</v>
      </c>
      <c r="I873" s="10">
        <v>5</v>
      </c>
      <c r="K873" s="1" t="str">
        <f t="shared" si="41"/>
        <v>insert into AB_SalesTransDetail select 872,127,'02','2888014211180',5,0,5,1,5,NULL</v>
      </c>
    </row>
    <row r="874" spans="1:11" x14ac:dyDescent="0.2">
      <c r="A874" s="1">
        <v>873</v>
      </c>
      <c r="B874" s="1">
        <f>VLOOKUP(C874,HDR!$B:$I,8,FALSE)</f>
        <v>127</v>
      </c>
      <c r="C874" s="1" t="s">
        <v>142</v>
      </c>
      <c r="D874" s="9" t="s">
        <v>362</v>
      </c>
      <c r="E874" s="7">
        <v>8</v>
      </c>
      <c r="F874" s="9">
        <f t="shared" si="39"/>
        <v>0</v>
      </c>
      <c r="G874" s="7">
        <f t="shared" si="40"/>
        <v>8</v>
      </c>
      <c r="H874" s="7">
        <v>1</v>
      </c>
      <c r="I874" s="10">
        <v>8</v>
      </c>
      <c r="K874" s="1" t="str">
        <f t="shared" si="41"/>
        <v>insert into AB_SalesTransDetail select 873,127,'02','P000232',8,0,8,1,8,NULL</v>
      </c>
    </row>
    <row r="875" spans="1:11" x14ac:dyDescent="0.2">
      <c r="A875" s="1">
        <v>874</v>
      </c>
      <c r="B875" s="1">
        <f>VLOOKUP(C875,HDR!$B:$I,8,FALSE)</f>
        <v>127</v>
      </c>
      <c r="C875" s="1" t="s">
        <v>142</v>
      </c>
      <c r="D875" s="9" t="s">
        <v>362</v>
      </c>
      <c r="E875" s="7">
        <v>8</v>
      </c>
      <c r="F875" s="9">
        <f t="shared" si="39"/>
        <v>0</v>
      </c>
      <c r="G875" s="7">
        <f t="shared" si="40"/>
        <v>8</v>
      </c>
      <c r="H875" s="7">
        <v>-1</v>
      </c>
      <c r="I875" s="10">
        <v>-8</v>
      </c>
      <c r="K875" s="1" t="str">
        <f t="shared" si="41"/>
        <v>insert into AB_SalesTransDetail select 874,127,'02','P000232',8,0,8,-1,-8,NULL</v>
      </c>
    </row>
    <row r="876" spans="1:11" x14ac:dyDescent="0.2">
      <c r="A876" s="1">
        <v>875</v>
      </c>
      <c r="B876" s="1">
        <f>VLOOKUP(C876,HDR!$B:$I,8,FALSE)</f>
        <v>127</v>
      </c>
      <c r="C876" s="1" t="s">
        <v>142</v>
      </c>
      <c r="D876" s="9" t="s">
        <v>362</v>
      </c>
      <c r="E876" s="7">
        <v>8</v>
      </c>
      <c r="F876" s="9">
        <f t="shared" si="39"/>
        <v>0</v>
      </c>
      <c r="G876" s="7">
        <f t="shared" si="40"/>
        <v>8</v>
      </c>
      <c r="H876" s="7">
        <v>1</v>
      </c>
      <c r="I876" s="10">
        <v>8</v>
      </c>
      <c r="K876" s="1" t="str">
        <f t="shared" si="41"/>
        <v>insert into AB_SalesTransDetail select 875,127,'02','P000232',8,0,8,1,8,NULL</v>
      </c>
    </row>
    <row r="877" spans="1:11" x14ac:dyDescent="0.2">
      <c r="A877" s="1">
        <v>876</v>
      </c>
      <c r="B877" s="1">
        <f>VLOOKUP(C877,HDR!$B:$I,8,FALSE)</f>
        <v>127</v>
      </c>
      <c r="C877" s="1" t="s">
        <v>142</v>
      </c>
      <c r="D877" s="9" t="s">
        <v>380</v>
      </c>
      <c r="E877" s="7">
        <v>7.68</v>
      </c>
      <c r="F877" s="9">
        <f t="shared" si="39"/>
        <v>0</v>
      </c>
      <c r="G877" s="7">
        <f t="shared" si="40"/>
        <v>7.68</v>
      </c>
      <c r="H877" s="7">
        <v>1</v>
      </c>
      <c r="I877" s="10">
        <v>7.68</v>
      </c>
      <c r="K877" s="1" t="str">
        <f t="shared" si="41"/>
        <v>insert into AB_SalesTransDetail select 876,127,'02','servicecharge-10',7.68,0,7.68,1,7.68,NULL</v>
      </c>
    </row>
    <row r="878" spans="1:11" x14ac:dyDescent="0.2">
      <c r="A878" s="1">
        <v>877</v>
      </c>
      <c r="B878" s="1">
        <f>VLOOKUP(C878,HDR!$B:$I,8,FALSE)</f>
        <v>128</v>
      </c>
      <c r="C878" s="1" t="s">
        <v>143</v>
      </c>
      <c r="D878" s="9">
        <v>2040035111645</v>
      </c>
      <c r="E878" s="7">
        <v>15</v>
      </c>
      <c r="F878" s="9">
        <f t="shared" si="39"/>
        <v>0</v>
      </c>
      <c r="G878" s="7">
        <f t="shared" si="40"/>
        <v>15</v>
      </c>
      <c r="H878" s="7">
        <v>2</v>
      </c>
      <c r="I878" s="10">
        <v>30</v>
      </c>
      <c r="K878" s="1" t="str">
        <f t="shared" si="41"/>
        <v>insert into AB_SalesTransDetail select 877,128,'02','2040035111645',15,0,15,2,30,NULL</v>
      </c>
    </row>
    <row r="879" spans="1:11" x14ac:dyDescent="0.2">
      <c r="A879" s="1">
        <v>878</v>
      </c>
      <c r="B879" s="1">
        <f>VLOOKUP(C879,HDR!$B:$I,8,FALSE)</f>
        <v>128</v>
      </c>
      <c r="C879" s="1" t="s">
        <v>143</v>
      </c>
      <c r="D879" s="9">
        <v>2888014210954</v>
      </c>
      <c r="E879" s="7">
        <v>10.8</v>
      </c>
      <c r="F879" s="9">
        <f t="shared" si="39"/>
        <v>0</v>
      </c>
      <c r="G879" s="7">
        <f t="shared" si="40"/>
        <v>10.8</v>
      </c>
      <c r="H879" s="7">
        <v>2</v>
      </c>
      <c r="I879" s="10">
        <v>21.6</v>
      </c>
      <c r="K879" s="1" t="str">
        <f t="shared" si="41"/>
        <v>insert into AB_SalesTransDetail select 878,128,'02','2888014210954',10.8,0,10.8,2,21.6,NULL</v>
      </c>
    </row>
    <row r="880" spans="1:11" x14ac:dyDescent="0.2">
      <c r="A880" s="1">
        <v>879</v>
      </c>
      <c r="B880" s="1">
        <f>VLOOKUP(C880,HDR!$B:$I,8,FALSE)</f>
        <v>128</v>
      </c>
      <c r="C880" s="1" t="s">
        <v>143</v>
      </c>
      <c r="D880" s="9">
        <v>2888014210329</v>
      </c>
      <c r="E880" s="7">
        <v>10.8</v>
      </c>
      <c r="F880" s="9">
        <f t="shared" si="39"/>
        <v>0</v>
      </c>
      <c r="G880" s="7">
        <f t="shared" si="40"/>
        <v>10.8</v>
      </c>
      <c r="H880" s="7">
        <v>1</v>
      </c>
      <c r="I880" s="10">
        <v>10.8</v>
      </c>
      <c r="K880" s="1" t="str">
        <f t="shared" si="41"/>
        <v>insert into AB_SalesTransDetail select 879,128,'02','2888014210329',10.8,0,10.8,1,10.8,NULL</v>
      </c>
    </row>
    <row r="881" spans="1:11" x14ac:dyDescent="0.2">
      <c r="A881" s="1">
        <v>880</v>
      </c>
      <c r="B881" s="1">
        <f>VLOOKUP(C881,HDR!$B:$I,8,FALSE)</f>
        <v>128</v>
      </c>
      <c r="C881" s="1" t="s">
        <v>143</v>
      </c>
      <c r="D881" s="9" t="s">
        <v>347</v>
      </c>
      <c r="E881" s="7">
        <v>5</v>
      </c>
      <c r="F881" s="9">
        <f t="shared" si="39"/>
        <v>100</v>
      </c>
      <c r="G881" s="7">
        <f t="shared" si="40"/>
        <v>0</v>
      </c>
      <c r="H881" s="7">
        <v>1</v>
      </c>
      <c r="I881" s="10">
        <v>0</v>
      </c>
      <c r="K881" s="1" t="str">
        <f t="shared" si="41"/>
        <v>insert into AB_SalesTransDetail select 880,128,'02','Z90017',5,100,0,1,0,NULL</v>
      </c>
    </row>
    <row r="882" spans="1:11" x14ac:dyDescent="0.2">
      <c r="A882" s="1">
        <v>881</v>
      </c>
      <c r="B882" s="1">
        <f>VLOOKUP(C882,HDR!$B:$I,8,FALSE)</f>
        <v>128</v>
      </c>
      <c r="C882" s="1" t="s">
        <v>143</v>
      </c>
      <c r="D882" s="9" t="s">
        <v>346</v>
      </c>
      <c r="E882" s="7">
        <v>5</v>
      </c>
      <c r="F882" s="9">
        <f t="shared" si="39"/>
        <v>100</v>
      </c>
      <c r="G882" s="7">
        <f t="shared" si="40"/>
        <v>0</v>
      </c>
      <c r="H882" s="7">
        <v>1</v>
      </c>
      <c r="I882" s="10">
        <v>0</v>
      </c>
      <c r="K882" s="1" t="str">
        <f t="shared" si="41"/>
        <v>insert into AB_SalesTransDetail select 881,128,'02','Z90016',5,100,0,1,0,NULL</v>
      </c>
    </row>
    <row r="883" spans="1:11" x14ac:dyDescent="0.2">
      <c r="A883" s="1">
        <v>882</v>
      </c>
      <c r="B883" s="1">
        <f>VLOOKUP(C883,HDR!$B:$I,8,FALSE)</f>
        <v>128</v>
      </c>
      <c r="C883" s="1" t="s">
        <v>143</v>
      </c>
      <c r="D883" s="9" t="s">
        <v>345</v>
      </c>
      <c r="E883" s="7">
        <v>0</v>
      </c>
      <c r="F883" s="9">
        <f t="shared" si="39"/>
        <v>0</v>
      </c>
      <c r="G883" s="7">
        <f t="shared" si="40"/>
        <v>0</v>
      </c>
      <c r="H883" s="7">
        <v>1</v>
      </c>
      <c r="I883" s="10">
        <v>0</v>
      </c>
      <c r="K883" s="1" t="str">
        <f t="shared" si="41"/>
        <v>insert into AB_SalesTransDetail select 882,128,'02','Z99999',0,0,0,1,0,NULL</v>
      </c>
    </row>
    <row r="884" spans="1:11" x14ac:dyDescent="0.2">
      <c r="A884" s="1">
        <v>883</v>
      </c>
      <c r="B884" s="1">
        <f>VLOOKUP(C884,HDR!$B:$I,8,FALSE)</f>
        <v>128</v>
      </c>
      <c r="C884" s="1" t="s">
        <v>143</v>
      </c>
      <c r="D884" s="9">
        <v>2888014210732</v>
      </c>
      <c r="E884" s="7">
        <v>19.8</v>
      </c>
      <c r="F884" s="9">
        <f t="shared" si="39"/>
        <v>0</v>
      </c>
      <c r="G884" s="7">
        <f t="shared" si="40"/>
        <v>19.8</v>
      </c>
      <c r="H884" s="7">
        <v>1</v>
      </c>
      <c r="I884" s="10">
        <v>19.8</v>
      </c>
      <c r="K884" s="1" t="str">
        <f t="shared" si="41"/>
        <v>insert into AB_SalesTransDetail select 883,128,'02','2888014210732',19.8,0,19.8,1,19.8,NULL</v>
      </c>
    </row>
    <row r="885" spans="1:11" x14ac:dyDescent="0.2">
      <c r="A885" s="1">
        <v>884</v>
      </c>
      <c r="B885" s="1">
        <f>VLOOKUP(C885,HDR!$B:$I,8,FALSE)</f>
        <v>128</v>
      </c>
      <c r="C885" s="1" t="s">
        <v>143</v>
      </c>
      <c r="D885" s="9">
        <v>2888014211128</v>
      </c>
      <c r="E885" s="7">
        <v>13.8</v>
      </c>
      <c r="F885" s="9">
        <f t="shared" si="39"/>
        <v>0</v>
      </c>
      <c r="G885" s="7">
        <f t="shared" si="40"/>
        <v>13.8</v>
      </c>
      <c r="H885" s="7">
        <v>1</v>
      </c>
      <c r="I885" s="10">
        <v>13.8</v>
      </c>
      <c r="K885" s="1" t="str">
        <f t="shared" si="41"/>
        <v>insert into AB_SalesTransDetail select 884,128,'02','2888014211128',13.8,0,13.8,1,13.8,NULL</v>
      </c>
    </row>
    <row r="886" spans="1:11" x14ac:dyDescent="0.2">
      <c r="A886" s="1">
        <v>885</v>
      </c>
      <c r="B886" s="1">
        <f>VLOOKUP(C886,HDR!$B:$I,8,FALSE)</f>
        <v>128</v>
      </c>
      <c r="C886" s="1" t="s">
        <v>143</v>
      </c>
      <c r="D886" s="9" t="s">
        <v>355</v>
      </c>
      <c r="E886" s="7">
        <v>0</v>
      </c>
      <c r="F886" s="9">
        <f t="shared" si="39"/>
        <v>0</v>
      </c>
      <c r="G886" s="7">
        <f t="shared" si="40"/>
        <v>0</v>
      </c>
      <c r="H886" s="7">
        <v>1</v>
      </c>
      <c r="I886" s="10">
        <v>0</v>
      </c>
      <c r="K886" s="1" t="str">
        <f t="shared" si="41"/>
        <v>insert into AB_SalesTransDetail select 885,128,'02','Z90057',0,0,0,1,0,NULL</v>
      </c>
    </row>
    <row r="887" spans="1:11" x14ac:dyDescent="0.2">
      <c r="A887" s="1">
        <v>886</v>
      </c>
      <c r="B887" s="1">
        <f>VLOOKUP(C887,HDR!$B:$I,8,FALSE)</f>
        <v>128</v>
      </c>
      <c r="C887" s="1" t="s">
        <v>143</v>
      </c>
      <c r="D887" s="9">
        <v>2888014211722</v>
      </c>
      <c r="E887" s="7">
        <v>19.8</v>
      </c>
      <c r="F887" s="9">
        <f t="shared" si="39"/>
        <v>0</v>
      </c>
      <c r="G887" s="7">
        <f t="shared" si="40"/>
        <v>19.8</v>
      </c>
      <c r="H887" s="7">
        <v>2</v>
      </c>
      <c r="I887" s="10">
        <v>39.6</v>
      </c>
      <c r="K887" s="1" t="str">
        <f t="shared" si="41"/>
        <v>insert into AB_SalesTransDetail select 886,128,'02','2888014211722',19.8,0,19.8,2,39.6,NULL</v>
      </c>
    </row>
    <row r="888" spans="1:11" x14ac:dyDescent="0.2">
      <c r="A888" s="1">
        <v>887</v>
      </c>
      <c r="B888" s="1">
        <f>VLOOKUP(C888,HDR!$B:$I,8,FALSE)</f>
        <v>128</v>
      </c>
      <c r="C888" s="1" t="s">
        <v>143</v>
      </c>
      <c r="D888" s="9">
        <v>2888014211722</v>
      </c>
      <c r="E888" s="7">
        <v>19.8</v>
      </c>
      <c r="F888" s="9">
        <f t="shared" si="39"/>
        <v>0</v>
      </c>
      <c r="G888" s="7">
        <f t="shared" si="40"/>
        <v>19.8</v>
      </c>
      <c r="H888" s="7">
        <v>-2</v>
      </c>
      <c r="I888" s="10">
        <v>-39.6</v>
      </c>
      <c r="K888" s="1" t="str">
        <f t="shared" si="41"/>
        <v>insert into AB_SalesTransDetail select 887,128,'02','2888014211722',19.8,0,19.8,-2,-39.6,NULL</v>
      </c>
    </row>
    <row r="889" spans="1:11" x14ac:dyDescent="0.2">
      <c r="A889" s="1">
        <v>888</v>
      </c>
      <c r="B889" s="1">
        <f>VLOOKUP(C889,HDR!$B:$I,8,FALSE)</f>
        <v>128</v>
      </c>
      <c r="C889" s="1" t="s">
        <v>143</v>
      </c>
      <c r="D889" s="9">
        <v>2888014210534</v>
      </c>
      <c r="E889" s="7">
        <v>16.8</v>
      </c>
      <c r="F889" s="9">
        <f t="shared" si="39"/>
        <v>0</v>
      </c>
      <c r="G889" s="7">
        <f t="shared" si="40"/>
        <v>16.8</v>
      </c>
      <c r="H889" s="7">
        <v>1</v>
      </c>
      <c r="I889" s="10">
        <v>16.8</v>
      </c>
      <c r="K889" s="1" t="str">
        <f t="shared" si="41"/>
        <v>insert into AB_SalesTransDetail select 888,128,'02','2888014210534',16.8,0,16.8,1,16.8,NULL</v>
      </c>
    </row>
    <row r="890" spans="1:11" x14ac:dyDescent="0.2">
      <c r="A890" s="1">
        <v>889</v>
      </c>
      <c r="B890" s="1">
        <f>VLOOKUP(C890,HDR!$B:$I,8,FALSE)</f>
        <v>128</v>
      </c>
      <c r="C890" s="1" t="s">
        <v>143</v>
      </c>
      <c r="D890" s="9">
        <v>2888014210763</v>
      </c>
      <c r="E890" s="7">
        <v>16.8</v>
      </c>
      <c r="F890" s="9">
        <f t="shared" si="39"/>
        <v>0</v>
      </c>
      <c r="G890" s="7">
        <f t="shared" si="40"/>
        <v>16.8</v>
      </c>
      <c r="H890" s="7">
        <v>1</v>
      </c>
      <c r="I890" s="10">
        <v>16.8</v>
      </c>
      <c r="K890" s="1" t="str">
        <f t="shared" si="41"/>
        <v>insert into AB_SalesTransDetail select 889,128,'02','2888014210763',16.8,0,16.8,1,16.8,NULL</v>
      </c>
    </row>
    <row r="891" spans="1:11" x14ac:dyDescent="0.2">
      <c r="A891" s="1">
        <v>890</v>
      </c>
      <c r="B891" s="1">
        <f>VLOOKUP(C891,HDR!$B:$I,8,FALSE)</f>
        <v>128</v>
      </c>
      <c r="C891" s="1" t="s">
        <v>143</v>
      </c>
      <c r="D891" s="9">
        <v>2040035111645</v>
      </c>
      <c r="E891" s="7">
        <v>15</v>
      </c>
      <c r="F891" s="9">
        <f t="shared" si="39"/>
        <v>0</v>
      </c>
      <c r="G891" s="7">
        <f t="shared" si="40"/>
        <v>15</v>
      </c>
      <c r="H891" s="7">
        <v>1</v>
      </c>
      <c r="I891" s="10">
        <v>15</v>
      </c>
      <c r="K891" s="1" t="str">
        <f t="shared" si="41"/>
        <v>insert into AB_SalesTransDetail select 890,128,'02','2040035111645',15,0,15,1,15,NULL</v>
      </c>
    </row>
    <row r="892" spans="1:11" x14ac:dyDescent="0.2">
      <c r="A892" s="1">
        <v>891</v>
      </c>
      <c r="B892" s="1">
        <f>VLOOKUP(C892,HDR!$B:$I,8,FALSE)</f>
        <v>128</v>
      </c>
      <c r="C892" s="1" t="s">
        <v>143</v>
      </c>
      <c r="D892" s="9" t="s">
        <v>380</v>
      </c>
      <c r="E892" s="7">
        <v>14.46</v>
      </c>
      <c r="F892" s="9">
        <f t="shared" si="39"/>
        <v>0</v>
      </c>
      <c r="G892" s="7">
        <f t="shared" si="40"/>
        <v>14.46</v>
      </c>
      <c r="H892" s="7">
        <v>1</v>
      </c>
      <c r="I892" s="10">
        <v>14.46</v>
      </c>
      <c r="K892" s="1" t="str">
        <f t="shared" si="41"/>
        <v>insert into AB_SalesTransDetail select 891,128,'02','servicecharge-10',14.46,0,14.46,1,14.46,NULL</v>
      </c>
    </row>
    <row r="893" spans="1:11" x14ac:dyDescent="0.2">
      <c r="A893" s="1">
        <v>892</v>
      </c>
      <c r="B893" s="1">
        <f>VLOOKUP(C893,HDR!$B:$I,8,FALSE)</f>
        <v>129</v>
      </c>
      <c r="C893" s="1" t="s">
        <v>144</v>
      </c>
      <c r="D893" s="9">
        <v>2888014210329</v>
      </c>
      <c r="E893" s="7">
        <v>10.8</v>
      </c>
      <c r="F893" s="9">
        <f t="shared" si="39"/>
        <v>0</v>
      </c>
      <c r="G893" s="7">
        <f t="shared" si="40"/>
        <v>10.8</v>
      </c>
      <c r="H893" s="7">
        <v>1</v>
      </c>
      <c r="I893" s="10">
        <v>10.8</v>
      </c>
      <c r="K893" s="1" t="str">
        <f t="shared" si="41"/>
        <v>insert into AB_SalesTransDetail select 892,129,'02','2888014210329',10.8,0,10.8,1,10.8,NULL</v>
      </c>
    </row>
    <row r="894" spans="1:11" x14ac:dyDescent="0.2">
      <c r="A894" s="1">
        <v>893</v>
      </c>
      <c r="B894" s="1">
        <f>VLOOKUP(C894,HDR!$B:$I,8,FALSE)</f>
        <v>129</v>
      </c>
      <c r="C894" s="1" t="s">
        <v>144</v>
      </c>
      <c r="D894" s="9" t="s">
        <v>347</v>
      </c>
      <c r="E894" s="7">
        <v>5</v>
      </c>
      <c r="F894" s="9">
        <f t="shared" si="39"/>
        <v>100</v>
      </c>
      <c r="G894" s="7">
        <f t="shared" si="40"/>
        <v>0</v>
      </c>
      <c r="H894" s="7">
        <v>1</v>
      </c>
      <c r="I894" s="10">
        <v>0</v>
      </c>
      <c r="K894" s="1" t="str">
        <f t="shared" si="41"/>
        <v>insert into AB_SalesTransDetail select 893,129,'02','Z90017',5,100,0,1,0,NULL</v>
      </c>
    </row>
    <row r="895" spans="1:11" x14ac:dyDescent="0.2">
      <c r="A895" s="1">
        <v>894</v>
      </c>
      <c r="B895" s="1">
        <f>VLOOKUP(C895,HDR!$B:$I,8,FALSE)</f>
        <v>129</v>
      </c>
      <c r="C895" s="1" t="s">
        <v>144</v>
      </c>
      <c r="D895" s="9" t="s">
        <v>347</v>
      </c>
      <c r="E895" s="7">
        <v>5</v>
      </c>
      <c r="F895" s="9">
        <f t="shared" si="39"/>
        <v>100</v>
      </c>
      <c r="G895" s="7">
        <f t="shared" si="40"/>
        <v>0</v>
      </c>
      <c r="H895" s="7">
        <v>1</v>
      </c>
      <c r="I895" s="10">
        <v>0</v>
      </c>
      <c r="K895" s="1" t="str">
        <f t="shared" si="41"/>
        <v>insert into AB_SalesTransDetail select 894,129,'02','Z90017',5,100,0,1,0,NULL</v>
      </c>
    </row>
    <row r="896" spans="1:11" x14ac:dyDescent="0.2">
      <c r="A896" s="1">
        <v>895</v>
      </c>
      <c r="B896" s="1">
        <f>VLOOKUP(C896,HDR!$B:$I,8,FALSE)</f>
        <v>129</v>
      </c>
      <c r="C896" s="1" t="s">
        <v>144</v>
      </c>
      <c r="D896" s="9">
        <v>2888014241477</v>
      </c>
      <c r="E896" s="7">
        <v>8</v>
      </c>
      <c r="F896" s="9">
        <f t="shared" ref="F896:F959" si="42">(IFERROR(-((I896/H896)-E896)/E896,0))*100</f>
        <v>0</v>
      </c>
      <c r="G896" s="7">
        <f t="shared" ref="G896:G959" si="43">I896/H896</f>
        <v>8</v>
      </c>
      <c r="H896" s="7">
        <v>1</v>
      </c>
      <c r="I896" s="10">
        <v>8</v>
      </c>
      <c r="K896" s="1" t="str">
        <f t="shared" si="41"/>
        <v>insert into AB_SalesTransDetail select 895,129,'02','2888014241477',8,0,8,1,8,NULL</v>
      </c>
    </row>
    <row r="897" spans="1:11" x14ac:dyDescent="0.2">
      <c r="A897" s="1">
        <v>896</v>
      </c>
      <c r="B897" s="1">
        <f>VLOOKUP(C897,HDR!$B:$I,8,FALSE)</f>
        <v>129</v>
      </c>
      <c r="C897" s="1" t="s">
        <v>144</v>
      </c>
      <c r="D897" s="9" t="s">
        <v>366</v>
      </c>
      <c r="E897" s="7">
        <v>125</v>
      </c>
      <c r="F897" s="9">
        <f t="shared" si="42"/>
        <v>0</v>
      </c>
      <c r="G897" s="7">
        <f t="shared" si="43"/>
        <v>125</v>
      </c>
      <c r="H897" s="7">
        <v>1</v>
      </c>
      <c r="I897" s="10">
        <v>125</v>
      </c>
      <c r="K897" s="1" t="str">
        <f t="shared" si="41"/>
        <v>insert into AB_SalesTransDetail select 896,129,'02','P000121',125,0,125,1,125,NULL</v>
      </c>
    </row>
    <row r="898" spans="1:11" x14ac:dyDescent="0.2">
      <c r="A898" s="1">
        <v>897</v>
      </c>
      <c r="B898" s="1">
        <f>VLOOKUP(C898,HDR!$B:$I,8,FALSE)</f>
        <v>129</v>
      </c>
      <c r="C898" s="1" t="s">
        <v>144</v>
      </c>
      <c r="D898" s="9" t="s">
        <v>366</v>
      </c>
      <c r="E898" s="7">
        <v>125</v>
      </c>
      <c r="F898" s="9">
        <f t="shared" si="42"/>
        <v>0</v>
      </c>
      <c r="G898" s="7">
        <f t="shared" si="43"/>
        <v>125</v>
      </c>
      <c r="H898" s="7">
        <v>-1</v>
      </c>
      <c r="I898" s="10">
        <v>-125</v>
      </c>
      <c r="K898" s="1" t="str">
        <f t="shared" si="41"/>
        <v>insert into AB_SalesTransDetail select 897,129,'02','P000121',125,0,125,-1,-125,NULL</v>
      </c>
    </row>
    <row r="899" spans="1:11" x14ac:dyDescent="0.2">
      <c r="A899" s="1">
        <v>898</v>
      </c>
      <c r="B899" s="1">
        <f>VLOOKUP(C899,HDR!$B:$I,8,FALSE)</f>
        <v>129</v>
      </c>
      <c r="C899" s="1" t="s">
        <v>144</v>
      </c>
      <c r="D899" s="9" t="s">
        <v>367</v>
      </c>
      <c r="E899" s="7">
        <v>85</v>
      </c>
      <c r="F899" s="9">
        <f t="shared" si="42"/>
        <v>0</v>
      </c>
      <c r="G899" s="7">
        <f t="shared" si="43"/>
        <v>85</v>
      </c>
      <c r="H899" s="7">
        <v>1</v>
      </c>
      <c r="I899" s="10">
        <v>85</v>
      </c>
      <c r="K899" s="1" t="str">
        <f t="shared" ref="K899:K962" si="44">"insert into AB_SalesTransDetail select " &amp; A899 &amp; "," &amp; B899 &amp; ",'02','" &amp; D899 &amp; "'," &amp; E899 &amp; "," &amp; F899 &amp; "," &amp; G899 &amp; "," &amp; H899 &amp; "," &amp; I899 &amp; ",NULL"</f>
        <v>insert into AB_SalesTransDetail select 898,129,'02','P000122',85,0,85,1,85,NULL</v>
      </c>
    </row>
    <row r="900" spans="1:11" x14ac:dyDescent="0.2">
      <c r="A900" s="1">
        <v>899</v>
      </c>
      <c r="B900" s="1">
        <f>VLOOKUP(C900,HDR!$B:$I,8,FALSE)</f>
        <v>129</v>
      </c>
      <c r="C900" s="1" t="s">
        <v>144</v>
      </c>
      <c r="D900" s="9" t="s">
        <v>366</v>
      </c>
      <c r="E900" s="7">
        <v>125</v>
      </c>
      <c r="F900" s="9">
        <f t="shared" si="42"/>
        <v>0</v>
      </c>
      <c r="G900" s="7">
        <f t="shared" si="43"/>
        <v>125</v>
      </c>
      <c r="H900" s="7">
        <v>1</v>
      </c>
      <c r="I900" s="10">
        <v>125</v>
      </c>
      <c r="K900" s="1" t="str">
        <f t="shared" si="44"/>
        <v>insert into AB_SalesTransDetail select 899,129,'02','P000121',125,0,125,1,125,NULL</v>
      </c>
    </row>
    <row r="901" spans="1:11" x14ac:dyDescent="0.2">
      <c r="A901" s="1">
        <v>900</v>
      </c>
      <c r="B901" s="1">
        <f>VLOOKUP(C901,HDR!$B:$I,8,FALSE)</f>
        <v>129</v>
      </c>
      <c r="C901" s="1" t="s">
        <v>144</v>
      </c>
      <c r="D901" s="9" t="s">
        <v>366</v>
      </c>
      <c r="E901" s="7">
        <v>125</v>
      </c>
      <c r="F901" s="9">
        <f t="shared" si="42"/>
        <v>0</v>
      </c>
      <c r="G901" s="7">
        <f t="shared" si="43"/>
        <v>125</v>
      </c>
      <c r="H901" s="7">
        <v>-1</v>
      </c>
      <c r="I901" s="10">
        <v>-125</v>
      </c>
      <c r="K901" s="1" t="str">
        <f t="shared" si="44"/>
        <v>insert into AB_SalesTransDetail select 900,129,'02','P000121',125,0,125,-1,-125,NULL</v>
      </c>
    </row>
    <row r="902" spans="1:11" x14ac:dyDescent="0.2">
      <c r="A902" s="1">
        <v>901</v>
      </c>
      <c r="B902" s="1">
        <f>VLOOKUP(C902,HDR!$B:$I,8,FALSE)</f>
        <v>129</v>
      </c>
      <c r="C902" s="1" t="s">
        <v>144</v>
      </c>
      <c r="D902" s="9" t="s">
        <v>367</v>
      </c>
      <c r="E902" s="7">
        <v>85</v>
      </c>
      <c r="F902" s="9">
        <f t="shared" si="42"/>
        <v>0</v>
      </c>
      <c r="G902" s="7">
        <f t="shared" si="43"/>
        <v>85</v>
      </c>
      <c r="H902" s="7">
        <v>1</v>
      </c>
      <c r="I902" s="10">
        <v>85</v>
      </c>
      <c r="K902" s="1" t="str">
        <f t="shared" si="44"/>
        <v>insert into AB_SalesTransDetail select 901,129,'02','P000122',85,0,85,1,85,NULL</v>
      </c>
    </row>
    <row r="903" spans="1:11" x14ac:dyDescent="0.2">
      <c r="A903" s="1">
        <v>902</v>
      </c>
      <c r="B903" s="1">
        <f>VLOOKUP(C903,HDR!$B:$I,8,FALSE)</f>
        <v>129</v>
      </c>
      <c r="C903" s="1" t="s">
        <v>144</v>
      </c>
      <c r="D903" s="9">
        <v>2888014210954</v>
      </c>
      <c r="E903" s="7">
        <v>10.8</v>
      </c>
      <c r="F903" s="9">
        <f t="shared" si="42"/>
        <v>0</v>
      </c>
      <c r="G903" s="7">
        <f t="shared" si="43"/>
        <v>10.8</v>
      </c>
      <c r="H903" s="7">
        <v>2</v>
      </c>
      <c r="I903" s="10">
        <v>21.6</v>
      </c>
      <c r="K903" s="1" t="str">
        <f t="shared" si="44"/>
        <v>insert into AB_SalesTransDetail select 902,129,'02','2888014210954',10.8,0,10.8,2,21.6,NULL</v>
      </c>
    </row>
    <row r="904" spans="1:11" x14ac:dyDescent="0.2">
      <c r="A904" s="1">
        <v>903</v>
      </c>
      <c r="B904" s="1">
        <f>VLOOKUP(C904,HDR!$B:$I,8,FALSE)</f>
        <v>129</v>
      </c>
      <c r="C904" s="1" t="s">
        <v>144</v>
      </c>
      <c r="D904" s="9" t="s">
        <v>380</v>
      </c>
      <c r="E904" s="7">
        <v>21.04</v>
      </c>
      <c r="F904" s="9">
        <f t="shared" si="42"/>
        <v>0</v>
      </c>
      <c r="G904" s="7">
        <f t="shared" si="43"/>
        <v>21.04</v>
      </c>
      <c r="H904" s="7">
        <v>1</v>
      </c>
      <c r="I904" s="10">
        <v>21.04</v>
      </c>
      <c r="K904" s="1" t="str">
        <f t="shared" si="44"/>
        <v>insert into AB_SalesTransDetail select 903,129,'02','servicecharge-10',21.04,0,21.04,1,21.04,NULL</v>
      </c>
    </row>
    <row r="905" spans="1:11" x14ac:dyDescent="0.2">
      <c r="A905" s="1">
        <v>904</v>
      </c>
      <c r="B905" s="1">
        <f>VLOOKUP(C905,HDR!$B:$I,8,FALSE)</f>
        <v>130</v>
      </c>
      <c r="C905" s="1" t="s">
        <v>145</v>
      </c>
      <c r="D905" s="9">
        <v>2888014211791</v>
      </c>
      <c r="E905" s="7">
        <v>6.8</v>
      </c>
      <c r="F905" s="9">
        <f t="shared" si="42"/>
        <v>0</v>
      </c>
      <c r="G905" s="7">
        <f t="shared" si="43"/>
        <v>6.8</v>
      </c>
      <c r="H905" s="7">
        <v>1</v>
      </c>
      <c r="I905" s="10">
        <v>6.8</v>
      </c>
      <c r="K905" s="1" t="str">
        <f t="shared" si="44"/>
        <v>insert into AB_SalesTransDetail select 904,130,'02','2888014211791',6.8,0,6.8,1,6.8,NULL</v>
      </c>
    </row>
    <row r="906" spans="1:11" x14ac:dyDescent="0.2">
      <c r="A906" s="1">
        <v>905</v>
      </c>
      <c r="B906" s="1">
        <f>VLOOKUP(C906,HDR!$B:$I,8,FALSE)</f>
        <v>130</v>
      </c>
      <c r="C906" s="1" t="s">
        <v>145</v>
      </c>
      <c r="D906" s="9">
        <v>2888014210732</v>
      </c>
      <c r="E906" s="7">
        <v>19.8</v>
      </c>
      <c r="F906" s="9">
        <f t="shared" si="42"/>
        <v>0</v>
      </c>
      <c r="G906" s="7">
        <f t="shared" si="43"/>
        <v>19.8</v>
      </c>
      <c r="H906" s="7">
        <v>1</v>
      </c>
      <c r="I906" s="10">
        <v>19.8</v>
      </c>
      <c r="K906" s="1" t="str">
        <f t="shared" si="44"/>
        <v>insert into AB_SalesTransDetail select 905,130,'02','2888014210732',19.8,0,19.8,1,19.8,NULL</v>
      </c>
    </row>
    <row r="907" spans="1:11" x14ac:dyDescent="0.2">
      <c r="A907" s="1">
        <v>906</v>
      </c>
      <c r="B907" s="1">
        <f>VLOOKUP(C907,HDR!$B:$I,8,FALSE)</f>
        <v>130</v>
      </c>
      <c r="C907" s="1" t="s">
        <v>145</v>
      </c>
      <c r="D907" s="9">
        <v>2888014210121</v>
      </c>
      <c r="E907" s="7">
        <v>12</v>
      </c>
      <c r="F907" s="9">
        <f t="shared" si="42"/>
        <v>0</v>
      </c>
      <c r="G907" s="7">
        <f t="shared" si="43"/>
        <v>12</v>
      </c>
      <c r="H907" s="7">
        <v>1</v>
      </c>
      <c r="I907" s="10">
        <v>12</v>
      </c>
      <c r="K907" s="1" t="str">
        <f t="shared" si="44"/>
        <v>insert into AB_SalesTransDetail select 906,130,'02','2888014210121',12,0,12,1,12,NULL</v>
      </c>
    </row>
    <row r="908" spans="1:11" x14ac:dyDescent="0.2">
      <c r="A908" s="1">
        <v>907</v>
      </c>
      <c r="B908" s="1">
        <f>VLOOKUP(C908,HDR!$B:$I,8,FALSE)</f>
        <v>130</v>
      </c>
      <c r="C908" s="1" t="s">
        <v>145</v>
      </c>
      <c r="D908" s="9" t="s">
        <v>344</v>
      </c>
      <c r="E908" s="7">
        <v>5</v>
      </c>
      <c r="F908" s="9">
        <f t="shared" si="42"/>
        <v>100</v>
      </c>
      <c r="G908" s="7">
        <f t="shared" si="43"/>
        <v>0</v>
      </c>
      <c r="H908" s="7">
        <v>1</v>
      </c>
      <c r="I908" s="10">
        <v>0</v>
      </c>
      <c r="K908" s="1" t="str">
        <f t="shared" si="44"/>
        <v>insert into AB_SalesTransDetail select 907,130,'02','Z90018',5,100,0,1,0,NULL</v>
      </c>
    </row>
    <row r="909" spans="1:11" x14ac:dyDescent="0.2">
      <c r="A909" s="1">
        <v>908</v>
      </c>
      <c r="B909" s="1">
        <f>VLOOKUP(C909,HDR!$B:$I,8,FALSE)</f>
        <v>130</v>
      </c>
      <c r="C909" s="1" t="s">
        <v>145</v>
      </c>
      <c r="D909" s="9">
        <v>2888014220014</v>
      </c>
      <c r="E909" s="7">
        <v>12</v>
      </c>
      <c r="F909" s="9">
        <f t="shared" si="42"/>
        <v>0</v>
      </c>
      <c r="G909" s="7">
        <f t="shared" si="43"/>
        <v>12</v>
      </c>
      <c r="H909" s="7">
        <v>1</v>
      </c>
      <c r="I909" s="10">
        <v>12</v>
      </c>
      <c r="K909" s="1" t="str">
        <f t="shared" si="44"/>
        <v>insert into AB_SalesTransDetail select 908,130,'02','2888014220014',12,0,12,1,12,NULL</v>
      </c>
    </row>
    <row r="910" spans="1:11" x14ac:dyDescent="0.2">
      <c r="A910" s="1">
        <v>909</v>
      </c>
      <c r="B910" s="1">
        <f>VLOOKUP(C910,HDR!$B:$I,8,FALSE)</f>
        <v>130</v>
      </c>
      <c r="C910" s="1" t="s">
        <v>145</v>
      </c>
      <c r="D910" s="9" t="s">
        <v>380</v>
      </c>
      <c r="E910" s="7">
        <v>5.0599999999999996</v>
      </c>
      <c r="F910" s="9">
        <f t="shared" si="42"/>
        <v>0</v>
      </c>
      <c r="G910" s="7">
        <f t="shared" si="43"/>
        <v>5.0599999999999996</v>
      </c>
      <c r="H910" s="7">
        <v>1</v>
      </c>
      <c r="I910" s="10">
        <v>5.0599999999999996</v>
      </c>
      <c r="K910" s="1" t="str">
        <f t="shared" si="44"/>
        <v>insert into AB_SalesTransDetail select 909,130,'02','servicecharge-10',5.06,0,5.06,1,5.06,NULL</v>
      </c>
    </row>
    <row r="911" spans="1:11" x14ac:dyDescent="0.2">
      <c r="A911" s="1">
        <v>910</v>
      </c>
      <c r="B911" s="1">
        <f>VLOOKUP(C911,HDR!$B:$I,8,FALSE)</f>
        <v>131</v>
      </c>
      <c r="C911" s="1" t="s">
        <v>146</v>
      </c>
      <c r="D911" s="9">
        <v>2888014210732</v>
      </c>
      <c r="E911" s="7">
        <v>19.8</v>
      </c>
      <c r="F911" s="9">
        <f t="shared" si="42"/>
        <v>0</v>
      </c>
      <c r="G911" s="7">
        <f t="shared" si="43"/>
        <v>19.8</v>
      </c>
      <c r="H911" s="7">
        <v>1</v>
      </c>
      <c r="I911" s="10">
        <v>19.8</v>
      </c>
      <c r="K911" s="1" t="str">
        <f t="shared" si="44"/>
        <v>insert into AB_SalesTransDetail select 910,131,'02','2888014210732',19.8,0,19.8,1,19.8,NULL</v>
      </c>
    </row>
    <row r="912" spans="1:11" x14ac:dyDescent="0.2">
      <c r="A912" s="1">
        <v>911</v>
      </c>
      <c r="B912" s="1">
        <f>VLOOKUP(C912,HDR!$B:$I,8,FALSE)</f>
        <v>131</v>
      </c>
      <c r="C912" s="1" t="s">
        <v>146</v>
      </c>
      <c r="D912" s="9">
        <v>2888014210732</v>
      </c>
      <c r="E912" s="7">
        <v>19.8</v>
      </c>
      <c r="F912" s="9">
        <f t="shared" si="42"/>
        <v>0</v>
      </c>
      <c r="G912" s="7">
        <f t="shared" si="43"/>
        <v>19.8</v>
      </c>
      <c r="H912" s="7">
        <v>-1</v>
      </c>
      <c r="I912" s="10">
        <v>-19.8</v>
      </c>
      <c r="K912" s="1" t="str">
        <f t="shared" si="44"/>
        <v>insert into AB_SalesTransDetail select 911,131,'02','2888014210732',19.8,0,19.8,-1,-19.8,NULL</v>
      </c>
    </row>
    <row r="913" spans="1:11" x14ac:dyDescent="0.2">
      <c r="A913" s="1">
        <v>912</v>
      </c>
      <c r="B913" s="1">
        <f>VLOOKUP(C913,HDR!$B:$I,8,FALSE)</f>
        <v>131</v>
      </c>
      <c r="C913" s="1" t="s">
        <v>146</v>
      </c>
      <c r="D913" s="9">
        <v>2888014210336</v>
      </c>
      <c r="E913" s="7">
        <v>19.8</v>
      </c>
      <c r="F913" s="9">
        <f t="shared" si="42"/>
        <v>0</v>
      </c>
      <c r="G913" s="7">
        <f t="shared" si="43"/>
        <v>19.8</v>
      </c>
      <c r="H913" s="7">
        <v>1</v>
      </c>
      <c r="I913" s="10">
        <v>19.8</v>
      </c>
      <c r="K913" s="1" t="str">
        <f t="shared" si="44"/>
        <v>insert into AB_SalesTransDetail select 912,131,'02','2888014210336',19.8,0,19.8,1,19.8,NULL</v>
      </c>
    </row>
    <row r="914" spans="1:11" x14ac:dyDescent="0.2">
      <c r="A914" s="1">
        <v>913</v>
      </c>
      <c r="B914" s="1">
        <f>VLOOKUP(C914,HDR!$B:$I,8,FALSE)</f>
        <v>131</v>
      </c>
      <c r="C914" s="1" t="s">
        <v>146</v>
      </c>
      <c r="D914" s="9">
        <v>2888014210336</v>
      </c>
      <c r="E914" s="7">
        <v>19.8</v>
      </c>
      <c r="F914" s="9">
        <f t="shared" si="42"/>
        <v>0</v>
      </c>
      <c r="G914" s="7">
        <f t="shared" si="43"/>
        <v>19.8</v>
      </c>
      <c r="H914" s="7">
        <v>-1</v>
      </c>
      <c r="I914" s="10">
        <v>-19.8</v>
      </c>
      <c r="K914" s="1" t="str">
        <f t="shared" si="44"/>
        <v>insert into AB_SalesTransDetail select 913,131,'02','2888014210336',19.8,0,19.8,-1,-19.8,NULL</v>
      </c>
    </row>
    <row r="915" spans="1:11" x14ac:dyDescent="0.2">
      <c r="A915" s="1">
        <v>914</v>
      </c>
      <c r="B915" s="1">
        <f>VLOOKUP(C915,HDR!$B:$I,8,FALSE)</f>
        <v>131</v>
      </c>
      <c r="C915" s="1" t="s">
        <v>146</v>
      </c>
      <c r="D915" s="9">
        <v>2888014210466</v>
      </c>
      <c r="E915" s="7">
        <v>8.8000000000000007</v>
      </c>
      <c r="F915" s="9">
        <f t="shared" si="42"/>
        <v>0</v>
      </c>
      <c r="G915" s="7">
        <f t="shared" si="43"/>
        <v>8.8000000000000007</v>
      </c>
      <c r="H915" s="7">
        <v>1</v>
      </c>
      <c r="I915" s="10">
        <v>8.8000000000000007</v>
      </c>
      <c r="K915" s="1" t="str">
        <f t="shared" si="44"/>
        <v>insert into AB_SalesTransDetail select 914,131,'02','2888014210466',8.8,0,8.8,1,8.8,NULL</v>
      </c>
    </row>
    <row r="916" spans="1:11" x14ac:dyDescent="0.2">
      <c r="A916" s="1">
        <v>915</v>
      </c>
      <c r="B916" s="1">
        <f>VLOOKUP(C916,HDR!$B:$I,8,FALSE)</f>
        <v>131</v>
      </c>
      <c r="C916" s="1" t="s">
        <v>146</v>
      </c>
      <c r="D916" s="9">
        <v>2888014210732</v>
      </c>
      <c r="E916" s="7">
        <v>19.8</v>
      </c>
      <c r="F916" s="9">
        <f t="shared" si="42"/>
        <v>0</v>
      </c>
      <c r="G916" s="7">
        <f t="shared" si="43"/>
        <v>19.8</v>
      </c>
      <c r="H916" s="7">
        <v>1</v>
      </c>
      <c r="I916" s="10">
        <v>19.8</v>
      </c>
      <c r="K916" s="1" t="str">
        <f t="shared" si="44"/>
        <v>insert into AB_SalesTransDetail select 915,131,'02','2888014210732',19.8,0,19.8,1,19.8,NULL</v>
      </c>
    </row>
    <row r="917" spans="1:11" x14ac:dyDescent="0.2">
      <c r="A917" s="1">
        <v>916</v>
      </c>
      <c r="B917" s="1">
        <f>VLOOKUP(C917,HDR!$B:$I,8,FALSE)</f>
        <v>131</v>
      </c>
      <c r="C917" s="1" t="s">
        <v>146</v>
      </c>
      <c r="D917" s="9">
        <v>2888014210336</v>
      </c>
      <c r="E917" s="7">
        <v>19.8</v>
      </c>
      <c r="F917" s="9">
        <f t="shared" si="42"/>
        <v>0</v>
      </c>
      <c r="G917" s="7">
        <f t="shared" si="43"/>
        <v>19.8</v>
      </c>
      <c r="H917" s="7">
        <v>1</v>
      </c>
      <c r="I917" s="10">
        <v>19.8</v>
      </c>
      <c r="K917" s="1" t="str">
        <f t="shared" si="44"/>
        <v>insert into AB_SalesTransDetail select 916,131,'02','2888014210336',19.8,0,19.8,1,19.8,NULL</v>
      </c>
    </row>
    <row r="918" spans="1:11" x14ac:dyDescent="0.2">
      <c r="A918" s="1">
        <v>917</v>
      </c>
      <c r="B918" s="1">
        <f>VLOOKUP(C918,HDR!$B:$I,8,FALSE)</f>
        <v>131</v>
      </c>
      <c r="C918" s="1" t="s">
        <v>146</v>
      </c>
      <c r="D918" s="9">
        <v>2888014241477</v>
      </c>
      <c r="E918" s="7">
        <v>8</v>
      </c>
      <c r="F918" s="9">
        <f t="shared" si="42"/>
        <v>0</v>
      </c>
      <c r="G918" s="7">
        <f t="shared" si="43"/>
        <v>8</v>
      </c>
      <c r="H918" s="7">
        <v>1</v>
      </c>
      <c r="I918" s="10">
        <v>8</v>
      </c>
      <c r="K918" s="1" t="str">
        <f t="shared" si="44"/>
        <v>insert into AB_SalesTransDetail select 917,131,'02','2888014241477',8,0,8,1,8,NULL</v>
      </c>
    </row>
    <row r="919" spans="1:11" x14ac:dyDescent="0.2">
      <c r="A919" s="1">
        <v>918</v>
      </c>
      <c r="B919" s="1">
        <f>VLOOKUP(C919,HDR!$B:$I,8,FALSE)</f>
        <v>131</v>
      </c>
      <c r="C919" s="1" t="s">
        <v>146</v>
      </c>
      <c r="D919" s="9">
        <v>2040035111669</v>
      </c>
      <c r="E919" s="7">
        <v>15</v>
      </c>
      <c r="F919" s="9">
        <f t="shared" si="42"/>
        <v>0</v>
      </c>
      <c r="G919" s="7">
        <f t="shared" si="43"/>
        <v>15</v>
      </c>
      <c r="H919" s="7">
        <v>1</v>
      </c>
      <c r="I919" s="10">
        <v>15</v>
      </c>
      <c r="K919" s="1" t="str">
        <f t="shared" si="44"/>
        <v>insert into AB_SalesTransDetail select 918,131,'02','2040035111669',15,0,15,1,15,NULL</v>
      </c>
    </row>
    <row r="920" spans="1:11" x14ac:dyDescent="0.2">
      <c r="A920" s="1">
        <v>919</v>
      </c>
      <c r="B920" s="1">
        <f>VLOOKUP(C920,HDR!$B:$I,8,FALSE)</f>
        <v>131</v>
      </c>
      <c r="C920" s="1" t="s">
        <v>146</v>
      </c>
      <c r="D920" s="9" t="s">
        <v>380</v>
      </c>
      <c r="E920" s="7">
        <v>7.14</v>
      </c>
      <c r="F920" s="9">
        <f t="shared" si="42"/>
        <v>0</v>
      </c>
      <c r="G920" s="7">
        <f t="shared" si="43"/>
        <v>7.14</v>
      </c>
      <c r="H920" s="7">
        <v>1</v>
      </c>
      <c r="I920" s="10">
        <v>7.14</v>
      </c>
      <c r="K920" s="1" t="str">
        <f t="shared" si="44"/>
        <v>insert into AB_SalesTransDetail select 919,131,'02','servicecharge-10',7.14,0,7.14,1,7.14,NULL</v>
      </c>
    </row>
    <row r="921" spans="1:11" x14ac:dyDescent="0.2">
      <c r="A921" s="1">
        <v>920</v>
      </c>
      <c r="B921" s="1">
        <f>VLOOKUP(C921,HDR!$B:$I,8,FALSE)</f>
        <v>132</v>
      </c>
      <c r="C921" s="1" t="s">
        <v>147</v>
      </c>
      <c r="D921" s="9">
        <v>2888014211715</v>
      </c>
      <c r="E921" s="7">
        <v>11.8</v>
      </c>
      <c r="F921" s="9">
        <f t="shared" si="42"/>
        <v>0</v>
      </c>
      <c r="G921" s="7">
        <f t="shared" si="43"/>
        <v>11.8</v>
      </c>
      <c r="H921" s="7">
        <v>1</v>
      </c>
      <c r="I921" s="10">
        <v>11.8</v>
      </c>
      <c r="K921" s="1" t="str">
        <f t="shared" si="44"/>
        <v>insert into AB_SalesTransDetail select 920,132,'02','2888014211715',11.8,0,11.8,1,11.8,NULL</v>
      </c>
    </row>
    <row r="922" spans="1:11" x14ac:dyDescent="0.2">
      <c r="A922" s="1">
        <v>921</v>
      </c>
      <c r="B922" s="1">
        <f>VLOOKUP(C922,HDR!$B:$I,8,FALSE)</f>
        <v>132</v>
      </c>
      <c r="C922" s="1" t="s">
        <v>147</v>
      </c>
      <c r="D922" s="9">
        <v>2888014210763</v>
      </c>
      <c r="E922" s="7">
        <v>16.8</v>
      </c>
      <c r="F922" s="9">
        <f t="shared" si="42"/>
        <v>0</v>
      </c>
      <c r="G922" s="7">
        <f t="shared" si="43"/>
        <v>16.8</v>
      </c>
      <c r="H922" s="7">
        <v>1</v>
      </c>
      <c r="I922" s="10">
        <v>16.8</v>
      </c>
      <c r="K922" s="1" t="str">
        <f t="shared" si="44"/>
        <v>insert into AB_SalesTransDetail select 921,132,'02','2888014210763',16.8,0,16.8,1,16.8,NULL</v>
      </c>
    </row>
    <row r="923" spans="1:11" x14ac:dyDescent="0.2">
      <c r="A923" s="1">
        <v>922</v>
      </c>
      <c r="B923" s="1">
        <f>VLOOKUP(C923,HDR!$B:$I,8,FALSE)</f>
        <v>132</v>
      </c>
      <c r="C923" s="1" t="s">
        <v>147</v>
      </c>
      <c r="D923" s="9">
        <v>2888014211821</v>
      </c>
      <c r="E923" s="7">
        <v>5</v>
      </c>
      <c r="F923" s="9">
        <f t="shared" si="42"/>
        <v>0</v>
      </c>
      <c r="G923" s="7">
        <f t="shared" si="43"/>
        <v>5</v>
      </c>
      <c r="H923" s="7">
        <v>1</v>
      </c>
      <c r="I923" s="10">
        <v>5</v>
      </c>
      <c r="K923" s="1" t="str">
        <f t="shared" si="44"/>
        <v>insert into AB_SalesTransDetail select 922,132,'02','2888014211821',5,0,5,1,5,NULL</v>
      </c>
    </row>
    <row r="924" spans="1:11" x14ac:dyDescent="0.2">
      <c r="A924" s="1">
        <v>923</v>
      </c>
      <c r="B924" s="1">
        <f>VLOOKUP(C924,HDR!$B:$I,8,FALSE)</f>
        <v>132</v>
      </c>
      <c r="C924" s="1" t="s">
        <v>147</v>
      </c>
      <c r="D924" s="9" t="s">
        <v>345</v>
      </c>
      <c r="E924" s="7">
        <v>0</v>
      </c>
      <c r="F924" s="9">
        <f t="shared" si="42"/>
        <v>0</v>
      </c>
      <c r="G924" s="7">
        <f t="shared" si="43"/>
        <v>0</v>
      </c>
      <c r="H924" s="7">
        <v>1</v>
      </c>
      <c r="I924" s="10">
        <v>0</v>
      </c>
      <c r="K924" s="1" t="str">
        <f t="shared" si="44"/>
        <v>insert into AB_SalesTransDetail select 923,132,'02','Z99999',0,0,0,1,0,NULL</v>
      </c>
    </row>
    <row r="925" spans="1:11" x14ac:dyDescent="0.2">
      <c r="A925" s="1">
        <v>924</v>
      </c>
      <c r="B925" s="1">
        <f>VLOOKUP(C925,HDR!$B:$I,8,FALSE)</f>
        <v>132</v>
      </c>
      <c r="C925" s="1" t="s">
        <v>147</v>
      </c>
      <c r="D925" s="9">
        <v>2040033111517</v>
      </c>
      <c r="E925" s="7">
        <v>16</v>
      </c>
      <c r="F925" s="9">
        <f t="shared" si="42"/>
        <v>0</v>
      </c>
      <c r="G925" s="7">
        <f t="shared" si="43"/>
        <v>16</v>
      </c>
      <c r="H925" s="7">
        <v>1</v>
      </c>
      <c r="I925" s="10">
        <v>16</v>
      </c>
      <c r="K925" s="1" t="str">
        <f t="shared" si="44"/>
        <v>insert into AB_SalesTransDetail select 924,132,'02','2040033111517',16,0,16,1,16,NULL</v>
      </c>
    </row>
    <row r="926" spans="1:11" x14ac:dyDescent="0.2">
      <c r="A926" s="1">
        <v>925</v>
      </c>
      <c r="B926" s="1">
        <f>VLOOKUP(C926,HDR!$B:$I,8,FALSE)</f>
        <v>132</v>
      </c>
      <c r="C926" s="1" t="s">
        <v>147</v>
      </c>
      <c r="D926" s="9">
        <v>2040043111972</v>
      </c>
      <c r="E926" s="7">
        <v>12</v>
      </c>
      <c r="F926" s="9">
        <f t="shared" si="42"/>
        <v>0</v>
      </c>
      <c r="G926" s="7">
        <f t="shared" si="43"/>
        <v>12</v>
      </c>
      <c r="H926" s="7">
        <v>1</v>
      </c>
      <c r="I926" s="10">
        <v>12</v>
      </c>
      <c r="K926" s="1" t="str">
        <f t="shared" si="44"/>
        <v>insert into AB_SalesTransDetail select 925,132,'02','2040043111972',12,0,12,1,12,NULL</v>
      </c>
    </row>
    <row r="927" spans="1:11" x14ac:dyDescent="0.2">
      <c r="A927" s="1">
        <v>926</v>
      </c>
      <c r="B927" s="1">
        <f>VLOOKUP(C927,HDR!$B:$I,8,FALSE)</f>
        <v>132</v>
      </c>
      <c r="C927" s="1" t="s">
        <v>147</v>
      </c>
      <c r="D927" s="9">
        <v>2888014220014</v>
      </c>
      <c r="E927" s="7">
        <v>12</v>
      </c>
      <c r="F927" s="9">
        <f t="shared" si="42"/>
        <v>0</v>
      </c>
      <c r="G927" s="7">
        <f t="shared" si="43"/>
        <v>12</v>
      </c>
      <c r="H927" s="7">
        <v>1</v>
      </c>
      <c r="I927" s="10">
        <v>12</v>
      </c>
      <c r="K927" s="1" t="str">
        <f t="shared" si="44"/>
        <v>insert into AB_SalesTransDetail select 926,132,'02','2888014220014',12,0,12,1,12,NULL</v>
      </c>
    </row>
    <row r="928" spans="1:11" x14ac:dyDescent="0.2">
      <c r="A928" s="1">
        <v>927</v>
      </c>
      <c r="B928" s="1">
        <f>VLOOKUP(C928,HDR!$B:$I,8,FALSE)</f>
        <v>132</v>
      </c>
      <c r="C928" s="1" t="s">
        <v>147</v>
      </c>
      <c r="D928" s="9" t="s">
        <v>380</v>
      </c>
      <c r="E928" s="7">
        <v>7.36</v>
      </c>
      <c r="F928" s="9">
        <f t="shared" si="42"/>
        <v>0</v>
      </c>
      <c r="G928" s="7">
        <f t="shared" si="43"/>
        <v>7.36</v>
      </c>
      <c r="H928" s="7">
        <v>1</v>
      </c>
      <c r="I928" s="10">
        <v>7.36</v>
      </c>
      <c r="K928" s="1" t="str">
        <f t="shared" si="44"/>
        <v>insert into AB_SalesTransDetail select 927,132,'02','servicecharge-10',7.36,0,7.36,1,7.36,NULL</v>
      </c>
    </row>
    <row r="929" spans="1:11" x14ac:dyDescent="0.2">
      <c r="A929" s="1">
        <v>928</v>
      </c>
      <c r="B929" s="1">
        <f>VLOOKUP(C929,HDR!$B:$I,8,FALSE)</f>
        <v>133</v>
      </c>
      <c r="C929" s="1" t="s">
        <v>148</v>
      </c>
      <c r="D929" s="9">
        <v>2888014211722</v>
      </c>
      <c r="E929" s="7">
        <v>19.8</v>
      </c>
      <c r="F929" s="9">
        <f t="shared" si="42"/>
        <v>0</v>
      </c>
      <c r="G929" s="7">
        <f t="shared" si="43"/>
        <v>19.8</v>
      </c>
      <c r="H929" s="7">
        <v>1</v>
      </c>
      <c r="I929" s="10">
        <v>19.8</v>
      </c>
      <c r="K929" s="1" t="str">
        <f t="shared" si="44"/>
        <v>insert into AB_SalesTransDetail select 928,133,'02','2888014211722',19.8,0,19.8,1,19.8,NULL</v>
      </c>
    </row>
    <row r="930" spans="1:11" x14ac:dyDescent="0.2">
      <c r="A930" s="1">
        <v>929</v>
      </c>
      <c r="B930" s="1">
        <f>VLOOKUP(C930,HDR!$B:$I,8,FALSE)</f>
        <v>133</v>
      </c>
      <c r="C930" s="1" t="s">
        <v>148</v>
      </c>
      <c r="D930" s="9">
        <v>2888014210923</v>
      </c>
      <c r="E930" s="7">
        <v>19.8</v>
      </c>
      <c r="F930" s="9">
        <f t="shared" si="42"/>
        <v>0</v>
      </c>
      <c r="G930" s="7">
        <f t="shared" si="43"/>
        <v>19.8</v>
      </c>
      <c r="H930" s="7">
        <v>1</v>
      </c>
      <c r="I930" s="10">
        <v>19.8</v>
      </c>
      <c r="K930" s="1" t="str">
        <f t="shared" si="44"/>
        <v>insert into AB_SalesTransDetail select 929,133,'02','2888014210923',19.8,0,19.8,1,19.8,NULL</v>
      </c>
    </row>
    <row r="931" spans="1:11" x14ac:dyDescent="0.2">
      <c r="A931" s="1">
        <v>930</v>
      </c>
      <c r="B931" s="1">
        <f>VLOOKUP(C931,HDR!$B:$I,8,FALSE)</f>
        <v>133</v>
      </c>
      <c r="C931" s="1" t="s">
        <v>148</v>
      </c>
      <c r="D931" s="9" t="s">
        <v>347</v>
      </c>
      <c r="E931" s="7">
        <v>5</v>
      </c>
      <c r="F931" s="9">
        <f t="shared" si="42"/>
        <v>100</v>
      </c>
      <c r="G931" s="7">
        <f t="shared" si="43"/>
        <v>0</v>
      </c>
      <c r="H931" s="7">
        <v>1</v>
      </c>
      <c r="I931" s="10">
        <v>0</v>
      </c>
      <c r="K931" s="1" t="str">
        <f t="shared" si="44"/>
        <v>insert into AB_SalesTransDetail select 930,133,'02','Z90017',5,100,0,1,0,NULL</v>
      </c>
    </row>
    <row r="932" spans="1:11" x14ac:dyDescent="0.2">
      <c r="A932" s="1">
        <v>931</v>
      </c>
      <c r="B932" s="1">
        <f>VLOOKUP(C932,HDR!$B:$I,8,FALSE)</f>
        <v>133</v>
      </c>
      <c r="C932" s="1" t="s">
        <v>148</v>
      </c>
      <c r="D932" s="9" t="s">
        <v>346</v>
      </c>
      <c r="E932" s="7">
        <v>5</v>
      </c>
      <c r="F932" s="9">
        <f t="shared" si="42"/>
        <v>100</v>
      </c>
      <c r="G932" s="7">
        <f t="shared" si="43"/>
        <v>0</v>
      </c>
      <c r="H932" s="7">
        <v>1</v>
      </c>
      <c r="I932" s="10">
        <v>0</v>
      </c>
      <c r="K932" s="1" t="str">
        <f t="shared" si="44"/>
        <v>insert into AB_SalesTransDetail select 931,133,'02','Z90016',5,100,0,1,0,NULL</v>
      </c>
    </row>
    <row r="933" spans="1:11" x14ac:dyDescent="0.2">
      <c r="A933" s="1">
        <v>932</v>
      </c>
      <c r="B933" s="1">
        <f>VLOOKUP(C933,HDR!$B:$I,8,FALSE)</f>
        <v>133</v>
      </c>
      <c r="C933" s="1" t="s">
        <v>148</v>
      </c>
      <c r="D933" s="9">
        <v>2040035111645</v>
      </c>
      <c r="E933" s="7">
        <v>15</v>
      </c>
      <c r="F933" s="9">
        <f t="shared" si="42"/>
        <v>0</v>
      </c>
      <c r="G933" s="7">
        <f t="shared" si="43"/>
        <v>15</v>
      </c>
      <c r="H933" s="7">
        <v>1</v>
      </c>
      <c r="I933" s="10">
        <v>15</v>
      </c>
      <c r="K933" s="1" t="str">
        <f t="shared" si="44"/>
        <v>insert into AB_SalesTransDetail select 932,133,'02','2040035111645',15,0,15,1,15,NULL</v>
      </c>
    </row>
    <row r="934" spans="1:11" x14ac:dyDescent="0.2">
      <c r="A934" s="1">
        <v>933</v>
      </c>
      <c r="B934" s="1">
        <f>VLOOKUP(C934,HDR!$B:$I,8,FALSE)</f>
        <v>133</v>
      </c>
      <c r="C934" s="1" t="s">
        <v>148</v>
      </c>
      <c r="D934" s="9">
        <v>2040035111645</v>
      </c>
      <c r="E934" s="7">
        <v>15</v>
      </c>
      <c r="F934" s="9">
        <f t="shared" si="42"/>
        <v>0</v>
      </c>
      <c r="G934" s="7">
        <f t="shared" si="43"/>
        <v>15</v>
      </c>
      <c r="H934" s="7">
        <v>1</v>
      </c>
      <c r="I934" s="10">
        <v>15</v>
      </c>
      <c r="K934" s="1" t="str">
        <f t="shared" si="44"/>
        <v>insert into AB_SalesTransDetail select 933,133,'02','2040035111645',15,0,15,1,15,NULL</v>
      </c>
    </row>
    <row r="935" spans="1:11" x14ac:dyDescent="0.2">
      <c r="A935" s="1">
        <v>934</v>
      </c>
      <c r="B935" s="1">
        <f>VLOOKUP(C935,HDR!$B:$I,8,FALSE)</f>
        <v>133</v>
      </c>
      <c r="C935" s="1" t="s">
        <v>148</v>
      </c>
      <c r="D935" s="9">
        <v>2888014220014</v>
      </c>
      <c r="E935" s="7">
        <v>12</v>
      </c>
      <c r="F935" s="9">
        <f t="shared" si="42"/>
        <v>0</v>
      </c>
      <c r="G935" s="7">
        <f t="shared" si="43"/>
        <v>12</v>
      </c>
      <c r="H935" s="7">
        <v>1</v>
      </c>
      <c r="I935" s="10">
        <v>12</v>
      </c>
      <c r="K935" s="1" t="str">
        <f t="shared" si="44"/>
        <v>insert into AB_SalesTransDetail select 934,133,'02','2888014220014',12,0,12,1,12,NULL</v>
      </c>
    </row>
    <row r="936" spans="1:11" x14ac:dyDescent="0.2">
      <c r="A936" s="1">
        <v>935</v>
      </c>
      <c r="B936" s="1">
        <f>VLOOKUP(C936,HDR!$B:$I,8,FALSE)</f>
        <v>133</v>
      </c>
      <c r="C936" s="1" t="s">
        <v>148</v>
      </c>
      <c r="D936" s="9">
        <v>2888014220014</v>
      </c>
      <c r="E936" s="7">
        <v>12</v>
      </c>
      <c r="F936" s="9">
        <f t="shared" si="42"/>
        <v>0</v>
      </c>
      <c r="G936" s="7">
        <f t="shared" si="43"/>
        <v>12</v>
      </c>
      <c r="H936" s="7">
        <v>-1</v>
      </c>
      <c r="I936" s="10">
        <v>-12</v>
      </c>
      <c r="K936" s="1" t="str">
        <f t="shared" si="44"/>
        <v>insert into AB_SalesTransDetail select 935,133,'02','2888014220014',12,0,12,-1,-12,NULL</v>
      </c>
    </row>
    <row r="937" spans="1:11" x14ac:dyDescent="0.2">
      <c r="A937" s="1">
        <v>936</v>
      </c>
      <c r="B937" s="1">
        <f>VLOOKUP(C937,HDR!$B:$I,8,FALSE)</f>
        <v>133</v>
      </c>
      <c r="C937" s="1" t="s">
        <v>148</v>
      </c>
      <c r="D937" s="9">
        <v>2888014220014</v>
      </c>
      <c r="E937" s="7">
        <v>12</v>
      </c>
      <c r="F937" s="9">
        <f t="shared" si="42"/>
        <v>0</v>
      </c>
      <c r="G937" s="7">
        <f t="shared" si="43"/>
        <v>12</v>
      </c>
      <c r="H937" s="7">
        <v>1</v>
      </c>
      <c r="I937" s="10">
        <v>12</v>
      </c>
      <c r="K937" s="1" t="str">
        <f t="shared" si="44"/>
        <v>insert into AB_SalesTransDetail select 936,133,'02','2888014220014',12,0,12,1,12,NULL</v>
      </c>
    </row>
    <row r="938" spans="1:11" x14ac:dyDescent="0.2">
      <c r="A938" s="1">
        <v>937</v>
      </c>
      <c r="B938" s="1">
        <f>VLOOKUP(C938,HDR!$B:$I,8,FALSE)</f>
        <v>133</v>
      </c>
      <c r="C938" s="1" t="s">
        <v>148</v>
      </c>
      <c r="D938" s="9">
        <v>2888014220014</v>
      </c>
      <c r="E938" s="7">
        <v>12</v>
      </c>
      <c r="F938" s="9">
        <f t="shared" si="42"/>
        <v>0</v>
      </c>
      <c r="G938" s="7">
        <f t="shared" si="43"/>
        <v>12</v>
      </c>
      <c r="H938" s="7">
        <v>-1</v>
      </c>
      <c r="I938" s="10">
        <v>-12</v>
      </c>
      <c r="K938" s="1" t="str">
        <f t="shared" si="44"/>
        <v>insert into AB_SalesTransDetail select 937,133,'02','2888014220014',12,0,12,-1,-12,NULL</v>
      </c>
    </row>
    <row r="939" spans="1:11" x14ac:dyDescent="0.2">
      <c r="A939" s="1">
        <v>938</v>
      </c>
      <c r="B939" s="1">
        <f>VLOOKUP(C939,HDR!$B:$I,8,FALSE)</f>
        <v>133</v>
      </c>
      <c r="C939" s="1" t="s">
        <v>148</v>
      </c>
      <c r="D939" s="9">
        <v>2888014220014</v>
      </c>
      <c r="E939" s="7">
        <v>12</v>
      </c>
      <c r="F939" s="9">
        <f t="shared" si="42"/>
        <v>0</v>
      </c>
      <c r="G939" s="7">
        <f t="shared" si="43"/>
        <v>12</v>
      </c>
      <c r="H939" s="7">
        <v>1</v>
      </c>
      <c r="I939" s="10">
        <v>12</v>
      </c>
      <c r="K939" s="1" t="str">
        <f t="shared" si="44"/>
        <v>insert into AB_SalesTransDetail select 938,133,'02','2888014220014',12,0,12,1,12,NULL</v>
      </c>
    </row>
    <row r="940" spans="1:11" x14ac:dyDescent="0.2">
      <c r="A940" s="1">
        <v>939</v>
      </c>
      <c r="B940" s="1">
        <f>VLOOKUP(C940,HDR!$B:$I,8,FALSE)</f>
        <v>133</v>
      </c>
      <c r="C940" s="1" t="s">
        <v>148</v>
      </c>
      <c r="D940" s="9" t="s">
        <v>380</v>
      </c>
      <c r="E940" s="7">
        <v>8.16</v>
      </c>
      <c r="F940" s="9">
        <f t="shared" si="42"/>
        <v>0</v>
      </c>
      <c r="G940" s="7">
        <f t="shared" si="43"/>
        <v>8.16</v>
      </c>
      <c r="H940" s="7">
        <v>1</v>
      </c>
      <c r="I940" s="10">
        <v>8.16</v>
      </c>
      <c r="K940" s="1" t="str">
        <f t="shared" si="44"/>
        <v>insert into AB_SalesTransDetail select 939,133,'02','servicecharge-10',8.16,0,8.16,1,8.16,NULL</v>
      </c>
    </row>
    <row r="941" spans="1:11" x14ac:dyDescent="0.2">
      <c r="A941" s="1">
        <v>940</v>
      </c>
      <c r="B941" s="1">
        <f>VLOOKUP(C941,HDR!$B:$I,8,FALSE)</f>
        <v>134</v>
      </c>
      <c r="C941" s="1" t="s">
        <v>149</v>
      </c>
      <c r="D941" s="9" t="s">
        <v>368</v>
      </c>
      <c r="E941" s="7">
        <v>30</v>
      </c>
      <c r="F941" s="9">
        <f t="shared" si="42"/>
        <v>0</v>
      </c>
      <c r="G941" s="7">
        <f t="shared" si="43"/>
        <v>30</v>
      </c>
      <c r="H941" s="7">
        <v>1</v>
      </c>
      <c r="I941" s="10">
        <v>30</v>
      </c>
      <c r="K941" s="1" t="str">
        <f t="shared" si="44"/>
        <v>insert into AB_SalesTransDetail select 940,134,'02','P000147',30,0,30,1,30,NULL</v>
      </c>
    </row>
    <row r="942" spans="1:11" x14ac:dyDescent="0.2">
      <c r="A942" s="1">
        <v>941</v>
      </c>
      <c r="B942" s="1">
        <f>VLOOKUP(C942,HDR!$B:$I,8,FALSE)</f>
        <v>134</v>
      </c>
      <c r="C942" s="1" t="s">
        <v>149</v>
      </c>
      <c r="D942" s="9">
        <v>2888999120415</v>
      </c>
      <c r="E942" s="7">
        <v>5</v>
      </c>
      <c r="F942" s="9">
        <f t="shared" si="42"/>
        <v>0</v>
      </c>
      <c r="G942" s="7">
        <f t="shared" si="43"/>
        <v>5</v>
      </c>
      <c r="H942" s="7">
        <v>2</v>
      </c>
      <c r="I942" s="10">
        <v>10</v>
      </c>
      <c r="K942" s="1" t="str">
        <f t="shared" si="44"/>
        <v>insert into AB_SalesTransDetail select 941,134,'02','2888999120415',5,0,5,2,10,NULL</v>
      </c>
    </row>
    <row r="943" spans="1:11" x14ac:dyDescent="0.2">
      <c r="A943" s="1">
        <v>942</v>
      </c>
      <c r="B943" s="1">
        <f>VLOOKUP(C943,HDR!$B:$I,8,FALSE)</f>
        <v>134</v>
      </c>
      <c r="C943" s="1" t="s">
        <v>149</v>
      </c>
      <c r="D943" s="9">
        <v>2888083120710</v>
      </c>
      <c r="E943" s="7">
        <v>5</v>
      </c>
      <c r="F943" s="9">
        <f t="shared" si="42"/>
        <v>0</v>
      </c>
      <c r="G943" s="7">
        <f t="shared" si="43"/>
        <v>5</v>
      </c>
      <c r="H943" s="7">
        <v>1</v>
      </c>
      <c r="I943" s="10">
        <v>5</v>
      </c>
      <c r="K943" s="1" t="str">
        <f t="shared" si="44"/>
        <v>insert into AB_SalesTransDetail select 942,134,'02','2888083120710',5,0,5,1,5,NULL</v>
      </c>
    </row>
    <row r="944" spans="1:11" x14ac:dyDescent="0.2">
      <c r="A944" s="1">
        <v>943</v>
      </c>
      <c r="B944" s="1">
        <f>VLOOKUP(C944,HDR!$B:$I,8,FALSE)</f>
        <v>134</v>
      </c>
      <c r="C944" s="1" t="s">
        <v>149</v>
      </c>
      <c r="D944" s="9">
        <v>2888014210923</v>
      </c>
      <c r="E944" s="7">
        <v>19.8</v>
      </c>
      <c r="F944" s="9">
        <f t="shared" si="42"/>
        <v>0</v>
      </c>
      <c r="G944" s="7">
        <f t="shared" si="43"/>
        <v>19.8</v>
      </c>
      <c r="H944" s="7">
        <v>1</v>
      </c>
      <c r="I944" s="10">
        <v>19.8</v>
      </c>
      <c r="K944" s="1" t="str">
        <f t="shared" si="44"/>
        <v>insert into AB_SalesTransDetail select 943,134,'02','2888014210923',19.8,0,19.8,1,19.8,NULL</v>
      </c>
    </row>
    <row r="945" spans="1:11" x14ac:dyDescent="0.2">
      <c r="A945" s="1">
        <v>944</v>
      </c>
      <c r="B945" s="1">
        <f>VLOOKUP(C945,HDR!$B:$I,8,FALSE)</f>
        <v>134</v>
      </c>
      <c r="C945" s="1" t="s">
        <v>149</v>
      </c>
      <c r="D945" s="9" t="s">
        <v>344</v>
      </c>
      <c r="E945" s="7">
        <v>5</v>
      </c>
      <c r="F945" s="9">
        <f t="shared" si="42"/>
        <v>100</v>
      </c>
      <c r="G945" s="7">
        <f t="shared" si="43"/>
        <v>0</v>
      </c>
      <c r="H945" s="7">
        <v>1</v>
      </c>
      <c r="I945" s="10">
        <v>0</v>
      </c>
      <c r="K945" s="1" t="str">
        <f t="shared" si="44"/>
        <v>insert into AB_SalesTransDetail select 944,134,'02','Z90018',5,100,0,1,0,NULL</v>
      </c>
    </row>
    <row r="946" spans="1:11" x14ac:dyDescent="0.2">
      <c r="A946" s="1">
        <v>945</v>
      </c>
      <c r="B946" s="1">
        <f>VLOOKUP(C946,HDR!$B:$I,8,FALSE)</f>
        <v>134</v>
      </c>
      <c r="C946" s="1" t="s">
        <v>149</v>
      </c>
      <c r="D946" s="9" t="s">
        <v>344</v>
      </c>
      <c r="E946" s="7">
        <v>5</v>
      </c>
      <c r="F946" s="9">
        <f t="shared" si="42"/>
        <v>100</v>
      </c>
      <c r="G946" s="7">
        <f t="shared" si="43"/>
        <v>0</v>
      </c>
      <c r="H946" s="7">
        <v>1</v>
      </c>
      <c r="I946" s="10">
        <v>0</v>
      </c>
      <c r="K946" s="1" t="str">
        <f t="shared" si="44"/>
        <v>insert into AB_SalesTransDetail select 945,134,'02','Z90018',5,100,0,1,0,NULL</v>
      </c>
    </row>
    <row r="947" spans="1:11" x14ac:dyDescent="0.2">
      <c r="A947" s="1">
        <v>946</v>
      </c>
      <c r="B947" s="1">
        <f>VLOOKUP(C947,HDR!$B:$I,8,FALSE)</f>
        <v>134</v>
      </c>
      <c r="C947" s="1" t="s">
        <v>149</v>
      </c>
      <c r="D947" s="9">
        <v>2888014211746</v>
      </c>
      <c r="E947" s="7">
        <v>26</v>
      </c>
      <c r="F947" s="9">
        <f t="shared" si="42"/>
        <v>0</v>
      </c>
      <c r="G947" s="7">
        <f t="shared" si="43"/>
        <v>26</v>
      </c>
      <c r="H947" s="7">
        <v>1</v>
      </c>
      <c r="I947" s="10">
        <v>26</v>
      </c>
      <c r="K947" s="1" t="str">
        <f t="shared" si="44"/>
        <v>insert into AB_SalesTransDetail select 946,134,'02','2888014211746',26,0,26,1,26,NULL</v>
      </c>
    </row>
    <row r="948" spans="1:11" x14ac:dyDescent="0.2">
      <c r="A948" s="1">
        <v>947</v>
      </c>
      <c r="B948" s="1">
        <f>VLOOKUP(C948,HDR!$B:$I,8,FALSE)</f>
        <v>134</v>
      </c>
      <c r="C948" s="1" t="s">
        <v>149</v>
      </c>
      <c r="D948" s="9">
        <v>2888014210336</v>
      </c>
      <c r="E948" s="7">
        <v>19.8</v>
      </c>
      <c r="F948" s="9">
        <f t="shared" si="42"/>
        <v>0</v>
      </c>
      <c r="G948" s="7">
        <f t="shared" si="43"/>
        <v>19.8</v>
      </c>
      <c r="H948" s="7">
        <v>1</v>
      </c>
      <c r="I948" s="10">
        <v>19.8</v>
      </c>
      <c r="K948" s="1" t="str">
        <f t="shared" si="44"/>
        <v>insert into AB_SalesTransDetail select 947,134,'02','2888014210336',19.8,0,19.8,1,19.8,NULL</v>
      </c>
    </row>
    <row r="949" spans="1:11" x14ac:dyDescent="0.2">
      <c r="A949" s="1">
        <v>948</v>
      </c>
      <c r="B949" s="1">
        <f>VLOOKUP(C949,HDR!$B:$I,8,FALSE)</f>
        <v>134</v>
      </c>
      <c r="C949" s="1" t="s">
        <v>149</v>
      </c>
      <c r="D949" s="9">
        <v>2888014211722</v>
      </c>
      <c r="E949" s="7">
        <v>19.8</v>
      </c>
      <c r="F949" s="9">
        <f t="shared" si="42"/>
        <v>0</v>
      </c>
      <c r="G949" s="7">
        <f t="shared" si="43"/>
        <v>19.8</v>
      </c>
      <c r="H949" s="7">
        <v>1</v>
      </c>
      <c r="I949" s="10">
        <v>19.8</v>
      </c>
      <c r="K949" s="1" t="str">
        <f t="shared" si="44"/>
        <v>insert into AB_SalesTransDetail select 948,134,'02','2888014211722',19.8,0,19.8,1,19.8,NULL</v>
      </c>
    </row>
    <row r="950" spans="1:11" x14ac:dyDescent="0.2">
      <c r="A950" s="1">
        <v>949</v>
      </c>
      <c r="B950" s="1">
        <f>VLOOKUP(C950,HDR!$B:$I,8,FALSE)</f>
        <v>134</v>
      </c>
      <c r="C950" s="1" t="s">
        <v>149</v>
      </c>
      <c r="D950" s="9" t="s">
        <v>362</v>
      </c>
      <c r="E950" s="7">
        <v>8</v>
      </c>
      <c r="F950" s="9">
        <f t="shared" si="42"/>
        <v>0</v>
      </c>
      <c r="G950" s="7">
        <f t="shared" si="43"/>
        <v>8</v>
      </c>
      <c r="H950" s="7">
        <v>1</v>
      </c>
      <c r="I950" s="10">
        <v>8</v>
      </c>
      <c r="K950" s="1" t="str">
        <f t="shared" si="44"/>
        <v>insert into AB_SalesTransDetail select 949,134,'02','P000232',8,0,8,1,8,NULL</v>
      </c>
    </row>
    <row r="951" spans="1:11" x14ac:dyDescent="0.2">
      <c r="A951" s="1">
        <v>950</v>
      </c>
      <c r="B951" s="1">
        <f>VLOOKUP(C951,HDR!$B:$I,8,FALSE)</f>
        <v>134</v>
      </c>
      <c r="C951" s="1" t="s">
        <v>149</v>
      </c>
      <c r="D951" s="9" t="s">
        <v>380</v>
      </c>
      <c r="E951" s="7">
        <v>13.84</v>
      </c>
      <c r="F951" s="9">
        <f t="shared" si="42"/>
        <v>0</v>
      </c>
      <c r="G951" s="7">
        <f t="shared" si="43"/>
        <v>13.84</v>
      </c>
      <c r="H951" s="7">
        <v>1</v>
      </c>
      <c r="I951" s="10">
        <v>13.84</v>
      </c>
      <c r="K951" s="1" t="str">
        <f t="shared" si="44"/>
        <v>insert into AB_SalesTransDetail select 950,134,'02','servicecharge-10',13.84,0,13.84,1,13.84,NULL</v>
      </c>
    </row>
    <row r="952" spans="1:11" x14ac:dyDescent="0.2">
      <c r="A952" s="1">
        <v>951</v>
      </c>
      <c r="B952" s="1">
        <f>VLOOKUP(C952,HDR!$B:$I,8,FALSE)</f>
        <v>135</v>
      </c>
      <c r="C952" s="1" t="s">
        <v>150</v>
      </c>
      <c r="D952" s="9">
        <v>2888014210732</v>
      </c>
      <c r="E952" s="7">
        <v>19.8</v>
      </c>
      <c r="F952" s="9">
        <f t="shared" si="42"/>
        <v>0</v>
      </c>
      <c r="G952" s="7">
        <f t="shared" si="43"/>
        <v>19.8</v>
      </c>
      <c r="H952" s="7">
        <v>1</v>
      </c>
      <c r="I952" s="10">
        <v>19.8</v>
      </c>
      <c r="K952" s="1" t="str">
        <f t="shared" si="44"/>
        <v>insert into AB_SalesTransDetail select 951,135,'02','2888014210732',19.8,0,19.8,1,19.8,NULL</v>
      </c>
    </row>
    <row r="953" spans="1:11" x14ac:dyDescent="0.2">
      <c r="A953" s="1">
        <v>952</v>
      </c>
      <c r="B953" s="1">
        <f>VLOOKUP(C953,HDR!$B:$I,8,FALSE)</f>
        <v>135</v>
      </c>
      <c r="C953" s="1" t="s">
        <v>150</v>
      </c>
      <c r="D953" s="9">
        <v>2040035111645</v>
      </c>
      <c r="E953" s="7">
        <v>15</v>
      </c>
      <c r="F953" s="9">
        <f t="shared" si="42"/>
        <v>0</v>
      </c>
      <c r="G953" s="7">
        <f t="shared" si="43"/>
        <v>15</v>
      </c>
      <c r="H953" s="7">
        <v>1</v>
      </c>
      <c r="I953" s="10">
        <v>15</v>
      </c>
      <c r="K953" s="1" t="str">
        <f t="shared" si="44"/>
        <v>insert into AB_SalesTransDetail select 952,135,'02','2040035111645',15,0,15,1,15,NULL</v>
      </c>
    </row>
    <row r="954" spans="1:11" x14ac:dyDescent="0.2">
      <c r="A954" s="1">
        <v>953</v>
      </c>
      <c r="B954" s="1">
        <f>VLOOKUP(C954,HDR!$B:$I,8,FALSE)</f>
        <v>135</v>
      </c>
      <c r="C954" s="1" t="s">
        <v>150</v>
      </c>
      <c r="D954" s="9">
        <v>2040035111645</v>
      </c>
      <c r="E954" s="7">
        <v>15</v>
      </c>
      <c r="F954" s="9">
        <f t="shared" si="42"/>
        <v>0</v>
      </c>
      <c r="G954" s="7">
        <f t="shared" si="43"/>
        <v>15</v>
      </c>
      <c r="H954" s="7">
        <v>1</v>
      </c>
      <c r="I954" s="10">
        <v>15</v>
      </c>
      <c r="K954" s="1" t="str">
        <f t="shared" si="44"/>
        <v>insert into AB_SalesTransDetail select 953,135,'02','2040035111645',15,0,15,1,15,NULL</v>
      </c>
    </row>
    <row r="955" spans="1:11" x14ac:dyDescent="0.2">
      <c r="A955" s="1">
        <v>954</v>
      </c>
      <c r="B955" s="1">
        <f>VLOOKUP(C955,HDR!$B:$I,8,FALSE)</f>
        <v>135</v>
      </c>
      <c r="C955" s="1" t="s">
        <v>150</v>
      </c>
      <c r="D955" s="9">
        <v>2040035111645</v>
      </c>
      <c r="E955" s="7">
        <v>15</v>
      </c>
      <c r="F955" s="9">
        <f t="shared" si="42"/>
        <v>0</v>
      </c>
      <c r="G955" s="7">
        <f t="shared" si="43"/>
        <v>15</v>
      </c>
      <c r="H955" s="7">
        <v>1</v>
      </c>
      <c r="I955" s="10">
        <v>15</v>
      </c>
      <c r="K955" s="1" t="str">
        <f t="shared" si="44"/>
        <v>insert into AB_SalesTransDetail select 954,135,'02','2040035111645',15,0,15,1,15,NULL</v>
      </c>
    </row>
    <row r="956" spans="1:11" x14ac:dyDescent="0.2">
      <c r="A956" s="1">
        <v>955</v>
      </c>
      <c r="B956" s="1">
        <f>VLOOKUP(C956,HDR!$B:$I,8,FALSE)</f>
        <v>135</v>
      </c>
      <c r="C956" s="1" t="s">
        <v>150</v>
      </c>
      <c r="D956" s="9" t="s">
        <v>380</v>
      </c>
      <c r="E956" s="7">
        <v>6.48</v>
      </c>
      <c r="F956" s="9">
        <f t="shared" si="42"/>
        <v>0</v>
      </c>
      <c r="G956" s="7">
        <f t="shared" si="43"/>
        <v>6.48</v>
      </c>
      <c r="H956" s="7">
        <v>1</v>
      </c>
      <c r="I956" s="10">
        <v>6.48</v>
      </c>
      <c r="K956" s="1" t="str">
        <f t="shared" si="44"/>
        <v>insert into AB_SalesTransDetail select 955,135,'02','servicecharge-10',6.48,0,6.48,1,6.48,NULL</v>
      </c>
    </row>
    <row r="957" spans="1:11" x14ac:dyDescent="0.2">
      <c r="A957" s="1">
        <v>956</v>
      </c>
      <c r="B957" s="1">
        <f>VLOOKUP(C957,HDR!$B:$I,8,FALSE)</f>
        <v>136</v>
      </c>
      <c r="C957" s="1" t="s">
        <v>151</v>
      </c>
      <c r="D957" s="9" t="s">
        <v>369</v>
      </c>
      <c r="E957" s="7">
        <v>70</v>
      </c>
      <c r="F957" s="9">
        <f t="shared" si="42"/>
        <v>0</v>
      </c>
      <c r="G957" s="7">
        <f t="shared" si="43"/>
        <v>70</v>
      </c>
      <c r="H957" s="7">
        <v>1</v>
      </c>
      <c r="I957" s="10">
        <v>70</v>
      </c>
      <c r="K957" s="1" t="str">
        <f t="shared" si="44"/>
        <v>insert into AB_SalesTransDetail select 956,136,'02','P000171',70,0,70,1,70,NULL</v>
      </c>
    </row>
    <row r="958" spans="1:11" x14ac:dyDescent="0.2">
      <c r="A958" s="1">
        <v>957</v>
      </c>
      <c r="B958" s="1">
        <f>VLOOKUP(C958,HDR!$B:$I,8,FALSE)</f>
        <v>136</v>
      </c>
      <c r="C958" s="1" t="s">
        <v>151</v>
      </c>
      <c r="D958" s="9" t="s">
        <v>369</v>
      </c>
      <c r="E958" s="7">
        <v>70</v>
      </c>
      <c r="F958" s="9">
        <f t="shared" si="42"/>
        <v>0</v>
      </c>
      <c r="G958" s="7">
        <f t="shared" si="43"/>
        <v>70</v>
      </c>
      <c r="H958" s="7">
        <v>-1</v>
      </c>
      <c r="I958" s="10">
        <v>-70</v>
      </c>
      <c r="K958" s="1" t="str">
        <f t="shared" si="44"/>
        <v>insert into AB_SalesTransDetail select 957,136,'02','P000171',70,0,70,-1,-70,NULL</v>
      </c>
    </row>
    <row r="959" spans="1:11" x14ac:dyDescent="0.2">
      <c r="A959" s="1">
        <v>958</v>
      </c>
      <c r="B959" s="1">
        <f>VLOOKUP(C959,HDR!$B:$I,8,FALSE)</f>
        <v>136</v>
      </c>
      <c r="C959" s="1" t="s">
        <v>151</v>
      </c>
      <c r="D959" s="9" t="s">
        <v>369</v>
      </c>
      <c r="E959" s="7">
        <v>70</v>
      </c>
      <c r="F959" s="9">
        <f t="shared" si="42"/>
        <v>0</v>
      </c>
      <c r="G959" s="7">
        <f t="shared" si="43"/>
        <v>70</v>
      </c>
      <c r="H959" s="7">
        <v>1</v>
      </c>
      <c r="I959" s="10">
        <v>70</v>
      </c>
      <c r="K959" s="1" t="str">
        <f t="shared" si="44"/>
        <v>insert into AB_SalesTransDetail select 958,136,'02','P000171',70,0,70,1,70,NULL</v>
      </c>
    </row>
    <row r="960" spans="1:11" x14ac:dyDescent="0.2">
      <c r="A960" s="1">
        <v>959</v>
      </c>
      <c r="B960" s="1">
        <f>VLOOKUP(C960,HDR!$B:$I,8,FALSE)</f>
        <v>136</v>
      </c>
      <c r="C960" s="1" t="s">
        <v>151</v>
      </c>
      <c r="D960" s="9" t="s">
        <v>380</v>
      </c>
      <c r="E960" s="7">
        <v>7</v>
      </c>
      <c r="F960" s="9">
        <f t="shared" ref="F960:F1023" si="45">(IFERROR(-((I960/H960)-E960)/E960,0))*100</f>
        <v>0</v>
      </c>
      <c r="G960" s="7">
        <f t="shared" ref="G960:G1023" si="46">I960/H960</f>
        <v>7</v>
      </c>
      <c r="H960" s="7">
        <v>1</v>
      </c>
      <c r="I960" s="10">
        <v>7</v>
      </c>
      <c r="K960" s="1" t="str">
        <f t="shared" si="44"/>
        <v>insert into AB_SalesTransDetail select 959,136,'02','servicecharge-10',7,0,7,1,7,NULL</v>
      </c>
    </row>
    <row r="961" spans="1:11" x14ac:dyDescent="0.2">
      <c r="A961" s="1">
        <v>960</v>
      </c>
      <c r="B961" s="1">
        <f>VLOOKUP(C961,HDR!$B:$I,8,FALSE)</f>
        <v>137</v>
      </c>
      <c r="C961" s="1" t="s">
        <v>152</v>
      </c>
      <c r="D961" s="9">
        <v>2888014211753</v>
      </c>
      <c r="E961" s="7">
        <v>18</v>
      </c>
      <c r="F961" s="9">
        <f t="shared" si="45"/>
        <v>0</v>
      </c>
      <c r="G961" s="7">
        <f t="shared" si="46"/>
        <v>18</v>
      </c>
      <c r="H961" s="7">
        <v>1</v>
      </c>
      <c r="I961" s="10">
        <v>18</v>
      </c>
      <c r="K961" s="1" t="str">
        <f t="shared" si="44"/>
        <v>insert into AB_SalesTransDetail select 960,137,'02','2888014211753',18,0,18,1,18,NULL</v>
      </c>
    </row>
    <row r="962" spans="1:11" x14ac:dyDescent="0.2">
      <c r="A962" s="1">
        <v>961</v>
      </c>
      <c r="B962" s="1">
        <f>VLOOKUP(C962,HDR!$B:$I,8,FALSE)</f>
        <v>137</v>
      </c>
      <c r="C962" s="1" t="s">
        <v>152</v>
      </c>
      <c r="D962" s="9">
        <v>2888014211760</v>
      </c>
      <c r="E962" s="7">
        <v>10.8</v>
      </c>
      <c r="F962" s="9">
        <f t="shared" si="45"/>
        <v>100</v>
      </c>
      <c r="G962" s="7">
        <f t="shared" si="46"/>
        <v>0</v>
      </c>
      <c r="H962" s="7">
        <v>1</v>
      </c>
      <c r="I962" s="10">
        <v>0</v>
      </c>
      <c r="K962" s="1" t="str">
        <f t="shared" si="44"/>
        <v>insert into AB_SalesTransDetail select 961,137,'02','2888014211760',10.8,100,0,1,0,NULL</v>
      </c>
    </row>
    <row r="963" spans="1:11" x14ac:dyDescent="0.2">
      <c r="A963" s="1">
        <v>962</v>
      </c>
      <c r="B963" s="1">
        <f>VLOOKUP(C963,HDR!$B:$I,8,FALSE)</f>
        <v>137</v>
      </c>
      <c r="C963" s="1" t="s">
        <v>152</v>
      </c>
      <c r="D963" s="9">
        <v>2888014211777</v>
      </c>
      <c r="E963" s="7">
        <v>8.8000000000000007</v>
      </c>
      <c r="F963" s="9">
        <f t="shared" si="45"/>
        <v>100</v>
      </c>
      <c r="G963" s="7">
        <f t="shared" si="46"/>
        <v>0</v>
      </c>
      <c r="H963" s="7">
        <v>1</v>
      </c>
      <c r="I963" s="10">
        <v>0</v>
      </c>
      <c r="K963" s="1" t="str">
        <f t="shared" ref="K963:K1026" si="47">"insert into AB_SalesTransDetail select " &amp; A963 &amp; "," &amp; B963 &amp; ",'02','" &amp; D963 &amp; "'," &amp; E963 &amp; "," &amp; F963 &amp; "," &amp; G963 &amp; "," &amp; H963 &amp; "," &amp; I963 &amp; ",NULL"</f>
        <v>insert into AB_SalesTransDetail select 962,137,'02','2888014211777',8.8,100,0,1,0,NULL</v>
      </c>
    </row>
    <row r="964" spans="1:11" x14ac:dyDescent="0.2">
      <c r="A964" s="1">
        <v>963</v>
      </c>
      <c r="B964" s="1">
        <f>VLOOKUP(C964,HDR!$B:$I,8,FALSE)</f>
        <v>137</v>
      </c>
      <c r="C964" s="1" t="s">
        <v>152</v>
      </c>
      <c r="D964" s="9">
        <v>2888014210329</v>
      </c>
      <c r="E964" s="7">
        <v>10.8</v>
      </c>
      <c r="F964" s="9">
        <f t="shared" si="45"/>
        <v>100</v>
      </c>
      <c r="G964" s="7">
        <f t="shared" si="46"/>
        <v>0</v>
      </c>
      <c r="H964" s="7">
        <v>1</v>
      </c>
      <c r="I964" s="10">
        <v>0</v>
      </c>
      <c r="K964" s="1" t="str">
        <f t="shared" si="47"/>
        <v>insert into AB_SalesTransDetail select 963,137,'02','2888014210329',10.8,100,0,1,0,NULL</v>
      </c>
    </row>
    <row r="965" spans="1:11" x14ac:dyDescent="0.2">
      <c r="A965" s="1">
        <v>964</v>
      </c>
      <c r="B965" s="1">
        <f>VLOOKUP(C965,HDR!$B:$I,8,FALSE)</f>
        <v>137</v>
      </c>
      <c r="C965" s="1" t="s">
        <v>152</v>
      </c>
      <c r="D965" s="9" t="s">
        <v>345</v>
      </c>
      <c r="E965" s="7">
        <v>0</v>
      </c>
      <c r="F965" s="9">
        <f t="shared" si="45"/>
        <v>0</v>
      </c>
      <c r="G965" s="7">
        <f t="shared" si="46"/>
        <v>0</v>
      </c>
      <c r="H965" s="7">
        <v>1</v>
      </c>
      <c r="I965" s="10">
        <v>0</v>
      </c>
      <c r="K965" s="1" t="str">
        <f t="shared" si="47"/>
        <v>insert into AB_SalesTransDetail select 964,137,'02','Z99999',0,0,0,1,0,NULL</v>
      </c>
    </row>
    <row r="966" spans="1:11" x14ac:dyDescent="0.2">
      <c r="A966" s="1">
        <v>965</v>
      </c>
      <c r="B966" s="1">
        <f>VLOOKUP(C966,HDR!$B:$I,8,FALSE)</f>
        <v>137</v>
      </c>
      <c r="C966" s="1" t="s">
        <v>152</v>
      </c>
      <c r="D966" s="9" t="s">
        <v>345</v>
      </c>
      <c r="E966" s="7">
        <v>0</v>
      </c>
      <c r="F966" s="9">
        <f t="shared" si="45"/>
        <v>0</v>
      </c>
      <c r="G966" s="7">
        <f t="shared" si="46"/>
        <v>0</v>
      </c>
      <c r="H966" s="7">
        <v>1</v>
      </c>
      <c r="I966" s="10">
        <v>0</v>
      </c>
      <c r="K966" s="1" t="str">
        <f t="shared" si="47"/>
        <v>insert into AB_SalesTransDetail select 965,137,'02','Z99999',0,0,0,1,0,NULL</v>
      </c>
    </row>
    <row r="967" spans="1:11" x14ac:dyDescent="0.2">
      <c r="A967" s="1">
        <v>966</v>
      </c>
      <c r="B967" s="1">
        <f>VLOOKUP(C967,HDR!$B:$I,8,FALSE)</f>
        <v>137</v>
      </c>
      <c r="C967" s="1" t="s">
        <v>152</v>
      </c>
      <c r="D967" s="9">
        <v>2888014211715</v>
      </c>
      <c r="E967" s="7">
        <v>11.8</v>
      </c>
      <c r="F967" s="9">
        <f t="shared" si="45"/>
        <v>0</v>
      </c>
      <c r="G967" s="7">
        <f t="shared" si="46"/>
        <v>11.8</v>
      </c>
      <c r="H967" s="7">
        <v>1</v>
      </c>
      <c r="I967" s="10">
        <v>11.8</v>
      </c>
      <c r="K967" s="1" t="str">
        <f t="shared" si="47"/>
        <v>insert into AB_SalesTransDetail select 966,137,'02','2888014211715',11.8,0,11.8,1,11.8,NULL</v>
      </c>
    </row>
    <row r="968" spans="1:11" x14ac:dyDescent="0.2">
      <c r="A968" s="1">
        <v>967</v>
      </c>
      <c r="B968" s="1">
        <f>VLOOKUP(C968,HDR!$B:$I,8,FALSE)</f>
        <v>137</v>
      </c>
      <c r="C968" s="1" t="s">
        <v>152</v>
      </c>
      <c r="D968" s="9">
        <v>2888014220014</v>
      </c>
      <c r="E968" s="7">
        <v>12</v>
      </c>
      <c r="F968" s="9">
        <f t="shared" si="45"/>
        <v>0</v>
      </c>
      <c r="G968" s="7">
        <f t="shared" si="46"/>
        <v>12</v>
      </c>
      <c r="H968" s="7">
        <v>1</v>
      </c>
      <c r="I968" s="10">
        <v>12</v>
      </c>
      <c r="K968" s="1" t="str">
        <f t="shared" si="47"/>
        <v>insert into AB_SalesTransDetail select 967,137,'02','2888014220014',12,0,12,1,12,NULL</v>
      </c>
    </row>
    <row r="969" spans="1:11" x14ac:dyDescent="0.2">
      <c r="A969" s="1">
        <v>968</v>
      </c>
      <c r="B969" s="1">
        <f>VLOOKUP(C969,HDR!$B:$I,8,FALSE)</f>
        <v>137</v>
      </c>
      <c r="C969" s="1" t="s">
        <v>152</v>
      </c>
      <c r="D969" s="9" t="s">
        <v>345</v>
      </c>
      <c r="E969" s="7">
        <v>0</v>
      </c>
      <c r="F969" s="9">
        <f t="shared" si="45"/>
        <v>0</v>
      </c>
      <c r="G969" s="7">
        <f t="shared" si="46"/>
        <v>0</v>
      </c>
      <c r="H969" s="7">
        <v>1</v>
      </c>
      <c r="I969" s="10">
        <v>0</v>
      </c>
      <c r="K969" s="1" t="str">
        <f t="shared" si="47"/>
        <v>insert into AB_SalesTransDetail select 968,137,'02','Z99999',0,0,0,1,0,NULL</v>
      </c>
    </row>
    <row r="970" spans="1:11" x14ac:dyDescent="0.2">
      <c r="A970" s="1">
        <v>969</v>
      </c>
      <c r="B970" s="1">
        <f>VLOOKUP(C970,HDR!$B:$I,8,FALSE)</f>
        <v>137</v>
      </c>
      <c r="C970" s="1" t="s">
        <v>152</v>
      </c>
      <c r="D970" s="9">
        <v>2888014241040</v>
      </c>
      <c r="E970" s="7">
        <v>8</v>
      </c>
      <c r="F970" s="9">
        <f t="shared" si="45"/>
        <v>0</v>
      </c>
      <c r="G970" s="7">
        <f t="shared" si="46"/>
        <v>8</v>
      </c>
      <c r="H970" s="7">
        <v>1</v>
      </c>
      <c r="I970" s="10">
        <v>8</v>
      </c>
      <c r="K970" s="1" t="str">
        <f t="shared" si="47"/>
        <v>insert into AB_SalesTransDetail select 969,137,'02','2888014241040',8,0,8,1,8,NULL</v>
      </c>
    </row>
    <row r="971" spans="1:11" x14ac:dyDescent="0.2">
      <c r="A971" s="1">
        <v>970</v>
      </c>
      <c r="B971" s="1">
        <f>VLOOKUP(C971,HDR!$B:$I,8,FALSE)</f>
        <v>137</v>
      </c>
      <c r="C971" s="1" t="s">
        <v>152</v>
      </c>
      <c r="D971" s="9">
        <v>2040035111904</v>
      </c>
      <c r="E971" s="7">
        <v>6</v>
      </c>
      <c r="F971" s="9">
        <f t="shared" si="45"/>
        <v>0</v>
      </c>
      <c r="G971" s="7">
        <f t="shared" si="46"/>
        <v>6</v>
      </c>
      <c r="H971" s="7">
        <v>1</v>
      </c>
      <c r="I971" s="10">
        <v>6</v>
      </c>
      <c r="K971" s="1" t="str">
        <f t="shared" si="47"/>
        <v>insert into AB_SalesTransDetail select 970,137,'02','2040035111904',6,0,6,1,6,NULL</v>
      </c>
    </row>
    <row r="972" spans="1:11" x14ac:dyDescent="0.2">
      <c r="A972" s="1">
        <v>971</v>
      </c>
      <c r="B972" s="1">
        <f>VLOOKUP(C972,HDR!$B:$I,8,FALSE)</f>
        <v>137</v>
      </c>
      <c r="C972" s="1" t="s">
        <v>152</v>
      </c>
      <c r="D972" s="9">
        <v>2888014240593</v>
      </c>
      <c r="E972" s="7">
        <v>6</v>
      </c>
      <c r="F972" s="9">
        <f t="shared" si="45"/>
        <v>0</v>
      </c>
      <c r="G972" s="7">
        <f t="shared" si="46"/>
        <v>6</v>
      </c>
      <c r="H972" s="7">
        <v>1</v>
      </c>
      <c r="I972" s="10">
        <v>6</v>
      </c>
      <c r="K972" s="1" t="str">
        <f t="shared" si="47"/>
        <v>insert into AB_SalesTransDetail select 971,137,'02','2888014240593',6,0,6,1,6,NULL</v>
      </c>
    </row>
    <row r="973" spans="1:11" x14ac:dyDescent="0.2">
      <c r="A973" s="1">
        <v>972</v>
      </c>
      <c r="B973" s="1">
        <f>VLOOKUP(C973,HDR!$B:$I,8,FALSE)</f>
        <v>137</v>
      </c>
      <c r="C973" s="1" t="s">
        <v>152</v>
      </c>
      <c r="D973" s="9" t="s">
        <v>380</v>
      </c>
      <c r="E973" s="7">
        <v>6.18</v>
      </c>
      <c r="F973" s="9">
        <f t="shared" si="45"/>
        <v>0</v>
      </c>
      <c r="G973" s="7">
        <f t="shared" si="46"/>
        <v>6.18</v>
      </c>
      <c r="H973" s="7">
        <v>1</v>
      </c>
      <c r="I973" s="10">
        <v>6.18</v>
      </c>
      <c r="K973" s="1" t="str">
        <f t="shared" si="47"/>
        <v>insert into AB_SalesTransDetail select 972,137,'02','servicecharge-10',6.18,0,6.18,1,6.18,NULL</v>
      </c>
    </row>
    <row r="974" spans="1:11" x14ac:dyDescent="0.2">
      <c r="A974" s="1">
        <v>973</v>
      </c>
      <c r="B974" s="1">
        <f>VLOOKUP(C974,HDR!$B:$I,8,FALSE)</f>
        <v>138</v>
      </c>
      <c r="C974" s="1" t="s">
        <v>153</v>
      </c>
      <c r="D974" s="9">
        <v>2888014210961</v>
      </c>
      <c r="E974" s="7">
        <v>60</v>
      </c>
      <c r="F974" s="9">
        <f t="shared" si="45"/>
        <v>0</v>
      </c>
      <c r="G974" s="7">
        <f t="shared" si="46"/>
        <v>60</v>
      </c>
      <c r="H974" s="7">
        <v>1</v>
      </c>
      <c r="I974" s="10">
        <v>60</v>
      </c>
      <c r="K974" s="1" t="str">
        <f t="shared" si="47"/>
        <v>insert into AB_SalesTransDetail select 973,138,'02','2888014210961',60,0,60,1,60,NULL</v>
      </c>
    </row>
    <row r="975" spans="1:11" x14ac:dyDescent="0.2">
      <c r="A975" s="1">
        <v>974</v>
      </c>
      <c r="B975" s="1">
        <f>VLOOKUP(C975,HDR!$B:$I,8,FALSE)</f>
        <v>138</v>
      </c>
      <c r="C975" s="1" t="s">
        <v>153</v>
      </c>
      <c r="D975" s="9" t="s">
        <v>345</v>
      </c>
      <c r="E975" s="7">
        <v>0</v>
      </c>
      <c r="F975" s="9">
        <f t="shared" si="45"/>
        <v>0</v>
      </c>
      <c r="G975" s="7">
        <f t="shared" si="46"/>
        <v>0</v>
      </c>
      <c r="H975" s="7">
        <v>1</v>
      </c>
      <c r="I975" s="10">
        <v>0</v>
      </c>
      <c r="K975" s="1" t="str">
        <f t="shared" si="47"/>
        <v>insert into AB_SalesTransDetail select 974,138,'02','Z99999',0,0,0,1,0,NULL</v>
      </c>
    </row>
    <row r="976" spans="1:11" x14ac:dyDescent="0.2">
      <c r="A976" s="1">
        <v>975</v>
      </c>
      <c r="B976" s="1">
        <f>VLOOKUP(C976,HDR!$B:$I,8,FALSE)</f>
        <v>138</v>
      </c>
      <c r="C976" s="1" t="s">
        <v>153</v>
      </c>
      <c r="D976" s="9" t="s">
        <v>380</v>
      </c>
      <c r="E976" s="7">
        <v>6</v>
      </c>
      <c r="F976" s="9">
        <f t="shared" si="45"/>
        <v>0</v>
      </c>
      <c r="G976" s="7">
        <f t="shared" si="46"/>
        <v>6</v>
      </c>
      <c r="H976" s="7">
        <v>1</v>
      </c>
      <c r="I976" s="10">
        <v>6</v>
      </c>
      <c r="K976" s="1" t="str">
        <f t="shared" si="47"/>
        <v>insert into AB_SalesTransDetail select 975,138,'02','servicecharge-10',6,0,6,1,6,NULL</v>
      </c>
    </row>
    <row r="977" spans="1:11" x14ac:dyDescent="0.2">
      <c r="A977" s="1">
        <v>976</v>
      </c>
      <c r="B977" s="1">
        <f>VLOOKUP(C977,HDR!$B:$I,8,FALSE)</f>
        <v>139</v>
      </c>
      <c r="C977" s="1" t="s">
        <v>154</v>
      </c>
      <c r="D977" s="9">
        <v>2888014211753</v>
      </c>
      <c r="E977" s="7">
        <v>18</v>
      </c>
      <c r="F977" s="9">
        <f t="shared" si="45"/>
        <v>0</v>
      </c>
      <c r="G977" s="7">
        <f t="shared" si="46"/>
        <v>18</v>
      </c>
      <c r="H977" s="7">
        <v>1</v>
      </c>
      <c r="I977" s="10">
        <v>18</v>
      </c>
      <c r="K977" s="1" t="str">
        <f t="shared" si="47"/>
        <v>insert into AB_SalesTransDetail select 976,139,'02','2888014211753',18,0,18,1,18,NULL</v>
      </c>
    </row>
    <row r="978" spans="1:11" x14ac:dyDescent="0.2">
      <c r="A978" s="1">
        <v>977</v>
      </c>
      <c r="B978" s="1">
        <f>VLOOKUP(C978,HDR!$B:$I,8,FALSE)</f>
        <v>139</v>
      </c>
      <c r="C978" s="1" t="s">
        <v>154</v>
      </c>
      <c r="D978" s="9">
        <v>2888014211777</v>
      </c>
      <c r="E978" s="7">
        <v>8.8000000000000007</v>
      </c>
      <c r="F978" s="9">
        <f t="shared" si="45"/>
        <v>100</v>
      </c>
      <c r="G978" s="7">
        <f t="shared" si="46"/>
        <v>0</v>
      </c>
      <c r="H978" s="7">
        <v>1</v>
      </c>
      <c r="I978" s="10">
        <v>0</v>
      </c>
      <c r="K978" s="1" t="str">
        <f t="shared" si="47"/>
        <v>insert into AB_SalesTransDetail select 977,139,'02','2888014211777',8.8,100,0,1,0,NULL</v>
      </c>
    </row>
    <row r="979" spans="1:11" x14ac:dyDescent="0.2">
      <c r="A979" s="1">
        <v>978</v>
      </c>
      <c r="B979" s="1">
        <f>VLOOKUP(C979,HDR!$B:$I,8,FALSE)</f>
        <v>139</v>
      </c>
      <c r="C979" s="1" t="s">
        <v>154</v>
      </c>
      <c r="D979" s="9">
        <v>2888014211760</v>
      </c>
      <c r="E979" s="7">
        <v>10.8</v>
      </c>
      <c r="F979" s="9">
        <f t="shared" si="45"/>
        <v>100</v>
      </c>
      <c r="G979" s="7">
        <f t="shared" si="46"/>
        <v>0</v>
      </c>
      <c r="H979" s="7">
        <v>1</v>
      </c>
      <c r="I979" s="10">
        <v>0</v>
      </c>
      <c r="K979" s="1" t="str">
        <f t="shared" si="47"/>
        <v>insert into AB_SalesTransDetail select 978,139,'02','2888014211760',10.8,100,0,1,0,NULL</v>
      </c>
    </row>
    <row r="980" spans="1:11" x14ac:dyDescent="0.2">
      <c r="A980" s="1">
        <v>979</v>
      </c>
      <c r="B980" s="1">
        <f>VLOOKUP(C980,HDR!$B:$I,8,FALSE)</f>
        <v>139</v>
      </c>
      <c r="C980" s="1" t="s">
        <v>154</v>
      </c>
      <c r="D980" s="9">
        <v>2888014210329</v>
      </c>
      <c r="E980" s="7">
        <v>10.8</v>
      </c>
      <c r="F980" s="9">
        <f t="shared" si="45"/>
        <v>100</v>
      </c>
      <c r="G980" s="7">
        <f t="shared" si="46"/>
        <v>0</v>
      </c>
      <c r="H980" s="7">
        <v>1</v>
      </c>
      <c r="I980" s="10">
        <v>0</v>
      </c>
      <c r="K980" s="1" t="str">
        <f t="shared" si="47"/>
        <v>insert into AB_SalesTransDetail select 979,139,'02','2888014210329',10.8,100,0,1,0,NULL</v>
      </c>
    </row>
    <row r="981" spans="1:11" x14ac:dyDescent="0.2">
      <c r="A981" s="1">
        <v>980</v>
      </c>
      <c r="B981" s="1">
        <f>VLOOKUP(C981,HDR!$B:$I,8,FALSE)</f>
        <v>139</v>
      </c>
      <c r="C981" s="1" t="s">
        <v>154</v>
      </c>
      <c r="D981" s="9" t="s">
        <v>345</v>
      </c>
      <c r="E981" s="7">
        <v>0</v>
      </c>
      <c r="F981" s="9">
        <f t="shared" si="45"/>
        <v>0</v>
      </c>
      <c r="G981" s="7">
        <f t="shared" si="46"/>
        <v>0</v>
      </c>
      <c r="H981" s="7">
        <v>1</v>
      </c>
      <c r="I981" s="10">
        <v>0</v>
      </c>
      <c r="K981" s="1" t="str">
        <f t="shared" si="47"/>
        <v>insert into AB_SalesTransDetail select 980,139,'02','Z99999',0,0,0,1,0,NULL</v>
      </c>
    </row>
    <row r="982" spans="1:11" x14ac:dyDescent="0.2">
      <c r="A982" s="1">
        <v>981</v>
      </c>
      <c r="B982" s="1">
        <f>VLOOKUP(C982,HDR!$B:$I,8,FALSE)</f>
        <v>139</v>
      </c>
      <c r="C982" s="1" t="s">
        <v>154</v>
      </c>
      <c r="D982" s="9">
        <v>2888014210732</v>
      </c>
      <c r="E982" s="7">
        <v>19.8</v>
      </c>
      <c r="F982" s="9">
        <f t="shared" si="45"/>
        <v>0</v>
      </c>
      <c r="G982" s="7">
        <f t="shared" si="46"/>
        <v>19.8</v>
      </c>
      <c r="H982" s="7">
        <v>1</v>
      </c>
      <c r="I982" s="10">
        <v>19.8</v>
      </c>
      <c r="K982" s="1" t="str">
        <f t="shared" si="47"/>
        <v>insert into AB_SalesTransDetail select 981,139,'02','2888014210732',19.8,0,19.8,1,19.8,NULL</v>
      </c>
    </row>
    <row r="983" spans="1:11" x14ac:dyDescent="0.2">
      <c r="A983" s="1">
        <v>982</v>
      </c>
      <c r="B983" s="1">
        <f>VLOOKUP(C983,HDR!$B:$I,8,FALSE)</f>
        <v>139</v>
      </c>
      <c r="C983" s="1" t="s">
        <v>154</v>
      </c>
      <c r="D983" s="9" t="s">
        <v>380</v>
      </c>
      <c r="E983" s="7">
        <v>3.78</v>
      </c>
      <c r="F983" s="9">
        <f t="shared" si="45"/>
        <v>0</v>
      </c>
      <c r="G983" s="7">
        <f t="shared" si="46"/>
        <v>3.78</v>
      </c>
      <c r="H983" s="7">
        <v>1</v>
      </c>
      <c r="I983" s="10">
        <v>3.78</v>
      </c>
      <c r="K983" s="1" t="str">
        <f t="shared" si="47"/>
        <v>insert into AB_SalesTransDetail select 982,139,'02','servicecharge-10',3.78,0,3.78,1,3.78,NULL</v>
      </c>
    </row>
    <row r="984" spans="1:11" x14ac:dyDescent="0.2">
      <c r="A984" s="1">
        <v>983</v>
      </c>
      <c r="B984" s="1">
        <f>VLOOKUP(C984,HDR!$B:$I,8,FALSE)</f>
        <v>140</v>
      </c>
      <c r="C984" s="1" t="s">
        <v>155</v>
      </c>
      <c r="D984" s="9">
        <v>2888014240593</v>
      </c>
      <c r="E984" s="7">
        <v>6</v>
      </c>
      <c r="F984" s="9">
        <f t="shared" si="45"/>
        <v>0</v>
      </c>
      <c r="G984" s="7">
        <f t="shared" si="46"/>
        <v>6</v>
      </c>
      <c r="H984" s="7">
        <v>1</v>
      </c>
      <c r="I984" s="10">
        <v>6</v>
      </c>
      <c r="K984" s="1" t="str">
        <f t="shared" si="47"/>
        <v>insert into AB_SalesTransDetail select 983,140,'02','2888014240593',6,0,6,1,6,NULL</v>
      </c>
    </row>
    <row r="985" spans="1:11" x14ac:dyDescent="0.2">
      <c r="A985" s="1">
        <v>984</v>
      </c>
      <c r="B985" s="1">
        <f>VLOOKUP(C985,HDR!$B:$I,8,FALSE)</f>
        <v>140</v>
      </c>
      <c r="C985" s="1" t="s">
        <v>155</v>
      </c>
      <c r="D985" s="9" t="s">
        <v>345</v>
      </c>
      <c r="E985" s="7">
        <v>0</v>
      </c>
      <c r="F985" s="9">
        <f t="shared" si="45"/>
        <v>0</v>
      </c>
      <c r="G985" s="7">
        <f t="shared" si="46"/>
        <v>0</v>
      </c>
      <c r="H985" s="7">
        <v>1</v>
      </c>
      <c r="I985" s="10">
        <v>0</v>
      </c>
      <c r="K985" s="1" t="str">
        <f t="shared" si="47"/>
        <v>insert into AB_SalesTransDetail select 984,140,'02','Z99999',0,0,0,1,0,NULL</v>
      </c>
    </row>
    <row r="986" spans="1:11" x14ac:dyDescent="0.2">
      <c r="A986" s="1">
        <v>985</v>
      </c>
      <c r="B986" s="1">
        <f>VLOOKUP(C986,HDR!$B:$I,8,FALSE)</f>
        <v>140</v>
      </c>
      <c r="C986" s="1" t="s">
        <v>155</v>
      </c>
      <c r="D986" s="9">
        <v>2888014240142</v>
      </c>
      <c r="E986" s="7">
        <v>4</v>
      </c>
      <c r="F986" s="9">
        <f t="shared" si="45"/>
        <v>0</v>
      </c>
      <c r="G986" s="7">
        <f t="shared" si="46"/>
        <v>4</v>
      </c>
      <c r="H986" s="7">
        <v>2</v>
      </c>
      <c r="I986" s="10">
        <v>8</v>
      </c>
      <c r="K986" s="1" t="str">
        <f t="shared" si="47"/>
        <v>insert into AB_SalesTransDetail select 985,140,'02','2888014240142',4,0,4,2,8,NULL</v>
      </c>
    </row>
    <row r="987" spans="1:11" x14ac:dyDescent="0.2">
      <c r="A987" s="1">
        <v>986</v>
      </c>
      <c r="B987" s="1">
        <f>VLOOKUP(C987,HDR!$B:$I,8,FALSE)</f>
        <v>140</v>
      </c>
      <c r="C987" s="1" t="s">
        <v>155</v>
      </c>
      <c r="D987" s="9" t="s">
        <v>380</v>
      </c>
      <c r="E987" s="7">
        <v>1.4</v>
      </c>
      <c r="F987" s="9">
        <f t="shared" si="45"/>
        <v>0</v>
      </c>
      <c r="G987" s="7">
        <f t="shared" si="46"/>
        <v>1.4</v>
      </c>
      <c r="H987" s="7">
        <v>1</v>
      </c>
      <c r="I987" s="10">
        <v>1.4</v>
      </c>
      <c r="K987" s="1" t="str">
        <f t="shared" si="47"/>
        <v>insert into AB_SalesTransDetail select 986,140,'02','servicecharge-10',1.4,0,1.4,1,1.4,NULL</v>
      </c>
    </row>
    <row r="988" spans="1:11" x14ac:dyDescent="0.2">
      <c r="A988" s="1">
        <v>987</v>
      </c>
      <c r="B988" s="1">
        <f>VLOOKUP(C988,HDR!$B:$I,8,FALSE)</f>
        <v>141</v>
      </c>
      <c r="C988" s="1" t="s">
        <v>156</v>
      </c>
      <c r="D988" s="9">
        <v>2040021111574</v>
      </c>
      <c r="E988" s="7">
        <v>16</v>
      </c>
      <c r="F988" s="9">
        <f t="shared" si="45"/>
        <v>0</v>
      </c>
      <c r="G988" s="7">
        <f t="shared" si="46"/>
        <v>16</v>
      </c>
      <c r="H988" s="7">
        <v>1</v>
      </c>
      <c r="I988" s="10">
        <v>16</v>
      </c>
      <c r="K988" s="1" t="str">
        <f t="shared" si="47"/>
        <v>insert into AB_SalesTransDetail select 987,141,'02','2040021111574',16,0,16,1,16,NULL</v>
      </c>
    </row>
    <row r="989" spans="1:11" x14ac:dyDescent="0.2">
      <c r="A989" s="1">
        <v>988</v>
      </c>
      <c r="B989" s="1">
        <f>VLOOKUP(C989,HDR!$B:$I,8,FALSE)</f>
        <v>141</v>
      </c>
      <c r="C989" s="1" t="s">
        <v>156</v>
      </c>
      <c r="D989" s="9" t="s">
        <v>380</v>
      </c>
      <c r="E989" s="7">
        <v>1.6</v>
      </c>
      <c r="F989" s="9">
        <f t="shared" si="45"/>
        <v>0</v>
      </c>
      <c r="G989" s="7">
        <f t="shared" si="46"/>
        <v>1.6</v>
      </c>
      <c r="H989" s="7">
        <v>1</v>
      </c>
      <c r="I989" s="10">
        <v>1.6</v>
      </c>
      <c r="K989" s="1" t="str">
        <f t="shared" si="47"/>
        <v>insert into AB_SalesTransDetail select 988,141,'02','servicecharge-10',1.6,0,1.6,1,1.6,NULL</v>
      </c>
    </row>
    <row r="990" spans="1:11" x14ac:dyDescent="0.2">
      <c r="A990" s="1">
        <v>989</v>
      </c>
      <c r="B990" s="1">
        <f>VLOOKUP(C990,HDR!$B:$I,8,FALSE)</f>
        <v>142</v>
      </c>
      <c r="C990" s="1" t="s">
        <v>157</v>
      </c>
      <c r="D990" s="9">
        <v>2040004012287</v>
      </c>
      <c r="E990" s="7">
        <v>18.79</v>
      </c>
      <c r="F990" s="9">
        <f t="shared" si="45"/>
        <v>100</v>
      </c>
      <c r="G990" s="7">
        <f t="shared" si="46"/>
        <v>0</v>
      </c>
      <c r="H990" s="7">
        <v>1</v>
      </c>
      <c r="I990" s="10">
        <v>0</v>
      </c>
      <c r="K990" s="1" t="str">
        <f t="shared" si="47"/>
        <v>insert into AB_SalesTransDetail select 989,142,'02','2040004012287',18.79,100,0,1,0,NULL</v>
      </c>
    </row>
    <row r="991" spans="1:11" x14ac:dyDescent="0.2">
      <c r="A991" s="1">
        <v>990</v>
      </c>
      <c r="B991" s="1">
        <f>VLOOKUP(C991,HDR!$B:$I,8,FALSE)</f>
        <v>142</v>
      </c>
      <c r="C991" s="1" t="s">
        <v>157</v>
      </c>
      <c r="D991" s="9">
        <v>2040004012317</v>
      </c>
      <c r="E991" s="7">
        <v>18.79</v>
      </c>
      <c r="F991" s="9">
        <f t="shared" si="45"/>
        <v>100</v>
      </c>
      <c r="G991" s="7">
        <f t="shared" si="46"/>
        <v>0</v>
      </c>
      <c r="H991" s="7">
        <v>1</v>
      </c>
      <c r="I991" s="10">
        <v>0</v>
      </c>
      <c r="K991" s="1" t="str">
        <f t="shared" si="47"/>
        <v>insert into AB_SalesTransDetail select 990,142,'02','2040004012317',18.79,100,0,1,0,NULL</v>
      </c>
    </row>
    <row r="992" spans="1:11" x14ac:dyDescent="0.2">
      <c r="A992" s="1">
        <v>991</v>
      </c>
      <c r="B992" s="1">
        <f>VLOOKUP(C992,HDR!$B:$I,8,FALSE)</f>
        <v>143</v>
      </c>
      <c r="C992" s="1" t="s">
        <v>158</v>
      </c>
      <c r="D992" s="9">
        <v>2888014241033</v>
      </c>
      <c r="E992" s="7">
        <v>8</v>
      </c>
      <c r="F992" s="9">
        <f t="shared" si="45"/>
        <v>0</v>
      </c>
      <c r="G992" s="7">
        <f t="shared" si="46"/>
        <v>8</v>
      </c>
      <c r="H992" s="7">
        <v>1</v>
      </c>
      <c r="I992" s="10">
        <v>8</v>
      </c>
      <c r="K992" s="1" t="str">
        <f t="shared" si="47"/>
        <v>insert into AB_SalesTransDetail select 991,143,'02','2888014241033',8,0,8,1,8,NULL</v>
      </c>
    </row>
    <row r="993" spans="1:11" x14ac:dyDescent="0.2">
      <c r="A993" s="1">
        <v>992</v>
      </c>
      <c r="B993" s="1">
        <f>VLOOKUP(C993,HDR!$B:$I,8,FALSE)</f>
        <v>143</v>
      </c>
      <c r="C993" s="1" t="s">
        <v>158</v>
      </c>
      <c r="D993" s="9">
        <v>2888014240302</v>
      </c>
      <c r="E993" s="7">
        <v>15</v>
      </c>
      <c r="F993" s="9">
        <f t="shared" si="45"/>
        <v>0</v>
      </c>
      <c r="G993" s="7">
        <f t="shared" si="46"/>
        <v>15</v>
      </c>
      <c r="H993" s="7">
        <v>1</v>
      </c>
      <c r="I993" s="10">
        <v>15</v>
      </c>
      <c r="K993" s="1" t="str">
        <f t="shared" si="47"/>
        <v>insert into AB_SalesTransDetail select 992,143,'02','2888014240302',15,0,15,1,15,NULL</v>
      </c>
    </row>
    <row r="994" spans="1:11" x14ac:dyDescent="0.2">
      <c r="A994" s="1">
        <v>993</v>
      </c>
      <c r="B994" s="1">
        <f>VLOOKUP(C994,HDR!$B:$I,8,FALSE)</f>
        <v>143</v>
      </c>
      <c r="C994" s="1" t="s">
        <v>158</v>
      </c>
      <c r="D994" s="9" t="s">
        <v>380</v>
      </c>
      <c r="E994" s="7">
        <v>2.2999999999999998</v>
      </c>
      <c r="F994" s="9">
        <f t="shared" si="45"/>
        <v>0</v>
      </c>
      <c r="G994" s="7">
        <f t="shared" si="46"/>
        <v>2.2999999999999998</v>
      </c>
      <c r="H994" s="7">
        <v>1</v>
      </c>
      <c r="I994" s="10">
        <v>2.2999999999999998</v>
      </c>
      <c r="K994" s="1" t="str">
        <f t="shared" si="47"/>
        <v>insert into AB_SalesTransDetail select 993,143,'02','servicecharge-10',2.3,0,2.3,1,2.3,NULL</v>
      </c>
    </row>
    <row r="995" spans="1:11" x14ac:dyDescent="0.2">
      <c r="A995" s="1">
        <v>994</v>
      </c>
      <c r="B995" s="1">
        <f>VLOOKUP(C995,HDR!$B:$I,8,FALSE)</f>
        <v>144</v>
      </c>
      <c r="C995" s="1" t="s">
        <v>159</v>
      </c>
      <c r="D995" s="9">
        <v>2888014210329</v>
      </c>
      <c r="E995" s="7">
        <v>10.8</v>
      </c>
      <c r="F995" s="9">
        <f t="shared" si="45"/>
        <v>0</v>
      </c>
      <c r="G995" s="7">
        <f t="shared" si="46"/>
        <v>10.8</v>
      </c>
      <c r="H995" s="7">
        <v>1</v>
      </c>
      <c r="I995" s="10">
        <v>10.8</v>
      </c>
      <c r="K995" s="1" t="str">
        <f t="shared" si="47"/>
        <v>insert into AB_SalesTransDetail select 994,144,'02','2888014210329',10.8,0,10.8,1,10.8,NULL</v>
      </c>
    </row>
    <row r="996" spans="1:11" x14ac:dyDescent="0.2">
      <c r="A996" s="1">
        <v>995</v>
      </c>
      <c r="B996" s="1">
        <f>VLOOKUP(C996,HDR!$B:$I,8,FALSE)</f>
        <v>144</v>
      </c>
      <c r="C996" s="1" t="s">
        <v>159</v>
      </c>
      <c r="D996" s="9" t="s">
        <v>347</v>
      </c>
      <c r="E996" s="7">
        <v>5</v>
      </c>
      <c r="F996" s="9">
        <f t="shared" si="45"/>
        <v>100</v>
      </c>
      <c r="G996" s="7">
        <f t="shared" si="46"/>
        <v>0</v>
      </c>
      <c r="H996" s="7">
        <v>1</v>
      </c>
      <c r="I996" s="10">
        <v>0</v>
      </c>
      <c r="K996" s="1" t="str">
        <f t="shared" si="47"/>
        <v>insert into AB_SalesTransDetail select 995,144,'02','Z90017',5,100,0,1,0,NULL</v>
      </c>
    </row>
    <row r="997" spans="1:11" x14ac:dyDescent="0.2">
      <c r="A997" s="1">
        <v>996</v>
      </c>
      <c r="B997" s="1">
        <f>VLOOKUP(C997,HDR!$B:$I,8,FALSE)</f>
        <v>144</v>
      </c>
      <c r="C997" s="1" t="s">
        <v>159</v>
      </c>
      <c r="D997" s="9" t="s">
        <v>346</v>
      </c>
      <c r="E997" s="7">
        <v>5</v>
      </c>
      <c r="F997" s="9">
        <f t="shared" si="45"/>
        <v>100</v>
      </c>
      <c r="G997" s="7">
        <f t="shared" si="46"/>
        <v>0</v>
      </c>
      <c r="H997" s="7">
        <v>1</v>
      </c>
      <c r="I997" s="10">
        <v>0</v>
      </c>
      <c r="K997" s="1" t="str">
        <f t="shared" si="47"/>
        <v>insert into AB_SalesTransDetail select 996,144,'02','Z90016',5,100,0,1,0,NULL</v>
      </c>
    </row>
    <row r="998" spans="1:11" x14ac:dyDescent="0.2">
      <c r="A998" s="1">
        <v>997</v>
      </c>
      <c r="B998" s="1">
        <f>VLOOKUP(C998,HDR!$B:$I,8,FALSE)</f>
        <v>144</v>
      </c>
      <c r="C998" s="1" t="s">
        <v>159</v>
      </c>
      <c r="D998" s="9">
        <v>2040035112505</v>
      </c>
      <c r="E998" s="7">
        <v>15</v>
      </c>
      <c r="F998" s="9">
        <f t="shared" si="45"/>
        <v>0</v>
      </c>
      <c r="G998" s="7">
        <f t="shared" si="46"/>
        <v>15</v>
      </c>
      <c r="H998" s="7">
        <v>1</v>
      </c>
      <c r="I998" s="10">
        <v>15</v>
      </c>
      <c r="K998" s="1" t="str">
        <f t="shared" si="47"/>
        <v>insert into AB_SalesTransDetail select 997,144,'02','2040035112505',15,0,15,1,15,NULL</v>
      </c>
    </row>
    <row r="999" spans="1:11" x14ac:dyDescent="0.2">
      <c r="A999" s="1">
        <v>998</v>
      </c>
      <c r="B999" s="1">
        <f>VLOOKUP(C999,HDR!$B:$I,8,FALSE)</f>
        <v>144</v>
      </c>
      <c r="C999" s="1" t="s">
        <v>159</v>
      </c>
      <c r="D999" s="9" t="s">
        <v>380</v>
      </c>
      <c r="E999" s="7">
        <v>2.58</v>
      </c>
      <c r="F999" s="9">
        <f t="shared" si="45"/>
        <v>0</v>
      </c>
      <c r="G999" s="7">
        <f t="shared" si="46"/>
        <v>2.58</v>
      </c>
      <c r="H999" s="7">
        <v>1</v>
      </c>
      <c r="I999" s="10">
        <v>2.58</v>
      </c>
      <c r="K999" s="1" t="str">
        <f t="shared" si="47"/>
        <v>insert into AB_SalesTransDetail select 998,144,'02','servicecharge-10',2.58,0,2.58,1,2.58,NULL</v>
      </c>
    </row>
    <row r="1000" spans="1:11" x14ac:dyDescent="0.2">
      <c r="A1000" s="1">
        <v>999</v>
      </c>
      <c r="B1000" s="1">
        <f>VLOOKUP(C1000,HDR!$B:$I,8,FALSE)</f>
        <v>145</v>
      </c>
      <c r="C1000" s="1" t="s">
        <v>160</v>
      </c>
      <c r="D1000" s="9" t="s">
        <v>370</v>
      </c>
      <c r="E1000" s="7">
        <v>7.5</v>
      </c>
      <c r="F1000" s="9">
        <f t="shared" si="45"/>
        <v>0</v>
      </c>
      <c r="G1000" s="7">
        <f t="shared" si="46"/>
        <v>7.5</v>
      </c>
      <c r="H1000" s="7">
        <v>1</v>
      </c>
      <c r="I1000" s="10">
        <v>7.5</v>
      </c>
      <c r="K1000" s="1" t="str">
        <f t="shared" si="47"/>
        <v>insert into AB_SalesTransDetail select 999,145,'02','P000133',7.5,0,7.5,1,7.5,NULL</v>
      </c>
    </row>
    <row r="1001" spans="1:11" x14ac:dyDescent="0.2">
      <c r="A1001" s="1">
        <v>1000</v>
      </c>
      <c r="B1001" s="1">
        <f>VLOOKUP(C1001,HDR!$B:$I,8,FALSE)</f>
        <v>145</v>
      </c>
      <c r="C1001" s="1" t="s">
        <v>160</v>
      </c>
      <c r="D1001" s="9">
        <v>2888014241033</v>
      </c>
      <c r="E1001" s="7">
        <v>8</v>
      </c>
      <c r="F1001" s="9">
        <f t="shared" si="45"/>
        <v>0</v>
      </c>
      <c r="G1001" s="7">
        <f t="shared" si="46"/>
        <v>8</v>
      </c>
      <c r="H1001" s="7">
        <v>1</v>
      </c>
      <c r="I1001" s="10">
        <v>8</v>
      </c>
      <c r="K1001" s="1" t="str">
        <f t="shared" si="47"/>
        <v>insert into AB_SalesTransDetail select 1000,145,'02','2888014241033',8,0,8,1,8,NULL</v>
      </c>
    </row>
    <row r="1002" spans="1:11" x14ac:dyDescent="0.2">
      <c r="A1002" s="1">
        <v>1001</v>
      </c>
      <c r="B1002" s="1">
        <f>VLOOKUP(C1002,HDR!$B:$I,8,FALSE)</f>
        <v>145</v>
      </c>
      <c r="C1002" s="1" t="s">
        <v>160</v>
      </c>
      <c r="D1002" s="9">
        <v>2888014241033</v>
      </c>
      <c r="E1002" s="7">
        <v>8</v>
      </c>
      <c r="F1002" s="9">
        <f t="shared" si="45"/>
        <v>0</v>
      </c>
      <c r="G1002" s="7">
        <f t="shared" si="46"/>
        <v>8</v>
      </c>
      <c r="H1002" s="7">
        <v>1</v>
      </c>
      <c r="I1002" s="10">
        <v>8</v>
      </c>
      <c r="K1002" s="1" t="str">
        <f t="shared" si="47"/>
        <v>insert into AB_SalesTransDetail select 1001,145,'02','2888014241033',8,0,8,1,8,NULL</v>
      </c>
    </row>
    <row r="1003" spans="1:11" x14ac:dyDescent="0.2">
      <c r="A1003" s="1">
        <v>1002</v>
      </c>
      <c r="B1003" s="1">
        <f>VLOOKUP(C1003,HDR!$B:$I,8,FALSE)</f>
        <v>145</v>
      </c>
      <c r="C1003" s="1" t="s">
        <v>160</v>
      </c>
      <c r="D1003" s="9" t="s">
        <v>380</v>
      </c>
      <c r="E1003" s="7">
        <v>2.35</v>
      </c>
      <c r="F1003" s="9">
        <f t="shared" si="45"/>
        <v>0</v>
      </c>
      <c r="G1003" s="7">
        <f t="shared" si="46"/>
        <v>2.35</v>
      </c>
      <c r="H1003" s="7">
        <v>1</v>
      </c>
      <c r="I1003" s="10">
        <v>2.35</v>
      </c>
      <c r="K1003" s="1" t="str">
        <f t="shared" si="47"/>
        <v>insert into AB_SalesTransDetail select 1002,145,'02','servicecharge-10',2.35,0,2.35,1,2.35,NULL</v>
      </c>
    </row>
    <row r="1004" spans="1:11" x14ac:dyDescent="0.2">
      <c r="A1004" s="1">
        <v>1003</v>
      </c>
      <c r="B1004" s="1">
        <f>VLOOKUP(C1004,HDR!$B:$I,8,FALSE)</f>
        <v>146</v>
      </c>
      <c r="C1004" s="1" t="s">
        <v>161</v>
      </c>
      <c r="D1004" s="9">
        <v>2888014211746</v>
      </c>
      <c r="E1004" s="7">
        <v>26</v>
      </c>
      <c r="F1004" s="9">
        <f t="shared" si="45"/>
        <v>0</v>
      </c>
      <c r="G1004" s="7">
        <f t="shared" si="46"/>
        <v>26</v>
      </c>
      <c r="H1004" s="7">
        <v>1</v>
      </c>
      <c r="I1004" s="10">
        <v>26</v>
      </c>
      <c r="K1004" s="1" t="str">
        <f t="shared" si="47"/>
        <v>insert into AB_SalesTransDetail select 1003,146,'02','2888014211746',26,0,26,1,26,NULL</v>
      </c>
    </row>
    <row r="1005" spans="1:11" x14ac:dyDescent="0.2">
      <c r="A1005" s="1">
        <v>1004</v>
      </c>
      <c r="B1005" s="1">
        <f>VLOOKUP(C1005,HDR!$B:$I,8,FALSE)</f>
        <v>146</v>
      </c>
      <c r="C1005" s="1" t="s">
        <v>161</v>
      </c>
      <c r="D1005" s="9">
        <v>2888014211821</v>
      </c>
      <c r="E1005" s="7">
        <v>5</v>
      </c>
      <c r="F1005" s="9">
        <f t="shared" si="45"/>
        <v>0</v>
      </c>
      <c r="G1005" s="7">
        <f t="shared" si="46"/>
        <v>5</v>
      </c>
      <c r="H1005" s="7">
        <v>1</v>
      </c>
      <c r="I1005" s="10">
        <v>5</v>
      </c>
      <c r="K1005" s="1" t="str">
        <f t="shared" si="47"/>
        <v>insert into AB_SalesTransDetail select 1004,146,'02','2888014211821',5,0,5,1,5,NULL</v>
      </c>
    </row>
    <row r="1006" spans="1:11" x14ac:dyDescent="0.2">
      <c r="A1006" s="1">
        <v>1005</v>
      </c>
      <c r="B1006" s="1">
        <f>VLOOKUP(C1006,HDR!$B:$I,8,FALSE)</f>
        <v>146</v>
      </c>
      <c r="C1006" s="1" t="s">
        <v>161</v>
      </c>
      <c r="D1006" s="9" t="s">
        <v>380</v>
      </c>
      <c r="E1006" s="7">
        <v>3.1</v>
      </c>
      <c r="F1006" s="9">
        <f t="shared" si="45"/>
        <v>0</v>
      </c>
      <c r="G1006" s="7">
        <f t="shared" si="46"/>
        <v>3.1</v>
      </c>
      <c r="H1006" s="7">
        <v>1</v>
      </c>
      <c r="I1006" s="10">
        <v>3.1</v>
      </c>
      <c r="K1006" s="1" t="str">
        <f t="shared" si="47"/>
        <v>insert into AB_SalesTransDetail select 1005,146,'02','servicecharge-10',3.1,0,3.1,1,3.1,NULL</v>
      </c>
    </row>
    <row r="1007" spans="1:11" x14ac:dyDescent="0.2">
      <c r="A1007" s="1">
        <v>1006</v>
      </c>
      <c r="B1007" s="1">
        <f>VLOOKUP(C1007,HDR!$B:$I,8,FALSE)</f>
        <v>147</v>
      </c>
      <c r="C1007" s="1" t="s">
        <v>162</v>
      </c>
      <c r="D1007" s="9">
        <v>2040038111796</v>
      </c>
      <c r="E1007" s="7">
        <v>90</v>
      </c>
      <c r="F1007" s="9">
        <f t="shared" si="45"/>
        <v>100</v>
      </c>
      <c r="G1007" s="7">
        <f t="shared" si="46"/>
        <v>0</v>
      </c>
      <c r="H1007" s="7">
        <v>1</v>
      </c>
      <c r="I1007" s="10">
        <v>0</v>
      </c>
      <c r="K1007" s="1" t="str">
        <f t="shared" si="47"/>
        <v>insert into AB_SalesTransDetail select 1006,147,'02','2040038111796',90,100,0,1,0,NULL</v>
      </c>
    </row>
    <row r="1008" spans="1:11" x14ac:dyDescent="0.2">
      <c r="A1008" s="1">
        <v>1007</v>
      </c>
      <c r="B1008" s="1">
        <f>VLOOKUP(C1008,HDR!$B:$I,8,FALSE)</f>
        <v>147</v>
      </c>
      <c r="C1008" s="1" t="s">
        <v>162</v>
      </c>
      <c r="D1008" s="9">
        <v>2040028111348</v>
      </c>
      <c r="E1008" s="7">
        <v>140</v>
      </c>
      <c r="F1008" s="9">
        <f t="shared" si="45"/>
        <v>100</v>
      </c>
      <c r="G1008" s="7">
        <f t="shared" si="46"/>
        <v>0</v>
      </c>
      <c r="H1008" s="7">
        <v>1</v>
      </c>
      <c r="I1008" s="10">
        <v>0</v>
      </c>
      <c r="K1008" s="1" t="str">
        <f t="shared" si="47"/>
        <v>insert into AB_SalesTransDetail select 1007,147,'02','2040028111348',140,100,0,1,0,NULL</v>
      </c>
    </row>
    <row r="1009" spans="1:11" x14ac:dyDescent="0.2">
      <c r="A1009" s="1">
        <v>1008</v>
      </c>
      <c r="B1009" s="1">
        <f>VLOOKUP(C1009,HDR!$B:$I,8,FALSE)</f>
        <v>148</v>
      </c>
      <c r="C1009" s="1" t="s">
        <v>163</v>
      </c>
      <c r="D1009" s="9" t="s">
        <v>371</v>
      </c>
      <c r="E1009" s="7">
        <v>0</v>
      </c>
      <c r="F1009" s="9">
        <f t="shared" si="45"/>
        <v>0</v>
      </c>
      <c r="G1009" s="7">
        <f t="shared" si="46"/>
        <v>0</v>
      </c>
      <c r="H1009" s="7">
        <v>2</v>
      </c>
      <c r="I1009" s="10">
        <v>0</v>
      </c>
      <c r="K1009" s="1" t="str">
        <f t="shared" si="47"/>
        <v>insert into AB_SalesTransDetail select 1008,148,'02','Z90060',0,0,0,2,0,NULL</v>
      </c>
    </row>
    <row r="1010" spans="1:11" x14ac:dyDescent="0.2">
      <c r="A1010" s="1">
        <v>1009</v>
      </c>
      <c r="B1010" s="1">
        <f>VLOOKUP(C1010,HDR!$B:$I,8,FALSE)</f>
        <v>148</v>
      </c>
      <c r="C1010" s="1" t="s">
        <v>163</v>
      </c>
      <c r="D1010" s="9">
        <v>2888014211920</v>
      </c>
      <c r="E1010" s="7">
        <v>12</v>
      </c>
      <c r="F1010" s="9">
        <f t="shared" si="45"/>
        <v>0</v>
      </c>
      <c r="G1010" s="7">
        <f t="shared" si="46"/>
        <v>12</v>
      </c>
      <c r="H1010" s="7">
        <v>1</v>
      </c>
      <c r="I1010" s="10">
        <v>12</v>
      </c>
      <c r="K1010" s="1" t="str">
        <f t="shared" si="47"/>
        <v>insert into AB_SalesTransDetail select 1009,148,'02','2888014211920',12,0,12,1,12,NULL</v>
      </c>
    </row>
    <row r="1011" spans="1:11" x14ac:dyDescent="0.2">
      <c r="A1011" s="1">
        <v>1010</v>
      </c>
      <c r="B1011" s="1">
        <f>VLOOKUP(C1011,HDR!$B:$I,8,FALSE)</f>
        <v>148</v>
      </c>
      <c r="C1011" s="1" t="s">
        <v>163</v>
      </c>
      <c r="D1011" s="9" t="s">
        <v>355</v>
      </c>
      <c r="E1011" s="7">
        <v>0</v>
      </c>
      <c r="F1011" s="9">
        <f t="shared" si="45"/>
        <v>0</v>
      </c>
      <c r="G1011" s="7">
        <f t="shared" si="46"/>
        <v>0</v>
      </c>
      <c r="H1011" s="7">
        <v>1</v>
      </c>
      <c r="I1011" s="10">
        <v>0</v>
      </c>
      <c r="K1011" s="1" t="str">
        <f t="shared" si="47"/>
        <v>insert into AB_SalesTransDetail select 1010,148,'02','Z90057',0,0,0,1,0,NULL</v>
      </c>
    </row>
    <row r="1012" spans="1:11" x14ac:dyDescent="0.2">
      <c r="A1012" s="1">
        <v>1011</v>
      </c>
      <c r="B1012" s="1">
        <f>VLOOKUP(C1012,HDR!$B:$I,8,FALSE)</f>
        <v>148</v>
      </c>
      <c r="C1012" s="1" t="s">
        <v>163</v>
      </c>
      <c r="D1012" s="9">
        <v>2888014211920</v>
      </c>
      <c r="E1012" s="7">
        <v>12</v>
      </c>
      <c r="F1012" s="9">
        <f t="shared" si="45"/>
        <v>0</v>
      </c>
      <c r="G1012" s="7">
        <f t="shared" si="46"/>
        <v>12</v>
      </c>
      <c r="H1012" s="7">
        <v>1</v>
      </c>
      <c r="I1012" s="10">
        <v>12</v>
      </c>
      <c r="K1012" s="1" t="str">
        <f t="shared" si="47"/>
        <v>insert into AB_SalesTransDetail select 1011,148,'02','2888014211920',12,0,12,1,12,NULL</v>
      </c>
    </row>
    <row r="1013" spans="1:11" x14ac:dyDescent="0.2">
      <c r="A1013" s="1">
        <v>1012</v>
      </c>
      <c r="B1013" s="1">
        <f>VLOOKUP(C1013,HDR!$B:$I,8,FALSE)</f>
        <v>148</v>
      </c>
      <c r="C1013" s="1" t="s">
        <v>163</v>
      </c>
      <c r="D1013" s="9" t="s">
        <v>355</v>
      </c>
      <c r="E1013" s="7">
        <v>0</v>
      </c>
      <c r="F1013" s="9">
        <f t="shared" si="45"/>
        <v>0</v>
      </c>
      <c r="G1013" s="7">
        <f t="shared" si="46"/>
        <v>0</v>
      </c>
      <c r="H1013" s="7">
        <v>1</v>
      </c>
      <c r="I1013" s="10">
        <v>0</v>
      </c>
      <c r="K1013" s="1" t="str">
        <f t="shared" si="47"/>
        <v>insert into AB_SalesTransDetail select 1012,148,'02','Z90057',0,0,0,1,0,NULL</v>
      </c>
    </row>
    <row r="1014" spans="1:11" x14ac:dyDescent="0.2">
      <c r="A1014" s="1">
        <v>1013</v>
      </c>
      <c r="B1014" s="1">
        <f>VLOOKUP(C1014,HDR!$B:$I,8,FALSE)</f>
        <v>148</v>
      </c>
      <c r="C1014" s="1" t="s">
        <v>163</v>
      </c>
      <c r="D1014" s="9" t="s">
        <v>347</v>
      </c>
      <c r="E1014" s="7">
        <v>5</v>
      </c>
      <c r="F1014" s="9">
        <f t="shared" si="45"/>
        <v>0</v>
      </c>
      <c r="G1014" s="7">
        <f t="shared" si="46"/>
        <v>5</v>
      </c>
      <c r="H1014" s="7">
        <v>1</v>
      </c>
      <c r="I1014" s="10">
        <v>5</v>
      </c>
      <c r="K1014" s="1" t="str">
        <f t="shared" si="47"/>
        <v>insert into AB_SalesTransDetail select 1013,148,'02','Z90017',5,0,5,1,5,NULL</v>
      </c>
    </row>
    <row r="1015" spans="1:11" x14ac:dyDescent="0.2">
      <c r="A1015" s="1">
        <v>1014</v>
      </c>
      <c r="B1015" s="1">
        <f>VLOOKUP(C1015,HDR!$B:$I,8,FALSE)</f>
        <v>148</v>
      </c>
      <c r="C1015" s="1" t="s">
        <v>163</v>
      </c>
      <c r="D1015" s="9" t="s">
        <v>359</v>
      </c>
      <c r="E1015" s="7">
        <v>0</v>
      </c>
      <c r="F1015" s="9">
        <f t="shared" si="45"/>
        <v>0</v>
      </c>
      <c r="G1015" s="7">
        <f t="shared" si="46"/>
        <v>0</v>
      </c>
      <c r="H1015" s="7">
        <v>1</v>
      </c>
      <c r="I1015" s="10">
        <v>0</v>
      </c>
      <c r="K1015" s="1" t="str">
        <f t="shared" si="47"/>
        <v>insert into AB_SalesTransDetail select 1014,148,'02','Z90021',0,0,0,1,0,NULL</v>
      </c>
    </row>
    <row r="1016" spans="1:11" x14ac:dyDescent="0.2">
      <c r="A1016" s="1">
        <v>1015</v>
      </c>
      <c r="B1016" s="1">
        <f>VLOOKUP(C1016,HDR!$B:$I,8,FALSE)</f>
        <v>148</v>
      </c>
      <c r="C1016" s="1" t="s">
        <v>163</v>
      </c>
      <c r="D1016" s="9" t="s">
        <v>359</v>
      </c>
      <c r="E1016" s="7">
        <v>0</v>
      </c>
      <c r="F1016" s="9">
        <f t="shared" si="45"/>
        <v>0</v>
      </c>
      <c r="G1016" s="7">
        <f t="shared" si="46"/>
        <v>0</v>
      </c>
      <c r="H1016" s="7">
        <v>1</v>
      </c>
      <c r="I1016" s="10">
        <v>0</v>
      </c>
      <c r="K1016" s="1" t="str">
        <f t="shared" si="47"/>
        <v>insert into AB_SalesTransDetail select 1015,148,'02','Z90021',0,0,0,1,0,NULL</v>
      </c>
    </row>
    <row r="1017" spans="1:11" x14ac:dyDescent="0.2">
      <c r="A1017" s="1">
        <v>1016</v>
      </c>
      <c r="B1017" s="1">
        <f>VLOOKUP(C1017,HDR!$B:$I,8,FALSE)</f>
        <v>148</v>
      </c>
      <c r="C1017" s="1" t="s">
        <v>163</v>
      </c>
      <c r="D1017" s="9" t="s">
        <v>380</v>
      </c>
      <c r="E1017" s="7">
        <v>2.9</v>
      </c>
      <c r="F1017" s="9">
        <f t="shared" si="45"/>
        <v>0</v>
      </c>
      <c r="G1017" s="7">
        <f t="shared" si="46"/>
        <v>2.9</v>
      </c>
      <c r="H1017" s="7">
        <v>1</v>
      </c>
      <c r="I1017" s="10">
        <v>2.9</v>
      </c>
      <c r="K1017" s="1" t="str">
        <f t="shared" si="47"/>
        <v>insert into AB_SalesTransDetail select 1016,148,'02','servicecharge-10',2.9,0,2.9,1,2.9,NULL</v>
      </c>
    </row>
    <row r="1018" spans="1:11" x14ac:dyDescent="0.2">
      <c r="A1018" s="1">
        <v>1017</v>
      </c>
      <c r="B1018" s="1">
        <f>VLOOKUP(C1018,HDR!$B:$I,8,FALSE)</f>
        <v>149</v>
      </c>
      <c r="C1018" s="1" t="s">
        <v>164</v>
      </c>
      <c r="D1018" s="9" t="s">
        <v>371</v>
      </c>
      <c r="E1018" s="7">
        <v>0</v>
      </c>
      <c r="F1018" s="9">
        <f t="shared" si="45"/>
        <v>0</v>
      </c>
      <c r="G1018" s="7">
        <f t="shared" si="46"/>
        <v>0</v>
      </c>
      <c r="H1018" s="7">
        <v>2</v>
      </c>
      <c r="I1018" s="10">
        <v>0</v>
      </c>
      <c r="K1018" s="1" t="str">
        <f t="shared" si="47"/>
        <v>insert into AB_SalesTransDetail select 1017,149,'02','Z90060',0,0,0,2,0,NULL</v>
      </c>
    </row>
    <row r="1019" spans="1:11" x14ac:dyDescent="0.2">
      <c r="A1019" s="1">
        <v>1018</v>
      </c>
      <c r="B1019" s="1">
        <f>VLOOKUP(C1019,HDR!$B:$I,8,FALSE)</f>
        <v>149</v>
      </c>
      <c r="C1019" s="1" t="s">
        <v>164</v>
      </c>
      <c r="D1019" s="9" t="s">
        <v>356</v>
      </c>
      <c r="E1019" s="7">
        <v>0</v>
      </c>
      <c r="F1019" s="9">
        <f t="shared" si="45"/>
        <v>0</v>
      </c>
      <c r="G1019" s="7">
        <f t="shared" si="46"/>
        <v>0</v>
      </c>
      <c r="H1019" s="7">
        <v>1</v>
      </c>
      <c r="I1019" s="10">
        <v>0</v>
      </c>
      <c r="K1019" s="1" t="str">
        <f t="shared" si="47"/>
        <v>insert into AB_SalesTransDetail select 1018,149,'02','Z90061',0,0,0,1,0,NULL</v>
      </c>
    </row>
    <row r="1020" spans="1:11" x14ac:dyDescent="0.2">
      <c r="A1020" s="1">
        <v>1019</v>
      </c>
      <c r="B1020" s="1">
        <f>VLOOKUP(C1020,HDR!$B:$I,8,FALSE)</f>
        <v>149</v>
      </c>
      <c r="C1020" s="1" t="s">
        <v>164</v>
      </c>
      <c r="D1020" s="9">
        <v>2888014211920</v>
      </c>
      <c r="E1020" s="7">
        <v>12</v>
      </c>
      <c r="F1020" s="9">
        <f t="shared" si="45"/>
        <v>0</v>
      </c>
      <c r="G1020" s="7">
        <f t="shared" si="46"/>
        <v>12</v>
      </c>
      <c r="H1020" s="7">
        <v>1</v>
      </c>
      <c r="I1020" s="10">
        <v>12</v>
      </c>
      <c r="K1020" s="1" t="str">
        <f t="shared" si="47"/>
        <v>insert into AB_SalesTransDetail select 1019,149,'02','2888014211920',12,0,12,1,12,NULL</v>
      </c>
    </row>
    <row r="1021" spans="1:11" x14ac:dyDescent="0.2">
      <c r="A1021" s="1">
        <v>1020</v>
      </c>
      <c r="B1021" s="1">
        <f>VLOOKUP(C1021,HDR!$B:$I,8,FALSE)</f>
        <v>149</v>
      </c>
      <c r="C1021" s="1" t="s">
        <v>164</v>
      </c>
      <c r="D1021" s="9" t="s">
        <v>355</v>
      </c>
      <c r="E1021" s="7">
        <v>0</v>
      </c>
      <c r="F1021" s="9">
        <f t="shared" si="45"/>
        <v>0</v>
      </c>
      <c r="G1021" s="7">
        <f t="shared" si="46"/>
        <v>0</v>
      </c>
      <c r="H1021" s="7">
        <v>2</v>
      </c>
      <c r="I1021" s="10">
        <v>0</v>
      </c>
      <c r="K1021" s="1" t="str">
        <f t="shared" si="47"/>
        <v>insert into AB_SalesTransDetail select 1020,149,'02','Z90057',0,0,0,2,0,NULL</v>
      </c>
    </row>
    <row r="1022" spans="1:11" x14ac:dyDescent="0.2">
      <c r="A1022" s="1">
        <v>1021</v>
      </c>
      <c r="B1022" s="1">
        <f>VLOOKUP(C1022,HDR!$B:$I,8,FALSE)</f>
        <v>149</v>
      </c>
      <c r="C1022" s="1" t="s">
        <v>164</v>
      </c>
      <c r="D1022" s="9">
        <v>2888014211920</v>
      </c>
      <c r="E1022" s="7">
        <v>12</v>
      </c>
      <c r="F1022" s="9">
        <f t="shared" si="45"/>
        <v>0</v>
      </c>
      <c r="G1022" s="7">
        <f t="shared" si="46"/>
        <v>12</v>
      </c>
      <c r="H1022" s="7">
        <v>-1</v>
      </c>
      <c r="I1022" s="10">
        <v>-12</v>
      </c>
      <c r="K1022" s="1" t="str">
        <f t="shared" si="47"/>
        <v>insert into AB_SalesTransDetail select 1021,149,'02','2888014211920',12,0,12,-1,-12,NULL</v>
      </c>
    </row>
    <row r="1023" spans="1:11" x14ac:dyDescent="0.2">
      <c r="A1023" s="1">
        <v>1022</v>
      </c>
      <c r="B1023" s="1">
        <f>VLOOKUP(C1023,HDR!$B:$I,8,FALSE)</f>
        <v>149</v>
      </c>
      <c r="C1023" s="1" t="s">
        <v>164</v>
      </c>
      <c r="D1023" s="9" t="s">
        <v>355</v>
      </c>
      <c r="E1023" s="7">
        <v>0</v>
      </c>
      <c r="F1023" s="9">
        <f t="shared" si="45"/>
        <v>0</v>
      </c>
      <c r="G1023" s="7">
        <f t="shared" si="46"/>
        <v>0</v>
      </c>
      <c r="H1023" s="7">
        <v>-2</v>
      </c>
      <c r="I1023" s="10">
        <v>0</v>
      </c>
      <c r="K1023" s="1" t="str">
        <f t="shared" si="47"/>
        <v>insert into AB_SalesTransDetail select 1022,149,'02','Z90057',0,0,0,-2,0,NULL</v>
      </c>
    </row>
    <row r="1024" spans="1:11" x14ac:dyDescent="0.2">
      <c r="A1024" s="1">
        <v>1023</v>
      </c>
      <c r="B1024" s="1">
        <f>VLOOKUP(C1024,HDR!$B:$I,8,FALSE)</f>
        <v>149</v>
      </c>
      <c r="C1024" s="1" t="s">
        <v>164</v>
      </c>
      <c r="D1024" s="9">
        <v>2888014211920</v>
      </c>
      <c r="E1024" s="7">
        <v>12</v>
      </c>
      <c r="F1024" s="9">
        <f t="shared" ref="F1024:F1087" si="48">(IFERROR(-((I1024/H1024)-E1024)/E1024,0))*100</f>
        <v>0</v>
      </c>
      <c r="G1024" s="7">
        <f t="shared" ref="G1024:G1087" si="49">I1024/H1024</f>
        <v>12</v>
      </c>
      <c r="H1024" s="7">
        <v>1</v>
      </c>
      <c r="I1024" s="10">
        <v>12</v>
      </c>
      <c r="K1024" s="1" t="str">
        <f t="shared" si="47"/>
        <v>insert into AB_SalesTransDetail select 1023,149,'02','2888014211920',12,0,12,1,12,NULL</v>
      </c>
    </row>
    <row r="1025" spans="1:11" x14ac:dyDescent="0.2">
      <c r="A1025" s="1">
        <v>1024</v>
      </c>
      <c r="B1025" s="1">
        <f>VLOOKUP(C1025,HDR!$B:$I,8,FALSE)</f>
        <v>149</v>
      </c>
      <c r="C1025" s="1" t="s">
        <v>164</v>
      </c>
      <c r="D1025" s="9" t="s">
        <v>358</v>
      </c>
      <c r="E1025" s="7">
        <v>0</v>
      </c>
      <c r="F1025" s="9">
        <f t="shared" si="48"/>
        <v>0</v>
      </c>
      <c r="G1025" s="7">
        <f t="shared" si="49"/>
        <v>0</v>
      </c>
      <c r="H1025" s="7">
        <v>1</v>
      </c>
      <c r="I1025" s="10">
        <v>0</v>
      </c>
      <c r="K1025" s="1" t="str">
        <f t="shared" si="47"/>
        <v>insert into AB_SalesTransDetail select 1024,149,'02','Z90053',0,0,0,1,0,NULL</v>
      </c>
    </row>
    <row r="1026" spans="1:11" x14ac:dyDescent="0.2">
      <c r="A1026" s="1">
        <v>1025</v>
      </c>
      <c r="B1026" s="1">
        <f>VLOOKUP(C1026,HDR!$B:$I,8,FALSE)</f>
        <v>149</v>
      </c>
      <c r="C1026" s="1" t="s">
        <v>164</v>
      </c>
      <c r="D1026" s="9">
        <v>2888014211920</v>
      </c>
      <c r="E1026" s="7">
        <v>12</v>
      </c>
      <c r="F1026" s="9">
        <f t="shared" si="48"/>
        <v>0</v>
      </c>
      <c r="G1026" s="7">
        <f t="shared" si="49"/>
        <v>12</v>
      </c>
      <c r="H1026" s="7">
        <v>-1</v>
      </c>
      <c r="I1026" s="10">
        <v>-12</v>
      </c>
      <c r="K1026" s="1" t="str">
        <f t="shared" si="47"/>
        <v>insert into AB_SalesTransDetail select 1025,149,'02','2888014211920',12,0,12,-1,-12,NULL</v>
      </c>
    </row>
    <row r="1027" spans="1:11" x14ac:dyDescent="0.2">
      <c r="A1027" s="1">
        <v>1026</v>
      </c>
      <c r="B1027" s="1">
        <f>VLOOKUP(C1027,HDR!$B:$I,8,FALSE)</f>
        <v>149</v>
      </c>
      <c r="C1027" s="1" t="s">
        <v>164</v>
      </c>
      <c r="D1027" s="9" t="s">
        <v>358</v>
      </c>
      <c r="E1027" s="7">
        <v>0</v>
      </c>
      <c r="F1027" s="9">
        <f t="shared" si="48"/>
        <v>0</v>
      </c>
      <c r="G1027" s="7">
        <f t="shared" si="49"/>
        <v>0</v>
      </c>
      <c r="H1027" s="7">
        <v>-1</v>
      </c>
      <c r="I1027" s="10">
        <v>0</v>
      </c>
      <c r="K1027" s="1" t="str">
        <f t="shared" ref="K1027:K1090" si="50">"insert into AB_SalesTransDetail select " &amp; A1027 &amp; "," &amp; B1027 &amp; ",'02','" &amp; D1027 &amp; "'," &amp; E1027 &amp; "," &amp; F1027 &amp; "," &amp; G1027 &amp; "," &amp; H1027 &amp; "," &amp; I1027 &amp; ",NULL"</f>
        <v>insert into AB_SalesTransDetail select 1026,149,'02','Z90053',0,0,0,-1,0,NULL</v>
      </c>
    </row>
    <row r="1028" spans="1:11" x14ac:dyDescent="0.2">
      <c r="A1028" s="1">
        <v>1027</v>
      </c>
      <c r="B1028" s="1">
        <f>VLOOKUP(C1028,HDR!$B:$I,8,FALSE)</f>
        <v>149</v>
      </c>
      <c r="C1028" s="1" t="s">
        <v>164</v>
      </c>
      <c r="D1028" s="9">
        <v>2888014211920</v>
      </c>
      <c r="E1028" s="7">
        <v>12</v>
      </c>
      <c r="F1028" s="9">
        <f t="shared" si="48"/>
        <v>0</v>
      </c>
      <c r="G1028" s="7">
        <f t="shared" si="49"/>
        <v>12</v>
      </c>
      <c r="H1028" s="7">
        <v>2</v>
      </c>
      <c r="I1028" s="10">
        <v>24</v>
      </c>
      <c r="K1028" s="1" t="str">
        <f t="shared" si="50"/>
        <v>insert into AB_SalesTransDetail select 1027,149,'02','2888014211920',12,0,12,2,24,NULL</v>
      </c>
    </row>
    <row r="1029" spans="1:11" x14ac:dyDescent="0.2">
      <c r="A1029" s="1">
        <v>1028</v>
      </c>
      <c r="B1029" s="1">
        <f>VLOOKUP(C1029,HDR!$B:$I,8,FALSE)</f>
        <v>149</v>
      </c>
      <c r="C1029" s="1" t="s">
        <v>164</v>
      </c>
      <c r="D1029" s="9" t="s">
        <v>355</v>
      </c>
      <c r="E1029" s="7">
        <v>0</v>
      </c>
      <c r="F1029" s="9">
        <f t="shared" si="48"/>
        <v>0</v>
      </c>
      <c r="G1029" s="7">
        <f t="shared" si="49"/>
        <v>0</v>
      </c>
      <c r="H1029" s="7">
        <v>1</v>
      </c>
      <c r="I1029" s="10">
        <v>0</v>
      </c>
      <c r="K1029" s="1" t="str">
        <f t="shared" si="50"/>
        <v>insert into AB_SalesTransDetail select 1028,149,'02','Z90057',0,0,0,1,0,NULL</v>
      </c>
    </row>
    <row r="1030" spans="1:11" x14ac:dyDescent="0.2">
      <c r="A1030" s="1">
        <v>1029</v>
      </c>
      <c r="B1030" s="1">
        <f>VLOOKUP(C1030,HDR!$B:$I,8,FALSE)</f>
        <v>149</v>
      </c>
      <c r="C1030" s="1" t="s">
        <v>164</v>
      </c>
      <c r="D1030" s="9">
        <v>2888014211920</v>
      </c>
      <c r="E1030" s="7">
        <v>12</v>
      </c>
      <c r="F1030" s="9">
        <f t="shared" si="48"/>
        <v>0</v>
      </c>
      <c r="G1030" s="7">
        <f t="shared" si="49"/>
        <v>12</v>
      </c>
      <c r="H1030" s="7">
        <v>-2</v>
      </c>
      <c r="I1030" s="10">
        <v>-24</v>
      </c>
      <c r="K1030" s="1" t="str">
        <f t="shared" si="50"/>
        <v>insert into AB_SalesTransDetail select 1029,149,'02','2888014211920',12,0,12,-2,-24,NULL</v>
      </c>
    </row>
    <row r="1031" spans="1:11" x14ac:dyDescent="0.2">
      <c r="A1031" s="1">
        <v>1030</v>
      </c>
      <c r="B1031" s="1">
        <f>VLOOKUP(C1031,HDR!$B:$I,8,FALSE)</f>
        <v>149</v>
      </c>
      <c r="C1031" s="1" t="s">
        <v>164</v>
      </c>
      <c r="D1031" s="9" t="s">
        <v>355</v>
      </c>
      <c r="E1031" s="7">
        <v>0</v>
      </c>
      <c r="F1031" s="9">
        <f t="shared" si="48"/>
        <v>0</v>
      </c>
      <c r="G1031" s="7">
        <f t="shared" si="49"/>
        <v>0</v>
      </c>
      <c r="H1031" s="7">
        <v>-1</v>
      </c>
      <c r="I1031" s="10">
        <v>0</v>
      </c>
      <c r="K1031" s="1" t="str">
        <f t="shared" si="50"/>
        <v>insert into AB_SalesTransDetail select 1030,149,'02','Z90057',0,0,0,-1,0,NULL</v>
      </c>
    </row>
    <row r="1032" spans="1:11" x14ac:dyDescent="0.2">
      <c r="A1032" s="1">
        <v>1031</v>
      </c>
      <c r="B1032" s="1">
        <f>VLOOKUP(C1032,HDR!$B:$I,8,FALSE)</f>
        <v>149</v>
      </c>
      <c r="C1032" s="1" t="s">
        <v>164</v>
      </c>
      <c r="D1032" s="9">
        <v>2888014211920</v>
      </c>
      <c r="E1032" s="7">
        <v>12</v>
      </c>
      <c r="F1032" s="9">
        <f t="shared" si="48"/>
        <v>0</v>
      </c>
      <c r="G1032" s="7">
        <f t="shared" si="49"/>
        <v>12</v>
      </c>
      <c r="H1032" s="7">
        <v>2</v>
      </c>
      <c r="I1032" s="10">
        <v>24</v>
      </c>
      <c r="K1032" s="1" t="str">
        <f t="shared" si="50"/>
        <v>insert into AB_SalesTransDetail select 1031,149,'02','2888014211920',12,0,12,2,24,NULL</v>
      </c>
    </row>
    <row r="1033" spans="1:11" x14ac:dyDescent="0.2">
      <c r="A1033" s="1">
        <v>1032</v>
      </c>
      <c r="B1033" s="1">
        <f>VLOOKUP(C1033,HDR!$B:$I,8,FALSE)</f>
        <v>149</v>
      </c>
      <c r="C1033" s="1" t="s">
        <v>164</v>
      </c>
      <c r="D1033" s="9" t="s">
        <v>358</v>
      </c>
      <c r="E1033" s="7">
        <v>0</v>
      </c>
      <c r="F1033" s="9">
        <f t="shared" si="48"/>
        <v>0</v>
      </c>
      <c r="G1033" s="7">
        <f t="shared" si="49"/>
        <v>0</v>
      </c>
      <c r="H1033" s="7">
        <v>1</v>
      </c>
      <c r="I1033" s="10">
        <v>0</v>
      </c>
      <c r="K1033" s="1" t="str">
        <f t="shared" si="50"/>
        <v>insert into AB_SalesTransDetail select 1032,149,'02','Z90053',0,0,0,1,0,NULL</v>
      </c>
    </row>
    <row r="1034" spans="1:11" x14ac:dyDescent="0.2">
      <c r="A1034" s="1">
        <v>1033</v>
      </c>
      <c r="B1034" s="1">
        <f>VLOOKUP(C1034,HDR!$B:$I,8,FALSE)</f>
        <v>149</v>
      </c>
      <c r="C1034" s="1" t="s">
        <v>164</v>
      </c>
      <c r="D1034" s="9">
        <v>2888014211920</v>
      </c>
      <c r="E1034" s="7">
        <v>12</v>
      </c>
      <c r="F1034" s="9">
        <f t="shared" si="48"/>
        <v>0</v>
      </c>
      <c r="G1034" s="7">
        <f t="shared" si="49"/>
        <v>12</v>
      </c>
      <c r="H1034" s="7">
        <v>1</v>
      </c>
      <c r="I1034" s="10">
        <v>12</v>
      </c>
      <c r="K1034" s="1" t="str">
        <f t="shared" si="50"/>
        <v>insert into AB_SalesTransDetail select 1033,149,'02','2888014211920',12,0,12,1,12,NULL</v>
      </c>
    </row>
    <row r="1035" spans="1:11" x14ac:dyDescent="0.2">
      <c r="A1035" s="1">
        <v>1034</v>
      </c>
      <c r="B1035" s="1">
        <f>VLOOKUP(C1035,HDR!$B:$I,8,FALSE)</f>
        <v>149</v>
      </c>
      <c r="C1035" s="1" t="s">
        <v>164</v>
      </c>
      <c r="D1035" s="9" t="s">
        <v>355</v>
      </c>
      <c r="E1035" s="7">
        <v>0</v>
      </c>
      <c r="F1035" s="9">
        <f t="shared" si="48"/>
        <v>0</v>
      </c>
      <c r="G1035" s="7">
        <f t="shared" si="49"/>
        <v>0</v>
      </c>
      <c r="H1035" s="7">
        <v>1</v>
      </c>
      <c r="I1035" s="10">
        <v>0</v>
      </c>
      <c r="K1035" s="1" t="str">
        <f t="shared" si="50"/>
        <v>insert into AB_SalesTransDetail select 1034,149,'02','Z90057',0,0,0,1,0,NULL</v>
      </c>
    </row>
    <row r="1036" spans="1:11" x14ac:dyDescent="0.2">
      <c r="A1036" s="1">
        <v>1035</v>
      </c>
      <c r="B1036" s="1">
        <f>VLOOKUP(C1036,HDR!$B:$I,8,FALSE)</f>
        <v>149</v>
      </c>
      <c r="C1036" s="1" t="s">
        <v>164</v>
      </c>
      <c r="D1036" s="9">
        <v>2888014211821</v>
      </c>
      <c r="E1036" s="7">
        <v>5</v>
      </c>
      <c r="F1036" s="9">
        <f t="shared" si="48"/>
        <v>0</v>
      </c>
      <c r="G1036" s="7">
        <f t="shared" si="49"/>
        <v>5</v>
      </c>
      <c r="H1036" s="7">
        <v>1</v>
      </c>
      <c r="I1036" s="10">
        <v>5</v>
      </c>
      <c r="K1036" s="1" t="str">
        <f t="shared" si="50"/>
        <v>insert into AB_SalesTransDetail select 1035,149,'02','2888014211821',5,0,5,1,5,NULL</v>
      </c>
    </row>
    <row r="1037" spans="1:11" x14ac:dyDescent="0.2">
      <c r="A1037" s="1">
        <v>1036</v>
      </c>
      <c r="B1037" s="1">
        <f>VLOOKUP(C1037,HDR!$B:$I,8,FALSE)</f>
        <v>149</v>
      </c>
      <c r="C1037" s="1" t="s">
        <v>164</v>
      </c>
      <c r="D1037" s="9" t="s">
        <v>347</v>
      </c>
      <c r="E1037" s="7">
        <v>5</v>
      </c>
      <c r="F1037" s="9">
        <f t="shared" si="48"/>
        <v>0</v>
      </c>
      <c r="G1037" s="7">
        <f t="shared" si="49"/>
        <v>5</v>
      </c>
      <c r="H1037" s="7">
        <v>1</v>
      </c>
      <c r="I1037" s="10">
        <v>5</v>
      </c>
      <c r="K1037" s="1" t="str">
        <f t="shared" si="50"/>
        <v>insert into AB_SalesTransDetail select 1036,149,'02','Z90017',5,0,5,1,5,NULL</v>
      </c>
    </row>
    <row r="1038" spans="1:11" x14ac:dyDescent="0.2">
      <c r="A1038" s="1">
        <v>1037</v>
      </c>
      <c r="B1038" s="1">
        <f>VLOOKUP(C1038,HDR!$B:$I,8,FALSE)</f>
        <v>149</v>
      </c>
      <c r="C1038" s="1" t="s">
        <v>164</v>
      </c>
      <c r="D1038" s="9">
        <v>2888014211937</v>
      </c>
      <c r="E1038" s="7">
        <v>5</v>
      </c>
      <c r="F1038" s="9">
        <f t="shared" si="48"/>
        <v>0</v>
      </c>
      <c r="G1038" s="7">
        <f t="shared" si="49"/>
        <v>5</v>
      </c>
      <c r="H1038" s="7">
        <v>1</v>
      </c>
      <c r="I1038" s="10">
        <v>5</v>
      </c>
      <c r="K1038" s="1" t="str">
        <f t="shared" si="50"/>
        <v>insert into AB_SalesTransDetail select 1037,149,'02','2888014211937',5,0,5,1,5,NULL</v>
      </c>
    </row>
    <row r="1039" spans="1:11" x14ac:dyDescent="0.2">
      <c r="A1039" s="1">
        <v>1038</v>
      </c>
      <c r="B1039" s="1">
        <f>VLOOKUP(C1039,HDR!$B:$I,8,FALSE)</f>
        <v>149</v>
      </c>
      <c r="C1039" s="1" t="s">
        <v>164</v>
      </c>
      <c r="D1039" s="9" t="s">
        <v>359</v>
      </c>
      <c r="E1039" s="7">
        <v>0</v>
      </c>
      <c r="F1039" s="9">
        <f t="shared" si="48"/>
        <v>0</v>
      </c>
      <c r="G1039" s="7">
        <f t="shared" si="49"/>
        <v>0</v>
      </c>
      <c r="H1039" s="7">
        <v>1</v>
      </c>
      <c r="I1039" s="10">
        <v>0</v>
      </c>
      <c r="K1039" s="1" t="str">
        <f t="shared" si="50"/>
        <v>insert into AB_SalesTransDetail select 1038,149,'02','Z90021',0,0,0,1,0,NULL</v>
      </c>
    </row>
    <row r="1040" spans="1:11" x14ac:dyDescent="0.2">
      <c r="A1040" s="1">
        <v>1039</v>
      </c>
      <c r="B1040" s="1">
        <f>VLOOKUP(C1040,HDR!$B:$I,8,FALSE)</f>
        <v>149</v>
      </c>
      <c r="C1040" s="1" t="s">
        <v>164</v>
      </c>
      <c r="D1040" s="9" t="s">
        <v>359</v>
      </c>
      <c r="E1040" s="7">
        <v>0</v>
      </c>
      <c r="F1040" s="9">
        <f t="shared" si="48"/>
        <v>0</v>
      </c>
      <c r="G1040" s="7">
        <f t="shared" si="49"/>
        <v>0</v>
      </c>
      <c r="H1040" s="7">
        <v>1</v>
      </c>
      <c r="I1040" s="10">
        <v>0</v>
      </c>
      <c r="K1040" s="1" t="str">
        <f t="shared" si="50"/>
        <v>insert into AB_SalesTransDetail select 1039,149,'02','Z90021',0,0,0,1,0,NULL</v>
      </c>
    </row>
    <row r="1041" spans="1:11" x14ac:dyDescent="0.2">
      <c r="A1041" s="1">
        <v>1040</v>
      </c>
      <c r="B1041" s="1">
        <f>VLOOKUP(C1041,HDR!$B:$I,8,FALSE)</f>
        <v>149</v>
      </c>
      <c r="C1041" s="1" t="s">
        <v>164</v>
      </c>
      <c r="D1041" s="9" t="s">
        <v>361</v>
      </c>
      <c r="E1041" s="7">
        <v>0</v>
      </c>
      <c r="F1041" s="9">
        <f t="shared" si="48"/>
        <v>0</v>
      </c>
      <c r="G1041" s="7">
        <f t="shared" si="49"/>
        <v>0</v>
      </c>
      <c r="H1041" s="7">
        <v>1</v>
      </c>
      <c r="I1041" s="10">
        <v>0</v>
      </c>
      <c r="K1041" s="1" t="str">
        <f t="shared" si="50"/>
        <v>insert into AB_SalesTransDetail select 1040,149,'02','Z90020',0,0,0,1,0,NULL</v>
      </c>
    </row>
    <row r="1042" spans="1:11" x14ac:dyDescent="0.2">
      <c r="A1042" s="1">
        <v>1041</v>
      </c>
      <c r="B1042" s="1">
        <f>VLOOKUP(C1042,HDR!$B:$I,8,FALSE)</f>
        <v>149</v>
      </c>
      <c r="C1042" s="1" t="s">
        <v>164</v>
      </c>
      <c r="D1042" s="9" t="s">
        <v>345</v>
      </c>
      <c r="E1042" s="7">
        <v>0</v>
      </c>
      <c r="F1042" s="9">
        <f t="shared" si="48"/>
        <v>0</v>
      </c>
      <c r="G1042" s="7">
        <f t="shared" si="49"/>
        <v>0</v>
      </c>
      <c r="H1042" s="7">
        <v>1</v>
      </c>
      <c r="I1042" s="10">
        <v>0</v>
      </c>
      <c r="K1042" s="1" t="str">
        <f t="shared" si="50"/>
        <v>insert into AB_SalesTransDetail select 1041,149,'02','Z99999',0,0,0,1,0,NULL</v>
      </c>
    </row>
    <row r="1043" spans="1:11" x14ac:dyDescent="0.2">
      <c r="A1043" s="1">
        <v>1042</v>
      </c>
      <c r="B1043" s="1">
        <f>VLOOKUP(C1043,HDR!$B:$I,8,FALSE)</f>
        <v>149</v>
      </c>
      <c r="C1043" s="1" t="s">
        <v>164</v>
      </c>
      <c r="D1043" s="9">
        <v>2888014220212</v>
      </c>
      <c r="E1043" s="7">
        <v>10</v>
      </c>
      <c r="F1043" s="9">
        <f t="shared" si="48"/>
        <v>0</v>
      </c>
      <c r="G1043" s="7">
        <f t="shared" si="49"/>
        <v>10</v>
      </c>
      <c r="H1043" s="7">
        <v>1</v>
      </c>
      <c r="I1043" s="10">
        <v>10</v>
      </c>
      <c r="K1043" s="1" t="str">
        <f t="shared" si="50"/>
        <v>insert into AB_SalesTransDetail select 1042,149,'02','2888014220212',10,0,10,1,10,NULL</v>
      </c>
    </row>
    <row r="1044" spans="1:11" x14ac:dyDescent="0.2">
      <c r="A1044" s="1">
        <v>1043</v>
      </c>
      <c r="B1044" s="1">
        <f>VLOOKUP(C1044,HDR!$B:$I,8,FALSE)</f>
        <v>149</v>
      </c>
      <c r="C1044" s="1" t="s">
        <v>164</v>
      </c>
      <c r="D1044" s="9">
        <v>2888014220229</v>
      </c>
      <c r="E1044" s="7">
        <v>10</v>
      </c>
      <c r="F1044" s="9">
        <f t="shared" si="48"/>
        <v>0</v>
      </c>
      <c r="G1044" s="7">
        <f t="shared" si="49"/>
        <v>10</v>
      </c>
      <c r="H1044" s="7">
        <v>1</v>
      </c>
      <c r="I1044" s="10">
        <v>10</v>
      </c>
      <c r="K1044" s="1" t="str">
        <f t="shared" si="50"/>
        <v>insert into AB_SalesTransDetail select 1043,149,'02','2888014220229',10,0,10,1,10,NULL</v>
      </c>
    </row>
    <row r="1045" spans="1:11" x14ac:dyDescent="0.2">
      <c r="A1045" s="1">
        <v>1044</v>
      </c>
      <c r="B1045" s="1">
        <f>VLOOKUP(C1045,HDR!$B:$I,8,FALSE)</f>
        <v>149</v>
      </c>
      <c r="C1045" s="1" t="s">
        <v>164</v>
      </c>
      <c r="D1045" s="9">
        <v>2888014220229</v>
      </c>
      <c r="E1045" s="7">
        <v>10</v>
      </c>
      <c r="F1045" s="9">
        <f t="shared" si="48"/>
        <v>0</v>
      </c>
      <c r="G1045" s="7">
        <f t="shared" si="49"/>
        <v>10</v>
      </c>
      <c r="H1045" s="7">
        <v>-1</v>
      </c>
      <c r="I1045" s="10">
        <v>-10</v>
      </c>
      <c r="K1045" s="1" t="str">
        <f t="shared" si="50"/>
        <v>insert into AB_SalesTransDetail select 1044,149,'02','2888014220229',10,0,10,-1,-10,NULL</v>
      </c>
    </row>
    <row r="1046" spans="1:11" x14ac:dyDescent="0.2">
      <c r="A1046" s="1">
        <v>1045</v>
      </c>
      <c r="B1046" s="1">
        <f>VLOOKUP(C1046,HDR!$B:$I,8,FALSE)</f>
        <v>149</v>
      </c>
      <c r="C1046" s="1" t="s">
        <v>164</v>
      </c>
      <c r="D1046" s="9" t="s">
        <v>362</v>
      </c>
      <c r="E1046" s="7">
        <v>8</v>
      </c>
      <c r="F1046" s="9">
        <f t="shared" si="48"/>
        <v>0</v>
      </c>
      <c r="G1046" s="7">
        <f t="shared" si="49"/>
        <v>8</v>
      </c>
      <c r="H1046" s="7">
        <v>1</v>
      </c>
      <c r="I1046" s="10">
        <v>8</v>
      </c>
      <c r="K1046" s="1" t="str">
        <f t="shared" si="50"/>
        <v>insert into AB_SalesTransDetail select 1045,149,'02','P000232',8,0,8,1,8,NULL</v>
      </c>
    </row>
    <row r="1047" spans="1:11" x14ac:dyDescent="0.2">
      <c r="A1047" s="1">
        <v>1046</v>
      </c>
      <c r="B1047" s="1">
        <f>VLOOKUP(C1047,HDR!$B:$I,8,FALSE)</f>
        <v>149</v>
      </c>
      <c r="C1047" s="1" t="s">
        <v>164</v>
      </c>
      <c r="D1047" s="9" t="s">
        <v>362</v>
      </c>
      <c r="E1047" s="7">
        <v>8</v>
      </c>
      <c r="F1047" s="9">
        <f t="shared" si="48"/>
        <v>0</v>
      </c>
      <c r="G1047" s="7">
        <f t="shared" si="49"/>
        <v>8</v>
      </c>
      <c r="H1047" s="7">
        <v>-1</v>
      </c>
      <c r="I1047" s="10">
        <v>-8</v>
      </c>
      <c r="K1047" s="1" t="str">
        <f t="shared" si="50"/>
        <v>insert into AB_SalesTransDetail select 1046,149,'02','P000232',8,0,8,-1,-8,NULL</v>
      </c>
    </row>
    <row r="1048" spans="1:11" x14ac:dyDescent="0.2">
      <c r="A1048" s="1">
        <v>1047</v>
      </c>
      <c r="B1048" s="1">
        <f>VLOOKUP(C1048,HDR!$B:$I,8,FALSE)</f>
        <v>149</v>
      </c>
      <c r="C1048" s="1" t="s">
        <v>164</v>
      </c>
      <c r="D1048" s="9">
        <v>2888014220229</v>
      </c>
      <c r="E1048" s="7">
        <v>10</v>
      </c>
      <c r="F1048" s="9">
        <f t="shared" si="48"/>
        <v>0</v>
      </c>
      <c r="G1048" s="7">
        <f t="shared" si="49"/>
        <v>10</v>
      </c>
      <c r="H1048" s="7">
        <v>1</v>
      </c>
      <c r="I1048" s="10">
        <v>10</v>
      </c>
      <c r="K1048" s="1" t="str">
        <f t="shared" si="50"/>
        <v>insert into AB_SalesTransDetail select 1047,149,'02','2888014220229',10,0,10,1,10,NULL</v>
      </c>
    </row>
    <row r="1049" spans="1:11" x14ac:dyDescent="0.2">
      <c r="A1049" s="1">
        <v>1048</v>
      </c>
      <c r="B1049" s="1">
        <f>VLOOKUP(C1049,HDR!$B:$I,8,FALSE)</f>
        <v>149</v>
      </c>
      <c r="C1049" s="1" t="s">
        <v>164</v>
      </c>
      <c r="D1049" s="9">
        <v>2888014220229</v>
      </c>
      <c r="E1049" s="7">
        <v>10</v>
      </c>
      <c r="F1049" s="9">
        <f t="shared" si="48"/>
        <v>0</v>
      </c>
      <c r="G1049" s="7">
        <f t="shared" si="49"/>
        <v>10</v>
      </c>
      <c r="H1049" s="7">
        <v>-1</v>
      </c>
      <c r="I1049" s="10">
        <v>-10</v>
      </c>
      <c r="K1049" s="1" t="str">
        <f t="shared" si="50"/>
        <v>insert into AB_SalesTransDetail select 1048,149,'02','2888014220229',10,0,10,-1,-10,NULL</v>
      </c>
    </row>
    <row r="1050" spans="1:11" x14ac:dyDescent="0.2">
      <c r="A1050" s="1">
        <v>1049</v>
      </c>
      <c r="B1050" s="1">
        <f>VLOOKUP(C1050,HDR!$B:$I,8,FALSE)</f>
        <v>149</v>
      </c>
      <c r="C1050" s="1" t="s">
        <v>164</v>
      </c>
      <c r="D1050" s="9">
        <v>2888014220229</v>
      </c>
      <c r="E1050" s="7">
        <v>10</v>
      </c>
      <c r="F1050" s="9">
        <f t="shared" si="48"/>
        <v>0</v>
      </c>
      <c r="G1050" s="7">
        <f t="shared" si="49"/>
        <v>10</v>
      </c>
      <c r="H1050" s="7">
        <v>1</v>
      </c>
      <c r="I1050" s="10">
        <v>10</v>
      </c>
      <c r="K1050" s="1" t="str">
        <f t="shared" si="50"/>
        <v>insert into AB_SalesTransDetail select 1049,149,'02','2888014220229',10,0,10,1,10,NULL</v>
      </c>
    </row>
    <row r="1051" spans="1:11" x14ac:dyDescent="0.2">
      <c r="A1051" s="1">
        <v>1050</v>
      </c>
      <c r="B1051" s="1">
        <f>VLOOKUP(C1051,HDR!$B:$I,8,FALSE)</f>
        <v>149</v>
      </c>
      <c r="C1051" s="1" t="s">
        <v>164</v>
      </c>
      <c r="D1051" s="9">
        <v>2888014220151</v>
      </c>
      <c r="E1051" s="7">
        <v>10</v>
      </c>
      <c r="F1051" s="9">
        <f t="shared" si="48"/>
        <v>100</v>
      </c>
      <c r="G1051" s="7">
        <f t="shared" si="49"/>
        <v>0</v>
      </c>
      <c r="H1051" s="7">
        <v>1</v>
      </c>
      <c r="I1051" s="10">
        <v>0</v>
      </c>
      <c r="K1051" s="1" t="str">
        <f t="shared" si="50"/>
        <v>insert into AB_SalesTransDetail select 1050,149,'02','2888014220151',10,100,0,1,0,NULL</v>
      </c>
    </row>
    <row r="1052" spans="1:11" x14ac:dyDescent="0.2">
      <c r="A1052" s="1">
        <v>1051</v>
      </c>
      <c r="B1052" s="1">
        <f>VLOOKUP(C1052,HDR!$B:$I,8,FALSE)</f>
        <v>149</v>
      </c>
      <c r="C1052" s="1" t="s">
        <v>164</v>
      </c>
      <c r="D1052" s="9">
        <v>2888014220151</v>
      </c>
      <c r="E1052" s="7">
        <v>10</v>
      </c>
      <c r="F1052" s="9">
        <f t="shared" si="48"/>
        <v>100</v>
      </c>
      <c r="G1052" s="7">
        <f t="shared" si="49"/>
        <v>0</v>
      </c>
      <c r="H1052" s="7">
        <v>1</v>
      </c>
      <c r="I1052" s="10">
        <v>0</v>
      </c>
      <c r="K1052" s="1" t="str">
        <f t="shared" si="50"/>
        <v>insert into AB_SalesTransDetail select 1051,149,'02','2888014220151',10,100,0,1,0,NULL</v>
      </c>
    </row>
    <row r="1053" spans="1:11" x14ac:dyDescent="0.2">
      <c r="A1053" s="1">
        <v>1052</v>
      </c>
      <c r="B1053" s="1">
        <f>VLOOKUP(C1053,HDR!$B:$I,8,FALSE)</f>
        <v>149</v>
      </c>
      <c r="C1053" s="1" t="s">
        <v>164</v>
      </c>
      <c r="D1053" s="9">
        <v>2888014220151</v>
      </c>
      <c r="E1053" s="7">
        <v>10</v>
      </c>
      <c r="F1053" s="9">
        <f t="shared" si="48"/>
        <v>100</v>
      </c>
      <c r="G1053" s="7">
        <f t="shared" si="49"/>
        <v>0</v>
      </c>
      <c r="H1053" s="7">
        <v>-1</v>
      </c>
      <c r="I1053" s="10">
        <v>0</v>
      </c>
      <c r="K1053" s="1" t="str">
        <f t="shared" si="50"/>
        <v>insert into AB_SalesTransDetail select 1052,149,'02','2888014220151',10,100,0,-1,0,NULL</v>
      </c>
    </row>
    <row r="1054" spans="1:11" x14ac:dyDescent="0.2">
      <c r="A1054" s="1">
        <v>1053</v>
      </c>
      <c r="B1054" s="1">
        <f>VLOOKUP(C1054,HDR!$B:$I,8,FALSE)</f>
        <v>149</v>
      </c>
      <c r="C1054" s="1" t="s">
        <v>164</v>
      </c>
      <c r="D1054" s="9">
        <v>2888014220151</v>
      </c>
      <c r="E1054" s="7">
        <v>10</v>
      </c>
      <c r="F1054" s="9">
        <f t="shared" si="48"/>
        <v>100</v>
      </c>
      <c r="G1054" s="7">
        <f t="shared" si="49"/>
        <v>0</v>
      </c>
      <c r="H1054" s="7">
        <v>-1</v>
      </c>
      <c r="I1054" s="10">
        <v>0</v>
      </c>
      <c r="K1054" s="1" t="str">
        <f t="shared" si="50"/>
        <v>insert into AB_SalesTransDetail select 1053,149,'02','2888014220151',10,100,0,-1,0,NULL</v>
      </c>
    </row>
    <row r="1055" spans="1:11" x14ac:dyDescent="0.2">
      <c r="A1055" s="1">
        <v>1054</v>
      </c>
      <c r="B1055" s="1">
        <f>VLOOKUP(C1055,HDR!$B:$I,8,FALSE)</f>
        <v>149</v>
      </c>
      <c r="C1055" s="1" t="s">
        <v>164</v>
      </c>
      <c r="D1055" s="9">
        <v>2888014220229</v>
      </c>
      <c r="E1055" s="7">
        <v>10</v>
      </c>
      <c r="F1055" s="9">
        <f t="shared" si="48"/>
        <v>0</v>
      </c>
      <c r="G1055" s="7">
        <f t="shared" si="49"/>
        <v>10</v>
      </c>
      <c r="H1055" s="7">
        <v>-1</v>
      </c>
      <c r="I1055" s="10">
        <v>-10</v>
      </c>
      <c r="K1055" s="1" t="str">
        <f t="shared" si="50"/>
        <v>insert into AB_SalesTransDetail select 1054,149,'02','2888014220229',10,0,10,-1,-10,NULL</v>
      </c>
    </row>
    <row r="1056" spans="1:11" x14ac:dyDescent="0.2">
      <c r="A1056" s="1">
        <v>1055</v>
      </c>
      <c r="B1056" s="1">
        <f>VLOOKUP(C1056,HDR!$B:$I,8,FALSE)</f>
        <v>149</v>
      </c>
      <c r="C1056" s="1" t="s">
        <v>164</v>
      </c>
      <c r="D1056" s="9">
        <v>2888014220533</v>
      </c>
      <c r="E1056" s="7">
        <v>5</v>
      </c>
      <c r="F1056" s="9">
        <f t="shared" si="48"/>
        <v>0</v>
      </c>
      <c r="G1056" s="7">
        <f t="shared" si="49"/>
        <v>5</v>
      </c>
      <c r="H1056" s="7">
        <v>1</v>
      </c>
      <c r="I1056" s="10">
        <v>5</v>
      </c>
      <c r="K1056" s="1" t="str">
        <f t="shared" si="50"/>
        <v>insert into AB_SalesTransDetail select 1055,149,'02','2888014220533',5,0,5,1,5,NULL</v>
      </c>
    </row>
    <row r="1057" spans="1:11" x14ac:dyDescent="0.2">
      <c r="A1057" s="1">
        <v>1056</v>
      </c>
      <c r="B1057" s="1">
        <f>VLOOKUP(C1057,HDR!$B:$I,8,FALSE)</f>
        <v>149</v>
      </c>
      <c r="C1057" s="1" t="s">
        <v>164</v>
      </c>
      <c r="D1057" s="9" t="s">
        <v>380</v>
      </c>
      <c r="E1057" s="7">
        <v>5.6</v>
      </c>
      <c r="F1057" s="9">
        <f t="shared" si="48"/>
        <v>0</v>
      </c>
      <c r="G1057" s="7">
        <f t="shared" si="49"/>
        <v>5.6</v>
      </c>
      <c r="H1057" s="7">
        <v>1</v>
      </c>
      <c r="I1057" s="10">
        <v>5.6</v>
      </c>
      <c r="K1057" s="1" t="str">
        <f t="shared" si="50"/>
        <v>insert into AB_SalesTransDetail select 1056,149,'02','servicecharge-10',5.6,0,5.6,1,5.6,NULL</v>
      </c>
    </row>
    <row r="1058" spans="1:11" x14ac:dyDescent="0.2">
      <c r="A1058" s="1">
        <v>1057</v>
      </c>
      <c r="B1058" s="1">
        <f>VLOOKUP(C1058,HDR!$B:$I,8,FALSE)</f>
        <v>150</v>
      </c>
      <c r="C1058" s="1" t="s">
        <v>165</v>
      </c>
      <c r="D1058" s="9" t="s">
        <v>371</v>
      </c>
      <c r="E1058" s="7">
        <v>0</v>
      </c>
      <c r="F1058" s="9">
        <f t="shared" si="48"/>
        <v>0</v>
      </c>
      <c r="G1058" s="7">
        <f t="shared" si="49"/>
        <v>0</v>
      </c>
      <c r="H1058" s="7">
        <v>1</v>
      </c>
      <c r="I1058" s="10">
        <v>0</v>
      </c>
      <c r="K1058" s="1" t="str">
        <f t="shared" si="50"/>
        <v>insert into AB_SalesTransDetail select 1057,150,'02','Z90060',0,0,0,1,0,NULL</v>
      </c>
    </row>
    <row r="1059" spans="1:11" x14ac:dyDescent="0.2">
      <c r="A1059" s="1">
        <v>1058</v>
      </c>
      <c r="B1059" s="1">
        <f>VLOOKUP(C1059,HDR!$B:$I,8,FALSE)</f>
        <v>150</v>
      </c>
      <c r="C1059" s="1" t="s">
        <v>165</v>
      </c>
      <c r="D1059" s="9">
        <v>2888014211920</v>
      </c>
      <c r="E1059" s="7">
        <v>12</v>
      </c>
      <c r="F1059" s="9">
        <f t="shared" si="48"/>
        <v>0</v>
      </c>
      <c r="G1059" s="7">
        <f t="shared" si="49"/>
        <v>12</v>
      </c>
      <c r="H1059" s="7">
        <v>1</v>
      </c>
      <c r="I1059" s="10">
        <v>12</v>
      </c>
      <c r="K1059" s="1" t="str">
        <f t="shared" si="50"/>
        <v>insert into AB_SalesTransDetail select 1058,150,'02','2888014211920',12,0,12,1,12,NULL</v>
      </c>
    </row>
    <row r="1060" spans="1:11" x14ac:dyDescent="0.2">
      <c r="A1060" s="1">
        <v>1059</v>
      </c>
      <c r="B1060" s="1">
        <f>VLOOKUP(C1060,HDR!$B:$I,8,FALSE)</f>
        <v>150</v>
      </c>
      <c r="C1060" s="1" t="s">
        <v>165</v>
      </c>
      <c r="D1060" s="9" t="s">
        <v>355</v>
      </c>
      <c r="E1060" s="7">
        <v>0</v>
      </c>
      <c r="F1060" s="9">
        <f t="shared" si="48"/>
        <v>0</v>
      </c>
      <c r="G1060" s="7">
        <f t="shared" si="49"/>
        <v>0</v>
      </c>
      <c r="H1060" s="7">
        <v>1</v>
      </c>
      <c r="I1060" s="10">
        <v>0</v>
      </c>
      <c r="K1060" s="1" t="str">
        <f t="shared" si="50"/>
        <v>insert into AB_SalesTransDetail select 1059,150,'02','Z90057',0,0,0,1,0,NULL</v>
      </c>
    </row>
    <row r="1061" spans="1:11" x14ac:dyDescent="0.2">
      <c r="A1061" s="1">
        <v>1060</v>
      </c>
      <c r="B1061" s="1">
        <f>VLOOKUP(C1061,HDR!$B:$I,8,FALSE)</f>
        <v>150</v>
      </c>
      <c r="C1061" s="1" t="s">
        <v>165</v>
      </c>
      <c r="D1061" s="9" t="s">
        <v>361</v>
      </c>
      <c r="E1061" s="7">
        <v>0</v>
      </c>
      <c r="F1061" s="9">
        <f t="shared" si="48"/>
        <v>0</v>
      </c>
      <c r="G1061" s="7">
        <f t="shared" si="49"/>
        <v>0</v>
      </c>
      <c r="H1061" s="7">
        <v>1</v>
      </c>
      <c r="I1061" s="10">
        <v>0</v>
      </c>
      <c r="K1061" s="1" t="str">
        <f t="shared" si="50"/>
        <v>insert into AB_SalesTransDetail select 1060,150,'02','Z90020',0,0,0,1,0,NULL</v>
      </c>
    </row>
    <row r="1062" spans="1:11" x14ac:dyDescent="0.2">
      <c r="A1062" s="1">
        <v>1061</v>
      </c>
      <c r="B1062" s="1">
        <f>VLOOKUP(C1062,HDR!$B:$I,8,FALSE)</f>
        <v>150</v>
      </c>
      <c r="C1062" s="1" t="s">
        <v>165</v>
      </c>
      <c r="D1062" s="9">
        <v>2888014211937</v>
      </c>
      <c r="E1062" s="7">
        <v>5</v>
      </c>
      <c r="F1062" s="9">
        <f t="shared" si="48"/>
        <v>0</v>
      </c>
      <c r="G1062" s="7">
        <f t="shared" si="49"/>
        <v>5</v>
      </c>
      <c r="H1062" s="7">
        <v>1</v>
      </c>
      <c r="I1062" s="10">
        <v>5</v>
      </c>
      <c r="K1062" s="1" t="str">
        <f t="shared" si="50"/>
        <v>insert into AB_SalesTransDetail select 1061,150,'02','2888014211937',5,0,5,1,5,NULL</v>
      </c>
    </row>
    <row r="1063" spans="1:11" x14ac:dyDescent="0.2">
      <c r="A1063" s="1">
        <v>1062</v>
      </c>
      <c r="B1063" s="1">
        <f>VLOOKUP(C1063,HDR!$B:$I,8,FALSE)</f>
        <v>150</v>
      </c>
      <c r="C1063" s="1" t="s">
        <v>165</v>
      </c>
      <c r="D1063" s="9">
        <v>2888014210923</v>
      </c>
      <c r="E1063" s="7">
        <v>19.8</v>
      </c>
      <c r="F1063" s="9">
        <f t="shared" si="48"/>
        <v>0</v>
      </c>
      <c r="G1063" s="7">
        <f t="shared" si="49"/>
        <v>19.8</v>
      </c>
      <c r="H1063" s="7">
        <v>1</v>
      </c>
      <c r="I1063" s="10">
        <v>19.8</v>
      </c>
      <c r="K1063" s="1" t="str">
        <f t="shared" si="50"/>
        <v>insert into AB_SalesTransDetail select 1062,150,'02','2888014210923',19.8,0,19.8,1,19.8,NULL</v>
      </c>
    </row>
    <row r="1064" spans="1:11" x14ac:dyDescent="0.2">
      <c r="A1064" s="1">
        <v>1063</v>
      </c>
      <c r="B1064" s="1">
        <f>VLOOKUP(C1064,HDR!$B:$I,8,FALSE)</f>
        <v>150</v>
      </c>
      <c r="C1064" s="1" t="s">
        <v>165</v>
      </c>
      <c r="D1064" s="9" t="s">
        <v>346</v>
      </c>
      <c r="E1064" s="7">
        <v>5</v>
      </c>
      <c r="F1064" s="9">
        <f t="shared" si="48"/>
        <v>100</v>
      </c>
      <c r="G1064" s="7">
        <f t="shared" si="49"/>
        <v>0</v>
      </c>
      <c r="H1064" s="7">
        <v>1</v>
      </c>
      <c r="I1064" s="10">
        <v>0</v>
      </c>
      <c r="K1064" s="1" t="str">
        <f t="shared" si="50"/>
        <v>insert into AB_SalesTransDetail select 1063,150,'02','Z90016',5,100,0,1,0,NULL</v>
      </c>
    </row>
    <row r="1065" spans="1:11" x14ac:dyDescent="0.2">
      <c r="A1065" s="1">
        <v>1064</v>
      </c>
      <c r="B1065" s="1">
        <f>VLOOKUP(C1065,HDR!$B:$I,8,FALSE)</f>
        <v>150</v>
      </c>
      <c r="C1065" s="1" t="s">
        <v>165</v>
      </c>
      <c r="D1065" s="9" t="s">
        <v>347</v>
      </c>
      <c r="E1065" s="7">
        <v>5</v>
      </c>
      <c r="F1065" s="9">
        <f t="shared" si="48"/>
        <v>100</v>
      </c>
      <c r="G1065" s="7">
        <f t="shared" si="49"/>
        <v>0</v>
      </c>
      <c r="H1065" s="7">
        <v>1</v>
      </c>
      <c r="I1065" s="10">
        <v>0</v>
      </c>
      <c r="K1065" s="1" t="str">
        <f t="shared" si="50"/>
        <v>insert into AB_SalesTransDetail select 1064,150,'02','Z90017',5,100,0,1,0,NULL</v>
      </c>
    </row>
    <row r="1066" spans="1:11" x14ac:dyDescent="0.2">
      <c r="A1066" s="1">
        <v>1065</v>
      </c>
      <c r="B1066" s="1">
        <f>VLOOKUP(C1066,HDR!$B:$I,8,FALSE)</f>
        <v>150</v>
      </c>
      <c r="C1066" s="1" t="s">
        <v>165</v>
      </c>
      <c r="D1066" s="9">
        <v>2888014210732</v>
      </c>
      <c r="E1066" s="7">
        <v>19.8</v>
      </c>
      <c r="F1066" s="9">
        <f t="shared" si="48"/>
        <v>0</v>
      </c>
      <c r="G1066" s="7">
        <f t="shared" si="49"/>
        <v>19.8</v>
      </c>
      <c r="H1066" s="7">
        <v>1</v>
      </c>
      <c r="I1066" s="10">
        <v>19.8</v>
      </c>
      <c r="K1066" s="1" t="str">
        <f t="shared" si="50"/>
        <v>insert into AB_SalesTransDetail select 1065,150,'02','2888014210732',19.8,0,19.8,1,19.8,NULL</v>
      </c>
    </row>
    <row r="1067" spans="1:11" x14ac:dyDescent="0.2">
      <c r="A1067" s="1">
        <v>1066</v>
      </c>
      <c r="B1067" s="1">
        <f>VLOOKUP(C1067,HDR!$B:$I,8,FALSE)</f>
        <v>150</v>
      </c>
      <c r="C1067" s="1" t="s">
        <v>165</v>
      </c>
      <c r="D1067" s="9">
        <v>2040021111628</v>
      </c>
      <c r="E1067" s="7">
        <v>12</v>
      </c>
      <c r="F1067" s="9">
        <f t="shared" si="48"/>
        <v>0</v>
      </c>
      <c r="G1067" s="7">
        <f t="shared" si="49"/>
        <v>12</v>
      </c>
      <c r="H1067" s="7">
        <v>1</v>
      </c>
      <c r="I1067" s="10">
        <v>12</v>
      </c>
      <c r="K1067" s="1" t="str">
        <f t="shared" si="50"/>
        <v>insert into AB_SalesTransDetail select 1066,150,'02','2040021111628',12,0,12,1,12,NULL</v>
      </c>
    </row>
    <row r="1068" spans="1:11" x14ac:dyDescent="0.2">
      <c r="A1068" s="1">
        <v>1067</v>
      </c>
      <c r="B1068" s="1">
        <f>VLOOKUP(C1068,HDR!$B:$I,8,FALSE)</f>
        <v>150</v>
      </c>
      <c r="C1068" s="1" t="s">
        <v>165</v>
      </c>
      <c r="D1068" s="9">
        <v>2888014220014</v>
      </c>
      <c r="E1068" s="7">
        <v>12</v>
      </c>
      <c r="F1068" s="9">
        <f t="shared" si="48"/>
        <v>0</v>
      </c>
      <c r="G1068" s="7">
        <f t="shared" si="49"/>
        <v>12</v>
      </c>
      <c r="H1068" s="7">
        <v>1</v>
      </c>
      <c r="I1068" s="10">
        <v>12</v>
      </c>
      <c r="K1068" s="1" t="str">
        <f t="shared" si="50"/>
        <v>insert into AB_SalesTransDetail select 1067,150,'02','2888014220014',12,0,12,1,12,NULL</v>
      </c>
    </row>
    <row r="1069" spans="1:11" x14ac:dyDescent="0.2">
      <c r="A1069" s="1">
        <v>1068</v>
      </c>
      <c r="B1069" s="1">
        <f>VLOOKUP(C1069,HDR!$B:$I,8,FALSE)</f>
        <v>150</v>
      </c>
      <c r="C1069" s="1" t="s">
        <v>165</v>
      </c>
      <c r="D1069" s="9" t="s">
        <v>380</v>
      </c>
      <c r="E1069" s="7">
        <v>8.06</v>
      </c>
      <c r="F1069" s="9">
        <f t="shared" si="48"/>
        <v>0</v>
      </c>
      <c r="G1069" s="7">
        <f t="shared" si="49"/>
        <v>8.06</v>
      </c>
      <c r="H1069" s="7">
        <v>1</v>
      </c>
      <c r="I1069" s="10">
        <v>8.06</v>
      </c>
      <c r="K1069" s="1" t="str">
        <f t="shared" si="50"/>
        <v>insert into AB_SalesTransDetail select 1068,150,'02','servicecharge-10',8.06,0,8.06,1,8.06,NULL</v>
      </c>
    </row>
    <row r="1070" spans="1:11" x14ac:dyDescent="0.2">
      <c r="A1070" s="1">
        <v>1069</v>
      </c>
      <c r="B1070" s="1">
        <f>VLOOKUP(C1070,HDR!$B:$I,8,FALSE)</f>
        <v>151</v>
      </c>
      <c r="C1070" s="1" t="s">
        <v>166</v>
      </c>
      <c r="D1070" s="9">
        <v>2888014220014</v>
      </c>
      <c r="E1070" s="7">
        <v>12</v>
      </c>
      <c r="F1070" s="9">
        <f t="shared" si="48"/>
        <v>0</v>
      </c>
      <c r="G1070" s="7">
        <f t="shared" si="49"/>
        <v>12</v>
      </c>
      <c r="H1070" s="7">
        <v>2</v>
      </c>
      <c r="I1070" s="10">
        <v>24</v>
      </c>
      <c r="K1070" s="1" t="str">
        <f t="shared" si="50"/>
        <v>insert into AB_SalesTransDetail select 1069,151,'02','2888014220014',12,0,12,2,24,NULL</v>
      </c>
    </row>
    <row r="1071" spans="1:11" x14ac:dyDescent="0.2">
      <c r="A1071" s="1">
        <v>1070</v>
      </c>
      <c r="B1071" s="1">
        <f>VLOOKUP(C1071,HDR!$B:$I,8,FALSE)</f>
        <v>151</v>
      </c>
      <c r="C1071" s="1" t="s">
        <v>166</v>
      </c>
      <c r="D1071" s="9">
        <v>2888014240142</v>
      </c>
      <c r="E1071" s="7">
        <v>4</v>
      </c>
      <c r="F1071" s="9">
        <f t="shared" si="48"/>
        <v>0</v>
      </c>
      <c r="G1071" s="7">
        <f t="shared" si="49"/>
        <v>4</v>
      </c>
      <c r="H1071" s="7">
        <v>1</v>
      </c>
      <c r="I1071" s="10">
        <v>4</v>
      </c>
      <c r="K1071" s="1" t="str">
        <f t="shared" si="50"/>
        <v>insert into AB_SalesTransDetail select 1070,151,'02','2888014240142',4,0,4,1,4,NULL</v>
      </c>
    </row>
    <row r="1072" spans="1:11" x14ac:dyDescent="0.2">
      <c r="A1072" s="1">
        <v>1071</v>
      </c>
      <c r="B1072" s="1">
        <f>VLOOKUP(C1072,HDR!$B:$I,8,FALSE)</f>
        <v>151</v>
      </c>
      <c r="C1072" s="1" t="s">
        <v>166</v>
      </c>
      <c r="D1072" s="9">
        <v>2888014240173</v>
      </c>
      <c r="E1072" s="7">
        <v>6</v>
      </c>
      <c r="F1072" s="9">
        <f t="shared" si="48"/>
        <v>0</v>
      </c>
      <c r="G1072" s="7">
        <f t="shared" si="49"/>
        <v>6</v>
      </c>
      <c r="H1072" s="7">
        <v>1</v>
      </c>
      <c r="I1072" s="10">
        <v>6</v>
      </c>
      <c r="K1072" s="1" t="str">
        <f t="shared" si="50"/>
        <v>insert into AB_SalesTransDetail select 1071,151,'02','2888014240173',6,0,6,1,6,NULL</v>
      </c>
    </row>
    <row r="1073" spans="1:11" x14ac:dyDescent="0.2">
      <c r="A1073" s="1">
        <v>1072</v>
      </c>
      <c r="B1073" s="1">
        <f>VLOOKUP(C1073,HDR!$B:$I,8,FALSE)</f>
        <v>151</v>
      </c>
      <c r="C1073" s="1" t="s">
        <v>166</v>
      </c>
      <c r="D1073" s="9" t="s">
        <v>380</v>
      </c>
      <c r="E1073" s="7">
        <v>3.4</v>
      </c>
      <c r="F1073" s="9">
        <f t="shared" si="48"/>
        <v>0</v>
      </c>
      <c r="G1073" s="7">
        <f t="shared" si="49"/>
        <v>3.4</v>
      </c>
      <c r="H1073" s="7">
        <v>1</v>
      </c>
      <c r="I1073" s="10">
        <v>3.4</v>
      </c>
      <c r="K1073" s="1" t="str">
        <f t="shared" si="50"/>
        <v>insert into AB_SalesTransDetail select 1072,151,'02','servicecharge-10',3.4,0,3.4,1,3.4,NULL</v>
      </c>
    </row>
    <row r="1074" spans="1:11" x14ac:dyDescent="0.2">
      <c r="A1074" s="1">
        <v>1073</v>
      </c>
      <c r="B1074" s="1">
        <f>VLOOKUP(C1074,HDR!$B:$I,8,FALSE)</f>
        <v>152</v>
      </c>
      <c r="C1074" s="1" t="s">
        <v>167</v>
      </c>
      <c r="D1074" s="9" t="s">
        <v>371</v>
      </c>
      <c r="E1074" s="7">
        <v>0</v>
      </c>
      <c r="F1074" s="9">
        <f t="shared" si="48"/>
        <v>0</v>
      </c>
      <c r="G1074" s="7">
        <f t="shared" si="49"/>
        <v>0</v>
      </c>
      <c r="H1074" s="7">
        <v>1</v>
      </c>
      <c r="I1074" s="10">
        <v>0</v>
      </c>
      <c r="K1074" s="1" t="str">
        <f t="shared" si="50"/>
        <v>insert into AB_SalesTransDetail select 1073,152,'02','Z90060',0,0,0,1,0,NULL</v>
      </c>
    </row>
    <row r="1075" spans="1:11" x14ac:dyDescent="0.2">
      <c r="A1075" s="1">
        <v>1074</v>
      </c>
      <c r="B1075" s="1">
        <f>VLOOKUP(C1075,HDR!$B:$I,8,FALSE)</f>
        <v>152</v>
      </c>
      <c r="C1075" s="1" t="s">
        <v>167</v>
      </c>
      <c r="D1075" s="9" t="s">
        <v>371</v>
      </c>
      <c r="E1075" s="7">
        <v>0</v>
      </c>
      <c r="F1075" s="9">
        <f t="shared" si="48"/>
        <v>0</v>
      </c>
      <c r="G1075" s="7">
        <f t="shared" si="49"/>
        <v>0</v>
      </c>
      <c r="H1075" s="7">
        <v>-1</v>
      </c>
      <c r="I1075" s="10">
        <v>0</v>
      </c>
      <c r="K1075" s="1" t="str">
        <f t="shared" si="50"/>
        <v>insert into AB_SalesTransDetail select 1074,152,'02','Z90060',0,0,0,-1,0,NULL</v>
      </c>
    </row>
    <row r="1076" spans="1:11" x14ac:dyDescent="0.2">
      <c r="A1076" s="1">
        <v>1075</v>
      </c>
      <c r="B1076" s="1">
        <f>VLOOKUP(C1076,HDR!$B:$I,8,FALSE)</f>
        <v>152</v>
      </c>
      <c r="C1076" s="1" t="s">
        <v>167</v>
      </c>
      <c r="D1076" s="9" t="s">
        <v>356</v>
      </c>
      <c r="E1076" s="7">
        <v>0</v>
      </c>
      <c r="F1076" s="9">
        <f t="shared" si="48"/>
        <v>0</v>
      </c>
      <c r="G1076" s="7">
        <f t="shared" si="49"/>
        <v>0</v>
      </c>
      <c r="H1076" s="7">
        <v>1</v>
      </c>
      <c r="I1076" s="10">
        <v>0</v>
      </c>
      <c r="K1076" s="1" t="str">
        <f t="shared" si="50"/>
        <v>insert into AB_SalesTransDetail select 1075,152,'02','Z90061',0,0,0,1,0,NULL</v>
      </c>
    </row>
    <row r="1077" spans="1:11" x14ac:dyDescent="0.2">
      <c r="A1077" s="1">
        <v>1076</v>
      </c>
      <c r="B1077" s="1">
        <f>VLOOKUP(C1077,HDR!$B:$I,8,FALSE)</f>
        <v>152</v>
      </c>
      <c r="C1077" s="1" t="s">
        <v>167</v>
      </c>
      <c r="D1077" s="9">
        <v>2888014211920</v>
      </c>
      <c r="E1077" s="7">
        <v>12</v>
      </c>
      <c r="F1077" s="9">
        <f t="shared" si="48"/>
        <v>0</v>
      </c>
      <c r="G1077" s="7">
        <f t="shared" si="49"/>
        <v>12</v>
      </c>
      <c r="H1077" s="7">
        <v>1</v>
      </c>
      <c r="I1077" s="10">
        <v>12</v>
      </c>
      <c r="K1077" s="1" t="str">
        <f t="shared" si="50"/>
        <v>insert into AB_SalesTransDetail select 1076,152,'02','2888014211920',12,0,12,1,12,NULL</v>
      </c>
    </row>
    <row r="1078" spans="1:11" x14ac:dyDescent="0.2">
      <c r="A1078" s="1">
        <v>1077</v>
      </c>
      <c r="B1078" s="1">
        <f>VLOOKUP(C1078,HDR!$B:$I,8,FALSE)</f>
        <v>152</v>
      </c>
      <c r="C1078" s="1" t="s">
        <v>167</v>
      </c>
      <c r="D1078" s="9" t="s">
        <v>358</v>
      </c>
      <c r="E1078" s="7">
        <v>0</v>
      </c>
      <c r="F1078" s="9">
        <f t="shared" si="48"/>
        <v>0</v>
      </c>
      <c r="G1078" s="7">
        <f t="shared" si="49"/>
        <v>0</v>
      </c>
      <c r="H1078" s="7">
        <v>1</v>
      </c>
      <c r="I1078" s="10">
        <v>0</v>
      </c>
      <c r="K1078" s="1" t="str">
        <f t="shared" si="50"/>
        <v>insert into AB_SalesTransDetail select 1077,152,'02','Z90053',0,0,0,1,0,NULL</v>
      </c>
    </row>
    <row r="1079" spans="1:11" x14ac:dyDescent="0.2">
      <c r="A1079" s="1">
        <v>1078</v>
      </c>
      <c r="B1079" s="1">
        <f>VLOOKUP(C1079,HDR!$B:$I,8,FALSE)</f>
        <v>152</v>
      </c>
      <c r="C1079" s="1" t="s">
        <v>167</v>
      </c>
      <c r="D1079" s="9" t="s">
        <v>361</v>
      </c>
      <c r="E1079" s="7">
        <v>0</v>
      </c>
      <c r="F1079" s="9">
        <f t="shared" si="48"/>
        <v>0</v>
      </c>
      <c r="G1079" s="7">
        <f t="shared" si="49"/>
        <v>0</v>
      </c>
      <c r="H1079" s="7">
        <v>1</v>
      </c>
      <c r="I1079" s="10">
        <v>0</v>
      </c>
      <c r="K1079" s="1" t="str">
        <f t="shared" si="50"/>
        <v>insert into AB_SalesTransDetail select 1078,152,'02','Z90020',0,0,0,1,0,NULL</v>
      </c>
    </row>
    <row r="1080" spans="1:11" x14ac:dyDescent="0.2">
      <c r="A1080" s="1">
        <v>1079</v>
      </c>
      <c r="B1080" s="1">
        <f>VLOOKUP(C1080,HDR!$B:$I,8,FALSE)</f>
        <v>152</v>
      </c>
      <c r="C1080" s="1" t="s">
        <v>167</v>
      </c>
      <c r="D1080" s="9">
        <v>2888014210732</v>
      </c>
      <c r="E1080" s="7">
        <v>19.8</v>
      </c>
      <c r="F1080" s="9">
        <f t="shared" si="48"/>
        <v>0</v>
      </c>
      <c r="G1080" s="7">
        <f t="shared" si="49"/>
        <v>19.8</v>
      </c>
      <c r="H1080" s="7">
        <v>1</v>
      </c>
      <c r="I1080" s="10">
        <v>19.8</v>
      </c>
      <c r="K1080" s="1" t="str">
        <f t="shared" si="50"/>
        <v>insert into AB_SalesTransDetail select 1079,152,'02','2888014210732',19.8,0,19.8,1,19.8,NULL</v>
      </c>
    </row>
    <row r="1081" spans="1:11" x14ac:dyDescent="0.2">
      <c r="A1081" s="1">
        <v>1080</v>
      </c>
      <c r="B1081" s="1">
        <f>VLOOKUP(C1081,HDR!$B:$I,8,FALSE)</f>
        <v>152</v>
      </c>
      <c r="C1081" s="1" t="s">
        <v>167</v>
      </c>
      <c r="D1081" s="9" t="s">
        <v>345</v>
      </c>
      <c r="E1081" s="7">
        <v>0</v>
      </c>
      <c r="F1081" s="9">
        <f t="shared" si="48"/>
        <v>0</v>
      </c>
      <c r="G1081" s="7">
        <f t="shared" si="49"/>
        <v>0</v>
      </c>
      <c r="H1081" s="7">
        <v>1</v>
      </c>
      <c r="I1081" s="10">
        <v>0</v>
      </c>
      <c r="K1081" s="1" t="str">
        <f t="shared" si="50"/>
        <v>insert into AB_SalesTransDetail select 1080,152,'02','Z99999',0,0,0,1,0,NULL</v>
      </c>
    </row>
    <row r="1082" spans="1:11" x14ac:dyDescent="0.2">
      <c r="A1082" s="1">
        <v>1081</v>
      </c>
      <c r="B1082" s="1">
        <f>VLOOKUP(C1082,HDR!$B:$I,8,FALSE)</f>
        <v>152</v>
      </c>
      <c r="C1082" s="1" t="s">
        <v>167</v>
      </c>
      <c r="D1082" s="9">
        <v>2888014220014</v>
      </c>
      <c r="E1082" s="7">
        <v>12</v>
      </c>
      <c r="F1082" s="9">
        <f t="shared" si="48"/>
        <v>0</v>
      </c>
      <c r="G1082" s="7">
        <f t="shared" si="49"/>
        <v>12</v>
      </c>
      <c r="H1082" s="7">
        <v>1</v>
      </c>
      <c r="I1082" s="10">
        <v>12</v>
      </c>
      <c r="K1082" s="1" t="str">
        <f t="shared" si="50"/>
        <v>insert into AB_SalesTransDetail select 1081,152,'02','2888014220014',12,0,12,1,12,NULL</v>
      </c>
    </row>
    <row r="1083" spans="1:11" x14ac:dyDescent="0.2">
      <c r="A1083" s="1">
        <v>1082</v>
      </c>
      <c r="B1083" s="1">
        <f>VLOOKUP(C1083,HDR!$B:$I,8,FALSE)</f>
        <v>152</v>
      </c>
      <c r="C1083" s="1" t="s">
        <v>167</v>
      </c>
      <c r="D1083" s="9" t="s">
        <v>380</v>
      </c>
      <c r="E1083" s="7">
        <v>4.38</v>
      </c>
      <c r="F1083" s="9">
        <f t="shared" si="48"/>
        <v>0</v>
      </c>
      <c r="G1083" s="7">
        <f t="shared" si="49"/>
        <v>4.38</v>
      </c>
      <c r="H1083" s="7">
        <v>1</v>
      </c>
      <c r="I1083" s="10">
        <v>4.38</v>
      </c>
      <c r="K1083" s="1" t="str">
        <f t="shared" si="50"/>
        <v>insert into AB_SalesTransDetail select 1082,152,'02','servicecharge-10',4.38,0,4.38,1,4.38,NULL</v>
      </c>
    </row>
    <row r="1084" spans="1:11" x14ac:dyDescent="0.2">
      <c r="A1084" s="1">
        <v>1083</v>
      </c>
      <c r="B1084" s="1">
        <f>VLOOKUP(C1084,HDR!$B:$I,8,FALSE)</f>
        <v>153</v>
      </c>
      <c r="C1084" s="1" t="s">
        <v>168</v>
      </c>
      <c r="D1084" s="9">
        <v>2888014210961</v>
      </c>
      <c r="E1084" s="7">
        <v>60</v>
      </c>
      <c r="F1084" s="9">
        <f t="shared" si="48"/>
        <v>0</v>
      </c>
      <c r="G1084" s="7">
        <f t="shared" si="49"/>
        <v>60</v>
      </c>
      <c r="H1084" s="7">
        <v>1</v>
      </c>
      <c r="I1084" s="10">
        <v>60</v>
      </c>
      <c r="K1084" s="1" t="str">
        <f t="shared" si="50"/>
        <v>insert into AB_SalesTransDetail select 1083,153,'02','2888014210961',60,0,60,1,60,NULL</v>
      </c>
    </row>
    <row r="1085" spans="1:11" x14ac:dyDescent="0.2">
      <c r="A1085" s="1">
        <v>1084</v>
      </c>
      <c r="B1085" s="1">
        <f>VLOOKUP(C1085,HDR!$B:$I,8,FALSE)</f>
        <v>153</v>
      </c>
      <c r="C1085" s="1" t="s">
        <v>168</v>
      </c>
      <c r="D1085" s="9" t="s">
        <v>345</v>
      </c>
      <c r="E1085" s="7">
        <v>0</v>
      </c>
      <c r="F1085" s="9">
        <f t="shared" si="48"/>
        <v>0</v>
      </c>
      <c r="G1085" s="7">
        <f t="shared" si="49"/>
        <v>0</v>
      </c>
      <c r="H1085" s="7">
        <v>1</v>
      </c>
      <c r="I1085" s="10">
        <v>0</v>
      </c>
      <c r="K1085" s="1" t="str">
        <f t="shared" si="50"/>
        <v>insert into AB_SalesTransDetail select 1084,153,'02','Z99999',0,0,0,1,0,NULL</v>
      </c>
    </row>
    <row r="1086" spans="1:11" x14ac:dyDescent="0.2">
      <c r="A1086" s="1">
        <v>1085</v>
      </c>
      <c r="B1086" s="1">
        <f>VLOOKUP(C1086,HDR!$B:$I,8,FALSE)</f>
        <v>153</v>
      </c>
      <c r="C1086" s="1" t="s">
        <v>168</v>
      </c>
      <c r="D1086" s="9">
        <v>2888014210961</v>
      </c>
      <c r="E1086" s="7">
        <v>60</v>
      </c>
      <c r="F1086" s="9">
        <f t="shared" si="48"/>
        <v>0</v>
      </c>
      <c r="G1086" s="7">
        <f t="shared" si="49"/>
        <v>60</v>
      </c>
      <c r="H1086" s="7">
        <v>-1</v>
      </c>
      <c r="I1086" s="10">
        <v>-60</v>
      </c>
      <c r="K1086" s="1" t="str">
        <f t="shared" si="50"/>
        <v>insert into AB_SalesTransDetail select 1085,153,'02','2888014210961',60,0,60,-1,-60,NULL</v>
      </c>
    </row>
    <row r="1087" spans="1:11" x14ac:dyDescent="0.2">
      <c r="A1087" s="1">
        <v>1086</v>
      </c>
      <c r="B1087" s="1">
        <f>VLOOKUP(C1087,HDR!$B:$I,8,FALSE)</f>
        <v>153</v>
      </c>
      <c r="C1087" s="1" t="s">
        <v>168</v>
      </c>
      <c r="D1087" s="9" t="s">
        <v>345</v>
      </c>
      <c r="E1087" s="7">
        <v>0</v>
      </c>
      <c r="F1087" s="9">
        <f t="shared" si="48"/>
        <v>0</v>
      </c>
      <c r="G1087" s="7">
        <f t="shared" si="49"/>
        <v>0</v>
      </c>
      <c r="H1087" s="7">
        <v>-1</v>
      </c>
      <c r="I1087" s="10">
        <v>0</v>
      </c>
      <c r="K1087" s="1" t="str">
        <f t="shared" si="50"/>
        <v>insert into AB_SalesTransDetail select 1086,153,'02','Z99999',0,0,0,-1,0,NULL</v>
      </c>
    </row>
    <row r="1088" spans="1:11" x14ac:dyDescent="0.2">
      <c r="A1088" s="1">
        <v>1087</v>
      </c>
      <c r="B1088" s="1">
        <f>VLOOKUP(C1088,HDR!$B:$I,8,FALSE)</f>
        <v>153</v>
      </c>
      <c r="C1088" s="1" t="s">
        <v>168</v>
      </c>
      <c r="D1088" s="9">
        <v>2888014210961</v>
      </c>
      <c r="E1088" s="7">
        <v>60</v>
      </c>
      <c r="F1088" s="9">
        <f t="shared" ref="F1088:F1151" si="51">(IFERROR(-((I1088/H1088)-E1088)/E1088,0))*100</f>
        <v>0</v>
      </c>
      <c r="G1088" s="7">
        <f t="shared" ref="G1088:G1151" si="52">I1088/H1088</f>
        <v>60</v>
      </c>
      <c r="H1088" s="7">
        <v>1</v>
      </c>
      <c r="I1088" s="10">
        <v>60</v>
      </c>
      <c r="K1088" s="1" t="str">
        <f t="shared" si="50"/>
        <v>insert into AB_SalesTransDetail select 1087,153,'02','2888014210961',60,0,60,1,60,NULL</v>
      </c>
    </row>
    <row r="1089" spans="1:11" x14ac:dyDescent="0.2">
      <c r="A1089" s="1">
        <v>1088</v>
      </c>
      <c r="B1089" s="1">
        <f>VLOOKUP(C1089,HDR!$B:$I,8,FALSE)</f>
        <v>153</v>
      </c>
      <c r="C1089" s="1" t="s">
        <v>168</v>
      </c>
      <c r="D1089" s="9" t="s">
        <v>345</v>
      </c>
      <c r="E1089" s="7">
        <v>0</v>
      </c>
      <c r="F1089" s="9">
        <f t="shared" si="51"/>
        <v>0</v>
      </c>
      <c r="G1089" s="7">
        <f t="shared" si="52"/>
        <v>0</v>
      </c>
      <c r="H1089" s="7">
        <v>1</v>
      </c>
      <c r="I1089" s="10">
        <v>0</v>
      </c>
      <c r="K1089" s="1" t="str">
        <f t="shared" si="50"/>
        <v>insert into AB_SalesTransDetail select 1088,153,'02','Z99999',0,0,0,1,0,NULL</v>
      </c>
    </row>
    <row r="1090" spans="1:11" x14ac:dyDescent="0.2">
      <c r="A1090" s="1">
        <v>1089</v>
      </c>
      <c r="B1090" s="1">
        <f>VLOOKUP(C1090,HDR!$B:$I,8,FALSE)</f>
        <v>153</v>
      </c>
      <c r="C1090" s="1" t="s">
        <v>168</v>
      </c>
      <c r="D1090" s="9">
        <v>2888014210923</v>
      </c>
      <c r="E1090" s="7">
        <v>19.8</v>
      </c>
      <c r="F1090" s="9">
        <f t="shared" si="51"/>
        <v>0</v>
      </c>
      <c r="G1090" s="7">
        <f t="shared" si="52"/>
        <v>19.8</v>
      </c>
      <c r="H1090" s="7">
        <v>1</v>
      </c>
      <c r="I1090" s="10">
        <v>19.8</v>
      </c>
      <c r="K1090" s="1" t="str">
        <f t="shared" si="50"/>
        <v>insert into AB_SalesTransDetail select 1089,153,'02','2888014210923',19.8,0,19.8,1,19.8,NULL</v>
      </c>
    </row>
    <row r="1091" spans="1:11" x14ac:dyDescent="0.2">
      <c r="A1091" s="1">
        <v>1090</v>
      </c>
      <c r="B1091" s="1">
        <f>VLOOKUP(C1091,HDR!$B:$I,8,FALSE)</f>
        <v>153</v>
      </c>
      <c r="C1091" s="1" t="s">
        <v>168</v>
      </c>
      <c r="D1091" s="9" t="s">
        <v>347</v>
      </c>
      <c r="E1091" s="7">
        <v>5</v>
      </c>
      <c r="F1091" s="9">
        <f t="shared" si="51"/>
        <v>100</v>
      </c>
      <c r="G1091" s="7">
        <f t="shared" si="52"/>
        <v>0</v>
      </c>
      <c r="H1091" s="7">
        <v>1</v>
      </c>
      <c r="I1091" s="10">
        <v>0</v>
      </c>
      <c r="K1091" s="1" t="str">
        <f t="shared" ref="K1091:K1154" si="53">"insert into AB_SalesTransDetail select " &amp; A1091 &amp; "," &amp; B1091 &amp; ",'02','" &amp; D1091 &amp; "'," &amp; E1091 &amp; "," &amp; F1091 &amp; "," &amp; G1091 &amp; "," &amp; H1091 &amp; "," &amp; I1091 &amp; ",NULL"</f>
        <v>insert into AB_SalesTransDetail select 1090,153,'02','Z90017',5,100,0,1,0,NULL</v>
      </c>
    </row>
    <row r="1092" spans="1:11" x14ac:dyDescent="0.2">
      <c r="A1092" s="1">
        <v>1091</v>
      </c>
      <c r="B1092" s="1">
        <f>VLOOKUP(C1092,HDR!$B:$I,8,FALSE)</f>
        <v>153</v>
      </c>
      <c r="C1092" s="1" t="s">
        <v>168</v>
      </c>
      <c r="D1092" s="9" t="s">
        <v>346</v>
      </c>
      <c r="E1092" s="7">
        <v>5</v>
      </c>
      <c r="F1092" s="9">
        <f t="shared" si="51"/>
        <v>100</v>
      </c>
      <c r="G1092" s="7">
        <f t="shared" si="52"/>
        <v>0</v>
      </c>
      <c r="H1092" s="7">
        <v>1</v>
      </c>
      <c r="I1092" s="10">
        <v>0</v>
      </c>
      <c r="K1092" s="1" t="str">
        <f t="shared" si="53"/>
        <v>insert into AB_SalesTransDetail select 1091,153,'02','Z90016',5,100,0,1,0,NULL</v>
      </c>
    </row>
    <row r="1093" spans="1:11" x14ac:dyDescent="0.2">
      <c r="A1093" s="1">
        <v>1092</v>
      </c>
      <c r="B1093" s="1">
        <f>VLOOKUP(C1093,HDR!$B:$I,8,FALSE)</f>
        <v>153</v>
      </c>
      <c r="C1093" s="1" t="s">
        <v>168</v>
      </c>
      <c r="D1093" s="9">
        <v>2888014210923</v>
      </c>
      <c r="E1093" s="7">
        <v>19.8</v>
      </c>
      <c r="F1093" s="9">
        <f t="shared" si="51"/>
        <v>0</v>
      </c>
      <c r="G1093" s="7">
        <f t="shared" si="52"/>
        <v>19.8</v>
      </c>
      <c r="H1093" s="7">
        <v>-1</v>
      </c>
      <c r="I1093" s="10">
        <v>-19.8</v>
      </c>
      <c r="K1093" s="1" t="str">
        <f t="shared" si="53"/>
        <v>insert into AB_SalesTransDetail select 1092,153,'02','2888014210923',19.8,0,19.8,-1,-19.8,NULL</v>
      </c>
    </row>
    <row r="1094" spans="1:11" x14ac:dyDescent="0.2">
      <c r="A1094" s="1">
        <v>1093</v>
      </c>
      <c r="B1094" s="1">
        <f>VLOOKUP(C1094,HDR!$B:$I,8,FALSE)</f>
        <v>153</v>
      </c>
      <c r="C1094" s="1" t="s">
        <v>168</v>
      </c>
      <c r="D1094" s="9" t="s">
        <v>347</v>
      </c>
      <c r="E1094" s="7">
        <v>5</v>
      </c>
      <c r="F1094" s="9">
        <f t="shared" si="51"/>
        <v>100</v>
      </c>
      <c r="G1094" s="7">
        <f t="shared" si="52"/>
        <v>0</v>
      </c>
      <c r="H1094" s="7">
        <v>-1</v>
      </c>
      <c r="I1094" s="10">
        <v>0</v>
      </c>
      <c r="K1094" s="1" t="str">
        <f t="shared" si="53"/>
        <v>insert into AB_SalesTransDetail select 1093,153,'02','Z90017',5,100,0,-1,0,NULL</v>
      </c>
    </row>
    <row r="1095" spans="1:11" x14ac:dyDescent="0.2">
      <c r="A1095" s="1">
        <v>1094</v>
      </c>
      <c r="B1095" s="1">
        <f>VLOOKUP(C1095,HDR!$B:$I,8,FALSE)</f>
        <v>153</v>
      </c>
      <c r="C1095" s="1" t="s">
        <v>168</v>
      </c>
      <c r="D1095" s="9" t="s">
        <v>346</v>
      </c>
      <c r="E1095" s="7">
        <v>5</v>
      </c>
      <c r="F1095" s="9">
        <f t="shared" si="51"/>
        <v>100</v>
      </c>
      <c r="G1095" s="7">
        <f t="shared" si="52"/>
        <v>0</v>
      </c>
      <c r="H1095" s="7">
        <v>-1</v>
      </c>
      <c r="I1095" s="10">
        <v>0</v>
      </c>
      <c r="K1095" s="1" t="str">
        <f t="shared" si="53"/>
        <v>insert into AB_SalesTransDetail select 1094,153,'02','Z90016',5,100,0,-1,0,NULL</v>
      </c>
    </row>
    <row r="1096" spans="1:11" x14ac:dyDescent="0.2">
      <c r="A1096" s="1">
        <v>1095</v>
      </c>
      <c r="B1096" s="1">
        <f>VLOOKUP(C1096,HDR!$B:$I,8,FALSE)</f>
        <v>153</v>
      </c>
      <c r="C1096" s="1" t="s">
        <v>168</v>
      </c>
      <c r="D1096" s="9">
        <v>2888014210923</v>
      </c>
      <c r="E1096" s="7">
        <v>19.8</v>
      </c>
      <c r="F1096" s="9">
        <f t="shared" si="51"/>
        <v>0</v>
      </c>
      <c r="G1096" s="7">
        <f t="shared" si="52"/>
        <v>19.8</v>
      </c>
      <c r="H1096" s="7">
        <v>1</v>
      </c>
      <c r="I1096" s="10">
        <v>19.8</v>
      </c>
      <c r="K1096" s="1" t="str">
        <f t="shared" si="53"/>
        <v>insert into AB_SalesTransDetail select 1095,153,'02','2888014210923',19.8,0,19.8,1,19.8,NULL</v>
      </c>
    </row>
    <row r="1097" spans="1:11" x14ac:dyDescent="0.2">
      <c r="A1097" s="1">
        <v>1096</v>
      </c>
      <c r="B1097" s="1">
        <f>VLOOKUP(C1097,HDR!$B:$I,8,FALSE)</f>
        <v>153</v>
      </c>
      <c r="C1097" s="1" t="s">
        <v>168</v>
      </c>
      <c r="D1097" s="9" t="s">
        <v>347</v>
      </c>
      <c r="E1097" s="7">
        <v>5</v>
      </c>
      <c r="F1097" s="9">
        <f t="shared" si="51"/>
        <v>100</v>
      </c>
      <c r="G1097" s="7">
        <f t="shared" si="52"/>
        <v>0</v>
      </c>
      <c r="H1097" s="7">
        <v>1</v>
      </c>
      <c r="I1097" s="10">
        <v>0</v>
      </c>
      <c r="K1097" s="1" t="str">
        <f t="shared" si="53"/>
        <v>insert into AB_SalesTransDetail select 1096,153,'02','Z90017',5,100,0,1,0,NULL</v>
      </c>
    </row>
    <row r="1098" spans="1:11" x14ac:dyDescent="0.2">
      <c r="A1098" s="1">
        <v>1097</v>
      </c>
      <c r="B1098" s="1">
        <f>VLOOKUP(C1098,HDR!$B:$I,8,FALSE)</f>
        <v>153</v>
      </c>
      <c r="C1098" s="1" t="s">
        <v>168</v>
      </c>
      <c r="D1098" s="9" t="s">
        <v>346</v>
      </c>
      <c r="E1098" s="7">
        <v>5</v>
      </c>
      <c r="F1098" s="9">
        <f t="shared" si="51"/>
        <v>100</v>
      </c>
      <c r="G1098" s="7">
        <f t="shared" si="52"/>
        <v>0</v>
      </c>
      <c r="H1098" s="7">
        <v>1</v>
      </c>
      <c r="I1098" s="10">
        <v>0</v>
      </c>
      <c r="K1098" s="1" t="str">
        <f t="shared" si="53"/>
        <v>insert into AB_SalesTransDetail select 1097,153,'02','Z90016',5,100,0,1,0,NULL</v>
      </c>
    </row>
    <row r="1099" spans="1:11" x14ac:dyDescent="0.2">
      <c r="A1099" s="1">
        <v>1098</v>
      </c>
      <c r="B1099" s="1">
        <f>VLOOKUP(C1099,HDR!$B:$I,8,FALSE)</f>
        <v>153</v>
      </c>
      <c r="C1099" s="1" t="s">
        <v>168</v>
      </c>
      <c r="D1099" s="9">
        <v>2888014220014</v>
      </c>
      <c r="E1099" s="7">
        <v>12</v>
      </c>
      <c r="F1099" s="9">
        <f t="shared" si="51"/>
        <v>0</v>
      </c>
      <c r="G1099" s="7">
        <f t="shared" si="52"/>
        <v>12</v>
      </c>
      <c r="H1099" s="7">
        <v>1</v>
      </c>
      <c r="I1099" s="10">
        <v>12</v>
      </c>
      <c r="K1099" s="1" t="str">
        <f t="shared" si="53"/>
        <v>insert into AB_SalesTransDetail select 1098,153,'02','2888014220014',12,0,12,1,12,NULL</v>
      </c>
    </row>
    <row r="1100" spans="1:11" x14ac:dyDescent="0.2">
      <c r="A1100" s="1">
        <v>1099</v>
      </c>
      <c r="B1100" s="1">
        <f>VLOOKUP(C1100,HDR!$B:$I,8,FALSE)</f>
        <v>153</v>
      </c>
      <c r="C1100" s="1" t="s">
        <v>168</v>
      </c>
      <c r="D1100" s="9">
        <v>2888014220014</v>
      </c>
      <c r="E1100" s="7">
        <v>12</v>
      </c>
      <c r="F1100" s="9">
        <f t="shared" si="51"/>
        <v>0</v>
      </c>
      <c r="G1100" s="7">
        <f t="shared" si="52"/>
        <v>12</v>
      </c>
      <c r="H1100" s="7">
        <v>-1</v>
      </c>
      <c r="I1100" s="10">
        <v>-12</v>
      </c>
      <c r="K1100" s="1" t="str">
        <f t="shared" si="53"/>
        <v>insert into AB_SalesTransDetail select 1099,153,'02','2888014220014',12,0,12,-1,-12,NULL</v>
      </c>
    </row>
    <row r="1101" spans="1:11" x14ac:dyDescent="0.2">
      <c r="A1101" s="1">
        <v>1100</v>
      </c>
      <c r="B1101" s="1">
        <f>VLOOKUP(C1101,HDR!$B:$I,8,FALSE)</f>
        <v>153</v>
      </c>
      <c r="C1101" s="1" t="s">
        <v>168</v>
      </c>
      <c r="D1101" s="9">
        <v>2888014220298</v>
      </c>
      <c r="E1101" s="7">
        <v>10</v>
      </c>
      <c r="F1101" s="9">
        <f t="shared" si="51"/>
        <v>0</v>
      </c>
      <c r="G1101" s="7">
        <f t="shared" si="52"/>
        <v>10</v>
      </c>
      <c r="H1101" s="7">
        <v>1</v>
      </c>
      <c r="I1101" s="10">
        <v>10</v>
      </c>
      <c r="K1101" s="1" t="str">
        <f t="shared" si="53"/>
        <v>insert into AB_SalesTransDetail select 1100,153,'02','2888014220298',10,0,10,1,10,NULL</v>
      </c>
    </row>
    <row r="1102" spans="1:11" x14ac:dyDescent="0.2">
      <c r="A1102" s="1">
        <v>1101</v>
      </c>
      <c r="B1102" s="1">
        <f>VLOOKUP(C1102,HDR!$B:$I,8,FALSE)</f>
        <v>153</v>
      </c>
      <c r="C1102" s="1" t="s">
        <v>168</v>
      </c>
      <c r="D1102" s="9">
        <v>2888014220298</v>
      </c>
      <c r="E1102" s="7">
        <v>10</v>
      </c>
      <c r="F1102" s="9">
        <f t="shared" si="51"/>
        <v>0</v>
      </c>
      <c r="G1102" s="7">
        <f t="shared" si="52"/>
        <v>10</v>
      </c>
      <c r="H1102" s="7">
        <v>-1</v>
      </c>
      <c r="I1102" s="10">
        <v>-10</v>
      </c>
      <c r="K1102" s="1" t="str">
        <f t="shared" si="53"/>
        <v>insert into AB_SalesTransDetail select 1101,153,'02','2888014220298',10,0,10,-1,-10,NULL</v>
      </c>
    </row>
    <row r="1103" spans="1:11" x14ac:dyDescent="0.2">
      <c r="A1103" s="1">
        <v>1102</v>
      </c>
      <c r="B1103" s="1">
        <f>VLOOKUP(C1103,HDR!$B:$I,8,FALSE)</f>
        <v>153</v>
      </c>
      <c r="C1103" s="1" t="s">
        <v>168</v>
      </c>
      <c r="D1103" s="9">
        <v>2888014220205</v>
      </c>
      <c r="E1103" s="7">
        <v>8</v>
      </c>
      <c r="F1103" s="9">
        <f t="shared" si="51"/>
        <v>0</v>
      </c>
      <c r="G1103" s="7">
        <f t="shared" si="52"/>
        <v>8</v>
      </c>
      <c r="H1103" s="7">
        <v>1</v>
      </c>
      <c r="I1103" s="10">
        <v>8</v>
      </c>
      <c r="K1103" s="1" t="str">
        <f t="shared" si="53"/>
        <v>insert into AB_SalesTransDetail select 1102,153,'02','2888014220205',8,0,8,1,8,NULL</v>
      </c>
    </row>
    <row r="1104" spans="1:11" x14ac:dyDescent="0.2">
      <c r="A1104" s="1">
        <v>1103</v>
      </c>
      <c r="B1104" s="1">
        <f>VLOOKUP(C1104,HDR!$B:$I,8,FALSE)</f>
        <v>153</v>
      </c>
      <c r="C1104" s="1" t="s">
        <v>168</v>
      </c>
      <c r="D1104" s="9">
        <v>2888014220205</v>
      </c>
      <c r="E1104" s="7">
        <v>8</v>
      </c>
      <c r="F1104" s="9">
        <f t="shared" si="51"/>
        <v>0</v>
      </c>
      <c r="G1104" s="7">
        <f t="shared" si="52"/>
        <v>8</v>
      </c>
      <c r="H1104" s="7">
        <v>-1</v>
      </c>
      <c r="I1104" s="10">
        <v>-8</v>
      </c>
      <c r="K1104" s="1" t="str">
        <f t="shared" si="53"/>
        <v>insert into AB_SalesTransDetail select 1103,153,'02','2888014220205',8,0,8,-1,-8,NULL</v>
      </c>
    </row>
    <row r="1105" spans="1:11" x14ac:dyDescent="0.2">
      <c r="A1105" s="1">
        <v>1104</v>
      </c>
      <c r="B1105" s="1">
        <f>VLOOKUP(C1105,HDR!$B:$I,8,FALSE)</f>
        <v>153</v>
      </c>
      <c r="C1105" s="1" t="s">
        <v>168</v>
      </c>
      <c r="D1105" s="9">
        <v>2888014240142</v>
      </c>
      <c r="E1105" s="7">
        <v>4</v>
      </c>
      <c r="F1105" s="9">
        <f t="shared" si="51"/>
        <v>0</v>
      </c>
      <c r="G1105" s="7">
        <f t="shared" si="52"/>
        <v>4</v>
      </c>
      <c r="H1105" s="7">
        <v>3</v>
      </c>
      <c r="I1105" s="10">
        <v>12</v>
      </c>
      <c r="K1105" s="1" t="str">
        <f t="shared" si="53"/>
        <v>insert into AB_SalesTransDetail select 1104,153,'02','2888014240142',4,0,4,3,12,NULL</v>
      </c>
    </row>
    <row r="1106" spans="1:11" x14ac:dyDescent="0.2">
      <c r="A1106" s="1">
        <v>1105</v>
      </c>
      <c r="B1106" s="1">
        <f>VLOOKUP(C1106,HDR!$B:$I,8,FALSE)</f>
        <v>153</v>
      </c>
      <c r="C1106" s="1" t="s">
        <v>168</v>
      </c>
      <c r="D1106" s="9">
        <v>2888014240142</v>
      </c>
      <c r="E1106" s="7">
        <v>4</v>
      </c>
      <c r="F1106" s="9">
        <f t="shared" si="51"/>
        <v>0</v>
      </c>
      <c r="G1106" s="7">
        <f t="shared" si="52"/>
        <v>4</v>
      </c>
      <c r="H1106" s="7">
        <v>-3</v>
      </c>
      <c r="I1106" s="10">
        <v>-12</v>
      </c>
      <c r="K1106" s="1" t="str">
        <f t="shared" si="53"/>
        <v>insert into AB_SalesTransDetail select 1105,153,'02','2888014240142',4,0,4,-3,-12,NULL</v>
      </c>
    </row>
    <row r="1107" spans="1:11" x14ac:dyDescent="0.2">
      <c r="A1107" s="1">
        <v>1106</v>
      </c>
      <c r="B1107" s="1">
        <f>VLOOKUP(C1107,HDR!$B:$I,8,FALSE)</f>
        <v>153</v>
      </c>
      <c r="C1107" s="1" t="s">
        <v>168</v>
      </c>
      <c r="D1107" s="9" t="s">
        <v>380</v>
      </c>
      <c r="E1107" s="7">
        <v>7.98</v>
      </c>
      <c r="F1107" s="9">
        <f t="shared" si="51"/>
        <v>0</v>
      </c>
      <c r="G1107" s="7">
        <f t="shared" si="52"/>
        <v>7.98</v>
      </c>
      <c r="H1107" s="7">
        <v>1</v>
      </c>
      <c r="I1107" s="10">
        <v>7.98</v>
      </c>
      <c r="K1107" s="1" t="str">
        <f t="shared" si="53"/>
        <v>insert into AB_SalesTransDetail select 1106,153,'02','servicecharge-10',7.98,0,7.98,1,7.98,NULL</v>
      </c>
    </row>
    <row r="1108" spans="1:11" x14ac:dyDescent="0.2">
      <c r="A1108" s="1">
        <v>1107</v>
      </c>
      <c r="B1108" s="1">
        <f>VLOOKUP(C1108,HDR!$B:$I,8,FALSE)</f>
        <v>154</v>
      </c>
      <c r="C1108" s="1" t="s">
        <v>169</v>
      </c>
      <c r="D1108" s="9" t="s">
        <v>371</v>
      </c>
      <c r="E1108" s="7">
        <v>0</v>
      </c>
      <c r="F1108" s="9">
        <f t="shared" si="51"/>
        <v>0</v>
      </c>
      <c r="G1108" s="7">
        <f t="shared" si="52"/>
        <v>0</v>
      </c>
      <c r="H1108" s="7">
        <v>2</v>
      </c>
      <c r="I1108" s="10">
        <v>0</v>
      </c>
      <c r="K1108" s="1" t="str">
        <f t="shared" si="53"/>
        <v>insert into AB_SalesTransDetail select 1107,154,'02','Z90060',0,0,0,2,0,NULL</v>
      </c>
    </row>
    <row r="1109" spans="1:11" x14ac:dyDescent="0.2">
      <c r="A1109" s="1">
        <v>1108</v>
      </c>
      <c r="B1109" s="1">
        <f>VLOOKUP(C1109,HDR!$B:$I,8,FALSE)</f>
        <v>154</v>
      </c>
      <c r="C1109" s="1" t="s">
        <v>169</v>
      </c>
      <c r="D1109" s="9">
        <v>2888014211920</v>
      </c>
      <c r="E1109" s="7">
        <v>12</v>
      </c>
      <c r="F1109" s="9">
        <f t="shared" si="51"/>
        <v>0</v>
      </c>
      <c r="G1109" s="7">
        <f t="shared" si="52"/>
        <v>12</v>
      </c>
      <c r="H1109" s="7">
        <v>1</v>
      </c>
      <c r="I1109" s="10">
        <v>12</v>
      </c>
      <c r="K1109" s="1" t="str">
        <f t="shared" si="53"/>
        <v>insert into AB_SalesTransDetail select 1108,154,'02','2888014211920',12,0,12,1,12,NULL</v>
      </c>
    </row>
    <row r="1110" spans="1:11" x14ac:dyDescent="0.2">
      <c r="A1110" s="1">
        <v>1109</v>
      </c>
      <c r="B1110" s="1">
        <f>VLOOKUP(C1110,HDR!$B:$I,8,FALSE)</f>
        <v>154</v>
      </c>
      <c r="C1110" s="1" t="s">
        <v>169</v>
      </c>
      <c r="D1110" s="9" t="s">
        <v>355</v>
      </c>
      <c r="E1110" s="7">
        <v>0</v>
      </c>
      <c r="F1110" s="9">
        <f t="shared" si="51"/>
        <v>0</v>
      </c>
      <c r="G1110" s="7">
        <f t="shared" si="52"/>
        <v>0</v>
      </c>
      <c r="H1110" s="7">
        <v>1</v>
      </c>
      <c r="I1110" s="10">
        <v>0</v>
      </c>
      <c r="K1110" s="1" t="str">
        <f t="shared" si="53"/>
        <v>insert into AB_SalesTransDetail select 1109,154,'02','Z90057',0,0,0,1,0,NULL</v>
      </c>
    </row>
    <row r="1111" spans="1:11" x14ac:dyDescent="0.2">
      <c r="A1111" s="1">
        <v>1110</v>
      </c>
      <c r="B1111" s="1">
        <f>VLOOKUP(C1111,HDR!$B:$I,8,FALSE)</f>
        <v>154</v>
      </c>
      <c r="C1111" s="1" t="s">
        <v>169</v>
      </c>
      <c r="D1111" s="9">
        <v>2888014211920</v>
      </c>
      <c r="E1111" s="7">
        <v>12</v>
      </c>
      <c r="F1111" s="9">
        <f t="shared" si="51"/>
        <v>0</v>
      </c>
      <c r="G1111" s="7">
        <f t="shared" si="52"/>
        <v>12</v>
      </c>
      <c r="H1111" s="7">
        <v>1</v>
      </c>
      <c r="I1111" s="10">
        <v>12</v>
      </c>
      <c r="K1111" s="1" t="str">
        <f t="shared" si="53"/>
        <v>insert into AB_SalesTransDetail select 1110,154,'02','2888014211920',12,0,12,1,12,NULL</v>
      </c>
    </row>
    <row r="1112" spans="1:11" x14ac:dyDescent="0.2">
      <c r="A1112" s="1">
        <v>1111</v>
      </c>
      <c r="B1112" s="1">
        <f>VLOOKUP(C1112,HDR!$B:$I,8,FALSE)</f>
        <v>154</v>
      </c>
      <c r="C1112" s="1" t="s">
        <v>169</v>
      </c>
      <c r="D1112" s="9" t="s">
        <v>358</v>
      </c>
      <c r="E1112" s="7">
        <v>0</v>
      </c>
      <c r="F1112" s="9">
        <f t="shared" si="51"/>
        <v>0</v>
      </c>
      <c r="G1112" s="7">
        <f t="shared" si="52"/>
        <v>0</v>
      </c>
      <c r="H1112" s="7">
        <v>1</v>
      </c>
      <c r="I1112" s="10">
        <v>0</v>
      </c>
      <c r="K1112" s="1" t="str">
        <f t="shared" si="53"/>
        <v>insert into AB_SalesTransDetail select 1111,154,'02','Z90053',0,0,0,1,0,NULL</v>
      </c>
    </row>
    <row r="1113" spans="1:11" x14ac:dyDescent="0.2">
      <c r="A1113" s="1">
        <v>1112</v>
      </c>
      <c r="B1113" s="1">
        <f>VLOOKUP(C1113,HDR!$B:$I,8,FALSE)</f>
        <v>154</v>
      </c>
      <c r="C1113" s="1" t="s">
        <v>169</v>
      </c>
      <c r="D1113" s="9" t="s">
        <v>361</v>
      </c>
      <c r="E1113" s="7">
        <v>0</v>
      </c>
      <c r="F1113" s="9">
        <f t="shared" si="51"/>
        <v>0</v>
      </c>
      <c r="G1113" s="7">
        <f t="shared" si="52"/>
        <v>0</v>
      </c>
      <c r="H1113" s="7">
        <v>1</v>
      </c>
      <c r="I1113" s="10">
        <v>0</v>
      </c>
      <c r="K1113" s="1" t="str">
        <f t="shared" si="53"/>
        <v>insert into AB_SalesTransDetail select 1112,154,'02','Z90020',0,0,0,1,0,NULL</v>
      </c>
    </row>
    <row r="1114" spans="1:11" x14ac:dyDescent="0.2">
      <c r="A1114" s="1">
        <v>1113</v>
      </c>
      <c r="B1114" s="1">
        <f>VLOOKUP(C1114,HDR!$B:$I,8,FALSE)</f>
        <v>154</v>
      </c>
      <c r="C1114" s="1" t="s">
        <v>169</v>
      </c>
      <c r="D1114" s="9" t="s">
        <v>359</v>
      </c>
      <c r="E1114" s="7">
        <v>0</v>
      </c>
      <c r="F1114" s="9">
        <f t="shared" si="51"/>
        <v>0</v>
      </c>
      <c r="G1114" s="7">
        <f t="shared" si="52"/>
        <v>0</v>
      </c>
      <c r="H1114" s="7">
        <v>1</v>
      </c>
      <c r="I1114" s="10">
        <v>0</v>
      </c>
      <c r="K1114" s="1" t="str">
        <f t="shared" si="53"/>
        <v>insert into AB_SalesTransDetail select 1113,154,'02','Z90021',0,0,0,1,0,NULL</v>
      </c>
    </row>
    <row r="1115" spans="1:11" x14ac:dyDescent="0.2">
      <c r="A1115" s="1">
        <v>1114</v>
      </c>
      <c r="B1115" s="1">
        <f>VLOOKUP(C1115,HDR!$B:$I,8,FALSE)</f>
        <v>154</v>
      </c>
      <c r="C1115" s="1" t="s">
        <v>169</v>
      </c>
      <c r="D1115" s="9" t="s">
        <v>380</v>
      </c>
      <c r="E1115" s="7">
        <v>2.4</v>
      </c>
      <c r="F1115" s="9">
        <f t="shared" si="51"/>
        <v>0</v>
      </c>
      <c r="G1115" s="7">
        <f t="shared" si="52"/>
        <v>2.4</v>
      </c>
      <c r="H1115" s="7">
        <v>1</v>
      </c>
      <c r="I1115" s="10">
        <v>2.4</v>
      </c>
      <c r="K1115" s="1" t="str">
        <f t="shared" si="53"/>
        <v>insert into AB_SalesTransDetail select 1114,154,'02','servicecharge-10',2.4,0,2.4,1,2.4,NULL</v>
      </c>
    </row>
    <row r="1116" spans="1:11" x14ac:dyDescent="0.2">
      <c r="A1116" s="1">
        <v>1115</v>
      </c>
      <c r="B1116" s="1">
        <f>VLOOKUP(C1116,HDR!$B:$I,8,FALSE)</f>
        <v>155</v>
      </c>
      <c r="C1116" s="1" t="s">
        <v>170</v>
      </c>
      <c r="D1116" s="9">
        <v>2888014220014</v>
      </c>
      <c r="E1116" s="7">
        <v>12</v>
      </c>
      <c r="F1116" s="9">
        <f t="shared" si="51"/>
        <v>25</v>
      </c>
      <c r="G1116" s="7">
        <f t="shared" si="52"/>
        <v>9</v>
      </c>
      <c r="H1116" s="7">
        <v>1</v>
      </c>
      <c r="I1116" s="10">
        <v>9</v>
      </c>
      <c r="K1116" s="1" t="str">
        <f t="shared" si="53"/>
        <v>insert into AB_SalesTransDetail select 1115,155,'02','2888014220014',12,25,9,1,9,NULL</v>
      </c>
    </row>
    <row r="1117" spans="1:11" x14ac:dyDescent="0.2">
      <c r="A1117" s="1">
        <v>1116</v>
      </c>
      <c r="B1117" s="1">
        <f>VLOOKUP(C1117,HDR!$B:$I,8,FALSE)</f>
        <v>155</v>
      </c>
      <c r="C1117" s="1" t="s">
        <v>170</v>
      </c>
      <c r="D1117" s="9">
        <v>2888014220298</v>
      </c>
      <c r="E1117" s="7">
        <v>10</v>
      </c>
      <c r="F1117" s="9">
        <f t="shared" si="51"/>
        <v>25</v>
      </c>
      <c r="G1117" s="7">
        <f t="shared" si="52"/>
        <v>7.5</v>
      </c>
      <c r="H1117" s="7">
        <v>1</v>
      </c>
      <c r="I1117" s="10">
        <v>7.5</v>
      </c>
      <c r="K1117" s="1" t="str">
        <f t="shared" si="53"/>
        <v>insert into AB_SalesTransDetail select 1116,155,'02','2888014220298',10,25,7.5,1,7.5,NULL</v>
      </c>
    </row>
    <row r="1118" spans="1:11" x14ac:dyDescent="0.2">
      <c r="A1118" s="1">
        <v>1117</v>
      </c>
      <c r="B1118" s="1">
        <f>VLOOKUP(C1118,HDR!$B:$I,8,FALSE)</f>
        <v>155</v>
      </c>
      <c r="C1118" s="1" t="s">
        <v>170</v>
      </c>
      <c r="D1118" s="9">
        <v>2888014220205</v>
      </c>
      <c r="E1118" s="7">
        <v>8</v>
      </c>
      <c r="F1118" s="9">
        <f t="shared" si="51"/>
        <v>25</v>
      </c>
      <c r="G1118" s="7">
        <f t="shared" si="52"/>
        <v>6</v>
      </c>
      <c r="H1118" s="7">
        <v>1</v>
      </c>
      <c r="I1118" s="10">
        <v>6</v>
      </c>
      <c r="K1118" s="1" t="str">
        <f t="shared" si="53"/>
        <v>insert into AB_SalesTransDetail select 1117,155,'02','2888014220205',8,25,6,1,6,NULL</v>
      </c>
    </row>
    <row r="1119" spans="1:11" x14ac:dyDescent="0.2">
      <c r="A1119" s="1">
        <v>1118</v>
      </c>
      <c r="B1119" s="1">
        <f>VLOOKUP(C1119,HDR!$B:$I,8,FALSE)</f>
        <v>155</v>
      </c>
      <c r="C1119" s="1" t="s">
        <v>170</v>
      </c>
      <c r="D1119" s="9">
        <v>2888014240142</v>
      </c>
      <c r="E1119" s="7">
        <v>4</v>
      </c>
      <c r="F1119" s="9">
        <f t="shared" si="51"/>
        <v>25</v>
      </c>
      <c r="G1119" s="7">
        <f t="shared" si="52"/>
        <v>3</v>
      </c>
      <c r="H1119" s="7">
        <v>3</v>
      </c>
      <c r="I1119" s="10">
        <v>9</v>
      </c>
      <c r="K1119" s="1" t="str">
        <f t="shared" si="53"/>
        <v>insert into AB_SalesTransDetail select 1118,155,'02','2888014240142',4,25,3,3,9,NULL</v>
      </c>
    </row>
    <row r="1120" spans="1:11" x14ac:dyDescent="0.2">
      <c r="A1120" s="1">
        <v>1119</v>
      </c>
      <c r="B1120" s="1">
        <f>VLOOKUP(C1120,HDR!$B:$I,8,FALSE)</f>
        <v>155</v>
      </c>
      <c r="C1120" s="1" t="s">
        <v>170</v>
      </c>
      <c r="D1120" s="9" t="s">
        <v>380</v>
      </c>
      <c r="E1120" s="7">
        <v>3.15</v>
      </c>
      <c r="F1120" s="9">
        <f t="shared" si="51"/>
        <v>0</v>
      </c>
      <c r="G1120" s="7">
        <f t="shared" si="52"/>
        <v>3.15</v>
      </c>
      <c r="H1120" s="7">
        <v>1</v>
      </c>
      <c r="I1120" s="10">
        <v>3.15</v>
      </c>
      <c r="K1120" s="1" t="str">
        <f t="shared" si="53"/>
        <v>insert into AB_SalesTransDetail select 1119,155,'02','servicecharge-10',3.15,0,3.15,1,3.15,NULL</v>
      </c>
    </row>
    <row r="1121" spans="1:11" x14ac:dyDescent="0.2">
      <c r="A1121" s="1">
        <v>1120</v>
      </c>
      <c r="B1121" s="1">
        <f>VLOOKUP(C1121,HDR!$B:$I,8,FALSE)</f>
        <v>156</v>
      </c>
      <c r="C1121" s="1" t="s">
        <v>171</v>
      </c>
      <c r="D1121" s="9" t="s">
        <v>356</v>
      </c>
      <c r="E1121" s="7">
        <v>0</v>
      </c>
      <c r="F1121" s="9">
        <f t="shared" si="51"/>
        <v>0</v>
      </c>
      <c r="G1121" s="7">
        <f t="shared" si="52"/>
        <v>0</v>
      </c>
      <c r="H1121" s="7">
        <v>1</v>
      </c>
      <c r="I1121" s="10">
        <v>0</v>
      </c>
      <c r="K1121" s="1" t="str">
        <f t="shared" si="53"/>
        <v>insert into AB_SalesTransDetail select 1120,156,'02','Z90061',0,0,0,1,0,NULL</v>
      </c>
    </row>
    <row r="1122" spans="1:11" x14ac:dyDescent="0.2">
      <c r="A1122" s="1">
        <v>1121</v>
      </c>
      <c r="B1122" s="1">
        <f>VLOOKUP(C1122,HDR!$B:$I,8,FALSE)</f>
        <v>156</v>
      </c>
      <c r="C1122" s="1" t="s">
        <v>171</v>
      </c>
      <c r="D1122" s="9" t="s">
        <v>371</v>
      </c>
      <c r="E1122" s="7">
        <v>0</v>
      </c>
      <c r="F1122" s="9">
        <f t="shared" si="51"/>
        <v>0</v>
      </c>
      <c r="G1122" s="7">
        <f t="shared" si="52"/>
        <v>0</v>
      </c>
      <c r="H1122" s="7">
        <v>1</v>
      </c>
      <c r="I1122" s="10">
        <v>0</v>
      </c>
      <c r="K1122" s="1" t="str">
        <f t="shared" si="53"/>
        <v>insert into AB_SalesTransDetail select 1121,156,'02','Z90060',0,0,0,1,0,NULL</v>
      </c>
    </row>
    <row r="1123" spans="1:11" x14ac:dyDescent="0.2">
      <c r="A1123" s="1">
        <v>1122</v>
      </c>
      <c r="B1123" s="1">
        <f>VLOOKUP(C1123,HDR!$B:$I,8,FALSE)</f>
        <v>156</v>
      </c>
      <c r="C1123" s="1" t="s">
        <v>171</v>
      </c>
      <c r="D1123" s="9">
        <v>2888014211920</v>
      </c>
      <c r="E1123" s="7">
        <v>12</v>
      </c>
      <c r="F1123" s="9">
        <f t="shared" si="51"/>
        <v>0</v>
      </c>
      <c r="G1123" s="7">
        <f t="shared" si="52"/>
        <v>12</v>
      </c>
      <c r="H1123" s="7">
        <v>1</v>
      </c>
      <c r="I1123" s="10">
        <v>12</v>
      </c>
      <c r="K1123" s="1" t="str">
        <f t="shared" si="53"/>
        <v>insert into AB_SalesTransDetail select 1122,156,'02','2888014211920',12,0,12,1,12,NULL</v>
      </c>
    </row>
    <row r="1124" spans="1:11" x14ac:dyDescent="0.2">
      <c r="A1124" s="1">
        <v>1123</v>
      </c>
      <c r="B1124" s="1">
        <f>VLOOKUP(C1124,HDR!$B:$I,8,FALSE)</f>
        <v>156</v>
      </c>
      <c r="C1124" s="1" t="s">
        <v>171</v>
      </c>
      <c r="D1124" s="9" t="s">
        <v>358</v>
      </c>
      <c r="E1124" s="7">
        <v>0</v>
      </c>
      <c r="F1124" s="9">
        <f t="shared" si="51"/>
        <v>0</v>
      </c>
      <c r="G1124" s="7">
        <f t="shared" si="52"/>
        <v>0</v>
      </c>
      <c r="H1124" s="7">
        <v>1</v>
      </c>
      <c r="I1124" s="10">
        <v>0</v>
      </c>
      <c r="K1124" s="1" t="str">
        <f t="shared" si="53"/>
        <v>insert into AB_SalesTransDetail select 1123,156,'02','Z90053',0,0,0,1,0,NULL</v>
      </c>
    </row>
    <row r="1125" spans="1:11" x14ac:dyDescent="0.2">
      <c r="A1125" s="1">
        <v>1124</v>
      </c>
      <c r="B1125" s="1">
        <f>VLOOKUP(C1125,HDR!$B:$I,8,FALSE)</f>
        <v>156</v>
      </c>
      <c r="C1125" s="1" t="s">
        <v>171</v>
      </c>
      <c r="D1125" s="9">
        <v>2888014211920</v>
      </c>
      <c r="E1125" s="7">
        <v>12</v>
      </c>
      <c r="F1125" s="9">
        <f t="shared" si="51"/>
        <v>0</v>
      </c>
      <c r="G1125" s="7">
        <f t="shared" si="52"/>
        <v>12</v>
      </c>
      <c r="H1125" s="7">
        <v>1</v>
      </c>
      <c r="I1125" s="10">
        <v>12</v>
      </c>
      <c r="K1125" s="1" t="str">
        <f t="shared" si="53"/>
        <v>insert into AB_SalesTransDetail select 1124,156,'02','2888014211920',12,0,12,1,12,NULL</v>
      </c>
    </row>
    <row r="1126" spans="1:11" x14ac:dyDescent="0.2">
      <c r="A1126" s="1">
        <v>1125</v>
      </c>
      <c r="B1126" s="1">
        <f>VLOOKUP(C1126,HDR!$B:$I,8,FALSE)</f>
        <v>156</v>
      </c>
      <c r="C1126" s="1" t="s">
        <v>171</v>
      </c>
      <c r="D1126" s="9" t="s">
        <v>355</v>
      </c>
      <c r="E1126" s="7">
        <v>0</v>
      </c>
      <c r="F1126" s="9">
        <f t="shared" si="51"/>
        <v>0</v>
      </c>
      <c r="G1126" s="7">
        <f t="shared" si="52"/>
        <v>0</v>
      </c>
      <c r="H1126" s="7">
        <v>1</v>
      </c>
      <c r="I1126" s="10">
        <v>0</v>
      </c>
      <c r="K1126" s="1" t="str">
        <f t="shared" si="53"/>
        <v>insert into AB_SalesTransDetail select 1125,156,'02','Z90057',0,0,0,1,0,NULL</v>
      </c>
    </row>
    <row r="1127" spans="1:11" x14ac:dyDescent="0.2">
      <c r="A1127" s="1">
        <v>1126</v>
      </c>
      <c r="B1127" s="1">
        <f>VLOOKUP(C1127,HDR!$B:$I,8,FALSE)</f>
        <v>156</v>
      </c>
      <c r="C1127" s="1" t="s">
        <v>171</v>
      </c>
      <c r="D1127" s="9" t="s">
        <v>361</v>
      </c>
      <c r="E1127" s="7">
        <v>0</v>
      </c>
      <c r="F1127" s="9">
        <f t="shared" si="51"/>
        <v>0</v>
      </c>
      <c r="G1127" s="7">
        <f t="shared" si="52"/>
        <v>0</v>
      </c>
      <c r="H1127" s="7">
        <v>1</v>
      </c>
      <c r="I1127" s="10">
        <v>0</v>
      </c>
      <c r="K1127" s="1" t="str">
        <f t="shared" si="53"/>
        <v>insert into AB_SalesTransDetail select 1126,156,'02','Z90020',0,0,0,1,0,NULL</v>
      </c>
    </row>
    <row r="1128" spans="1:11" x14ac:dyDescent="0.2">
      <c r="A1128" s="1">
        <v>1127</v>
      </c>
      <c r="B1128" s="1">
        <f>VLOOKUP(C1128,HDR!$B:$I,8,FALSE)</f>
        <v>156</v>
      </c>
      <c r="C1128" s="1" t="s">
        <v>171</v>
      </c>
      <c r="D1128" s="9" t="s">
        <v>359</v>
      </c>
      <c r="E1128" s="7">
        <v>0</v>
      </c>
      <c r="F1128" s="9">
        <f t="shared" si="51"/>
        <v>0</v>
      </c>
      <c r="G1128" s="7">
        <f t="shared" si="52"/>
        <v>0</v>
      </c>
      <c r="H1128" s="7">
        <v>1</v>
      </c>
      <c r="I1128" s="10">
        <v>0</v>
      </c>
      <c r="K1128" s="1" t="str">
        <f t="shared" si="53"/>
        <v>insert into AB_SalesTransDetail select 1127,156,'02','Z90021',0,0,0,1,0,NULL</v>
      </c>
    </row>
    <row r="1129" spans="1:11" x14ac:dyDescent="0.2">
      <c r="A1129" s="1">
        <v>1128</v>
      </c>
      <c r="B1129" s="1">
        <f>VLOOKUP(C1129,HDR!$B:$I,8,FALSE)</f>
        <v>156</v>
      </c>
      <c r="C1129" s="1" t="s">
        <v>171</v>
      </c>
      <c r="D1129" s="9" t="s">
        <v>347</v>
      </c>
      <c r="E1129" s="7">
        <v>5</v>
      </c>
      <c r="F1129" s="9">
        <f t="shared" si="51"/>
        <v>0</v>
      </c>
      <c r="G1129" s="7">
        <f t="shared" si="52"/>
        <v>5</v>
      </c>
      <c r="H1129" s="7">
        <v>1</v>
      </c>
      <c r="I1129" s="10">
        <v>5</v>
      </c>
      <c r="K1129" s="1" t="str">
        <f t="shared" si="53"/>
        <v>insert into AB_SalesTransDetail select 1128,156,'02','Z90017',5,0,5,1,5,NULL</v>
      </c>
    </row>
    <row r="1130" spans="1:11" x14ac:dyDescent="0.2">
      <c r="A1130" s="1">
        <v>1129</v>
      </c>
      <c r="B1130" s="1">
        <f>VLOOKUP(C1130,HDR!$B:$I,8,FALSE)</f>
        <v>156</v>
      </c>
      <c r="C1130" s="1" t="s">
        <v>171</v>
      </c>
      <c r="D1130" s="9">
        <v>2888014211838</v>
      </c>
      <c r="E1130" s="7">
        <v>5</v>
      </c>
      <c r="F1130" s="9">
        <f t="shared" si="51"/>
        <v>0</v>
      </c>
      <c r="G1130" s="7">
        <f t="shared" si="52"/>
        <v>5</v>
      </c>
      <c r="H1130" s="7">
        <v>1</v>
      </c>
      <c r="I1130" s="10">
        <v>5</v>
      </c>
      <c r="K1130" s="1" t="str">
        <f t="shared" si="53"/>
        <v>insert into AB_SalesTransDetail select 1129,156,'02','2888014211838',5,0,5,1,5,NULL</v>
      </c>
    </row>
    <row r="1131" spans="1:11" x14ac:dyDescent="0.2">
      <c r="A1131" s="1">
        <v>1130</v>
      </c>
      <c r="B1131" s="1">
        <f>VLOOKUP(C1131,HDR!$B:$I,8,FALSE)</f>
        <v>156</v>
      </c>
      <c r="C1131" s="1" t="s">
        <v>171</v>
      </c>
      <c r="D1131" s="9">
        <v>2888014220014</v>
      </c>
      <c r="E1131" s="7">
        <v>12</v>
      </c>
      <c r="F1131" s="9">
        <f t="shared" si="51"/>
        <v>0</v>
      </c>
      <c r="G1131" s="7">
        <f t="shared" si="52"/>
        <v>12</v>
      </c>
      <c r="H1131" s="7">
        <v>1</v>
      </c>
      <c r="I1131" s="10">
        <v>12</v>
      </c>
      <c r="K1131" s="1" t="str">
        <f t="shared" si="53"/>
        <v>insert into AB_SalesTransDetail select 1130,156,'02','2888014220014',12,0,12,1,12,NULL</v>
      </c>
    </row>
    <row r="1132" spans="1:11" x14ac:dyDescent="0.2">
      <c r="A1132" s="1">
        <v>1131</v>
      </c>
      <c r="B1132" s="1">
        <f>VLOOKUP(C1132,HDR!$B:$I,8,FALSE)</f>
        <v>156</v>
      </c>
      <c r="C1132" s="1" t="s">
        <v>171</v>
      </c>
      <c r="D1132" s="9" t="s">
        <v>380</v>
      </c>
      <c r="E1132" s="7">
        <v>4.5999999999999996</v>
      </c>
      <c r="F1132" s="9">
        <f t="shared" si="51"/>
        <v>0</v>
      </c>
      <c r="G1132" s="7">
        <f t="shared" si="52"/>
        <v>4.5999999999999996</v>
      </c>
      <c r="H1132" s="7">
        <v>1</v>
      </c>
      <c r="I1132" s="10">
        <v>4.5999999999999996</v>
      </c>
      <c r="K1132" s="1" t="str">
        <f t="shared" si="53"/>
        <v>insert into AB_SalesTransDetail select 1131,156,'02','servicecharge-10',4.6,0,4.6,1,4.6,NULL</v>
      </c>
    </row>
    <row r="1133" spans="1:11" x14ac:dyDescent="0.2">
      <c r="A1133" s="1">
        <v>1132</v>
      </c>
      <c r="B1133" s="1">
        <f>VLOOKUP(C1133,HDR!$B:$I,8,FALSE)</f>
        <v>157</v>
      </c>
      <c r="C1133" s="1" t="s">
        <v>172</v>
      </c>
      <c r="D1133" s="9">
        <v>2888014211753</v>
      </c>
      <c r="E1133" s="7">
        <v>18</v>
      </c>
      <c r="F1133" s="9">
        <f t="shared" si="51"/>
        <v>0</v>
      </c>
      <c r="G1133" s="7">
        <f t="shared" si="52"/>
        <v>18</v>
      </c>
      <c r="H1133" s="7">
        <v>1</v>
      </c>
      <c r="I1133" s="10">
        <v>18</v>
      </c>
      <c r="K1133" s="1" t="str">
        <f t="shared" si="53"/>
        <v>insert into AB_SalesTransDetail select 1132,157,'02','2888014211753',18,0,18,1,18,NULL</v>
      </c>
    </row>
    <row r="1134" spans="1:11" x14ac:dyDescent="0.2">
      <c r="A1134" s="1">
        <v>1133</v>
      </c>
      <c r="B1134" s="1">
        <f>VLOOKUP(C1134,HDR!$B:$I,8,FALSE)</f>
        <v>157</v>
      </c>
      <c r="C1134" s="1" t="s">
        <v>172</v>
      </c>
      <c r="D1134" s="9">
        <v>2888014211777</v>
      </c>
      <c r="E1134" s="7">
        <v>8.8000000000000007</v>
      </c>
      <c r="F1134" s="9">
        <f t="shared" si="51"/>
        <v>100</v>
      </c>
      <c r="G1134" s="7">
        <f t="shared" si="52"/>
        <v>0</v>
      </c>
      <c r="H1134" s="7">
        <v>1</v>
      </c>
      <c r="I1134" s="10">
        <v>0</v>
      </c>
      <c r="K1134" s="1" t="str">
        <f t="shared" si="53"/>
        <v>insert into AB_SalesTransDetail select 1133,157,'02','2888014211777',8.8,100,0,1,0,NULL</v>
      </c>
    </row>
    <row r="1135" spans="1:11" x14ac:dyDescent="0.2">
      <c r="A1135" s="1">
        <v>1134</v>
      </c>
      <c r="B1135" s="1">
        <f>VLOOKUP(C1135,HDR!$B:$I,8,FALSE)</f>
        <v>157</v>
      </c>
      <c r="C1135" s="1" t="s">
        <v>172</v>
      </c>
      <c r="D1135" s="9">
        <v>2888014211777</v>
      </c>
      <c r="E1135" s="7">
        <v>8.8000000000000007</v>
      </c>
      <c r="F1135" s="9">
        <f t="shared" si="51"/>
        <v>100</v>
      </c>
      <c r="G1135" s="7">
        <f t="shared" si="52"/>
        <v>0</v>
      </c>
      <c r="H1135" s="7">
        <v>1</v>
      </c>
      <c r="I1135" s="10">
        <v>0</v>
      </c>
      <c r="K1135" s="1" t="str">
        <f t="shared" si="53"/>
        <v>insert into AB_SalesTransDetail select 1134,157,'02','2888014211777',8.8,100,0,1,0,NULL</v>
      </c>
    </row>
    <row r="1136" spans="1:11" x14ac:dyDescent="0.2">
      <c r="A1136" s="1">
        <v>1135</v>
      </c>
      <c r="B1136" s="1">
        <f>VLOOKUP(C1136,HDR!$B:$I,8,FALSE)</f>
        <v>157</v>
      </c>
      <c r="C1136" s="1" t="s">
        <v>172</v>
      </c>
      <c r="D1136" s="9">
        <v>2888014210329</v>
      </c>
      <c r="E1136" s="7">
        <v>10.8</v>
      </c>
      <c r="F1136" s="9">
        <f t="shared" si="51"/>
        <v>100</v>
      </c>
      <c r="G1136" s="7">
        <f t="shared" si="52"/>
        <v>0</v>
      </c>
      <c r="H1136" s="7">
        <v>1</v>
      </c>
      <c r="I1136" s="10">
        <v>0</v>
      </c>
      <c r="K1136" s="1" t="str">
        <f t="shared" si="53"/>
        <v>insert into AB_SalesTransDetail select 1135,157,'02','2888014210329',10.8,100,0,1,0,NULL</v>
      </c>
    </row>
    <row r="1137" spans="1:11" x14ac:dyDescent="0.2">
      <c r="A1137" s="1">
        <v>1136</v>
      </c>
      <c r="B1137" s="1">
        <f>VLOOKUP(C1137,HDR!$B:$I,8,FALSE)</f>
        <v>157</v>
      </c>
      <c r="C1137" s="1" t="s">
        <v>172</v>
      </c>
      <c r="D1137" s="9" t="s">
        <v>345</v>
      </c>
      <c r="E1137" s="7">
        <v>0</v>
      </c>
      <c r="F1137" s="9">
        <f t="shared" si="51"/>
        <v>0</v>
      </c>
      <c r="G1137" s="7">
        <f t="shared" si="52"/>
        <v>0</v>
      </c>
      <c r="H1137" s="7">
        <v>1</v>
      </c>
      <c r="I1137" s="10">
        <v>0</v>
      </c>
      <c r="K1137" s="1" t="str">
        <f t="shared" si="53"/>
        <v>insert into AB_SalesTransDetail select 1136,157,'02','Z99999',0,0,0,1,0,NULL</v>
      </c>
    </row>
    <row r="1138" spans="1:11" x14ac:dyDescent="0.2">
      <c r="A1138" s="1">
        <v>1137</v>
      </c>
      <c r="B1138" s="1">
        <f>VLOOKUP(C1138,HDR!$B:$I,8,FALSE)</f>
        <v>157</v>
      </c>
      <c r="C1138" s="1" t="s">
        <v>172</v>
      </c>
      <c r="D1138" s="9">
        <v>2888014211128</v>
      </c>
      <c r="E1138" s="7">
        <v>13.8</v>
      </c>
      <c r="F1138" s="9">
        <f t="shared" si="51"/>
        <v>0</v>
      </c>
      <c r="G1138" s="7">
        <f t="shared" si="52"/>
        <v>13.8</v>
      </c>
      <c r="H1138" s="7">
        <v>1</v>
      </c>
      <c r="I1138" s="10">
        <v>13.8</v>
      </c>
      <c r="K1138" s="1" t="str">
        <f t="shared" si="53"/>
        <v>insert into AB_SalesTransDetail select 1137,157,'02','2888014211128',13.8,0,13.8,1,13.8,NULL</v>
      </c>
    </row>
    <row r="1139" spans="1:11" x14ac:dyDescent="0.2">
      <c r="A1139" s="1">
        <v>1138</v>
      </c>
      <c r="B1139" s="1">
        <f>VLOOKUP(C1139,HDR!$B:$I,8,FALSE)</f>
        <v>157</v>
      </c>
      <c r="C1139" s="1" t="s">
        <v>172</v>
      </c>
      <c r="D1139" s="9" t="s">
        <v>372</v>
      </c>
      <c r="E1139" s="7">
        <v>0</v>
      </c>
      <c r="F1139" s="9">
        <f t="shared" si="51"/>
        <v>0</v>
      </c>
      <c r="G1139" s="7">
        <f t="shared" si="52"/>
        <v>0</v>
      </c>
      <c r="H1139" s="7">
        <v>1</v>
      </c>
      <c r="I1139" s="10">
        <v>0</v>
      </c>
      <c r="K1139" s="1" t="str">
        <f t="shared" si="53"/>
        <v>insert into AB_SalesTransDetail select 1138,157,'02','Z90055',0,0,0,1,0,NULL</v>
      </c>
    </row>
    <row r="1140" spans="1:11" x14ac:dyDescent="0.2">
      <c r="A1140" s="1">
        <v>1139</v>
      </c>
      <c r="B1140" s="1">
        <f>VLOOKUP(C1140,HDR!$B:$I,8,FALSE)</f>
        <v>157</v>
      </c>
      <c r="C1140" s="1" t="s">
        <v>172</v>
      </c>
      <c r="D1140" s="9">
        <v>2040021111574</v>
      </c>
      <c r="E1140" s="7">
        <v>16</v>
      </c>
      <c r="F1140" s="9">
        <f t="shared" si="51"/>
        <v>0</v>
      </c>
      <c r="G1140" s="7">
        <f t="shared" si="52"/>
        <v>16</v>
      </c>
      <c r="H1140" s="7">
        <v>1</v>
      </c>
      <c r="I1140" s="10">
        <v>16</v>
      </c>
      <c r="K1140" s="1" t="str">
        <f t="shared" si="53"/>
        <v>insert into AB_SalesTransDetail select 1139,157,'02','2040021111574',16,0,16,1,16,NULL</v>
      </c>
    </row>
    <row r="1141" spans="1:11" x14ac:dyDescent="0.2">
      <c r="A1141" s="1">
        <v>1140</v>
      </c>
      <c r="B1141" s="1">
        <f>VLOOKUP(C1141,HDR!$B:$I,8,FALSE)</f>
        <v>157</v>
      </c>
      <c r="C1141" s="1" t="s">
        <v>172</v>
      </c>
      <c r="D1141" s="9">
        <v>2888014220014</v>
      </c>
      <c r="E1141" s="7">
        <v>12</v>
      </c>
      <c r="F1141" s="9">
        <f t="shared" si="51"/>
        <v>0</v>
      </c>
      <c r="G1141" s="7">
        <f t="shared" si="52"/>
        <v>12</v>
      </c>
      <c r="H1141" s="7">
        <v>1</v>
      </c>
      <c r="I1141" s="10">
        <v>12</v>
      </c>
      <c r="K1141" s="1" t="str">
        <f t="shared" si="53"/>
        <v>insert into AB_SalesTransDetail select 1140,157,'02','2888014220014',12,0,12,1,12,NULL</v>
      </c>
    </row>
    <row r="1142" spans="1:11" x14ac:dyDescent="0.2">
      <c r="A1142" s="1">
        <v>1141</v>
      </c>
      <c r="B1142" s="1">
        <f>VLOOKUP(C1142,HDR!$B:$I,8,FALSE)</f>
        <v>157</v>
      </c>
      <c r="C1142" s="1" t="s">
        <v>172</v>
      </c>
      <c r="D1142" s="9">
        <v>2888014220014</v>
      </c>
      <c r="E1142" s="7">
        <v>12</v>
      </c>
      <c r="F1142" s="9">
        <f t="shared" si="51"/>
        <v>0</v>
      </c>
      <c r="G1142" s="7">
        <f t="shared" si="52"/>
        <v>12</v>
      </c>
      <c r="H1142" s="7">
        <v>-1</v>
      </c>
      <c r="I1142" s="10">
        <v>-12</v>
      </c>
      <c r="K1142" s="1" t="str">
        <f t="shared" si="53"/>
        <v>insert into AB_SalesTransDetail select 1141,157,'02','2888014220014',12,0,12,-1,-12,NULL</v>
      </c>
    </row>
    <row r="1143" spans="1:11" x14ac:dyDescent="0.2">
      <c r="A1143" s="1">
        <v>1142</v>
      </c>
      <c r="B1143" s="1">
        <f>VLOOKUP(C1143,HDR!$B:$I,8,FALSE)</f>
        <v>157</v>
      </c>
      <c r="C1143" s="1" t="s">
        <v>172</v>
      </c>
      <c r="D1143" s="9">
        <v>2040036111743</v>
      </c>
      <c r="E1143" s="7">
        <v>15</v>
      </c>
      <c r="F1143" s="9">
        <f t="shared" si="51"/>
        <v>0</v>
      </c>
      <c r="G1143" s="7">
        <f t="shared" si="52"/>
        <v>15</v>
      </c>
      <c r="H1143" s="7">
        <v>1</v>
      </c>
      <c r="I1143" s="10">
        <v>15</v>
      </c>
      <c r="K1143" s="1" t="str">
        <f t="shared" si="53"/>
        <v>insert into AB_SalesTransDetail select 1142,157,'02','2040036111743',15,0,15,1,15,NULL</v>
      </c>
    </row>
    <row r="1144" spans="1:11" x14ac:dyDescent="0.2">
      <c r="A1144" s="1">
        <v>1143</v>
      </c>
      <c r="B1144" s="1">
        <f>VLOOKUP(C1144,HDR!$B:$I,8,FALSE)</f>
        <v>157</v>
      </c>
      <c r="C1144" s="1" t="s">
        <v>172</v>
      </c>
      <c r="D1144" s="9" t="s">
        <v>380</v>
      </c>
      <c r="E1144" s="7">
        <v>6.28</v>
      </c>
      <c r="F1144" s="9">
        <f t="shared" si="51"/>
        <v>0</v>
      </c>
      <c r="G1144" s="7">
        <f t="shared" si="52"/>
        <v>6.28</v>
      </c>
      <c r="H1144" s="7">
        <v>1</v>
      </c>
      <c r="I1144" s="10">
        <v>6.28</v>
      </c>
      <c r="K1144" s="1" t="str">
        <f t="shared" si="53"/>
        <v>insert into AB_SalesTransDetail select 1143,157,'02','servicecharge-10',6.28,0,6.28,1,6.28,NULL</v>
      </c>
    </row>
    <row r="1145" spans="1:11" x14ac:dyDescent="0.2">
      <c r="A1145" s="1">
        <v>1144</v>
      </c>
      <c r="B1145" s="1">
        <f>VLOOKUP(C1145,HDR!$B:$I,8,FALSE)</f>
        <v>158</v>
      </c>
      <c r="C1145" s="1" t="s">
        <v>173</v>
      </c>
      <c r="D1145" s="9">
        <v>2888014210732</v>
      </c>
      <c r="E1145" s="7">
        <v>19.8</v>
      </c>
      <c r="F1145" s="9">
        <f t="shared" si="51"/>
        <v>0</v>
      </c>
      <c r="G1145" s="7">
        <f t="shared" si="52"/>
        <v>19.8</v>
      </c>
      <c r="H1145" s="7">
        <v>1</v>
      </c>
      <c r="I1145" s="10">
        <v>19.8</v>
      </c>
      <c r="K1145" s="1" t="str">
        <f t="shared" si="53"/>
        <v>insert into AB_SalesTransDetail select 1144,158,'02','2888014210732',19.8,0,19.8,1,19.8,NULL</v>
      </c>
    </row>
    <row r="1146" spans="1:11" x14ac:dyDescent="0.2">
      <c r="A1146" s="1">
        <v>1145</v>
      </c>
      <c r="B1146" s="1">
        <f>VLOOKUP(C1146,HDR!$B:$I,8,FALSE)</f>
        <v>158</v>
      </c>
      <c r="C1146" s="1" t="s">
        <v>173</v>
      </c>
      <c r="D1146" s="9" t="s">
        <v>345</v>
      </c>
      <c r="E1146" s="7">
        <v>0</v>
      </c>
      <c r="F1146" s="9">
        <f t="shared" si="51"/>
        <v>0</v>
      </c>
      <c r="G1146" s="7">
        <f t="shared" si="52"/>
        <v>0</v>
      </c>
      <c r="H1146" s="7">
        <v>1</v>
      </c>
      <c r="I1146" s="10">
        <v>0</v>
      </c>
      <c r="K1146" s="1" t="str">
        <f t="shared" si="53"/>
        <v>insert into AB_SalesTransDetail select 1145,158,'02','Z99999',0,0,0,1,0,NULL</v>
      </c>
    </row>
    <row r="1147" spans="1:11" x14ac:dyDescent="0.2">
      <c r="A1147" s="1">
        <v>1146</v>
      </c>
      <c r="B1147" s="1">
        <f>VLOOKUP(C1147,HDR!$B:$I,8,FALSE)</f>
        <v>158</v>
      </c>
      <c r="C1147" s="1" t="s">
        <v>173</v>
      </c>
      <c r="D1147" s="9">
        <v>2888014210794</v>
      </c>
      <c r="E1147" s="7">
        <v>16.8</v>
      </c>
      <c r="F1147" s="9">
        <f t="shared" si="51"/>
        <v>0</v>
      </c>
      <c r="G1147" s="7">
        <f t="shared" si="52"/>
        <v>16.8</v>
      </c>
      <c r="H1147" s="7">
        <v>1</v>
      </c>
      <c r="I1147" s="10">
        <v>16.8</v>
      </c>
      <c r="K1147" s="1" t="str">
        <f t="shared" si="53"/>
        <v>insert into AB_SalesTransDetail select 1146,158,'02','2888014210794',16.8,0,16.8,1,16.8,NULL</v>
      </c>
    </row>
    <row r="1148" spans="1:11" x14ac:dyDescent="0.2">
      <c r="A1148" s="1">
        <v>1147</v>
      </c>
      <c r="B1148" s="1">
        <f>VLOOKUP(C1148,HDR!$B:$I,8,FALSE)</f>
        <v>158</v>
      </c>
      <c r="C1148" s="1" t="s">
        <v>173</v>
      </c>
      <c r="D1148" s="9" t="s">
        <v>345</v>
      </c>
      <c r="E1148" s="7">
        <v>0</v>
      </c>
      <c r="F1148" s="9">
        <f t="shared" si="51"/>
        <v>0</v>
      </c>
      <c r="G1148" s="7">
        <f t="shared" si="52"/>
        <v>0</v>
      </c>
      <c r="H1148" s="7">
        <v>1</v>
      </c>
      <c r="I1148" s="10">
        <v>0</v>
      </c>
      <c r="K1148" s="1" t="str">
        <f t="shared" si="53"/>
        <v>insert into AB_SalesTransDetail select 1147,158,'02','Z99999',0,0,0,1,0,NULL</v>
      </c>
    </row>
    <row r="1149" spans="1:11" x14ac:dyDescent="0.2">
      <c r="A1149" s="1">
        <v>1148</v>
      </c>
      <c r="B1149" s="1">
        <f>VLOOKUP(C1149,HDR!$B:$I,8,FALSE)</f>
        <v>158</v>
      </c>
      <c r="C1149" s="1" t="s">
        <v>173</v>
      </c>
      <c r="D1149" s="9" t="s">
        <v>345</v>
      </c>
      <c r="E1149" s="7">
        <v>0</v>
      </c>
      <c r="F1149" s="9">
        <f t="shared" si="51"/>
        <v>0</v>
      </c>
      <c r="G1149" s="7">
        <f t="shared" si="52"/>
        <v>0</v>
      </c>
      <c r="H1149" s="7">
        <v>1</v>
      </c>
      <c r="I1149" s="10">
        <v>0</v>
      </c>
      <c r="K1149" s="1" t="str">
        <f t="shared" si="53"/>
        <v>insert into AB_SalesTransDetail select 1148,158,'02','Z99999',0,0,0,1,0,NULL</v>
      </c>
    </row>
    <row r="1150" spans="1:11" x14ac:dyDescent="0.2">
      <c r="A1150" s="1">
        <v>1149</v>
      </c>
      <c r="B1150" s="1">
        <f>VLOOKUP(C1150,HDR!$B:$I,8,FALSE)</f>
        <v>158</v>
      </c>
      <c r="C1150" s="1" t="s">
        <v>173</v>
      </c>
      <c r="D1150" s="9">
        <v>2888014241040</v>
      </c>
      <c r="E1150" s="7">
        <v>8</v>
      </c>
      <c r="F1150" s="9">
        <f t="shared" si="51"/>
        <v>0</v>
      </c>
      <c r="G1150" s="7">
        <f t="shared" si="52"/>
        <v>8</v>
      </c>
      <c r="H1150" s="7">
        <v>1</v>
      </c>
      <c r="I1150" s="10">
        <v>8</v>
      </c>
      <c r="K1150" s="1" t="str">
        <f t="shared" si="53"/>
        <v>insert into AB_SalesTransDetail select 1149,158,'02','2888014241040',8,0,8,1,8,NULL</v>
      </c>
    </row>
    <row r="1151" spans="1:11" x14ac:dyDescent="0.2">
      <c r="A1151" s="1">
        <v>1150</v>
      </c>
      <c r="B1151" s="1">
        <f>VLOOKUP(C1151,HDR!$B:$I,8,FALSE)</f>
        <v>158</v>
      </c>
      <c r="C1151" s="1" t="s">
        <v>173</v>
      </c>
      <c r="D1151" s="9">
        <v>2040021111574</v>
      </c>
      <c r="E1151" s="7">
        <v>16</v>
      </c>
      <c r="F1151" s="9">
        <f t="shared" si="51"/>
        <v>0</v>
      </c>
      <c r="G1151" s="7">
        <f t="shared" si="52"/>
        <v>16</v>
      </c>
      <c r="H1151" s="7">
        <v>1</v>
      </c>
      <c r="I1151" s="10">
        <v>16</v>
      </c>
      <c r="K1151" s="1" t="str">
        <f t="shared" si="53"/>
        <v>insert into AB_SalesTransDetail select 1150,158,'02','2040021111574',16,0,16,1,16,NULL</v>
      </c>
    </row>
    <row r="1152" spans="1:11" x14ac:dyDescent="0.2">
      <c r="A1152" s="1">
        <v>1151</v>
      </c>
      <c r="B1152" s="1">
        <f>VLOOKUP(C1152,HDR!$B:$I,8,FALSE)</f>
        <v>158</v>
      </c>
      <c r="C1152" s="1" t="s">
        <v>173</v>
      </c>
      <c r="D1152" s="9" t="s">
        <v>380</v>
      </c>
      <c r="E1152" s="7">
        <v>6.06</v>
      </c>
      <c r="F1152" s="9">
        <f t="shared" ref="F1152:F1215" si="54">(IFERROR(-((I1152/H1152)-E1152)/E1152,0))*100</f>
        <v>0</v>
      </c>
      <c r="G1152" s="7">
        <f t="shared" ref="G1152:G1215" si="55">I1152/H1152</f>
        <v>6.06</v>
      </c>
      <c r="H1152" s="7">
        <v>1</v>
      </c>
      <c r="I1152" s="10">
        <v>6.06</v>
      </c>
      <c r="K1152" s="1" t="str">
        <f t="shared" si="53"/>
        <v>insert into AB_SalesTransDetail select 1151,158,'02','servicecharge-10',6.06,0,6.06,1,6.06,NULL</v>
      </c>
    </row>
    <row r="1153" spans="1:11" x14ac:dyDescent="0.2">
      <c r="A1153" s="1">
        <v>1152</v>
      </c>
      <c r="B1153" s="1">
        <f>VLOOKUP(C1153,HDR!$B:$I,8,FALSE)</f>
        <v>159</v>
      </c>
      <c r="C1153" s="1" t="s">
        <v>174</v>
      </c>
      <c r="D1153" s="9">
        <v>2888014240142</v>
      </c>
      <c r="E1153" s="7">
        <v>4</v>
      </c>
      <c r="F1153" s="9">
        <f t="shared" si="54"/>
        <v>0</v>
      </c>
      <c r="G1153" s="7">
        <f t="shared" si="55"/>
        <v>4</v>
      </c>
      <c r="H1153" s="7">
        <v>1</v>
      </c>
      <c r="I1153" s="10">
        <v>4</v>
      </c>
      <c r="K1153" s="1" t="str">
        <f t="shared" si="53"/>
        <v>insert into AB_SalesTransDetail select 1152,159,'02','2888014240142',4,0,4,1,4,NULL</v>
      </c>
    </row>
    <row r="1154" spans="1:11" x14ac:dyDescent="0.2">
      <c r="A1154" s="1">
        <v>1153</v>
      </c>
      <c r="B1154" s="1">
        <f>VLOOKUP(C1154,HDR!$B:$I,8,FALSE)</f>
        <v>160</v>
      </c>
      <c r="C1154" s="1" t="s">
        <v>175</v>
      </c>
      <c r="D1154" s="9">
        <v>2888014210329</v>
      </c>
      <c r="E1154" s="7">
        <v>10.8</v>
      </c>
      <c r="F1154" s="9">
        <f t="shared" si="54"/>
        <v>0</v>
      </c>
      <c r="G1154" s="7">
        <f t="shared" si="55"/>
        <v>10.8</v>
      </c>
      <c r="H1154" s="7">
        <v>1</v>
      </c>
      <c r="I1154" s="10">
        <v>10.8</v>
      </c>
      <c r="K1154" s="1" t="str">
        <f t="shared" si="53"/>
        <v>insert into AB_SalesTransDetail select 1153,160,'02','2888014210329',10.8,0,10.8,1,10.8,NULL</v>
      </c>
    </row>
    <row r="1155" spans="1:11" x14ac:dyDescent="0.2">
      <c r="A1155" s="1">
        <v>1154</v>
      </c>
      <c r="B1155" s="1">
        <f>VLOOKUP(C1155,HDR!$B:$I,8,FALSE)</f>
        <v>160</v>
      </c>
      <c r="C1155" s="1" t="s">
        <v>175</v>
      </c>
      <c r="D1155" s="9" t="s">
        <v>346</v>
      </c>
      <c r="E1155" s="7">
        <v>5</v>
      </c>
      <c r="F1155" s="9">
        <f t="shared" si="54"/>
        <v>100</v>
      </c>
      <c r="G1155" s="7">
        <f t="shared" si="55"/>
        <v>0</v>
      </c>
      <c r="H1155" s="7">
        <v>1</v>
      </c>
      <c r="I1155" s="10">
        <v>0</v>
      </c>
      <c r="K1155" s="1" t="str">
        <f t="shared" ref="K1155:K1218" si="56">"insert into AB_SalesTransDetail select " &amp; A1155 &amp; "," &amp; B1155 &amp; ",'02','" &amp; D1155 &amp; "'," &amp; E1155 &amp; "," &amp; F1155 &amp; "," &amp; G1155 &amp; "," &amp; H1155 &amp; "," &amp; I1155 &amp; ",NULL"</f>
        <v>insert into AB_SalesTransDetail select 1154,160,'02','Z90016',5,100,0,1,0,NULL</v>
      </c>
    </row>
    <row r="1156" spans="1:11" x14ac:dyDescent="0.2">
      <c r="A1156" s="1">
        <v>1155</v>
      </c>
      <c r="B1156" s="1">
        <f>VLOOKUP(C1156,HDR!$B:$I,8,FALSE)</f>
        <v>160</v>
      </c>
      <c r="C1156" s="1" t="s">
        <v>175</v>
      </c>
      <c r="D1156" s="9" t="s">
        <v>344</v>
      </c>
      <c r="E1156" s="7">
        <v>5</v>
      </c>
      <c r="F1156" s="9">
        <f t="shared" si="54"/>
        <v>100</v>
      </c>
      <c r="G1156" s="7">
        <f t="shared" si="55"/>
        <v>0</v>
      </c>
      <c r="H1156" s="7">
        <v>1</v>
      </c>
      <c r="I1156" s="10">
        <v>0</v>
      </c>
      <c r="K1156" s="1" t="str">
        <f t="shared" si="56"/>
        <v>insert into AB_SalesTransDetail select 1155,160,'02','Z90018',5,100,0,1,0,NULL</v>
      </c>
    </row>
    <row r="1157" spans="1:11" x14ac:dyDescent="0.2">
      <c r="A1157" s="1">
        <v>1156</v>
      </c>
      <c r="B1157" s="1">
        <f>VLOOKUP(C1157,HDR!$B:$I,8,FALSE)</f>
        <v>160</v>
      </c>
      <c r="C1157" s="1" t="s">
        <v>175</v>
      </c>
      <c r="D1157" s="9" t="s">
        <v>345</v>
      </c>
      <c r="E1157" s="7">
        <v>0</v>
      </c>
      <c r="F1157" s="9">
        <f t="shared" si="54"/>
        <v>0</v>
      </c>
      <c r="G1157" s="7">
        <f t="shared" si="55"/>
        <v>0</v>
      </c>
      <c r="H1157" s="7">
        <v>1</v>
      </c>
      <c r="I1157" s="10">
        <v>0</v>
      </c>
      <c r="K1157" s="1" t="str">
        <f t="shared" si="56"/>
        <v>insert into AB_SalesTransDetail select 1156,160,'02','Z99999',0,0,0,1,0,NULL</v>
      </c>
    </row>
    <row r="1158" spans="1:11" x14ac:dyDescent="0.2">
      <c r="A1158" s="1">
        <v>1157</v>
      </c>
      <c r="B1158" s="1">
        <f>VLOOKUP(C1158,HDR!$B:$I,8,FALSE)</f>
        <v>160</v>
      </c>
      <c r="C1158" s="1" t="s">
        <v>175</v>
      </c>
      <c r="D1158" s="9">
        <v>2888014210701</v>
      </c>
      <c r="E1158" s="7">
        <v>3</v>
      </c>
      <c r="F1158" s="9">
        <f t="shared" si="54"/>
        <v>0</v>
      </c>
      <c r="G1158" s="7">
        <f t="shared" si="55"/>
        <v>3</v>
      </c>
      <c r="H1158" s="7">
        <v>1</v>
      </c>
      <c r="I1158" s="10">
        <v>3</v>
      </c>
      <c r="K1158" s="1" t="str">
        <f t="shared" si="56"/>
        <v>insert into AB_SalesTransDetail select 1157,160,'02','2888014210701',3,0,3,1,3,NULL</v>
      </c>
    </row>
    <row r="1159" spans="1:11" x14ac:dyDescent="0.2">
      <c r="A1159" s="1">
        <v>1158</v>
      </c>
      <c r="B1159" s="1">
        <f>VLOOKUP(C1159,HDR!$B:$I,8,FALSE)</f>
        <v>160</v>
      </c>
      <c r="C1159" s="1" t="s">
        <v>175</v>
      </c>
      <c r="D1159" s="9">
        <v>2888014210701</v>
      </c>
      <c r="E1159" s="7">
        <v>3</v>
      </c>
      <c r="F1159" s="9">
        <f t="shared" si="54"/>
        <v>0</v>
      </c>
      <c r="G1159" s="7">
        <f t="shared" si="55"/>
        <v>3</v>
      </c>
      <c r="H1159" s="7">
        <v>-1</v>
      </c>
      <c r="I1159" s="10">
        <v>-3</v>
      </c>
      <c r="K1159" s="1" t="str">
        <f t="shared" si="56"/>
        <v>insert into AB_SalesTransDetail select 1158,160,'02','2888014210701',3,0,3,-1,-3,NULL</v>
      </c>
    </row>
    <row r="1160" spans="1:11" x14ac:dyDescent="0.2">
      <c r="A1160" s="1">
        <v>1159</v>
      </c>
      <c r="B1160" s="1">
        <f>VLOOKUP(C1160,HDR!$B:$I,8,FALSE)</f>
        <v>160</v>
      </c>
      <c r="C1160" s="1" t="s">
        <v>175</v>
      </c>
      <c r="D1160" s="9">
        <v>2888014210725</v>
      </c>
      <c r="E1160" s="7">
        <v>3</v>
      </c>
      <c r="F1160" s="9">
        <f t="shared" si="54"/>
        <v>0</v>
      </c>
      <c r="G1160" s="7">
        <f t="shared" si="55"/>
        <v>3</v>
      </c>
      <c r="H1160" s="7">
        <v>1</v>
      </c>
      <c r="I1160" s="10">
        <v>3</v>
      </c>
      <c r="K1160" s="1" t="str">
        <f t="shared" si="56"/>
        <v>insert into AB_SalesTransDetail select 1159,160,'02','2888014210725',3,0,3,1,3,NULL</v>
      </c>
    </row>
    <row r="1161" spans="1:11" x14ac:dyDescent="0.2">
      <c r="A1161" s="1">
        <v>1160</v>
      </c>
      <c r="B1161" s="1">
        <f>VLOOKUP(C1161,HDR!$B:$I,8,FALSE)</f>
        <v>160</v>
      </c>
      <c r="C1161" s="1" t="s">
        <v>175</v>
      </c>
      <c r="D1161" s="9">
        <v>2888014210725</v>
      </c>
      <c r="E1161" s="7">
        <v>3</v>
      </c>
      <c r="F1161" s="9">
        <f t="shared" si="54"/>
        <v>0</v>
      </c>
      <c r="G1161" s="7">
        <f t="shared" si="55"/>
        <v>3</v>
      </c>
      <c r="H1161" s="7">
        <v>-1</v>
      </c>
      <c r="I1161" s="10">
        <v>-3</v>
      </c>
      <c r="K1161" s="1" t="str">
        <f t="shared" si="56"/>
        <v>insert into AB_SalesTransDetail select 1160,160,'02','2888014210725',3,0,3,-1,-3,NULL</v>
      </c>
    </row>
    <row r="1162" spans="1:11" x14ac:dyDescent="0.2">
      <c r="A1162" s="1">
        <v>1161</v>
      </c>
      <c r="B1162" s="1">
        <f>VLOOKUP(C1162,HDR!$B:$I,8,FALSE)</f>
        <v>160</v>
      </c>
      <c r="C1162" s="1" t="s">
        <v>175</v>
      </c>
      <c r="D1162" s="9">
        <v>2888014210701</v>
      </c>
      <c r="E1162" s="7">
        <v>3</v>
      </c>
      <c r="F1162" s="9">
        <f t="shared" si="54"/>
        <v>0</v>
      </c>
      <c r="G1162" s="7">
        <f t="shared" si="55"/>
        <v>3</v>
      </c>
      <c r="H1162" s="7">
        <v>1</v>
      </c>
      <c r="I1162" s="10">
        <v>3</v>
      </c>
      <c r="K1162" s="1" t="str">
        <f t="shared" si="56"/>
        <v>insert into AB_SalesTransDetail select 1161,160,'02','2888014210701',3,0,3,1,3,NULL</v>
      </c>
    </row>
    <row r="1163" spans="1:11" x14ac:dyDescent="0.2">
      <c r="A1163" s="1">
        <v>1162</v>
      </c>
      <c r="B1163" s="1">
        <f>VLOOKUP(C1163,HDR!$B:$I,8,FALSE)</f>
        <v>160</v>
      </c>
      <c r="C1163" s="1" t="s">
        <v>175</v>
      </c>
      <c r="D1163" s="9">
        <v>2888014210725</v>
      </c>
      <c r="E1163" s="7">
        <v>3</v>
      </c>
      <c r="F1163" s="9">
        <f t="shared" si="54"/>
        <v>0</v>
      </c>
      <c r="G1163" s="7">
        <f t="shared" si="55"/>
        <v>3</v>
      </c>
      <c r="H1163" s="7">
        <v>1</v>
      </c>
      <c r="I1163" s="10">
        <v>3</v>
      </c>
      <c r="K1163" s="1" t="str">
        <f t="shared" si="56"/>
        <v>insert into AB_SalesTransDetail select 1162,160,'02','2888014210725',3,0,3,1,3,NULL</v>
      </c>
    </row>
    <row r="1164" spans="1:11" x14ac:dyDescent="0.2">
      <c r="A1164" s="1">
        <v>1163</v>
      </c>
      <c r="B1164" s="1">
        <f>VLOOKUP(C1164,HDR!$B:$I,8,FALSE)</f>
        <v>160</v>
      </c>
      <c r="C1164" s="1" t="s">
        <v>175</v>
      </c>
      <c r="D1164" s="9">
        <v>2888014240852</v>
      </c>
      <c r="E1164" s="7">
        <v>7</v>
      </c>
      <c r="F1164" s="9">
        <f t="shared" si="54"/>
        <v>0</v>
      </c>
      <c r="G1164" s="7">
        <f t="shared" si="55"/>
        <v>7</v>
      </c>
      <c r="H1164" s="7">
        <v>1</v>
      </c>
      <c r="I1164" s="10">
        <v>7</v>
      </c>
      <c r="K1164" s="1" t="str">
        <f t="shared" si="56"/>
        <v>insert into AB_SalesTransDetail select 1163,160,'02','2888014240852',7,0,7,1,7,NULL</v>
      </c>
    </row>
    <row r="1165" spans="1:11" x14ac:dyDescent="0.2">
      <c r="A1165" s="1">
        <v>1164</v>
      </c>
      <c r="B1165" s="1">
        <f>VLOOKUP(C1165,HDR!$B:$I,8,FALSE)</f>
        <v>160</v>
      </c>
      <c r="C1165" s="1" t="s">
        <v>175</v>
      </c>
      <c r="D1165" s="9" t="s">
        <v>380</v>
      </c>
      <c r="E1165" s="7">
        <v>2.38</v>
      </c>
      <c r="F1165" s="9">
        <f t="shared" si="54"/>
        <v>0</v>
      </c>
      <c r="G1165" s="7">
        <f t="shared" si="55"/>
        <v>2.38</v>
      </c>
      <c r="H1165" s="7">
        <v>1</v>
      </c>
      <c r="I1165" s="10">
        <v>2.38</v>
      </c>
      <c r="K1165" s="1" t="str">
        <f t="shared" si="56"/>
        <v>insert into AB_SalesTransDetail select 1164,160,'02','servicecharge-10',2.38,0,2.38,1,2.38,NULL</v>
      </c>
    </row>
    <row r="1166" spans="1:11" x14ac:dyDescent="0.2">
      <c r="A1166" s="1">
        <v>1165</v>
      </c>
      <c r="B1166" s="1">
        <f>VLOOKUP(C1166,HDR!$B:$I,8,FALSE)</f>
        <v>161</v>
      </c>
      <c r="C1166" s="1" t="s">
        <v>176</v>
      </c>
      <c r="D1166" s="9">
        <v>2888014240180</v>
      </c>
      <c r="E1166" s="7">
        <v>6</v>
      </c>
      <c r="F1166" s="9">
        <f t="shared" si="54"/>
        <v>0</v>
      </c>
      <c r="G1166" s="7">
        <f t="shared" si="55"/>
        <v>6</v>
      </c>
      <c r="H1166" s="7">
        <v>2</v>
      </c>
      <c r="I1166" s="10">
        <v>12</v>
      </c>
      <c r="K1166" s="1" t="str">
        <f t="shared" si="56"/>
        <v>insert into AB_SalesTransDetail select 1165,161,'02','2888014240180',6,0,6,2,12,NULL</v>
      </c>
    </row>
    <row r="1167" spans="1:11" x14ac:dyDescent="0.2">
      <c r="A1167" s="1">
        <v>1166</v>
      </c>
      <c r="B1167" s="1">
        <f>VLOOKUP(C1167,HDR!$B:$I,8,FALSE)</f>
        <v>161</v>
      </c>
      <c r="C1167" s="1" t="s">
        <v>176</v>
      </c>
      <c r="D1167" s="9" t="s">
        <v>380</v>
      </c>
      <c r="E1167" s="7">
        <v>1.2</v>
      </c>
      <c r="F1167" s="9">
        <f t="shared" si="54"/>
        <v>0</v>
      </c>
      <c r="G1167" s="7">
        <f t="shared" si="55"/>
        <v>1.2</v>
      </c>
      <c r="H1167" s="7">
        <v>1</v>
      </c>
      <c r="I1167" s="10">
        <v>1.2</v>
      </c>
      <c r="K1167" s="1" t="str">
        <f t="shared" si="56"/>
        <v>insert into AB_SalesTransDetail select 1166,161,'02','servicecharge-10',1.2,0,1.2,1,1.2,NULL</v>
      </c>
    </row>
    <row r="1168" spans="1:11" x14ac:dyDescent="0.2">
      <c r="A1168" s="1">
        <v>1167</v>
      </c>
      <c r="B1168" s="1">
        <f>VLOOKUP(C1168,HDR!$B:$I,8,FALSE)</f>
        <v>162</v>
      </c>
      <c r="C1168" s="1" t="s">
        <v>177</v>
      </c>
      <c r="D1168" s="9">
        <v>2888014220212</v>
      </c>
      <c r="E1168" s="7">
        <v>10</v>
      </c>
      <c r="F1168" s="9">
        <f t="shared" si="54"/>
        <v>0</v>
      </c>
      <c r="G1168" s="7">
        <f t="shared" si="55"/>
        <v>10</v>
      </c>
      <c r="H1168" s="7">
        <v>1</v>
      </c>
      <c r="I1168" s="10">
        <v>10</v>
      </c>
      <c r="K1168" s="1" t="str">
        <f t="shared" si="56"/>
        <v>insert into AB_SalesTransDetail select 1167,162,'02','2888014220212',10,0,10,1,10,NULL</v>
      </c>
    </row>
    <row r="1169" spans="1:11" x14ac:dyDescent="0.2">
      <c r="A1169" s="1">
        <v>1168</v>
      </c>
      <c r="B1169" s="1">
        <f>VLOOKUP(C1169,HDR!$B:$I,8,FALSE)</f>
        <v>162</v>
      </c>
      <c r="C1169" s="1" t="s">
        <v>177</v>
      </c>
      <c r="D1169" s="9">
        <v>2888014210220</v>
      </c>
      <c r="E1169" s="7">
        <v>15.8</v>
      </c>
      <c r="F1169" s="9">
        <f t="shared" si="54"/>
        <v>0</v>
      </c>
      <c r="G1169" s="7">
        <f t="shared" si="55"/>
        <v>15.8</v>
      </c>
      <c r="H1169" s="7">
        <v>1</v>
      </c>
      <c r="I1169" s="10">
        <v>15.8</v>
      </c>
      <c r="K1169" s="1" t="str">
        <f t="shared" si="56"/>
        <v>insert into AB_SalesTransDetail select 1168,162,'02','2888014210220',15.8,0,15.8,1,15.8,NULL</v>
      </c>
    </row>
    <row r="1170" spans="1:11" x14ac:dyDescent="0.2">
      <c r="A1170" s="1">
        <v>1169</v>
      </c>
      <c r="B1170" s="1">
        <f>VLOOKUP(C1170,HDR!$B:$I,8,FALSE)</f>
        <v>162</v>
      </c>
      <c r="C1170" s="1" t="s">
        <v>177</v>
      </c>
      <c r="D1170" s="9" t="s">
        <v>350</v>
      </c>
      <c r="E1170" s="7">
        <v>0</v>
      </c>
      <c r="F1170" s="9">
        <f t="shared" si="54"/>
        <v>0</v>
      </c>
      <c r="G1170" s="7">
        <f t="shared" si="55"/>
        <v>0</v>
      </c>
      <c r="H1170" s="7">
        <v>1</v>
      </c>
      <c r="I1170" s="10">
        <v>0</v>
      </c>
      <c r="K1170" s="1" t="str">
        <f t="shared" si="56"/>
        <v>insert into AB_SalesTransDetail select 1169,162,'02','Z90052',0,0,0,1,0,NULL</v>
      </c>
    </row>
    <row r="1171" spans="1:11" x14ac:dyDescent="0.2">
      <c r="A1171" s="1">
        <v>1170</v>
      </c>
      <c r="B1171" s="1">
        <f>VLOOKUP(C1171,HDR!$B:$I,8,FALSE)</f>
        <v>162</v>
      </c>
      <c r="C1171" s="1" t="s">
        <v>177</v>
      </c>
      <c r="D1171" s="9" t="s">
        <v>350</v>
      </c>
      <c r="E1171" s="7">
        <v>0</v>
      </c>
      <c r="F1171" s="9">
        <f t="shared" si="54"/>
        <v>0</v>
      </c>
      <c r="G1171" s="7">
        <f t="shared" si="55"/>
        <v>0</v>
      </c>
      <c r="H1171" s="7">
        <v>1</v>
      </c>
      <c r="I1171" s="10">
        <v>0</v>
      </c>
      <c r="K1171" s="1" t="str">
        <f t="shared" si="56"/>
        <v>insert into AB_SalesTransDetail select 1170,162,'02','Z90052',0,0,0,1,0,NULL</v>
      </c>
    </row>
    <row r="1172" spans="1:11" x14ac:dyDescent="0.2">
      <c r="A1172" s="1">
        <v>1171</v>
      </c>
      <c r="B1172" s="1">
        <f>VLOOKUP(C1172,HDR!$B:$I,8,FALSE)</f>
        <v>162</v>
      </c>
      <c r="C1172" s="1" t="s">
        <v>177</v>
      </c>
      <c r="D1172" s="9" t="s">
        <v>350</v>
      </c>
      <c r="E1172" s="7">
        <v>0</v>
      </c>
      <c r="F1172" s="9">
        <f t="shared" si="54"/>
        <v>0</v>
      </c>
      <c r="G1172" s="7">
        <f t="shared" si="55"/>
        <v>0</v>
      </c>
      <c r="H1172" s="7">
        <v>-1</v>
      </c>
      <c r="I1172" s="10">
        <v>0</v>
      </c>
      <c r="K1172" s="1" t="str">
        <f t="shared" si="56"/>
        <v>insert into AB_SalesTransDetail select 1171,162,'02','Z90052',0,0,0,-1,0,NULL</v>
      </c>
    </row>
    <row r="1173" spans="1:11" x14ac:dyDescent="0.2">
      <c r="A1173" s="1">
        <v>1172</v>
      </c>
      <c r="B1173" s="1">
        <f>VLOOKUP(C1173,HDR!$B:$I,8,FALSE)</f>
        <v>162</v>
      </c>
      <c r="C1173" s="1" t="s">
        <v>177</v>
      </c>
      <c r="D1173" s="9">
        <v>2888014210220</v>
      </c>
      <c r="E1173" s="7">
        <v>15.8</v>
      </c>
      <c r="F1173" s="9">
        <f t="shared" si="54"/>
        <v>0</v>
      </c>
      <c r="G1173" s="7">
        <f t="shared" si="55"/>
        <v>15.8</v>
      </c>
      <c r="H1173" s="7">
        <v>-1</v>
      </c>
      <c r="I1173" s="10">
        <v>-15.8</v>
      </c>
      <c r="K1173" s="1" t="str">
        <f t="shared" si="56"/>
        <v>insert into AB_SalesTransDetail select 1172,162,'02','2888014210220',15.8,0,15.8,-1,-15.8,NULL</v>
      </c>
    </row>
    <row r="1174" spans="1:11" x14ac:dyDescent="0.2">
      <c r="A1174" s="1">
        <v>1173</v>
      </c>
      <c r="B1174" s="1">
        <f>VLOOKUP(C1174,HDR!$B:$I,8,FALSE)</f>
        <v>162</v>
      </c>
      <c r="C1174" s="1" t="s">
        <v>177</v>
      </c>
      <c r="D1174" s="9" t="s">
        <v>350</v>
      </c>
      <c r="E1174" s="7">
        <v>0</v>
      </c>
      <c r="F1174" s="9">
        <f t="shared" si="54"/>
        <v>0</v>
      </c>
      <c r="G1174" s="7">
        <f t="shared" si="55"/>
        <v>0</v>
      </c>
      <c r="H1174" s="7">
        <v>-1</v>
      </c>
      <c r="I1174" s="10">
        <v>0</v>
      </c>
      <c r="K1174" s="1" t="str">
        <f t="shared" si="56"/>
        <v>insert into AB_SalesTransDetail select 1173,162,'02','Z90052',0,0,0,-1,0,NULL</v>
      </c>
    </row>
    <row r="1175" spans="1:11" x14ac:dyDescent="0.2">
      <c r="A1175" s="1">
        <v>1174</v>
      </c>
      <c r="B1175" s="1">
        <f>VLOOKUP(C1175,HDR!$B:$I,8,FALSE)</f>
        <v>162</v>
      </c>
      <c r="C1175" s="1" t="s">
        <v>177</v>
      </c>
      <c r="D1175" s="9">
        <v>2888014211722</v>
      </c>
      <c r="E1175" s="7">
        <v>19.8</v>
      </c>
      <c r="F1175" s="9">
        <f t="shared" si="54"/>
        <v>0</v>
      </c>
      <c r="G1175" s="7">
        <f t="shared" si="55"/>
        <v>19.8</v>
      </c>
      <c r="H1175" s="7">
        <v>1</v>
      </c>
      <c r="I1175" s="10">
        <v>19.8</v>
      </c>
      <c r="K1175" s="1" t="str">
        <f t="shared" si="56"/>
        <v>insert into AB_SalesTransDetail select 1174,162,'02','2888014211722',19.8,0,19.8,1,19.8,NULL</v>
      </c>
    </row>
    <row r="1176" spans="1:11" x14ac:dyDescent="0.2">
      <c r="A1176" s="1">
        <v>1175</v>
      </c>
      <c r="B1176" s="1">
        <f>VLOOKUP(C1176,HDR!$B:$I,8,FALSE)</f>
        <v>162</v>
      </c>
      <c r="C1176" s="1" t="s">
        <v>177</v>
      </c>
      <c r="D1176" s="9">
        <v>2888014211722</v>
      </c>
      <c r="E1176" s="7">
        <v>19.8</v>
      </c>
      <c r="F1176" s="9">
        <f t="shared" si="54"/>
        <v>0</v>
      </c>
      <c r="G1176" s="7">
        <f t="shared" si="55"/>
        <v>19.8</v>
      </c>
      <c r="H1176" s="7">
        <v>-1</v>
      </c>
      <c r="I1176" s="10">
        <v>-19.8</v>
      </c>
      <c r="K1176" s="1" t="str">
        <f t="shared" si="56"/>
        <v>insert into AB_SalesTransDetail select 1175,162,'02','2888014211722',19.8,0,19.8,-1,-19.8,NULL</v>
      </c>
    </row>
    <row r="1177" spans="1:11" x14ac:dyDescent="0.2">
      <c r="A1177" s="1">
        <v>1176</v>
      </c>
      <c r="B1177" s="1">
        <f>VLOOKUP(C1177,HDR!$B:$I,8,FALSE)</f>
        <v>162</v>
      </c>
      <c r="C1177" s="1" t="s">
        <v>177</v>
      </c>
      <c r="D1177" s="9" t="s">
        <v>380</v>
      </c>
      <c r="E1177" s="7">
        <v>1</v>
      </c>
      <c r="F1177" s="9">
        <f t="shared" si="54"/>
        <v>0</v>
      </c>
      <c r="G1177" s="7">
        <f t="shared" si="55"/>
        <v>1</v>
      </c>
      <c r="H1177" s="7">
        <v>1</v>
      </c>
      <c r="I1177" s="10">
        <v>1</v>
      </c>
      <c r="K1177" s="1" t="str">
        <f t="shared" si="56"/>
        <v>insert into AB_SalesTransDetail select 1176,162,'02','servicecharge-10',1,0,1,1,1,NULL</v>
      </c>
    </row>
    <row r="1178" spans="1:11" x14ac:dyDescent="0.2">
      <c r="A1178" s="1">
        <v>1177</v>
      </c>
      <c r="B1178" s="1">
        <f>VLOOKUP(C1178,HDR!$B:$I,8,FALSE)</f>
        <v>163</v>
      </c>
      <c r="C1178" s="1" t="s">
        <v>178</v>
      </c>
      <c r="D1178" s="9">
        <v>2040075112404</v>
      </c>
      <c r="E1178" s="7">
        <v>70</v>
      </c>
      <c r="F1178" s="9">
        <f t="shared" si="54"/>
        <v>0</v>
      </c>
      <c r="G1178" s="7">
        <f t="shared" si="55"/>
        <v>70</v>
      </c>
      <c r="H1178" s="7">
        <v>1</v>
      </c>
      <c r="I1178" s="10">
        <v>70</v>
      </c>
      <c r="K1178" s="1" t="str">
        <f t="shared" si="56"/>
        <v>insert into AB_SalesTransDetail select 1177,163,'02','2040075112404',70,0,70,1,70,NULL</v>
      </c>
    </row>
    <row r="1179" spans="1:11" x14ac:dyDescent="0.2">
      <c r="A1179" s="1">
        <v>1178</v>
      </c>
      <c r="B1179" s="1">
        <f>VLOOKUP(C1179,HDR!$B:$I,8,FALSE)</f>
        <v>163</v>
      </c>
      <c r="C1179" s="1" t="s">
        <v>178</v>
      </c>
      <c r="D1179" s="9">
        <v>2040075112404</v>
      </c>
      <c r="E1179" s="7">
        <v>70</v>
      </c>
      <c r="F1179" s="9">
        <f t="shared" si="54"/>
        <v>0</v>
      </c>
      <c r="G1179" s="7">
        <f t="shared" si="55"/>
        <v>70</v>
      </c>
      <c r="H1179" s="7">
        <v>-1</v>
      </c>
      <c r="I1179" s="10">
        <v>-70</v>
      </c>
      <c r="K1179" s="1" t="str">
        <f t="shared" si="56"/>
        <v>insert into AB_SalesTransDetail select 1178,163,'02','2040075112404',70,0,70,-1,-70,NULL</v>
      </c>
    </row>
    <row r="1180" spans="1:11" x14ac:dyDescent="0.2">
      <c r="A1180" s="1">
        <v>1179</v>
      </c>
      <c r="B1180" s="1">
        <f>VLOOKUP(C1180,HDR!$B:$I,8,FALSE)</f>
        <v>163</v>
      </c>
      <c r="C1180" s="1" t="s">
        <v>178</v>
      </c>
      <c r="D1180" s="9">
        <v>2040082112688</v>
      </c>
      <c r="E1180" s="7">
        <v>110</v>
      </c>
      <c r="F1180" s="9">
        <f t="shared" si="54"/>
        <v>0</v>
      </c>
      <c r="G1180" s="7">
        <f t="shared" si="55"/>
        <v>110</v>
      </c>
      <c r="H1180" s="7">
        <v>1</v>
      </c>
      <c r="I1180" s="10">
        <v>110</v>
      </c>
      <c r="K1180" s="1" t="str">
        <f t="shared" si="56"/>
        <v>insert into AB_SalesTransDetail select 1179,163,'02','2040082112688',110,0,110,1,110,NULL</v>
      </c>
    </row>
    <row r="1181" spans="1:11" x14ac:dyDescent="0.2">
      <c r="A1181" s="1">
        <v>1180</v>
      </c>
      <c r="B1181" s="1">
        <f>VLOOKUP(C1181,HDR!$B:$I,8,FALSE)</f>
        <v>163</v>
      </c>
      <c r="C1181" s="1" t="s">
        <v>178</v>
      </c>
      <c r="D1181" s="9">
        <v>2040082112688</v>
      </c>
      <c r="E1181" s="7">
        <v>110</v>
      </c>
      <c r="F1181" s="9">
        <f t="shared" si="54"/>
        <v>0</v>
      </c>
      <c r="G1181" s="7">
        <f t="shared" si="55"/>
        <v>110</v>
      </c>
      <c r="H1181" s="7">
        <v>-1</v>
      </c>
      <c r="I1181" s="10">
        <v>-110</v>
      </c>
      <c r="K1181" s="1" t="str">
        <f t="shared" si="56"/>
        <v>insert into AB_SalesTransDetail select 1180,163,'02','2040082112688',110,0,110,-1,-110,NULL</v>
      </c>
    </row>
    <row r="1182" spans="1:11" x14ac:dyDescent="0.2">
      <c r="A1182" s="1">
        <v>1181</v>
      </c>
      <c r="B1182" s="1">
        <f>VLOOKUP(C1182,HDR!$B:$I,8,FALSE)</f>
        <v>163</v>
      </c>
      <c r="C1182" s="1" t="s">
        <v>178</v>
      </c>
      <c r="D1182" s="9">
        <v>2040075112435</v>
      </c>
      <c r="E1182" s="7">
        <v>70</v>
      </c>
      <c r="F1182" s="9">
        <f t="shared" si="54"/>
        <v>0</v>
      </c>
      <c r="G1182" s="7">
        <f t="shared" si="55"/>
        <v>70</v>
      </c>
      <c r="H1182" s="7">
        <v>1</v>
      </c>
      <c r="I1182" s="10">
        <v>70</v>
      </c>
      <c r="K1182" s="1" t="str">
        <f t="shared" si="56"/>
        <v>insert into AB_SalesTransDetail select 1181,163,'02','2040075112435',70,0,70,1,70,NULL</v>
      </c>
    </row>
    <row r="1183" spans="1:11" x14ac:dyDescent="0.2">
      <c r="A1183" s="1">
        <v>1182</v>
      </c>
      <c r="B1183" s="1">
        <f>VLOOKUP(C1183,HDR!$B:$I,8,FALSE)</f>
        <v>163</v>
      </c>
      <c r="C1183" s="1" t="s">
        <v>178</v>
      </c>
      <c r="D1183" s="9">
        <v>2040075112435</v>
      </c>
      <c r="E1183" s="7">
        <v>70</v>
      </c>
      <c r="F1183" s="9">
        <f t="shared" si="54"/>
        <v>0</v>
      </c>
      <c r="G1183" s="7">
        <f t="shared" si="55"/>
        <v>70</v>
      </c>
      <c r="H1183" s="7">
        <v>-1</v>
      </c>
      <c r="I1183" s="10">
        <v>-70</v>
      </c>
      <c r="K1183" s="1" t="str">
        <f t="shared" si="56"/>
        <v>insert into AB_SalesTransDetail select 1182,163,'02','2040075112435',70,0,70,-1,-70,NULL</v>
      </c>
    </row>
    <row r="1184" spans="1:11" x14ac:dyDescent="0.2">
      <c r="A1184" s="1">
        <v>1183</v>
      </c>
      <c r="B1184" s="1">
        <f>VLOOKUP(C1184,HDR!$B:$I,8,FALSE)</f>
        <v>163</v>
      </c>
      <c r="C1184" s="1" t="s">
        <v>178</v>
      </c>
      <c r="D1184" s="9" t="s">
        <v>373</v>
      </c>
      <c r="E1184" s="7">
        <v>50</v>
      </c>
      <c r="F1184" s="9">
        <f t="shared" si="54"/>
        <v>0</v>
      </c>
      <c r="G1184" s="7">
        <f t="shared" si="55"/>
        <v>50</v>
      </c>
      <c r="H1184" s="7">
        <v>-1</v>
      </c>
      <c r="I1184" s="10">
        <v>-50</v>
      </c>
      <c r="K1184" s="1" t="str">
        <f t="shared" si="56"/>
        <v>insert into AB_SalesTransDetail select 1183,163,'02','P000181',50,0,50,-1,-50,NULL</v>
      </c>
    </row>
    <row r="1185" spans="1:11" x14ac:dyDescent="0.2">
      <c r="A1185" s="1">
        <v>1184</v>
      </c>
      <c r="B1185" s="1">
        <f>VLOOKUP(C1185,HDR!$B:$I,8,FALSE)</f>
        <v>163</v>
      </c>
      <c r="C1185" s="1" t="s">
        <v>178</v>
      </c>
      <c r="D1185" s="9" t="s">
        <v>373</v>
      </c>
      <c r="E1185" s="7">
        <v>50</v>
      </c>
      <c r="F1185" s="9">
        <f t="shared" si="54"/>
        <v>0</v>
      </c>
      <c r="G1185" s="7">
        <f t="shared" si="55"/>
        <v>50</v>
      </c>
      <c r="H1185" s="7">
        <v>1</v>
      </c>
      <c r="I1185" s="10">
        <v>50</v>
      </c>
      <c r="K1185" s="1" t="str">
        <f t="shared" si="56"/>
        <v>insert into AB_SalesTransDetail select 1184,163,'02','P000181',50,0,50,1,50,NULL</v>
      </c>
    </row>
    <row r="1186" spans="1:11" x14ac:dyDescent="0.2">
      <c r="A1186" s="1">
        <v>1185</v>
      </c>
      <c r="B1186" s="1">
        <f>VLOOKUP(C1186,HDR!$B:$I,8,FALSE)</f>
        <v>163</v>
      </c>
      <c r="C1186" s="1" t="s">
        <v>178</v>
      </c>
      <c r="D1186" s="9" t="s">
        <v>373</v>
      </c>
      <c r="E1186" s="7">
        <v>50</v>
      </c>
      <c r="F1186" s="9">
        <f t="shared" si="54"/>
        <v>0</v>
      </c>
      <c r="G1186" s="7">
        <f t="shared" si="55"/>
        <v>50</v>
      </c>
      <c r="H1186" s="7">
        <v>-1</v>
      </c>
      <c r="I1186" s="10">
        <v>-50</v>
      </c>
      <c r="K1186" s="1" t="str">
        <f t="shared" si="56"/>
        <v>insert into AB_SalesTransDetail select 1185,163,'02','P000181',50,0,50,-1,-50,NULL</v>
      </c>
    </row>
    <row r="1187" spans="1:11" x14ac:dyDescent="0.2">
      <c r="A1187" s="1">
        <v>1186</v>
      </c>
      <c r="B1187" s="1">
        <f>VLOOKUP(C1187,HDR!$B:$I,8,FALSE)</f>
        <v>163</v>
      </c>
      <c r="C1187" s="1" t="s">
        <v>178</v>
      </c>
      <c r="D1187" s="9" t="s">
        <v>374</v>
      </c>
      <c r="E1187" s="7">
        <v>55</v>
      </c>
      <c r="F1187" s="9">
        <f t="shared" si="54"/>
        <v>0</v>
      </c>
      <c r="G1187" s="7">
        <f t="shared" si="55"/>
        <v>55</v>
      </c>
      <c r="H1187" s="7">
        <v>1</v>
      </c>
      <c r="I1187" s="10">
        <v>55</v>
      </c>
      <c r="K1187" s="1" t="str">
        <f t="shared" si="56"/>
        <v>insert into AB_SalesTransDetail select 1186,163,'02','P000125',55,0,55,1,55,NULL</v>
      </c>
    </row>
    <row r="1188" spans="1:11" x14ac:dyDescent="0.2">
      <c r="A1188" s="1">
        <v>1187</v>
      </c>
      <c r="B1188" s="1">
        <f>VLOOKUP(C1188,HDR!$B:$I,8,FALSE)</f>
        <v>163</v>
      </c>
      <c r="C1188" s="1" t="s">
        <v>178</v>
      </c>
      <c r="D1188" s="9" t="s">
        <v>374</v>
      </c>
      <c r="E1188" s="7">
        <v>55</v>
      </c>
      <c r="F1188" s="9">
        <f t="shared" si="54"/>
        <v>0</v>
      </c>
      <c r="G1188" s="7">
        <f t="shared" si="55"/>
        <v>55</v>
      </c>
      <c r="H1188" s="7">
        <v>-1</v>
      </c>
      <c r="I1188" s="10">
        <v>-55</v>
      </c>
      <c r="K1188" s="1" t="str">
        <f t="shared" si="56"/>
        <v>insert into AB_SalesTransDetail select 1187,163,'02','P000125',55,0,55,-1,-55,NULL</v>
      </c>
    </row>
    <row r="1189" spans="1:11" x14ac:dyDescent="0.2">
      <c r="A1189" s="1">
        <v>1188</v>
      </c>
      <c r="B1189" s="1">
        <f>VLOOKUP(C1189,HDR!$B:$I,8,FALSE)</f>
        <v>163</v>
      </c>
      <c r="C1189" s="1" t="s">
        <v>178</v>
      </c>
      <c r="D1189" s="9" t="s">
        <v>375</v>
      </c>
      <c r="E1189" s="7">
        <v>35</v>
      </c>
      <c r="F1189" s="9">
        <f t="shared" si="54"/>
        <v>0</v>
      </c>
      <c r="G1189" s="7">
        <f t="shared" si="55"/>
        <v>35</v>
      </c>
      <c r="H1189" s="7">
        <v>1</v>
      </c>
      <c r="I1189" s="10">
        <v>35</v>
      </c>
      <c r="K1189" s="1" t="str">
        <f t="shared" si="56"/>
        <v>insert into AB_SalesTransDetail select 1188,163,'02','P000182',35,0,35,1,35,NULL</v>
      </c>
    </row>
    <row r="1190" spans="1:11" x14ac:dyDescent="0.2">
      <c r="A1190" s="1">
        <v>1189</v>
      </c>
      <c r="B1190" s="1">
        <f>VLOOKUP(C1190,HDR!$B:$I,8,FALSE)</f>
        <v>163</v>
      </c>
      <c r="C1190" s="1" t="s">
        <v>178</v>
      </c>
      <c r="D1190" s="9" t="s">
        <v>375</v>
      </c>
      <c r="E1190" s="7">
        <v>35</v>
      </c>
      <c r="F1190" s="9">
        <f t="shared" si="54"/>
        <v>0</v>
      </c>
      <c r="G1190" s="7">
        <f t="shared" si="55"/>
        <v>35</v>
      </c>
      <c r="H1190" s="7">
        <v>-1</v>
      </c>
      <c r="I1190" s="10">
        <v>-35</v>
      </c>
      <c r="K1190" s="1" t="str">
        <f t="shared" si="56"/>
        <v>insert into AB_SalesTransDetail select 1189,163,'02','P000182',35,0,35,-1,-35,NULL</v>
      </c>
    </row>
    <row r="1191" spans="1:11" x14ac:dyDescent="0.2">
      <c r="A1191" s="1">
        <v>1190</v>
      </c>
      <c r="B1191" s="1">
        <f>VLOOKUP(C1191,HDR!$B:$I,8,FALSE)</f>
        <v>163</v>
      </c>
      <c r="C1191" s="1" t="s">
        <v>178</v>
      </c>
      <c r="D1191" s="9" t="s">
        <v>376</v>
      </c>
      <c r="E1191" s="7">
        <v>35</v>
      </c>
      <c r="F1191" s="9">
        <f t="shared" si="54"/>
        <v>0</v>
      </c>
      <c r="G1191" s="7">
        <f t="shared" si="55"/>
        <v>35</v>
      </c>
      <c r="H1191" s="7">
        <v>1</v>
      </c>
      <c r="I1191" s="10">
        <v>35</v>
      </c>
      <c r="K1191" s="1" t="str">
        <f t="shared" si="56"/>
        <v>insert into AB_SalesTransDetail select 1190,163,'02','P000183',35,0,35,1,35,NULL</v>
      </c>
    </row>
    <row r="1192" spans="1:11" x14ac:dyDescent="0.2">
      <c r="A1192" s="1">
        <v>1191</v>
      </c>
      <c r="B1192" s="1">
        <f>VLOOKUP(C1192,HDR!$B:$I,8,FALSE)</f>
        <v>163</v>
      </c>
      <c r="C1192" s="1" t="s">
        <v>178</v>
      </c>
      <c r="D1192" s="9" t="s">
        <v>376</v>
      </c>
      <c r="E1192" s="7">
        <v>35</v>
      </c>
      <c r="F1192" s="9">
        <f t="shared" si="54"/>
        <v>0</v>
      </c>
      <c r="G1192" s="7">
        <f t="shared" si="55"/>
        <v>35</v>
      </c>
      <c r="H1192" s="7">
        <v>-1</v>
      </c>
      <c r="I1192" s="10">
        <v>-35</v>
      </c>
      <c r="K1192" s="1" t="str">
        <f t="shared" si="56"/>
        <v>insert into AB_SalesTransDetail select 1191,163,'02','P000183',35,0,35,-1,-35,NULL</v>
      </c>
    </row>
    <row r="1193" spans="1:11" x14ac:dyDescent="0.2">
      <c r="A1193" s="1">
        <v>1192</v>
      </c>
      <c r="B1193" s="1">
        <f>VLOOKUP(C1193,HDR!$B:$I,8,FALSE)</f>
        <v>163</v>
      </c>
      <c r="C1193" s="1" t="s">
        <v>178</v>
      </c>
      <c r="D1193" s="9" t="s">
        <v>374</v>
      </c>
      <c r="E1193" s="7">
        <v>55</v>
      </c>
      <c r="F1193" s="9">
        <f t="shared" si="54"/>
        <v>0</v>
      </c>
      <c r="G1193" s="7">
        <f t="shared" si="55"/>
        <v>55</v>
      </c>
      <c r="H1193" s="7">
        <v>1</v>
      </c>
      <c r="I1193" s="10">
        <v>55</v>
      </c>
      <c r="K1193" s="1" t="str">
        <f t="shared" si="56"/>
        <v>insert into AB_SalesTransDetail select 1192,163,'02','P000125',55,0,55,1,55,NULL</v>
      </c>
    </row>
    <row r="1194" spans="1:11" x14ac:dyDescent="0.2">
      <c r="A1194" s="1">
        <v>1193</v>
      </c>
      <c r="B1194" s="1">
        <f>VLOOKUP(C1194,HDR!$B:$I,8,FALSE)</f>
        <v>163</v>
      </c>
      <c r="C1194" s="1" t="s">
        <v>178</v>
      </c>
      <c r="D1194" s="9" t="s">
        <v>374</v>
      </c>
      <c r="E1194" s="7">
        <v>55</v>
      </c>
      <c r="F1194" s="9">
        <f t="shared" si="54"/>
        <v>0</v>
      </c>
      <c r="G1194" s="7">
        <f t="shared" si="55"/>
        <v>55</v>
      </c>
      <c r="H1194" s="7">
        <v>-1</v>
      </c>
      <c r="I1194" s="10">
        <v>-55</v>
      </c>
      <c r="K1194" s="1" t="str">
        <f t="shared" si="56"/>
        <v>insert into AB_SalesTransDetail select 1193,163,'02','P000125',55,0,55,-1,-55,NULL</v>
      </c>
    </row>
    <row r="1195" spans="1:11" x14ac:dyDescent="0.2">
      <c r="A1195" s="1">
        <v>1194</v>
      </c>
      <c r="B1195" s="1">
        <f>VLOOKUP(C1195,HDR!$B:$I,8,FALSE)</f>
        <v>163</v>
      </c>
      <c r="C1195" s="1" t="s">
        <v>178</v>
      </c>
      <c r="D1195" s="9" t="s">
        <v>373</v>
      </c>
      <c r="E1195" s="7">
        <v>50</v>
      </c>
      <c r="F1195" s="9">
        <f t="shared" si="54"/>
        <v>0</v>
      </c>
      <c r="G1195" s="7">
        <f t="shared" si="55"/>
        <v>50</v>
      </c>
      <c r="H1195" s="7">
        <v>1</v>
      </c>
      <c r="I1195" s="10">
        <v>50</v>
      </c>
      <c r="K1195" s="1" t="str">
        <f t="shared" si="56"/>
        <v>insert into AB_SalesTransDetail select 1194,163,'02','P000181',50,0,50,1,50,NULL</v>
      </c>
    </row>
    <row r="1196" spans="1:11" x14ac:dyDescent="0.2">
      <c r="A1196" s="1">
        <v>1195</v>
      </c>
      <c r="B1196" s="1">
        <f>VLOOKUP(C1196,HDR!$B:$I,8,FALSE)</f>
        <v>163</v>
      </c>
      <c r="C1196" s="1" t="s">
        <v>178</v>
      </c>
      <c r="D1196" s="9" t="s">
        <v>373</v>
      </c>
      <c r="E1196" s="7">
        <v>50</v>
      </c>
      <c r="F1196" s="9">
        <f t="shared" si="54"/>
        <v>0</v>
      </c>
      <c r="G1196" s="7">
        <f t="shared" si="55"/>
        <v>50</v>
      </c>
      <c r="H1196" s="7">
        <v>-1</v>
      </c>
      <c r="I1196" s="10">
        <v>-50</v>
      </c>
      <c r="K1196" s="1" t="str">
        <f t="shared" si="56"/>
        <v>insert into AB_SalesTransDetail select 1195,163,'02','P000181',50,0,50,-1,-50,NULL</v>
      </c>
    </row>
    <row r="1197" spans="1:11" x14ac:dyDescent="0.2">
      <c r="A1197" s="1">
        <v>1196</v>
      </c>
      <c r="B1197" s="1">
        <f>VLOOKUP(C1197,HDR!$B:$I,8,FALSE)</f>
        <v>163</v>
      </c>
      <c r="C1197" s="1" t="s">
        <v>178</v>
      </c>
      <c r="D1197" s="9" t="s">
        <v>375</v>
      </c>
      <c r="E1197" s="7">
        <v>35</v>
      </c>
      <c r="F1197" s="9">
        <f t="shared" si="54"/>
        <v>0</v>
      </c>
      <c r="G1197" s="7">
        <f t="shared" si="55"/>
        <v>35</v>
      </c>
      <c r="H1197" s="7">
        <v>1</v>
      </c>
      <c r="I1197" s="10">
        <v>35</v>
      </c>
      <c r="K1197" s="1" t="str">
        <f t="shared" si="56"/>
        <v>insert into AB_SalesTransDetail select 1196,163,'02','P000182',35,0,35,1,35,NULL</v>
      </c>
    </row>
    <row r="1198" spans="1:11" x14ac:dyDescent="0.2">
      <c r="A1198" s="1">
        <v>1197</v>
      </c>
      <c r="B1198" s="1">
        <f>VLOOKUP(C1198,HDR!$B:$I,8,FALSE)</f>
        <v>163</v>
      </c>
      <c r="C1198" s="1" t="s">
        <v>178</v>
      </c>
      <c r="D1198" s="9" t="s">
        <v>375</v>
      </c>
      <c r="E1198" s="7">
        <v>35</v>
      </c>
      <c r="F1198" s="9">
        <f t="shared" si="54"/>
        <v>0</v>
      </c>
      <c r="G1198" s="7">
        <f t="shared" si="55"/>
        <v>35</v>
      </c>
      <c r="H1198" s="7">
        <v>-1</v>
      </c>
      <c r="I1198" s="10">
        <v>-35</v>
      </c>
      <c r="K1198" s="1" t="str">
        <f t="shared" si="56"/>
        <v>insert into AB_SalesTransDetail select 1197,163,'02','P000182',35,0,35,-1,-35,NULL</v>
      </c>
    </row>
    <row r="1199" spans="1:11" x14ac:dyDescent="0.2">
      <c r="A1199" s="1">
        <v>1198</v>
      </c>
      <c r="B1199" s="1">
        <f>VLOOKUP(C1199,HDR!$B:$I,8,FALSE)</f>
        <v>163</v>
      </c>
      <c r="C1199" s="1" t="s">
        <v>178</v>
      </c>
      <c r="D1199" s="9">
        <v>2040075112404</v>
      </c>
      <c r="E1199" s="7">
        <v>70</v>
      </c>
      <c r="F1199" s="9">
        <f t="shared" si="54"/>
        <v>100</v>
      </c>
      <c r="G1199" s="7">
        <f t="shared" si="55"/>
        <v>0</v>
      </c>
      <c r="H1199" s="7">
        <v>1</v>
      </c>
      <c r="I1199" s="10">
        <v>0</v>
      </c>
      <c r="K1199" s="1" t="str">
        <f t="shared" si="56"/>
        <v>insert into AB_SalesTransDetail select 1198,163,'02','2040075112404',70,100,0,1,0,NULL</v>
      </c>
    </row>
    <row r="1200" spans="1:11" x14ac:dyDescent="0.2">
      <c r="A1200" s="1">
        <v>1199</v>
      </c>
      <c r="B1200" s="1">
        <f>VLOOKUP(C1200,HDR!$B:$I,8,FALSE)</f>
        <v>163</v>
      </c>
      <c r="C1200" s="1" t="s">
        <v>178</v>
      </c>
      <c r="D1200" s="9" t="s">
        <v>373</v>
      </c>
      <c r="E1200" s="7">
        <v>50</v>
      </c>
      <c r="F1200" s="9">
        <f t="shared" si="54"/>
        <v>0</v>
      </c>
      <c r="G1200" s="7">
        <f t="shared" si="55"/>
        <v>50</v>
      </c>
      <c r="H1200" s="7">
        <v>1</v>
      </c>
      <c r="I1200" s="10">
        <v>50</v>
      </c>
      <c r="K1200" s="1" t="str">
        <f t="shared" si="56"/>
        <v>insert into AB_SalesTransDetail select 1199,163,'02','P000181',50,0,50,1,50,NULL</v>
      </c>
    </row>
    <row r="1201" spans="1:11" x14ac:dyDescent="0.2">
      <c r="A1201" s="1">
        <v>1200</v>
      </c>
      <c r="B1201" s="1">
        <f>VLOOKUP(C1201,HDR!$B:$I,8,FALSE)</f>
        <v>163</v>
      </c>
      <c r="C1201" s="1" t="s">
        <v>178</v>
      </c>
      <c r="D1201" s="9" t="s">
        <v>380</v>
      </c>
      <c r="E1201" s="7">
        <v>0</v>
      </c>
      <c r="F1201" s="9">
        <f t="shared" si="54"/>
        <v>0</v>
      </c>
      <c r="G1201" s="7">
        <v>0</v>
      </c>
      <c r="H1201" s="7">
        <v>0</v>
      </c>
      <c r="I1201" s="10">
        <v>0</v>
      </c>
      <c r="K1201" s="1" t="str">
        <f t="shared" si="56"/>
        <v>insert into AB_SalesTransDetail select 1200,163,'02','servicecharge-10',0,0,0,0,0,NULL</v>
      </c>
    </row>
    <row r="1202" spans="1:11" x14ac:dyDescent="0.2">
      <c r="A1202" s="1">
        <v>1201</v>
      </c>
      <c r="B1202" s="1">
        <f>VLOOKUP(C1202,HDR!$B:$I,8,FALSE)</f>
        <v>164</v>
      </c>
      <c r="C1202" s="1" t="s">
        <v>179</v>
      </c>
      <c r="D1202" s="9">
        <v>2040075112411</v>
      </c>
      <c r="E1202" s="7">
        <v>100</v>
      </c>
      <c r="F1202" s="9">
        <f t="shared" si="54"/>
        <v>100</v>
      </c>
      <c r="G1202" s="7">
        <f t="shared" si="55"/>
        <v>0</v>
      </c>
      <c r="H1202" s="7">
        <v>1</v>
      </c>
      <c r="I1202" s="10">
        <v>0</v>
      </c>
      <c r="K1202" s="1" t="str">
        <f t="shared" si="56"/>
        <v>insert into AB_SalesTransDetail select 1201,164,'02','2040075112411',100,100,0,1,0,NULL</v>
      </c>
    </row>
    <row r="1203" spans="1:11" x14ac:dyDescent="0.2">
      <c r="A1203" s="1">
        <v>1202</v>
      </c>
      <c r="B1203" s="1">
        <f>VLOOKUP(C1203,HDR!$B:$I,8,FALSE)</f>
        <v>164</v>
      </c>
      <c r="C1203" s="1" t="s">
        <v>179</v>
      </c>
      <c r="D1203" s="9">
        <v>2040082112688</v>
      </c>
      <c r="E1203" s="7">
        <v>110</v>
      </c>
      <c r="F1203" s="9">
        <f t="shared" si="54"/>
        <v>100</v>
      </c>
      <c r="G1203" s="7">
        <f t="shared" si="55"/>
        <v>0</v>
      </c>
      <c r="H1203" s="7">
        <v>1</v>
      </c>
      <c r="I1203" s="10">
        <v>0</v>
      </c>
      <c r="K1203" s="1" t="str">
        <f t="shared" si="56"/>
        <v>insert into AB_SalesTransDetail select 1202,164,'02','2040082112688',110,100,0,1,0,NULL</v>
      </c>
    </row>
    <row r="1204" spans="1:11" x14ac:dyDescent="0.2">
      <c r="A1204" s="1">
        <v>1203</v>
      </c>
      <c r="B1204" s="1">
        <f>VLOOKUP(C1204,HDR!$B:$I,8,FALSE)</f>
        <v>164</v>
      </c>
      <c r="C1204" s="1" t="s">
        <v>179</v>
      </c>
      <c r="D1204" s="9">
        <v>2040075112435</v>
      </c>
      <c r="E1204" s="7">
        <v>70</v>
      </c>
      <c r="F1204" s="9">
        <f t="shared" si="54"/>
        <v>0</v>
      </c>
      <c r="G1204" s="7">
        <f t="shared" si="55"/>
        <v>70</v>
      </c>
      <c r="H1204" s="7">
        <v>1</v>
      </c>
      <c r="I1204" s="10">
        <v>70</v>
      </c>
      <c r="K1204" s="1" t="str">
        <f t="shared" si="56"/>
        <v>insert into AB_SalesTransDetail select 1203,164,'02','2040075112435',70,0,70,1,70,NULL</v>
      </c>
    </row>
    <row r="1205" spans="1:11" x14ac:dyDescent="0.2">
      <c r="A1205" s="1">
        <v>1204</v>
      </c>
      <c r="B1205" s="1">
        <f>VLOOKUP(C1205,HDR!$B:$I,8,FALSE)</f>
        <v>164</v>
      </c>
      <c r="C1205" s="1" t="s">
        <v>179</v>
      </c>
      <c r="D1205" s="9">
        <v>2040075112435</v>
      </c>
      <c r="E1205" s="7">
        <v>70</v>
      </c>
      <c r="F1205" s="9">
        <f t="shared" si="54"/>
        <v>0</v>
      </c>
      <c r="G1205" s="7">
        <f t="shared" si="55"/>
        <v>70</v>
      </c>
      <c r="H1205" s="7">
        <v>-1</v>
      </c>
      <c r="I1205" s="10">
        <v>-70</v>
      </c>
      <c r="K1205" s="1" t="str">
        <f t="shared" si="56"/>
        <v>insert into AB_SalesTransDetail select 1204,164,'02','2040075112435',70,0,70,-1,-70,NULL</v>
      </c>
    </row>
    <row r="1206" spans="1:11" x14ac:dyDescent="0.2">
      <c r="A1206" s="1">
        <v>1205</v>
      </c>
      <c r="B1206" s="1">
        <f>VLOOKUP(C1206,HDR!$B:$I,8,FALSE)</f>
        <v>164</v>
      </c>
      <c r="C1206" s="1" t="s">
        <v>179</v>
      </c>
      <c r="D1206" s="9">
        <v>2040075112435</v>
      </c>
      <c r="E1206" s="7">
        <v>70</v>
      </c>
      <c r="F1206" s="9">
        <f t="shared" si="54"/>
        <v>100</v>
      </c>
      <c r="G1206" s="7">
        <f t="shared" si="55"/>
        <v>0</v>
      </c>
      <c r="H1206" s="7">
        <v>1</v>
      </c>
      <c r="I1206" s="10">
        <v>0</v>
      </c>
      <c r="K1206" s="1" t="str">
        <f t="shared" si="56"/>
        <v>insert into AB_SalesTransDetail select 1205,164,'02','2040075112435',70,100,0,1,0,NULL</v>
      </c>
    </row>
    <row r="1207" spans="1:11" x14ac:dyDescent="0.2">
      <c r="A1207" s="1">
        <v>1206</v>
      </c>
      <c r="B1207" s="1">
        <f>VLOOKUP(C1207,HDR!$B:$I,8,FALSE)</f>
        <v>165</v>
      </c>
      <c r="C1207" s="1" t="s">
        <v>180</v>
      </c>
      <c r="D1207" s="9">
        <v>2888014210886</v>
      </c>
      <c r="E1207" s="7">
        <v>15</v>
      </c>
      <c r="F1207" s="9">
        <f t="shared" si="54"/>
        <v>0</v>
      </c>
      <c r="G1207" s="7">
        <f t="shared" si="55"/>
        <v>15</v>
      </c>
      <c r="H1207" s="7">
        <v>1</v>
      </c>
      <c r="I1207" s="10">
        <v>15</v>
      </c>
      <c r="K1207" s="1" t="str">
        <f t="shared" si="56"/>
        <v>insert into AB_SalesTransDetail select 1206,165,'02','2888014210886',15,0,15,1,15,NULL</v>
      </c>
    </row>
    <row r="1208" spans="1:11" x14ac:dyDescent="0.2">
      <c r="A1208" s="1">
        <v>1207</v>
      </c>
      <c r="B1208" s="1">
        <f>VLOOKUP(C1208,HDR!$B:$I,8,FALSE)</f>
        <v>165</v>
      </c>
      <c r="C1208" s="1" t="s">
        <v>180</v>
      </c>
      <c r="D1208" s="9">
        <v>2888014211715</v>
      </c>
      <c r="E1208" s="7">
        <v>11.8</v>
      </c>
      <c r="F1208" s="9">
        <f t="shared" si="54"/>
        <v>0</v>
      </c>
      <c r="G1208" s="7">
        <f t="shared" si="55"/>
        <v>11.8</v>
      </c>
      <c r="H1208" s="7">
        <v>1</v>
      </c>
      <c r="I1208" s="10">
        <v>11.8</v>
      </c>
      <c r="K1208" s="1" t="str">
        <f t="shared" si="56"/>
        <v>insert into AB_SalesTransDetail select 1207,165,'02','2888014211715',11.8,0,11.8,1,11.8,NULL</v>
      </c>
    </row>
    <row r="1209" spans="1:11" x14ac:dyDescent="0.2">
      <c r="A1209" s="1">
        <v>1208</v>
      </c>
      <c r="B1209" s="1">
        <f>VLOOKUP(C1209,HDR!$B:$I,8,FALSE)</f>
        <v>165</v>
      </c>
      <c r="C1209" s="1" t="s">
        <v>180</v>
      </c>
      <c r="D1209" s="9">
        <v>2888999120439</v>
      </c>
      <c r="E1209" s="7">
        <v>5</v>
      </c>
      <c r="F1209" s="9">
        <f t="shared" si="54"/>
        <v>0</v>
      </c>
      <c r="G1209" s="7">
        <f t="shared" si="55"/>
        <v>5</v>
      </c>
      <c r="H1209" s="7">
        <v>1</v>
      </c>
      <c r="I1209" s="10">
        <v>5</v>
      </c>
      <c r="K1209" s="1" t="str">
        <f t="shared" si="56"/>
        <v>insert into AB_SalesTransDetail select 1208,165,'02','2888999120439',5,0,5,1,5,NULL</v>
      </c>
    </row>
    <row r="1210" spans="1:11" x14ac:dyDescent="0.2">
      <c r="A1210" s="1">
        <v>1209</v>
      </c>
      <c r="B1210" s="1">
        <f>VLOOKUP(C1210,HDR!$B:$I,8,FALSE)</f>
        <v>165</v>
      </c>
      <c r="C1210" s="1" t="s">
        <v>180</v>
      </c>
      <c r="D1210" s="9">
        <v>2888014241040</v>
      </c>
      <c r="E1210" s="7">
        <v>8</v>
      </c>
      <c r="F1210" s="9">
        <f t="shared" si="54"/>
        <v>0</v>
      </c>
      <c r="G1210" s="7">
        <f t="shared" si="55"/>
        <v>8</v>
      </c>
      <c r="H1210" s="7">
        <v>1</v>
      </c>
      <c r="I1210" s="10">
        <v>8</v>
      </c>
      <c r="K1210" s="1" t="str">
        <f t="shared" si="56"/>
        <v>insert into AB_SalesTransDetail select 1209,165,'02','2888014241040',8,0,8,1,8,NULL</v>
      </c>
    </row>
    <row r="1211" spans="1:11" x14ac:dyDescent="0.2">
      <c r="A1211" s="1">
        <v>1210</v>
      </c>
      <c r="B1211" s="1">
        <f>VLOOKUP(C1211,HDR!$B:$I,8,FALSE)</f>
        <v>165</v>
      </c>
      <c r="C1211" s="1" t="s">
        <v>180</v>
      </c>
      <c r="D1211" s="9" t="s">
        <v>380</v>
      </c>
      <c r="E1211" s="7">
        <v>3.98</v>
      </c>
      <c r="F1211" s="9">
        <f t="shared" si="54"/>
        <v>0</v>
      </c>
      <c r="G1211" s="7">
        <f t="shared" si="55"/>
        <v>3.98</v>
      </c>
      <c r="H1211" s="7">
        <v>1</v>
      </c>
      <c r="I1211" s="10">
        <v>3.98</v>
      </c>
      <c r="K1211" s="1" t="str">
        <f t="shared" si="56"/>
        <v>insert into AB_SalesTransDetail select 1210,165,'02','servicecharge-10',3.98,0,3.98,1,3.98,NULL</v>
      </c>
    </row>
    <row r="1212" spans="1:11" x14ac:dyDescent="0.2">
      <c r="A1212" s="1">
        <v>1211</v>
      </c>
      <c r="B1212" s="1">
        <f>VLOOKUP(C1212,HDR!$B:$I,8,FALSE)</f>
        <v>166</v>
      </c>
      <c r="C1212" s="1" t="s">
        <v>181</v>
      </c>
      <c r="D1212" s="9">
        <v>2040035111645</v>
      </c>
      <c r="E1212" s="7">
        <v>15</v>
      </c>
      <c r="F1212" s="9">
        <f t="shared" si="54"/>
        <v>0</v>
      </c>
      <c r="G1212" s="7">
        <f t="shared" si="55"/>
        <v>15</v>
      </c>
      <c r="H1212" s="7">
        <v>1</v>
      </c>
      <c r="I1212" s="10">
        <v>15</v>
      </c>
      <c r="K1212" s="1" t="str">
        <f t="shared" si="56"/>
        <v>insert into AB_SalesTransDetail select 1211,166,'02','2040035111645',15,0,15,1,15,NULL</v>
      </c>
    </row>
    <row r="1213" spans="1:11" x14ac:dyDescent="0.2">
      <c r="A1213" s="1">
        <v>1212</v>
      </c>
      <c r="B1213" s="1">
        <f>VLOOKUP(C1213,HDR!$B:$I,8,FALSE)</f>
        <v>166</v>
      </c>
      <c r="C1213" s="1" t="s">
        <v>181</v>
      </c>
      <c r="D1213" s="9" t="s">
        <v>380</v>
      </c>
      <c r="E1213" s="7">
        <v>1.5</v>
      </c>
      <c r="F1213" s="9">
        <f t="shared" si="54"/>
        <v>0</v>
      </c>
      <c r="G1213" s="7">
        <f t="shared" si="55"/>
        <v>1.5</v>
      </c>
      <c r="H1213" s="7">
        <v>1</v>
      </c>
      <c r="I1213" s="10">
        <v>1.5</v>
      </c>
      <c r="K1213" s="1" t="str">
        <f t="shared" si="56"/>
        <v>insert into AB_SalesTransDetail select 1212,166,'02','servicecharge-10',1.5,0,1.5,1,1.5,NULL</v>
      </c>
    </row>
    <row r="1214" spans="1:11" x14ac:dyDescent="0.2">
      <c r="A1214" s="1">
        <v>1213</v>
      </c>
      <c r="B1214" s="1">
        <f>VLOOKUP(C1214,HDR!$B:$I,8,FALSE)</f>
        <v>167</v>
      </c>
      <c r="C1214" s="1" t="s">
        <v>182</v>
      </c>
      <c r="D1214" s="9">
        <v>2888014220014</v>
      </c>
      <c r="E1214" s="7">
        <v>12</v>
      </c>
      <c r="F1214" s="9">
        <f t="shared" si="54"/>
        <v>0</v>
      </c>
      <c r="G1214" s="7">
        <f t="shared" si="55"/>
        <v>12</v>
      </c>
      <c r="H1214" s="7">
        <v>1</v>
      </c>
      <c r="I1214" s="10">
        <v>12</v>
      </c>
      <c r="K1214" s="1" t="str">
        <f t="shared" si="56"/>
        <v>insert into AB_SalesTransDetail select 1213,167,'02','2888014220014',12,0,12,1,12,NULL</v>
      </c>
    </row>
    <row r="1215" spans="1:11" x14ac:dyDescent="0.2">
      <c r="A1215" s="1">
        <v>1214</v>
      </c>
      <c r="B1215" s="1">
        <f>VLOOKUP(C1215,HDR!$B:$I,8,FALSE)</f>
        <v>167</v>
      </c>
      <c r="C1215" s="1" t="s">
        <v>182</v>
      </c>
      <c r="D1215" s="9" t="s">
        <v>380</v>
      </c>
      <c r="E1215" s="7">
        <v>1.2</v>
      </c>
      <c r="F1215" s="9">
        <f t="shared" si="54"/>
        <v>0</v>
      </c>
      <c r="G1215" s="7">
        <f t="shared" si="55"/>
        <v>1.2</v>
      </c>
      <c r="H1215" s="7">
        <v>1</v>
      </c>
      <c r="I1215" s="10">
        <v>1.2</v>
      </c>
      <c r="K1215" s="1" t="str">
        <f t="shared" si="56"/>
        <v>insert into AB_SalesTransDetail select 1214,167,'02','servicecharge-10',1.2,0,1.2,1,1.2,NULL</v>
      </c>
    </row>
    <row r="1216" spans="1:11" x14ac:dyDescent="0.2">
      <c r="A1216" s="1">
        <v>1215</v>
      </c>
      <c r="B1216" s="1">
        <f>VLOOKUP(C1216,HDR!$B:$I,8,FALSE)</f>
        <v>168</v>
      </c>
      <c r="C1216" s="1" t="s">
        <v>183</v>
      </c>
      <c r="D1216" s="9">
        <v>2040004012300</v>
      </c>
      <c r="E1216" s="7">
        <v>18.79</v>
      </c>
      <c r="F1216" s="9">
        <f t="shared" ref="F1216:F1279" si="57">(IFERROR(-((I1216/H1216)-E1216)/E1216,0))*100</f>
        <v>100</v>
      </c>
      <c r="G1216" s="7">
        <f t="shared" ref="G1216:G1279" si="58">I1216/H1216</f>
        <v>0</v>
      </c>
      <c r="H1216" s="7">
        <v>1</v>
      </c>
      <c r="I1216" s="10">
        <v>0</v>
      </c>
      <c r="K1216" s="1" t="str">
        <f t="shared" si="56"/>
        <v>insert into AB_SalesTransDetail select 1215,168,'02','2040004012300',18.79,100,0,1,0,NULL</v>
      </c>
    </row>
    <row r="1217" spans="1:11" x14ac:dyDescent="0.2">
      <c r="A1217" s="1">
        <v>1216</v>
      </c>
      <c r="B1217" s="1">
        <f>VLOOKUP(C1217,HDR!$B:$I,8,FALSE)</f>
        <v>169</v>
      </c>
      <c r="C1217" s="1" t="s">
        <v>184</v>
      </c>
      <c r="D1217" s="9">
        <v>2888014240616</v>
      </c>
      <c r="E1217" s="7">
        <v>6</v>
      </c>
      <c r="F1217" s="9">
        <f t="shared" si="57"/>
        <v>0</v>
      </c>
      <c r="G1217" s="7">
        <f t="shared" si="58"/>
        <v>6</v>
      </c>
      <c r="H1217" s="7">
        <v>1</v>
      </c>
      <c r="I1217" s="10">
        <v>6</v>
      </c>
      <c r="K1217" s="1" t="str">
        <f t="shared" si="56"/>
        <v>insert into AB_SalesTransDetail select 1216,169,'02','2888014240616',6,0,6,1,6,NULL</v>
      </c>
    </row>
    <row r="1218" spans="1:11" x14ac:dyDescent="0.2">
      <c r="A1218" s="1">
        <v>1217</v>
      </c>
      <c r="B1218" s="1">
        <f>VLOOKUP(C1218,HDR!$B:$I,8,FALSE)</f>
        <v>169</v>
      </c>
      <c r="C1218" s="1" t="s">
        <v>184</v>
      </c>
      <c r="D1218" s="9">
        <v>2888083120710</v>
      </c>
      <c r="E1218" s="7">
        <v>5</v>
      </c>
      <c r="F1218" s="9">
        <f t="shared" si="57"/>
        <v>0</v>
      </c>
      <c r="G1218" s="7">
        <f t="shared" si="58"/>
        <v>5</v>
      </c>
      <c r="H1218" s="7">
        <v>1</v>
      </c>
      <c r="I1218" s="10">
        <v>5</v>
      </c>
      <c r="K1218" s="1" t="str">
        <f t="shared" si="56"/>
        <v>insert into AB_SalesTransDetail select 1217,169,'02','2888083120710',5,0,5,1,5,NULL</v>
      </c>
    </row>
    <row r="1219" spans="1:11" x14ac:dyDescent="0.2">
      <c r="A1219" s="1">
        <v>1218</v>
      </c>
      <c r="B1219" s="1">
        <f>VLOOKUP(C1219,HDR!$B:$I,8,FALSE)</f>
        <v>169</v>
      </c>
      <c r="C1219" s="1" t="s">
        <v>184</v>
      </c>
      <c r="D1219" s="9">
        <v>2888014220014</v>
      </c>
      <c r="E1219" s="7">
        <v>12</v>
      </c>
      <c r="F1219" s="9">
        <f t="shared" si="57"/>
        <v>0</v>
      </c>
      <c r="G1219" s="7">
        <f t="shared" si="58"/>
        <v>12</v>
      </c>
      <c r="H1219" s="7">
        <v>1</v>
      </c>
      <c r="I1219" s="10">
        <v>12</v>
      </c>
      <c r="K1219" s="1" t="str">
        <f t="shared" ref="K1219:K1282" si="59">"insert into AB_SalesTransDetail select " &amp; A1219 &amp; "," &amp; B1219 &amp; ",'02','" &amp; D1219 &amp; "'," &amp; E1219 &amp; "," &amp; F1219 &amp; "," &amp; G1219 &amp; "," &amp; H1219 &amp; "," &amp; I1219 &amp; ",NULL"</f>
        <v>insert into AB_SalesTransDetail select 1218,169,'02','2888014220014',12,0,12,1,12,NULL</v>
      </c>
    </row>
    <row r="1220" spans="1:11" x14ac:dyDescent="0.2">
      <c r="A1220" s="1">
        <v>1219</v>
      </c>
      <c r="B1220" s="1">
        <f>VLOOKUP(C1220,HDR!$B:$I,8,FALSE)</f>
        <v>169</v>
      </c>
      <c r="C1220" s="1" t="s">
        <v>184</v>
      </c>
      <c r="D1220" s="9" t="s">
        <v>380</v>
      </c>
      <c r="E1220" s="7">
        <v>2.2999999999999998</v>
      </c>
      <c r="F1220" s="9">
        <f t="shared" si="57"/>
        <v>0</v>
      </c>
      <c r="G1220" s="7">
        <f t="shared" si="58"/>
        <v>2.2999999999999998</v>
      </c>
      <c r="H1220" s="7">
        <v>1</v>
      </c>
      <c r="I1220" s="10">
        <v>2.2999999999999998</v>
      </c>
      <c r="K1220" s="1" t="str">
        <f t="shared" si="59"/>
        <v>insert into AB_SalesTransDetail select 1219,169,'02','servicecharge-10',2.3,0,2.3,1,2.3,NULL</v>
      </c>
    </row>
    <row r="1221" spans="1:11" x14ac:dyDescent="0.2">
      <c r="A1221" s="1">
        <v>1220</v>
      </c>
      <c r="B1221" s="1">
        <f>VLOOKUP(C1221,HDR!$B:$I,8,FALSE)</f>
        <v>170</v>
      </c>
      <c r="C1221" s="1" t="s">
        <v>185</v>
      </c>
      <c r="D1221" s="9">
        <v>2888014210565</v>
      </c>
      <c r="E1221" s="7">
        <v>21.8</v>
      </c>
      <c r="F1221" s="9">
        <f t="shared" si="57"/>
        <v>0</v>
      </c>
      <c r="G1221" s="7">
        <f t="shared" si="58"/>
        <v>21.8</v>
      </c>
      <c r="H1221" s="7">
        <v>1</v>
      </c>
      <c r="I1221" s="10">
        <v>21.8</v>
      </c>
      <c r="K1221" s="1" t="str">
        <f t="shared" si="59"/>
        <v>insert into AB_SalesTransDetail select 1220,170,'02','2888014210565',21.8,0,21.8,1,21.8,NULL</v>
      </c>
    </row>
    <row r="1222" spans="1:11" x14ac:dyDescent="0.2">
      <c r="A1222" s="1">
        <v>1221</v>
      </c>
      <c r="B1222" s="1">
        <f>VLOOKUP(C1222,HDR!$B:$I,8,FALSE)</f>
        <v>170</v>
      </c>
      <c r="C1222" s="1" t="s">
        <v>185</v>
      </c>
      <c r="D1222" s="9">
        <v>2040035111911</v>
      </c>
      <c r="E1222" s="7">
        <v>6</v>
      </c>
      <c r="F1222" s="9">
        <f t="shared" si="57"/>
        <v>0</v>
      </c>
      <c r="G1222" s="7">
        <f t="shared" si="58"/>
        <v>6</v>
      </c>
      <c r="H1222" s="7">
        <v>1</v>
      </c>
      <c r="I1222" s="10">
        <v>6</v>
      </c>
      <c r="K1222" s="1" t="str">
        <f t="shared" si="59"/>
        <v>insert into AB_SalesTransDetail select 1221,170,'02','2040035111911',6,0,6,1,6,NULL</v>
      </c>
    </row>
    <row r="1223" spans="1:11" x14ac:dyDescent="0.2">
      <c r="A1223" s="1">
        <v>1222</v>
      </c>
      <c r="B1223" s="1">
        <f>VLOOKUP(C1223,HDR!$B:$I,8,FALSE)</f>
        <v>170</v>
      </c>
      <c r="C1223" s="1" t="s">
        <v>185</v>
      </c>
      <c r="D1223" s="9">
        <v>2888014210626</v>
      </c>
      <c r="E1223" s="7">
        <v>13.8</v>
      </c>
      <c r="F1223" s="9">
        <f t="shared" si="57"/>
        <v>0</v>
      </c>
      <c r="G1223" s="7">
        <f t="shared" si="58"/>
        <v>13.8</v>
      </c>
      <c r="H1223" s="7">
        <v>1</v>
      </c>
      <c r="I1223" s="10">
        <v>13.8</v>
      </c>
      <c r="K1223" s="1" t="str">
        <f t="shared" si="59"/>
        <v>insert into AB_SalesTransDetail select 1222,170,'02','2888014210626',13.8,0,13.8,1,13.8,NULL</v>
      </c>
    </row>
    <row r="1224" spans="1:11" x14ac:dyDescent="0.2">
      <c r="A1224" s="1">
        <v>1223</v>
      </c>
      <c r="B1224" s="1">
        <f>VLOOKUP(C1224,HDR!$B:$I,8,FALSE)</f>
        <v>170</v>
      </c>
      <c r="C1224" s="1" t="s">
        <v>185</v>
      </c>
      <c r="D1224" s="9" t="s">
        <v>345</v>
      </c>
      <c r="E1224" s="7">
        <v>0</v>
      </c>
      <c r="F1224" s="9">
        <f t="shared" si="57"/>
        <v>0</v>
      </c>
      <c r="G1224" s="7">
        <f t="shared" si="58"/>
        <v>0</v>
      </c>
      <c r="H1224" s="7">
        <v>1</v>
      </c>
      <c r="I1224" s="10">
        <v>0</v>
      </c>
      <c r="K1224" s="1" t="str">
        <f t="shared" si="59"/>
        <v>insert into AB_SalesTransDetail select 1223,170,'02','Z99999',0,0,0,1,0,NULL</v>
      </c>
    </row>
    <row r="1225" spans="1:11" x14ac:dyDescent="0.2">
      <c r="A1225" s="1">
        <v>1224</v>
      </c>
      <c r="B1225" s="1">
        <f>VLOOKUP(C1225,HDR!$B:$I,8,FALSE)</f>
        <v>170</v>
      </c>
      <c r="C1225" s="1" t="s">
        <v>185</v>
      </c>
      <c r="D1225" s="9" t="s">
        <v>380</v>
      </c>
      <c r="E1225" s="7">
        <v>4.16</v>
      </c>
      <c r="F1225" s="9">
        <f t="shared" si="57"/>
        <v>0</v>
      </c>
      <c r="G1225" s="7">
        <f t="shared" si="58"/>
        <v>4.16</v>
      </c>
      <c r="H1225" s="7">
        <v>1</v>
      </c>
      <c r="I1225" s="10">
        <v>4.16</v>
      </c>
      <c r="K1225" s="1" t="str">
        <f t="shared" si="59"/>
        <v>insert into AB_SalesTransDetail select 1224,170,'02','servicecharge-10',4.16,0,4.16,1,4.16,NULL</v>
      </c>
    </row>
    <row r="1226" spans="1:11" x14ac:dyDescent="0.2">
      <c r="A1226" s="1">
        <v>1225</v>
      </c>
      <c r="B1226" s="1">
        <f>VLOOKUP(C1226,HDR!$B:$I,8,FALSE)</f>
        <v>171</v>
      </c>
      <c r="C1226" s="1" t="s">
        <v>186</v>
      </c>
      <c r="D1226" s="9">
        <v>2040021111604</v>
      </c>
      <c r="E1226" s="7">
        <v>16</v>
      </c>
      <c r="F1226" s="9">
        <f t="shared" si="57"/>
        <v>0</v>
      </c>
      <c r="G1226" s="7">
        <f t="shared" si="58"/>
        <v>16</v>
      </c>
      <c r="H1226" s="7">
        <v>1</v>
      </c>
      <c r="I1226" s="10">
        <v>16</v>
      </c>
      <c r="K1226" s="1" t="str">
        <f t="shared" si="59"/>
        <v>insert into AB_SalesTransDetail select 1225,171,'02','2040021111604',16,0,16,1,16,NULL</v>
      </c>
    </row>
    <row r="1227" spans="1:11" x14ac:dyDescent="0.2">
      <c r="A1227" s="1">
        <v>1226</v>
      </c>
      <c r="B1227" s="1">
        <f>VLOOKUP(C1227,HDR!$B:$I,8,FALSE)</f>
        <v>171</v>
      </c>
      <c r="C1227" s="1" t="s">
        <v>186</v>
      </c>
      <c r="D1227" s="9">
        <v>2040036111743</v>
      </c>
      <c r="E1227" s="7">
        <v>15</v>
      </c>
      <c r="F1227" s="9">
        <f t="shared" si="57"/>
        <v>0</v>
      </c>
      <c r="G1227" s="7">
        <f t="shared" si="58"/>
        <v>15</v>
      </c>
      <c r="H1227" s="7">
        <v>1</v>
      </c>
      <c r="I1227" s="10">
        <v>15</v>
      </c>
      <c r="K1227" s="1" t="str">
        <f t="shared" si="59"/>
        <v>insert into AB_SalesTransDetail select 1226,171,'02','2040036111743',15,0,15,1,15,NULL</v>
      </c>
    </row>
    <row r="1228" spans="1:11" x14ac:dyDescent="0.2">
      <c r="A1228" s="1">
        <v>1227</v>
      </c>
      <c r="B1228" s="1">
        <f>VLOOKUP(C1228,HDR!$B:$I,8,FALSE)</f>
        <v>171</v>
      </c>
      <c r="C1228" s="1" t="s">
        <v>186</v>
      </c>
      <c r="D1228" s="9" t="s">
        <v>380</v>
      </c>
      <c r="E1228" s="7">
        <v>3.1</v>
      </c>
      <c r="F1228" s="9">
        <f t="shared" si="57"/>
        <v>0</v>
      </c>
      <c r="G1228" s="7">
        <f t="shared" si="58"/>
        <v>3.1</v>
      </c>
      <c r="H1228" s="7">
        <v>1</v>
      </c>
      <c r="I1228" s="10">
        <v>3.1</v>
      </c>
      <c r="K1228" s="1" t="str">
        <f t="shared" si="59"/>
        <v>insert into AB_SalesTransDetail select 1227,171,'02','servicecharge-10',3.1,0,3.1,1,3.1,NULL</v>
      </c>
    </row>
    <row r="1229" spans="1:11" x14ac:dyDescent="0.2">
      <c r="A1229" s="1">
        <v>1228</v>
      </c>
      <c r="B1229" s="1">
        <f>VLOOKUP(C1229,HDR!$B:$I,8,FALSE)</f>
        <v>172</v>
      </c>
      <c r="C1229" s="1" t="s">
        <v>187</v>
      </c>
      <c r="D1229" s="9">
        <v>2888014210961</v>
      </c>
      <c r="E1229" s="7">
        <v>60</v>
      </c>
      <c r="F1229" s="9">
        <f t="shared" si="57"/>
        <v>0</v>
      </c>
      <c r="G1229" s="7">
        <f t="shared" si="58"/>
        <v>60</v>
      </c>
      <c r="H1229" s="7">
        <v>1</v>
      </c>
      <c r="I1229" s="10">
        <v>60</v>
      </c>
      <c r="K1229" s="1" t="str">
        <f t="shared" si="59"/>
        <v>insert into AB_SalesTransDetail select 1228,172,'02','2888014210961',60,0,60,1,60,NULL</v>
      </c>
    </row>
    <row r="1230" spans="1:11" x14ac:dyDescent="0.2">
      <c r="A1230" s="1">
        <v>1229</v>
      </c>
      <c r="B1230" s="1">
        <f>VLOOKUP(C1230,HDR!$B:$I,8,FALSE)</f>
        <v>172</v>
      </c>
      <c r="C1230" s="1" t="s">
        <v>187</v>
      </c>
      <c r="D1230" s="9">
        <v>2888014210961</v>
      </c>
      <c r="E1230" s="7">
        <v>60</v>
      </c>
      <c r="F1230" s="9">
        <f t="shared" si="57"/>
        <v>0</v>
      </c>
      <c r="G1230" s="7">
        <f t="shared" si="58"/>
        <v>60</v>
      </c>
      <c r="H1230" s="7">
        <v>-1</v>
      </c>
      <c r="I1230" s="10">
        <v>-60</v>
      </c>
      <c r="K1230" s="1" t="str">
        <f t="shared" si="59"/>
        <v>insert into AB_SalesTransDetail select 1229,172,'02','2888014210961',60,0,60,-1,-60,NULL</v>
      </c>
    </row>
    <row r="1231" spans="1:11" x14ac:dyDescent="0.2">
      <c r="A1231" s="1">
        <v>1230</v>
      </c>
      <c r="B1231" s="1">
        <f>VLOOKUP(C1231,HDR!$B:$I,8,FALSE)</f>
        <v>173</v>
      </c>
      <c r="C1231" s="1" t="s">
        <v>188</v>
      </c>
      <c r="D1231" s="9">
        <v>2888014210961</v>
      </c>
      <c r="E1231" s="7">
        <v>60</v>
      </c>
      <c r="F1231" s="9">
        <f t="shared" si="57"/>
        <v>0</v>
      </c>
      <c r="G1231" s="7">
        <f t="shared" si="58"/>
        <v>60</v>
      </c>
      <c r="H1231" s="7">
        <v>1</v>
      </c>
      <c r="I1231" s="10">
        <v>60</v>
      </c>
      <c r="K1231" s="1" t="str">
        <f t="shared" si="59"/>
        <v>insert into AB_SalesTransDetail select 1230,173,'02','2888014210961',60,0,60,1,60,NULL</v>
      </c>
    </row>
    <row r="1232" spans="1:11" x14ac:dyDescent="0.2">
      <c r="A1232" s="1">
        <v>1231</v>
      </c>
      <c r="B1232" s="1">
        <f>VLOOKUP(C1232,HDR!$B:$I,8,FALSE)</f>
        <v>173</v>
      </c>
      <c r="C1232" s="1" t="s">
        <v>188</v>
      </c>
      <c r="D1232" s="9" t="s">
        <v>345</v>
      </c>
      <c r="E1232" s="7">
        <v>0</v>
      </c>
      <c r="F1232" s="9">
        <f t="shared" si="57"/>
        <v>0</v>
      </c>
      <c r="G1232" s="7">
        <f t="shared" si="58"/>
        <v>0</v>
      </c>
      <c r="H1232" s="7">
        <v>1</v>
      </c>
      <c r="I1232" s="10">
        <v>0</v>
      </c>
      <c r="K1232" s="1" t="str">
        <f t="shared" si="59"/>
        <v>insert into AB_SalesTransDetail select 1231,173,'02','Z99999',0,0,0,1,0,NULL</v>
      </c>
    </row>
    <row r="1233" spans="1:11" x14ac:dyDescent="0.2">
      <c r="A1233" s="1">
        <v>1232</v>
      </c>
      <c r="B1233" s="1">
        <f>VLOOKUP(C1233,HDR!$B:$I,8,FALSE)</f>
        <v>173</v>
      </c>
      <c r="C1233" s="1" t="s">
        <v>188</v>
      </c>
      <c r="D1233" s="9" t="s">
        <v>380</v>
      </c>
      <c r="E1233" s="7">
        <v>6</v>
      </c>
      <c r="F1233" s="9">
        <f t="shared" si="57"/>
        <v>0</v>
      </c>
      <c r="G1233" s="7">
        <f t="shared" si="58"/>
        <v>6</v>
      </c>
      <c r="H1233" s="7">
        <v>1</v>
      </c>
      <c r="I1233" s="10">
        <v>6</v>
      </c>
      <c r="K1233" s="1" t="str">
        <f t="shared" si="59"/>
        <v>insert into AB_SalesTransDetail select 1232,173,'02','servicecharge-10',6,0,6,1,6,NULL</v>
      </c>
    </row>
    <row r="1234" spans="1:11" x14ac:dyDescent="0.2">
      <c r="A1234" s="1">
        <v>1233</v>
      </c>
      <c r="B1234" s="1">
        <f>VLOOKUP(C1234,HDR!$B:$I,8,FALSE)</f>
        <v>174</v>
      </c>
      <c r="C1234" s="1" t="s">
        <v>189</v>
      </c>
      <c r="D1234" s="9">
        <v>2040021111055</v>
      </c>
      <c r="E1234" s="7">
        <v>15</v>
      </c>
      <c r="F1234" s="9">
        <f t="shared" si="57"/>
        <v>25</v>
      </c>
      <c r="G1234" s="7">
        <f t="shared" si="58"/>
        <v>11.25</v>
      </c>
      <c r="H1234" s="7">
        <v>1</v>
      </c>
      <c r="I1234" s="10">
        <v>11.25</v>
      </c>
      <c r="K1234" s="1" t="str">
        <f t="shared" si="59"/>
        <v>insert into AB_SalesTransDetail select 1233,174,'02','2040021111055',15,25,11.25,1,11.25,NULL</v>
      </c>
    </row>
    <row r="1235" spans="1:11" x14ac:dyDescent="0.2">
      <c r="A1235" s="1">
        <v>1234</v>
      </c>
      <c r="B1235" s="1">
        <f>VLOOKUP(C1235,HDR!$B:$I,8,FALSE)</f>
        <v>174</v>
      </c>
      <c r="C1235" s="1" t="s">
        <v>189</v>
      </c>
      <c r="D1235" s="9">
        <v>2888014211128</v>
      </c>
      <c r="E1235" s="7">
        <v>13.8</v>
      </c>
      <c r="F1235" s="9">
        <f t="shared" si="57"/>
        <v>25.000000000000007</v>
      </c>
      <c r="G1235" s="7">
        <f t="shared" si="58"/>
        <v>10.35</v>
      </c>
      <c r="H1235" s="7">
        <v>1</v>
      </c>
      <c r="I1235" s="10">
        <v>10.35</v>
      </c>
      <c r="K1235" s="1" t="str">
        <f t="shared" si="59"/>
        <v>insert into AB_SalesTransDetail select 1234,174,'02','2888014211128',13.8,25,10.35,1,10.35,NULL</v>
      </c>
    </row>
    <row r="1236" spans="1:11" x14ac:dyDescent="0.2">
      <c r="A1236" s="1">
        <v>1235</v>
      </c>
      <c r="B1236" s="1">
        <f>VLOOKUP(C1236,HDR!$B:$I,8,FALSE)</f>
        <v>174</v>
      </c>
      <c r="C1236" s="1" t="s">
        <v>189</v>
      </c>
      <c r="D1236" s="9" t="s">
        <v>372</v>
      </c>
      <c r="E1236" s="7">
        <v>0</v>
      </c>
      <c r="F1236" s="9">
        <f t="shared" si="57"/>
        <v>0</v>
      </c>
      <c r="G1236" s="7">
        <f t="shared" si="58"/>
        <v>0</v>
      </c>
      <c r="H1236" s="7">
        <v>1</v>
      </c>
      <c r="I1236" s="10">
        <v>0</v>
      </c>
      <c r="K1236" s="1" t="str">
        <f t="shared" si="59"/>
        <v>insert into AB_SalesTransDetail select 1235,174,'02','Z90055',0,0,0,1,0,NULL</v>
      </c>
    </row>
    <row r="1237" spans="1:11" x14ac:dyDescent="0.2">
      <c r="A1237" s="1">
        <v>1236</v>
      </c>
      <c r="B1237" s="1">
        <f>VLOOKUP(C1237,HDR!$B:$I,8,FALSE)</f>
        <v>174</v>
      </c>
      <c r="C1237" s="1" t="s">
        <v>189</v>
      </c>
      <c r="D1237" s="9">
        <v>2888014210732</v>
      </c>
      <c r="E1237" s="7">
        <v>19.8</v>
      </c>
      <c r="F1237" s="9">
        <f t="shared" si="57"/>
        <v>25.000000000000007</v>
      </c>
      <c r="G1237" s="7">
        <f t="shared" si="58"/>
        <v>14.85</v>
      </c>
      <c r="H1237" s="7">
        <v>1</v>
      </c>
      <c r="I1237" s="10">
        <v>14.85</v>
      </c>
      <c r="K1237" s="1" t="str">
        <f t="shared" si="59"/>
        <v>insert into AB_SalesTransDetail select 1236,174,'02','2888014210732',19.8,25,14.85,1,14.85,NULL</v>
      </c>
    </row>
    <row r="1238" spans="1:11" x14ac:dyDescent="0.2">
      <c r="A1238" s="1">
        <v>1237</v>
      </c>
      <c r="B1238" s="1">
        <f>VLOOKUP(C1238,HDR!$B:$I,8,FALSE)</f>
        <v>174</v>
      </c>
      <c r="C1238" s="1" t="s">
        <v>189</v>
      </c>
      <c r="D1238" s="9" t="s">
        <v>345</v>
      </c>
      <c r="E1238" s="7">
        <v>0</v>
      </c>
      <c r="F1238" s="9">
        <f t="shared" si="57"/>
        <v>0</v>
      </c>
      <c r="G1238" s="7">
        <f t="shared" si="58"/>
        <v>0</v>
      </c>
      <c r="H1238" s="7">
        <v>1</v>
      </c>
      <c r="I1238" s="10">
        <v>0</v>
      </c>
      <c r="K1238" s="1" t="str">
        <f t="shared" si="59"/>
        <v>insert into AB_SalesTransDetail select 1237,174,'02','Z99999',0,0,0,1,0,NULL</v>
      </c>
    </row>
    <row r="1239" spans="1:11" x14ac:dyDescent="0.2">
      <c r="A1239" s="1">
        <v>1238</v>
      </c>
      <c r="B1239" s="1">
        <f>VLOOKUP(C1239,HDR!$B:$I,8,FALSE)</f>
        <v>174</v>
      </c>
      <c r="C1239" s="1" t="s">
        <v>189</v>
      </c>
      <c r="D1239" s="9">
        <v>2040040112002</v>
      </c>
      <c r="E1239" s="7">
        <v>12</v>
      </c>
      <c r="F1239" s="9">
        <f t="shared" si="57"/>
        <v>25</v>
      </c>
      <c r="G1239" s="7">
        <f t="shared" si="58"/>
        <v>9</v>
      </c>
      <c r="H1239" s="7">
        <v>1</v>
      </c>
      <c r="I1239" s="10">
        <v>9</v>
      </c>
      <c r="K1239" s="1" t="str">
        <f t="shared" si="59"/>
        <v>insert into AB_SalesTransDetail select 1238,174,'02','2040040112002',12,25,9,1,9,NULL</v>
      </c>
    </row>
    <row r="1240" spans="1:11" x14ac:dyDescent="0.2">
      <c r="A1240" s="1">
        <v>1239</v>
      </c>
      <c r="B1240" s="1">
        <f>VLOOKUP(C1240,HDR!$B:$I,8,FALSE)</f>
        <v>174</v>
      </c>
      <c r="C1240" s="1" t="s">
        <v>189</v>
      </c>
      <c r="D1240" s="9">
        <v>2888014220014</v>
      </c>
      <c r="E1240" s="7">
        <v>12</v>
      </c>
      <c r="F1240" s="9">
        <f t="shared" si="57"/>
        <v>25</v>
      </c>
      <c r="G1240" s="7">
        <f t="shared" si="58"/>
        <v>9</v>
      </c>
      <c r="H1240" s="7">
        <v>1</v>
      </c>
      <c r="I1240" s="10">
        <v>9</v>
      </c>
      <c r="K1240" s="1" t="str">
        <f t="shared" si="59"/>
        <v>insert into AB_SalesTransDetail select 1239,174,'02','2888014220014',12,25,9,1,9,NULL</v>
      </c>
    </row>
    <row r="1241" spans="1:11" x14ac:dyDescent="0.2">
      <c r="A1241" s="1">
        <v>1240</v>
      </c>
      <c r="B1241" s="1">
        <f>VLOOKUP(C1241,HDR!$B:$I,8,FALSE)</f>
        <v>174</v>
      </c>
      <c r="C1241" s="1" t="s">
        <v>189</v>
      </c>
      <c r="D1241" s="9" t="s">
        <v>380</v>
      </c>
      <c r="E1241" s="7">
        <v>5.45</v>
      </c>
      <c r="F1241" s="9">
        <f t="shared" si="57"/>
        <v>0</v>
      </c>
      <c r="G1241" s="7">
        <f t="shared" si="58"/>
        <v>5.45</v>
      </c>
      <c r="H1241" s="7">
        <v>1</v>
      </c>
      <c r="I1241" s="10">
        <v>5.45</v>
      </c>
      <c r="K1241" s="1" t="str">
        <f t="shared" si="59"/>
        <v>insert into AB_SalesTransDetail select 1240,174,'02','servicecharge-10',5.45,0,5.45,1,5.45,NULL</v>
      </c>
    </row>
    <row r="1242" spans="1:11" x14ac:dyDescent="0.2">
      <c r="A1242" s="1">
        <v>1241</v>
      </c>
      <c r="B1242" s="1">
        <f>VLOOKUP(C1242,HDR!$B:$I,8,FALSE)</f>
        <v>175</v>
      </c>
      <c r="C1242" s="1" t="s">
        <v>190</v>
      </c>
      <c r="D1242" s="9">
        <v>2888014220014</v>
      </c>
      <c r="E1242" s="7">
        <v>12</v>
      </c>
      <c r="F1242" s="9">
        <f t="shared" si="57"/>
        <v>25</v>
      </c>
      <c r="G1242" s="7">
        <f t="shared" si="58"/>
        <v>9</v>
      </c>
      <c r="H1242" s="7">
        <v>1</v>
      </c>
      <c r="I1242" s="10">
        <v>9</v>
      </c>
      <c r="K1242" s="1" t="str">
        <f t="shared" si="59"/>
        <v>insert into AB_SalesTransDetail select 1241,175,'02','2888014220014',12,25,9,1,9,NULL</v>
      </c>
    </row>
    <row r="1243" spans="1:11" x14ac:dyDescent="0.2">
      <c r="A1243" s="1">
        <v>1242</v>
      </c>
      <c r="B1243" s="1">
        <f>VLOOKUP(C1243,HDR!$B:$I,8,FALSE)</f>
        <v>176</v>
      </c>
      <c r="C1243" s="1" t="s">
        <v>191</v>
      </c>
      <c r="D1243" s="9">
        <v>2888014210817</v>
      </c>
      <c r="E1243" s="7">
        <v>15.8</v>
      </c>
      <c r="F1243" s="9">
        <f t="shared" si="57"/>
        <v>0</v>
      </c>
      <c r="G1243" s="7">
        <f t="shared" si="58"/>
        <v>15.8</v>
      </c>
      <c r="H1243" s="7">
        <v>1</v>
      </c>
      <c r="I1243" s="10">
        <v>15.8</v>
      </c>
      <c r="K1243" s="1" t="str">
        <f t="shared" si="59"/>
        <v>insert into AB_SalesTransDetail select 1242,176,'02','2888014210817',15.8,0,15.8,1,15.8,NULL</v>
      </c>
    </row>
    <row r="1244" spans="1:11" x14ac:dyDescent="0.2">
      <c r="A1244" s="1">
        <v>1243</v>
      </c>
      <c r="B1244" s="1">
        <f>VLOOKUP(C1244,HDR!$B:$I,8,FALSE)</f>
        <v>176</v>
      </c>
      <c r="C1244" s="1" t="s">
        <v>191</v>
      </c>
      <c r="D1244" s="9">
        <v>2888014210534</v>
      </c>
      <c r="E1244" s="7">
        <v>16.8</v>
      </c>
      <c r="F1244" s="9">
        <f t="shared" si="57"/>
        <v>0</v>
      </c>
      <c r="G1244" s="7">
        <f t="shared" si="58"/>
        <v>16.8</v>
      </c>
      <c r="H1244" s="7">
        <v>1</v>
      </c>
      <c r="I1244" s="10">
        <v>16.8</v>
      </c>
      <c r="K1244" s="1" t="str">
        <f t="shared" si="59"/>
        <v>insert into AB_SalesTransDetail select 1243,176,'02','2888014210534',16.8,0,16.8,1,16.8,NULL</v>
      </c>
    </row>
    <row r="1245" spans="1:11" x14ac:dyDescent="0.2">
      <c r="A1245" s="1">
        <v>1244</v>
      </c>
      <c r="B1245" s="1">
        <f>VLOOKUP(C1245,HDR!$B:$I,8,FALSE)</f>
        <v>176</v>
      </c>
      <c r="C1245" s="1" t="s">
        <v>191</v>
      </c>
      <c r="D1245" s="9">
        <v>2888014210329</v>
      </c>
      <c r="E1245" s="7">
        <v>10.8</v>
      </c>
      <c r="F1245" s="9">
        <f t="shared" si="57"/>
        <v>0</v>
      </c>
      <c r="G1245" s="7">
        <f t="shared" si="58"/>
        <v>10.8</v>
      </c>
      <c r="H1245" s="7">
        <v>1</v>
      </c>
      <c r="I1245" s="10">
        <v>10.8</v>
      </c>
      <c r="K1245" s="1" t="str">
        <f t="shared" si="59"/>
        <v>insert into AB_SalesTransDetail select 1244,176,'02','2888014210329',10.8,0,10.8,1,10.8,NULL</v>
      </c>
    </row>
    <row r="1246" spans="1:11" x14ac:dyDescent="0.2">
      <c r="A1246" s="1">
        <v>1245</v>
      </c>
      <c r="B1246" s="1">
        <f>VLOOKUP(C1246,HDR!$B:$I,8,FALSE)</f>
        <v>176</v>
      </c>
      <c r="C1246" s="1" t="s">
        <v>191</v>
      </c>
      <c r="D1246" s="9" t="s">
        <v>346</v>
      </c>
      <c r="E1246" s="7">
        <v>5</v>
      </c>
      <c r="F1246" s="9">
        <f t="shared" si="57"/>
        <v>100</v>
      </c>
      <c r="G1246" s="7">
        <f t="shared" si="58"/>
        <v>0</v>
      </c>
      <c r="H1246" s="7">
        <v>1</v>
      </c>
      <c r="I1246" s="10">
        <v>0</v>
      </c>
      <c r="K1246" s="1" t="str">
        <f t="shared" si="59"/>
        <v>insert into AB_SalesTransDetail select 1245,176,'02','Z90016',5,100,0,1,0,NULL</v>
      </c>
    </row>
    <row r="1247" spans="1:11" x14ac:dyDescent="0.2">
      <c r="A1247" s="1">
        <v>1246</v>
      </c>
      <c r="B1247" s="1">
        <f>VLOOKUP(C1247,HDR!$B:$I,8,FALSE)</f>
        <v>176</v>
      </c>
      <c r="C1247" s="1" t="s">
        <v>191</v>
      </c>
      <c r="D1247" s="9" t="s">
        <v>347</v>
      </c>
      <c r="E1247" s="7">
        <v>5</v>
      </c>
      <c r="F1247" s="9">
        <f t="shared" si="57"/>
        <v>100</v>
      </c>
      <c r="G1247" s="7">
        <f t="shared" si="58"/>
        <v>0</v>
      </c>
      <c r="H1247" s="7">
        <v>1</v>
      </c>
      <c r="I1247" s="10">
        <v>0</v>
      </c>
      <c r="K1247" s="1" t="str">
        <f t="shared" si="59"/>
        <v>insert into AB_SalesTransDetail select 1246,176,'02','Z90017',5,100,0,1,0,NULL</v>
      </c>
    </row>
    <row r="1248" spans="1:11" x14ac:dyDescent="0.2">
      <c r="A1248" s="1">
        <v>1247</v>
      </c>
      <c r="B1248" s="1">
        <f>VLOOKUP(C1248,HDR!$B:$I,8,FALSE)</f>
        <v>176</v>
      </c>
      <c r="C1248" s="1" t="s">
        <v>191</v>
      </c>
      <c r="D1248" s="9">
        <v>2888999120439</v>
      </c>
      <c r="E1248" s="7">
        <v>5</v>
      </c>
      <c r="F1248" s="9">
        <f t="shared" si="57"/>
        <v>0</v>
      </c>
      <c r="G1248" s="7">
        <f t="shared" si="58"/>
        <v>5</v>
      </c>
      <c r="H1248" s="7">
        <v>1</v>
      </c>
      <c r="I1248" s="10">
        <v>5</v>
      </c>
      <c r="K1248" s="1" t="str">
        <f t="shared" si="59"/>
        <v>insert into AB_SalesTransDetail select 1247,176,'02','2888999120439',5,0,5,1,5,NULL</v>
      </c>
    </row>
    <row r="1249" spans="1:11" x14ac:dyDescent="0.2">
      <c r="A1249" s="1">
        <v>1248</v>
      </c>
      <c r="B1249" s="1">
        <f>VLOOKUP(C1249,HDR!$B:$I,8,FALSE)</f>
        <v>176</v>
      </c>
      <c r="C1249" s="1" t="s">
        <v>191</v>
      </c>
      <c r="D1249" s="9">
        <v>2888014241033</v>
      </c>
      <c r="E1249" s="7">
        <v>8</v>
      </c>
      <c r="F1249" s="9">
        <f t="shared" si="57"/>
        <v>0</v>
      </c>
      <c r="G1249" s="7">
        <f t="shared" si="58"/>
        <v>8</v>
      </c>
      <c r="H1249" s="7">
        <v>1</v>
      </c>
      <c r="I1249" s="10">
        <v>8</v>
      </c>
      <c r="K1249" s="1" t="str">
        <f t="shared" si="59"/>
        <v>insert into AB_SalesTransDetail select 1248,176,'02','2888014241033',8,0,8,1,8,NULL</v>
      </c>
    </row>
    <row r="1250" spans="1:11" x14ac:dyDescent="0.2">
      <c r="A1250" s="1">
        <v>1249</v>
      </c>
      <c r="B1250" s="1">
        <f>VLOOKUP(C1250,HDR!$B:$I,8,FALSE)</f>
        <v>176</v>
      </c>
      <c r="C1250" s="1" t="s">
        <v>191</v>
      </c>
      <c r="D1250" s="9">
        <v>2888014220014</v>
      </c>
      <c r="E1250" s="7">
        <v>12</v>
      </c>
      <c r="F1250" s="9">
        <f t="shared" si="57"/>
        <v>0</v>
      </c>
      <c r="G1250" s="7">
        <f t="shared" si="58"/>
        <v>12</v>
      </c>
      <c r="H1250" s="7">
        <v>1</v>
      </c>
      <c r="I1250" s="10">
        <v>12</v>
      </c>
      <c r="K1250" s="1" t="str">
        <f t="shared" si="59"/>
        <v>insert into AB_SalesTransDetail select 1249,176,'02','2888014220014',12,0,12,1,12,NULL</v>
      </c>
    </row>
    <row r="1251" spans="1:11" x14ac:dyDescent="0.2">
      <c r="A1251" s="1">
        <v>1250</v>
      </c>
      <c r="B1251" s="1">
        <f>VLOOKUP(C1251,HDR!$B:$I,8,FALSE)</f>
        <v>176</v>
      </c>
      <c r="C1251" s="1" t="s">
        <v>191</v>
      </c>
      <c r="D1251" s="9" t="s">
        <v>380</v>
      </c>
      <c r="E1251" s="7">
        <v>6.84</v>
      </c>
      <c r="F1251" s="9">
        <f t="shared" si="57"/>
        <v>0</v>
      </c>
      <c r="G1251" s="7">
        <f t="shared" si="58"/>
        <v>6.84</v>
      </c>
      <c r="H1251" s="7">
        <v>1</v>
      </c>
      <c r="I1251" s="10">
        <v>6.84</v>
      </c>
      <c r="K1251" s="1" t="str">
        <f t="shared" si="59"/>
        <v>insert into AB_SalesTransDetail select 1250,176,'02','servicecharge-10',6.84,0,6.84,1,6.84,NULL</v>
      </c>
    </row>
    <row r="1252" spans="1:11" x14ac:dyDescent="0.2">
      <c r="A1252" s="1">
        <v>1251</v>
      </c>
      <c r="B1252" s="1">
        <f>VLOOKUP(C1252,HDR!$B:$I,8,FALSE)</f>
        <v>177</v>
      </c>
      <c r="C1252" s="1" t="s">
        <v>192</v>
      </c>
      <c r="D1252" s="9">
        <v>2040021111055</v>
      </c>
      <c r="E1252" s="7">
        <v>15</v>
      </c>
      <c r="F1252" s="9">
        <f t="shared" si="57"/>
        <v>0</v>
      </c>
      <c r="G1252" s="7">
        <f t="shared" si="58"/>
        <v>15</v>
      </c>
      <c r="H1252" s="7">
        <v>1</v>
      </c>
      <c r="I1252" s="10">
        <v>15</v>
      </c>
      <c r="K1252" s="1" t="str">
        <f t="shared" si="59"/>
        <v>insert into AB_SalesTransDetail select 1251,177,'02','2040021111055',15,0,15,1,15,NULL</v>
      </c>
    </row>
    <row r="1253" spans="1:11" x14ac:dyDescent="0.2">
      <c r="A1253" s="1">
        <v>1252</v>
      </c>
      <c r="B1253" s="1">
        <f>VLOOKUP(C1253,HDR!$B:$I,8,FALSE)</f>
        <v>177</v>
      </c>
      <c r="C1253" s="1" t="s">
        <v>192</v>
      </c>
      <c r="D1253" s="9">
        <v>2040035112505</v>
      </c>
      <c r="E1253" s="7">
        <v>15</v>
      </c>
      <c r="F1253" s="9">
        <f t="shared" si="57"/>
        <v>0</v>
      </c>
      <c r="G1253" s="7">
        <f t="shared" si="58"/>
        <v>15</v>
      </c>
      <c r="H1253" s="7">
        <v>1</v>
      </c>
      <c r="I1253" s="10">
        <v>15</v>
      </c>
      <c r="K1253" s="1" t="str">
        <f t="shared" si="59"/>
        <v>insert into AB_SalesTransDetail select 1252,177,'02','2040035112505',15,0,15,1,15,NULL</v>
      </c>
    </row>
    <row r="1254" spans="1:11" x14ac:dyDescent="0.2">
      <c r="A1254" s="1">
        <v>1253</v>
      </c>
      <c r="B1254" s="1">
        <f>VLOOKUP(C1254,HDR!$B:$I,8,FALSE)</f>
        <v>177</v>
      </c>
      <c r="C1254" s="1" t="s">
        <v>192</v>
      </c>
      <c r="D1254" s="9">
        <v>2040021111055</v>
      </c>
      <c r="E1254" s="7">
        <v>15</v>
      </c>
      <c r="F1254" s="9">
        <f t="shared" si="57"/>
        <v>0</v>
      </c>
      <c r="G1254" s="7">
        <f t="shared" si="58"/>
        <v>15</v>
      </c>
      <c r="H1254" s="7">
        <v>1</v>
      </c>
      <c r="I1254" s="10">
        <v>15</v>
      </c>
      <c r="K1254" s="1" t="str">
        <f t="shared" si="59"/>
        <v>insert into AB_SalesTransDetail select 1253,177,'02','2040021111055',15,0,15,1,15,NULL</v>
      </c>
    </row>
    <row r="1255" spans="1:11" x14ac:dyDescent="0.2">
      <c r="A1255" s="1">
        <v>1254</v>
      </c>
      <c r="B1255" s="1">
        <f>VLOOKUP(C1255,HDR!$B:$I,8,FALSE)</f>
        <v>177</v>
      </c>
      <c r="C1255" s="1" t="s">
        <v>192</v>
      </c>
      <c r="D1255" s="9">
        <v>2888014210923</v>
      </c>
      <c r="E1255" s="7">
        <v>19.8</v>
      </c>
      <c r="F1255" s="9">
        <f t="shared" si="57"/>
        <v>0</v>
      </c>
      <c r="G1255" s="7">
        <f t="shared" si="58"/>
        <v>19.8</v>
      </c>
      <c r="H1255" s="7">
        <v>1</v>
      </c>
      <c r="I1255" s="10">
        <v>19.8</v>
      </c>
      <c r="K1255" s="1" t="str">
        <f t="shared" si="59"/>
        <v>insert into AB_SalesTransDetail select 1254,177,'02','2888014210923',19.8,0,19.8,1,19.8,NULL</v>
      </c>
    </row>
    <row r="1256" spans="1:11" x14ac:dyDescent="0.2">
      <c r="A1256" s="1">
        <v>1255</v>
      </c>
      <c r="B1256" s="1">
        <f>VLOOKUP(C1256,HDR!$B:$I,8,FALSE)</f>
        <v>177</v>
      </c>
      <c r="C1256" s="1" t="s">
        <v>192</v>
      </c>
      <c r="D1256" s="9" t="s">
        <v>346</v>
      </c>
      <c r="E1256" s="7">
        <v>5</v>
      </c>
      <c r="F1256" s="9">
        <f t="shared" si="57"/>
        <v>100</v>
      </c>
      <c r="G1256" s="7">
        <f t="shared" si="58"/>
        <v>0</v>
      </c>
      <c r="H1256" s="7">
        <v>1</v>
      </c>
      <c r="I1256" s="10">
        <v>0</v>
      </c>
      <c r="K1256" s="1" t="str">
        <f t="shared" si="59"/>
        <v>insert into AB_SalesTransDetail select 1255,177,'02','Z90016',5,100,0,1,0,NULL</v>
      </c>
    </row>
    <row r="1257" spans="1:11" x14ac:dyDescent="0.2">
      <c r="A1257" s="1">
        <v>1256</v>
      </c>
      <c r="B1257" s="1">
        <f>VLOOKUP(C1257,HDR!$B:$I,8,FALSE)</f>
        <v>177</v>
      </c>
      <c r="C1257" s="1" t="s">
        <v>192</v>
      </c>
      <c r="D1257" s="9" t="s">
        <v>344</v>
      </c>
      <c r="E1257" s="7">
        <v>5</v>
      </c>
      <c r="F1257" s="9">
        <f t="shared" si="57"/>
        <v>100</v>
      </c>
      <c r="G1257" s="7">
        <f t="shared" si="58"/>
        <v>0</v>
      </c>
      <c r="H1257" s="7">
        <v>1</v>
      </c>
      <c r="I1257" s="10">
        <v>0</v>
      </c>
      <c r="K1257" s="1" t="str">
        <f t="shared" si="59"/>
        <v>insert into AB_SalesTransDetail select 1256,177,'02','Z90018',5,100,0,1,0,NULL</v>
      </c>
    </row>
    <row r="1258" spans="1:11" x14ac:dyDescent="0.2">
      <c r="A1258" s="1">
        <v>1257</v>
      </c>
      <c r="B1258" s="1">
        <f>VLOOKUP(C1258,HDR!$B:$I,8,FALSE)</f>
        <v>177</v>
      </c>
      <c r="C1258" s="1" t="s">
        <v>192</v>
      </c>
      <c r="D1258" s="9">
        <v>2888014211753</v>
      </c>
      <c r="E1258" s="7">
        <v>18</v>
      </c>
      <c r="F1258" s="9">
        <f t="shared" si="57"/>
        <v>0</v>
      </c>
      <c r="G1258" s="7">
        <f t="shared" si="58"/>
        <v>18</v>
      </c>
      <c r="H1258" s="7">
        <v>1</v>
      </c>
      <c r="I1258" s="10">
        <v>18</v>
      </c>
      <c r="K1258" s="1" t="str">
        <f t="shared" si="59"/>
        <v>insert into AB_SalesTransDetail select 1257,177,'02','2888014211753',18,0,18,1,18,NULL</v>
      </c>
    </row>
    <row r="1259" spans="1:11" x14ac:dyDescent="0.2">
      <c r="A1259" s="1">
        <v>1258</v>
      </c>
      <c r="B1259" s="1">
        <f>VLOOKUP(C1259,HDR!$B:$I,8,FALSE)</f>
        <v>177</v>
      </c>
      <c r="C1259" s="1" t="s">
        <v>192</v>
      </c>
      <c r="D1259" s="9">
        <v>2888014211777</v>
      </c>
      <c r="E1259" s="7">
        <v>8.8000000000000007</v>
      </c>
      <c r="F1259" s="9">
        <f t="shared" si="57"/>
        <v>100</v>
      </c>
      <c r="G1259" s="7">
        <f t="shared" si="58"/>
        <v>0</v>
      </c>
      <c r="H1259" s="7">
        <v>1</v>
      </c>
      <c r="I1259" s="10">
        <v>0</v>
      </c>
      <c r="K1259" s="1" t="str">
        <f t="shared" si="59"/>
        <v>insert into AB_SalesTransDetail select 1258,177,'02','2888014211777',8.8,100,0,1,0,NULL</v>
      </c>
    </row>
    <row r="1260" spans="1:11" x14ac:dyDescent="0.2">
      <c r="A1260" s="1">
        <v>1259</v>
      </c>
      <c r="B1260" s="1">
        <f>VLOOKUP(C1260,HDR!$B:$I,8,FALSE)</f>
        <v>177</v>
      </c>
      <c r="C1260" s="1" t="s">
        <v>192</v>
      </c>
      <c r="D1260" s="9">
        <v>2888014211760</v>
      </c>
      <c r="E1260" s="7">
        <v>10.8</v>
      </c>
      <c r="F1260" s="9">
        <f t="shared" si="57"/>
        <v>100</v>
      </c>
      <c r="G1260" s="7">
        <f t="shared" si="58"/>
        <v>0</v>
      </c>
      <c r="H1260" s="7">
        <v>1</v>
      </c>
      <c r="I1260" s="10">
        <v>0</v>
      </c>
      <c r="K1260" s="1" t="str">
        <f t="shared" si="59"/>
        <v>insert into AB_SalesTransDetail select 1259,177,'02','2888014211760',10.8,100,0,1,0,NULL</v>
      </c>
    </row>
    <row r="1261" spans="1:11" x14ac:dyDescent="0.2">
      <c r="A1261" s="1">
        <v>1260</v>
      </c>
      <c r="B1261" s="1">
        <f>VLOOKUP(C1261,HDR!$B:$I,8,FALSE)</f>
        <v>177</v>
      </c>
      <c r="C1261" s="1" t="s">
        <v>192</v>
      </c>
      <c r="D1261" s="9">
        <v>2888014211784</v>
      </c>
      <c r="E1261" s="7">
        <v>8.8000000000000007</v>
      </c>
      <c r="F1261" s="9">
        <f t="shared" si="57"/>
        <v>100</v>
      </c>
      <c r="G1261" s="7">
        <f t="shared" si="58"/>
        <v>0</v>
      </c>
      <c r="H1261" s="7">
        <v>1</v>
      </c>
      <c r="I1261" s="10">
        <v>0</v>
      </c>
      <c r="K1261" s="1" t="str">
        <f t="shared" si="59"/>
        <v>insert into AB_SalesTransDetail select 1260,177,'02','2888014211784',8.8,100,0,1,0,NULL</v>
      </c>
    </row>
    <row r="1262" spans="1:11" x14ac:dyDescent="0.2">
      <c r="A1262" s="1">
        <v>1261</v>
      </c>
      <c r="B1262" s="1">
        <f>VLOOKUP(C1262,HDR!$B:$I,8,FALSE)</f>
        <v>177</v>
      </c>
      <c r="C1262" s="1" t="s">
        <v>192</v>
      </c>
      <c r="D1262" s="9">
        <v>2888014211715</v>
      </c>
      <c r="E1262" s="7">
        <v>11.8</v>
      </c>
      <c r="F1262" s="9">
        <f t="shared" si="57"/>
        <v>0</v>
      </c>
      <c r="G1262" s="7">
        <f t="shared" si="58"/>
        <v>11.8</v>
      </c>
      <c r="H1262" s="7">
        <v>1</v>
      </c>
      <c r="I1262" s="10">
        <v>11.8</v>
      </c>
      <c r="K1262" s="1" t="str">
        <f t="shared" si="59"/>
        <v>insert into AB_SalesTransDetail select 1261,177,'02','2888014211715',11.8,0,11.8,1,11.8,NULL</v>
      </c>
    </row>
    <row r="1263" spans="1:11" x14ac:dyDescent="0.2">
      <c r="A1263" s="1">
        <v>1262</v>
      </c>
      <c r="B1263" s="1">
        <f>VLOOKUP(C1263,HDR!$B:$I,8,FALSE)</f>
        <v>177</v>
      </c>
      <c r="C1263" s="1" t="s">
        <v>192</v>
      </c>
      <c r="D1263" s="9">
        <v>2040035112482</v>
      </c>
      <c r="E1263" s="7">
        <v>13</v>
      </c>
      <c r="F1263" s="9">
        <f t="shared" si="57"/>
        <v>0</v>
      </c>
      <c r="G1263" s="7">
        <f t="shared" si="58"/>
        <v>13</v>
      </c>
      <c r="H1263" s="7">
        <v>1</v>
      </c>
      <c r="I1263" s="10">
        <v>13</v>
      </c>
      <c r="K1263" s="1" t="str">
        <f t="shared" si="59"/>
        <v>insert into AB_SalesTransDetail select 1262,177,'02','2040035112482',13,0,13,1,13,NULL</v>
      </c>
    </row>
    <row r="1264" spans="1:11" x14ac:dyDescent="0.2">
      <c r="A1264" s="1">
        <v>1263</v>
      </c>
      <c r="B1264" s="1">
        <f>VLOOKUP(C1264,HDR!$B:$I,8,FALSE)</f>
        <v>177</v>
      </c>
      <c r="C1264" s="1" t="s">
        <v>192</v>
      </c>
      <c r="D1264" s="9">
        <v>2040035111676</v>
      </c>
      <c r="E1264" s="7">
        <v>16</v>
      </c>
      <c r="F1264" s="9">
        <f t="shared" si="57"/>
        <v>0</v>
      </c>
      <c r="G1264" s="7">
        <f t="shared" si="58"/>
        <v>16</v>
      </c>
      <c r="H1264" s="7">
        <v>-2</v>
      </c>
      <c r="I1264" s="10">
        <v>-32</v>
      </c>
      <c r="K1264" s="1" t="str">
        <f t="shared" si="59"/>
        <v>insert into AB_SalesTransDetail select 1263,177,'02','2040035111676',16,0,16,-2,-32,NULL</v>
      </c>
    </row>
    <row r="1265" spans="1:11" x14ac:dyDescent="0.2">
      <c r="A1265" s="1">
        <v>1264</v>
      </c>
      <c r="B1265" s="1">
        <f>VLOOKUP(C1265,HDR!$B:$I,8,FALSE)</f>
        <v>177</v>
      </c>
      <c r="C1265" s="1" t="s">
        <v>192</v>
      </c>
      <c r="D1265" s="9">
        <v>2040035112505</v>
      </c>
      <c r="E1265" s="7">
        <v>15</v>
      </c>
      <c r="F1265" s="9">
        <f t="shared" si="57"/>
        <v>0</v>
      </c>
      <c r="G1265" s="7">
        <f t="shared" si="58"/>
        <v>15</v>
      </c>
      <c r="H1265" s="7">
        <v>1</v>
      </c>
      <c r="I1265" s="10">
        <v>15</v>
      </c>
      <c r="K1265" s="1" t="str">
        <f t="shared" si="59"/>
        <v>insert into AB_SalesTransDetail select 1264,177,'02','2040035112505',15,0,15,1,15,NULL</v>
      </c>
    </row>
    <row r="1266" spans="1:11" x14ac:dyDescent="0.2">
      <c r="A1266" s="1">
        <v>1265</v>
      </c>
      <c r="B1266" s="1">
        <f>VLOOKUP(C1266,HDR!$B:$I,8,FALSE)</f>
        <v>177</v>
      </c>
      <c r="C1266" s="1" t="s">
        <v>192</v>
      </c>
      <c r="D1266" s="9">
        <v>2040035111676</v>
      </c>
      <c r="E1266" s="7">
        <v>16</v>
      </c>
      <c r="F1266" s="9">
        <f t="shared" si="57"/>
        <v>0</v>
      </c>
      <c r="G1266" s="7">
        <f t="shared" si="58"/>
        <v>16</v>
      </c>
      <c r="H1266" s="7">
        <v>1</v>
      </c>
      <c r="I1266" s="10">
        <v>16</v>
      </c>
      <c r="K1266" s="1" t="str">
        <f t="shared" si="59"/>
        <v>insert into AB_SalesTransDetail select 1265,177,'02','2040035111676',16,0,16,1,16,NULL</v>
      </c>
    </row>
    <row r="1267" spans="1:11" x14ac:dyDescent="0.2">
      <c r="A1267" s="1">
        <v>1266</v>
      </c>
      <c r="B1267" s="1">
        <f>VLOOKUP(C1267,HDR!$B:$I,8,FALSE)</f>
        <v>177</v>
      </c>
      <c r="C1267" s="1" t="s">
        <v>192</v>
      </c>
      <c r="D1267" s="9">
        <v>2040035111676</v>
      </c>
      <c r="E1267" s="7">
        <v>16</v>
      </c>
      <c r="F1267" s="9">
        <f t="shared" si="57"/>
        <v>0</v>
      </c>
      <c r="G1267" s="7">
        <f t="shared" si="58"/>
        <v>16</v>
      </c>
      <c r="H1267" s="7">
        <v>1</v>
      </c>
      <c r="I1267" s="10">
        <v>16</v>
      </c>
      <c r="K1267" s="1" t="str">
        <f t="shared" si="59"/>
        <v>insert into AB_SalesTransDetail select 1266,177,'02','2040035111676',16,0,16,1,16,NULL</v>
      </c>
    </row>
    <row r="1268" spans="1:11" x14ac:dyDescent="0.2">
      <c r="A1268" s="1">
        <v>1267</v>
      </c>
      <c r="B1268" s="1">
        <f>VLOOKUP(C1268,HDR!$B:$I,8,FALSE)</f>
        <v>177</v>
      </c>
      <c r="C1268" s="1" t="s">
        <v>192</v>
      </c>
      <c r="D1268" s="9">
        <v>2888014210770</v>
      </c>
      <c r="E1268" s="7">
        <v>16.8</v>
      </c>
      <c r="F1268" s="9">
        <f t="shared" si="57"/>
        <v>0</v>
      </c>
      <c r="G1268" s="7">
        <f t="shared" si="58"/>
        <v>16.8</v>
      </c>
      <c r="H1268" s="7">
        <v>1</v>
      </c>
      <c r="I1268" s="10">
        <v>16.8</v>
      </c>
      <c r="K1268" s="1" t="str">
        <f t="shared" si="59"/>
        <v>insert into AB_SalesTransDetail select 1267,177,'02','2888014210770',16.8,0,16.8,1,16.8,NULL</v>
      </c>
    </row>
    <row r="1269" spans="1:11" x14ac:dyDescent="0.2">
      <c r="A1269" s="1">
        <v>1268</v>
      </c>
      <c r="B1269" s="1">
        <f>VLOOKUP(C1269,HDR!$B:$I,8,FALSE)</f>
        <v>177</v>
      </c>
      <c r="C1269" s="1" t="s">
        <v>192</v>
      </c>
      <c r="D1269" s="9">
        <v>2040035111676</v>
      </c>
      <c r="E1269" s="7">
        <v>16</v>
      </c>
      <c r="F1269" s="9">
        <f t="shared" si="57"/>
        <v>0</v>
      </c>
      <c r="G1269" s="7">
        <f t="shared" si="58"/>
        <v>16</v>
      </c>
      <c r="H1269" s="7">
        <v>3</v>
      </c>
      <c r="I1269" s="10">
        <v>48</v>
      </c>
      <c r="K1269" s="1" t="str">
        <f t="shared" si="59"/>
        <v>insert into AB_SalesTransDetail select 1268,177,'02','2040035111676',16,0,16,3,48,NULL</v>
      </c>
    </row>
    <row r="1270" spans="1:11" x14ac:dyDescent="0.2">
      <c r="A1270" s="1">
        <v>1269</v>
      </c>
      <c r="B1270" s="1">
        <f>VLOOKUP(C1270,HDR!$B:$I,8,FALSE)</f>
        <v>177</v>
      </c>
      <c r="C1270" s="1" t="s">
        <v>192</v>
      </c>
      <c r="D1270" s="9">
        <v>2040035111676</v>
      </c>
      <c r="E1270" s="7">
        <v>16</v>
      </c>
      <c r="F1270" s="9">
        <f t="shared" si="57"/>
        <v>0</v>
      </c>
      <c r="G1270" s="7">
        <f t="shared" si="58"/>
        <v>16</v>
      </c>
      <c r="H1270" s="7">
        <v>3</v>
      </c>
      <c r="I1270" s="10">
        <v>48</v>
      </c>
      <c r="K1270" s="1" t="str">
        <f t="shared" si="59"/>
        <v>insert into AB_SalesTransDetail select 1269,177,'02','2040035111676',16,0,16,3,48,NULL</v>
      </c>
    </row>
    <row r="1271" spans="1:11" x14ac:dyDescent="0.2">
      <c r="A1271" s="1">
        <v>1270</v>
      </c>
      <c r="B1271" s="1">
        <f>VLOOKUP(C1271,HDR!$B:$I,8,FALSE)</f>
        <v>177</v>
      </c>
      <c r="C1271" s="1" t="s">
        <v>192</v>
      </c>
      <c r="D1271" s="9" t="s">
        <v>380</v>
      </c>
      <c r="E1271" s="7">
        <v>23.54</v>
      </c>
      <c r="F1271" s="9">
        <f t="shared" si="57"/>
        <v>0</v>
      </c>
      <c r="G1271" s="7">
        <f t="shared" si="58"/>
        <v>23.54</v>
      </c>
      <c r="H1271" s="7">
        <v>1</v>
      </c>
      <c r="I1271" s="10">
        <v>23.54</v>
      </c>
      <c r="K1271" s="1" t="str">
        <f t="shared" si="59"/>
        <v>insert into AB_SalesTransDetail select 1270,177,'02','servicecharge-10',23.54,0,23.54,1,23.54,NULL</v>
      </c>
    </row>
    <row r="1272" spans="1:11" x14ac:dyDescent="0.2">
      <c r="A1272" s="1">
        <v>1271</v>
      </c>
      <c r="B1272" s="1">
        <f>VLOOKUP(C1272,HDR!$B:$I,8,FALSE)</f>
        <v>178</v>
      </c>
      <c r="C1272" s="1" t="s">
        <v>193</v>
      </c>
      <c r="D1272" s="9">
        <v>2888999120415</v>
      </c>
      <c r="E1272" s="7">
        <v>5</v>
      </c>
      <c r="F1272" s="9">
        <f t="shared" si="57"/>
        <v>0</v>
      </c>
      <c r="G1272" s="7">
        <f t="shared" si="58"/>
        <v>5</v>
      </c>
      <c r="H1272" s="7">
        <v>1</v>
      </c>
      <c r="I1272" s="10">
        <v>5</v>
      </c>
      <c r="K1272" s="1" t="str">
        <f t="shared" si="59"/>
        <v>insert into AB_SalesTransDetail select 1271,178,'02','2888999120415',5,0,5,1,5,NULL</v>
      </c>
    </row>
    <row r="1273" spans="1:11" x14ac:dyDescent="0.2">
      <c r="A1273" s="1">
        <v>1272</v>
      </c>
      <c r="B1273" s="1">
        <f>VLOOKUP(C1273,HDR!$B:$I,8,FALSE)</f>
        <v>178</v>
      </c>
      <c r="C1273" s="1" t="s">
        <v>193</v>
      </c>
      <c r="D1273" s="9">
        <v>2040021111574</v>
      </c>
      <c r="E1273" s="7">
        <v>16</v>
      </c>
      <c r="F1273" s="9">
        <f t="shared" si="57"/>
        <v>0</v>
      </c>
      <c r="G1273" s="7">
        <f t="shared" si="58"/>
        <v>16</v>
      </c>
      <c r="H1273" s="7">
        <v>1</v>
      </c>
      <c r="I1273" s="10">
        <v>16</v>
      </c>
      <c r="K1273" s="1" t="str">
        <f t="shared" si="59"/>
        <v>insert into AB_SalesTransDetail select 1272,178,'02','2040021111574',16,0,16,1,16,NULL</v>
      </c>
    </row>
    <row r="1274" spans="1:11" x14ac:dyDescent="0.2">
      <c r="A1274" s="1">
        <v>1273</v>
      </c>
      <c r="B1274" s="1">
        <f>VLOOKUP(C1274,HDR!$B:$I,8,FALSE)</f>
        <v>178</v>
      </c>
      <c r="C1274" s="1" t="s">
        <v>193</v>
      </c>
      <c r="D1274" s="9" t="s">
        <v>380</v>
      </c>
      <c r="E1274" s="7">
        <v>2.1</v>
      </c>
      <c r="F1274" s="9">
        <f t="shared" si="57"/>
        <v>0</v>
      </c>
      <c r="G1274" s="7">
        <f t="shared" si="58"/>
        <v>2.1</v>
      </c>
      <c r="H1274" s="7">
        <v>1</v>
      </c>
      <c r="I1274" s="10">
        <v>2.1</v>
      </c>
      <c r="K1274" s="1" t="str">
        <f t="shared" si="59"/>
        <v>insert into AB_SalesTransDetail select 1273,178,'02','servicecharge-10',2.1,0,2.1,1,2.1,NULL</v>
      </c>
    </row>
    <row r="1275" spans="1:11" x14ac:dyDescent="0.2">
      <c r="A1275" s="1">
        <v>1274</v>
      </c>
      <c r="B1275" s="1">
        <f>VLOOKUP(C1275,HDR!$B:$I,8,FALSE)</f>
        <v>179</v>
      </c>
      <c r="C1275" s="1" t="s">
        <v>194</v>
      </c>
      <c r="D1275" s="9">
        <v>2888014210312</v>
      </c>
      <c r="E1275" s="7">
        <v>5</v>
      </c>
      <c r="F1275" s="9">
        <f t="shared" si="57"/>
        <v>0</v>
      </c>
      <c r="G1275" s="7">
        <f t="shared" si="58"/>
        <v>5</v>
      </c>
      <c r="H1275" s="7">
        <v>1</v>
      </c>
      <c r="I1275" s="10">
        <v>5</v>
      </c>
      <c r="K1275" s="1" t="str">
        <f t="shared" si="59"/>
        <v>insert into AB_SalesTransDetail select 1274,179,'02','2888014210312',5,0,5,1,5,NULL</v>
      </c>
    </row>
    <row r="1276" spans="1:11" x14ac:dyDescent="0.2">
      <c r="A1276" s="1">
        <v>1275</v>
      </c>
      <c r="B1276" s="1">
        <f>VLOOKUP(C1276,HDR!$B:$I,8,FALSE)</f>
        <v>179</v>
      </c>
      <c r="C1276" s="1" t="s">
        <v>194</v>
      </c>
      <c r="D1276" s="9">
        <v>2888014210312</v>
      </c>
      <c r="E1276" s="7">
        <v>5</v>
      </c>
      <c r="F1276" s="9">
        <f t="shared" si="57"/>
        <v>0</v>
      </c>
      <c r="G1276" s="7">
        <v>0</v>
      </c>
      <c r="H1276" s="7">
        <v>0</v>
      </c>
      <c r="I1276" s="10">
        <v>0</v>
      </c>
      <c r="K1276" s="1" t="str">
        <f t="shared" si="59"/>
        <v>insert into AB_SalesTransDetail select 1275,179,'02','2888014210312',5,0,0,0,0,NULL</v>
      </c>
    </row>
    <row r="1277" spans="1:11" x14ac:dyDescent="0.2">
      <c r="A1277" s="1">
        <v>1276</v>
      </c>
      <c r="B1277" s="1">
        <f>VLOOKUP(C1277,HDR!$B:$I,8,FALSE)</f>
        <v>179</v>
      </c>
      <c r="C1277" s="1" t="s">
        <v>194</v>
      </c>
      <c r="D1277" s="9">
        <v>2888014210794</v>
      </c>
      <c r="E1277" s="7">
        <v>16.8</v>
      </c>
      <c r="F1277" s="9">
        <f t="shared" si="57"/>
        <v>0</v>
      </c>
      <c r="G1277" s="7">
        <f t="shared" si="58"/>
        <v>16.8</v>
      </c>
      <c r="H1277" s="7">
        <v>2</v>
      </c>
      <c r="I1277" s="10">
        <v>33.6</v>
      </c>
      <c r="K1277" s="1" t="str">
        <f t="shared" si="59"/>
        <v>insert into AB_SalesTransDetail select 1276,179,'02','2888014210794',16.8,0,16.8,2,33.6,NULL</v>
      </c>
    </row>
    <row r="1278" spans="1:11" x14ac:dyDescent="0.2">
      <c r="A1278" s="1">
        <v>1277</v>
      </c>
      <c r="B1278" s="1">
        <f>VLOOKUP(C1278,HDR!$B:$I,8,FALSE)</f>
        <v>179</v>
      </c>
      <c r="C1278" s="1" t="s">
        <v>194</v>
      </c>
      <c r="D1278" s="9" t="s">
        <v>345</v>
      </c>
      <c r="E1278" s="7">
        <v>0</v>
      </c>
      <c r="F1278" s="9">
        <f t="shared" si="57"/>
        <v>0</v>
      </c>
      <c r="G1278" s="7">
        <f t="shared" si="58"/>
        <v>0</v>
      </c>
      <c r="H1278" s="7">
        <v>1</v>
      </c>
      <c r="I1278" s="10">
        <v>0</v>
      </c>
      <c r="K1278" s="1" t="str">
        <f t="shared" si="59"/>
        <v>insert into AB_SalesTransDetail select 1277,179,'02','Z99999',0,0,0,1,0,NULL</v>
      </c>
    </row>
    <row r="1279" spans="1:11" x14ac:dyDescent="0.2">
      <c r="A1279" s="1">
        <v>1278</v>
      </c>
      <c r="B1279" s="1">
        <f>VLOOKUP(C1279,HDR!$B:$I,8,FALSE)</f>
        <v>179</v>
      </c>
      <c r="C1279" s="1" t="s">
        <v>194</v>
      </c>
      <c r="D1279" s="9">
        <v>2888014210794</v>
      </c>
      <c r="E1279" s="7">
        <v>16.8</v>
      </c>
      <c r="F1279" s="9">
        <f t="shared" si="57"/>
        <v>0</v>
      </c>
      <c r="G1279" s="7">
        <f t="shared" si="58"/>
        <v>16.8</v>
      </c>
      <c r="H1279" s="7">
        <v>-1</v>
      </c>
      <c r="I1279" s="10">
        <v>-16.8</v>
      </c>
      <c r="K1279" s="1" t="str">
        <f t="shared" si="59"/>
        <v>insert into AB_SalesTransDetail select 1278,179,'02','2888014210794',16.8,0,16.8,-1,-16.8,NULL</v>
      </c>
    </row>
    <row r="1280" spans="1:11" x14ac:dyDescent="0.2">
      <c r="A1280" s="1">
        <v>1279</v>
      </c>
      <c r="B1280" s="1">
        <f>VLOOKUP(C1280,HDR!$B:$I,8,FALSE)</f>
        <v>179</v>
      </c>
      <c r="C1280" s="1" t="s">
        <v>194</v>
      </c>
      <c r="D1280" s="9" t="s">
        <v>345</v>
      </c>
      <c r="E1280" s="7">
        <v>0</v>
      </c>
      <c r="F1280" s="9">
        <f t="shared" ref="F1280:F1343" si="60">(IFERROR(-((I1280/H1280)-E1280)/E1280,0))*100</f>
        <v>0</v>
      </c>
      <c r="G1280" s="7">
        <f t="shared" ref="G1280:G1343" si="61">I1280/H1280</f>
        <v>0</v>
      </c>
      <c r="H1280" s="7">
        <v>-1</v>
      </c>
      <c r="I1280" s="10">
        <v>0</v>
      </c>
      <c r="K1280" s="1" t="str">
        <f t="shared" si="59"/>
        <v>insert into AB_SalesTransDetail select 1279,179,'02','Z99999',0,0,0,-1,0,NULL</v>
      </c>
    </row>
    <row r="1281" spans="1:11" x14ac:dyDescent="0.2">
      <c r="A1281" s="1">
        <v>1280</v>
      </c>
      <c r="B1281" s="1">
        <f>VLOOKUP(C1281,HDR!$B:$I,8,FALSE)</f>
        <v>179</v>
      </c>
      <c r="C1281" s="1" t="s">
        <v>194</v>
      </c>
      <c r="D1281" s="9">
        <v>2888014210701</v>
      </c>
      <c r="E1281" s="7">
        <v>3</v>
      </c>
      <c r="F1281" s="9">
        <f t="shared" si="60"/>
        <v>0</v>
      </c>
      <c r="G1281" s="7">
        <f t="shared" si="61"/>
        <v>3</v>
      </c>
      <c r="H1281" s="7">
        <v>1</v>
      </c>
      <c r="I1281" s="10">
        <v>3</v>
      </c>
      <c r="K1281" s="1" t="str">
        <f t="shared" si="59"/>
        <v>insert into AB_SalesTransDetail select 1280,179,'02','2888014210701',3,0,3,1,3,NULL</v>
      </c>
    </row>
    <row r="1282" spans="1:11" x14ac:dyDescent="0.2">
      <c r="A1282" s="1">
        <v>1281</v>
      </c>
      <c r="B1282" s="1">
        <f>VLOOKUP(C1282,HDR!$B:$I,8,FALSE)</f>
        <v>179</v>
      </c>
      <c r="C1282" s="1" t="s">
        <v>194</v>
      </c>
      <c r="D1282" s="9">
        <v>2888014210701</v>
      </c>
      <c r="E1282" s="7">
        <v>3</v>
      </c>
      <c r="F1282" s="9">
        <f t="shared" si="60"/>
        <v>0</v>
      </c>
      <c r="G1282" s="7">
        <f t="shared" si="61"/>
        <v>3</v>
      </c>
      <c r="H1282" s="7">
        <v>-1</v>
      </c>
      <c r="I1282" s="10">
        <v>-3</v>
      </c>
      <c r="K1282" s="1" t="str">
        <f t="shared" si="59"/>
        <v>insert into AB_SalesTransDetail select 1281,179,'02','2888014210701',3,0,3,-1,-3,NULL</v>
      </c>
    </row>
    <row r="1283" spans="1:11" x14ac:dyDescent="0.2">
      <c r="A1283" s="1">
        <v>1282</v>
      </c>
      <c r="B1283" s="1">
        <f>VLOOKUP(C1283,HDR!$B:$I,8,FALSE)</f>
        <v>179</v>
      </c>
      <c r="C1283" s="1" t="s">
        <v>194</v>
      </c>
      <c r="D1283" s="9">
        <v>2888083120710</v>
      </c>
      <c r="E1283" s="7">
        <v>5</v>
      </c>
      <c r="F1283" s="9">
        <f t="shared" si="60"/>
        <v>0</v>
      </c>
      <c r="G1283" s="7">
        <f t="shared" si="61"/>
        <v>5</v>
      </c>
      <c r="H1283" s="7">
        <v>1</v>
      </c>
      <c r="I1283" s="10">
        <v>5</v>
      </c>
      <c r="K1283" s="1" t="str">
        <f t="shared" ref="K1283:K1346" si="62">"insert into AB_SalesTransDetail select " &amp; A1283 &amp; "," &amp; B1283 &amp; ",'02','" &amp; D1283 &amp; "'," &amp; E1283 &amp; "," &amp; F1283 &amp; "," &amp; G1283 &amp; "," &amp; H1283 &amp; "," &amp; I1283 &amp; ",NULL"</f>
        <v>insert into AB_SalesTransDetail select 1282,179,'02','2888083120710',5,0,5,1,5,NULL</v>
      </c>
    </row>
    <row r="1284" spans="1:11" x14ac:dyDescent="0.2">
      <c r="A1284" s="1">
        <v>1283</v>
      </c>
      <c r="B1284" s="1">
        <f>VLOOKUP(C1284,HDR!$B:$I,8,FALSE)</f>
        <v>179</v>
      </c>
      <c r="C1284" s="1" t="s">
        <v>194</v>
      </c>
      <c r="D1284" s="9">
        <v>2888014241033</v>
      </c>
      <c r="E1284" s="7">
        <v>8</v>
      </c>
      <c r="F1284" s="9">
        <f t="shared" si="60"/>
        <v>0</v>
      </c>
      <c r="G1284" s="7">
        <f t="shared" si="61"/>
        <v>8</v>
      </c>
      <c r="H1284" s="7">
        <v>1</v>
      </c>
      <c r="I1284" s="10">
        <v>8</v>
      </c>
      <c r="K1284" s="1" t="str">
        <f t="shared" si="62"/>
        <v>insert into AB_SalesTransDetail select 1283,179,'02','2888014241033',8,0,8,1,8,NULL</v>
      </c>
    </row>
    <row r="1285" spans="1:11" x14ac:dyDescent="0.2">
      <c r="A1285" s="1">
        <v>1284</v>
      </c>
      <c r="B1285" s="1">
        <f>VLOOKUP(C1285,HDR!$B:$I,8,FALSE)</f>
        <v>179</v>
      </c>
      <c r="C1285" s="1" t="s">
        <v>194</v>
      </c>
      <c r="D1285" s="9">
        <v>2888083120710</v>
      </c>
      <c r="E1285" s="7">
        <v>5</v>
      </c>
      <c r="F1285" s="9">
        <f t="shared" si="60"/>
        <v>0</v>
      </c>
      <c r="G1285" s="7">
        <f t="shared" si="61"/>
        <v>5</v>
      </c>
      <c r="H1285" s="7">
        <v>1</v>
      </c>
      <c r="I1285" s="10">
        <v>5</v>
      </c>
      <c r="K1285" s="1" t="str">
        <f t="shared" si="62"/>
        <v>insert into AB_SalesTransDetail select 1284,179,'02','2888083120710',5,0,5,1,5,NULL</v>
      </c>
    </row>
    <row r="1286" spans="1:11" x14ac:dyDescent="0.2">
      <c r="A1286" s="1">
        <v>1285</v>
      </c>
      <c r="B1286" s="1">
        <f>VLOOKUP(C1286,HDR!$B:$I,8,FALSE)</f>
        <v>179</v>
      </c>
      <c r="C1286" s="1" t="s">
        <v>194</v>
      </c>
      <c r="D1286" s="9">
        <v>2888083120710</v>
      </c>
      <c r="E1286" s="7">
        <v>5</v>
      </c>
      <c r="F1286" s="9">
        <f t="shared" si="60"/>
        <v>0</v>
      </c>
      <c r="G1286" s="7">
        <f t="shared" si="61"/>
        <v>5</v>
      </c>
      <c r="H1286" s="7">
        <v>-2</v>
      </c>
      <c r="I1286" s="10">
        <v>-10</v>
      </c>
      <c r="K1286" s="1" t="str">
        <f t="shared" si="62"/>
        <v>insert into AB_SalesTransDetail select 1285,179,'02','2888083120710',5,0,5,-2,-10,NULL</v>
      </c>
    </row>
    <row r="1287" spans="1:11" x14ac:dyDescent="0.2">
      <c r="A1287" s="1">
        <v>1286</v>
      </c>
      <c r="B1287" s="1">
        <f>VLOOKUP(C1287,HDR!$B:$I,8,FALSE)</f>
        <v>179</v>
      </c>
      <c r="C1287" s="1" t="s">
        <v>194</v>
      </c>
      <c r="D1287" s="9" t="s">
        <v>380</v>
      </c>
      <c r="E1287" s="7">
        <v>2.98</v>
      </c>
      <c r="F1287" s="9">
        <f t="shared" si="60"/>
        <v>0</v>
      </c>
      <c r="G1287" s="7">
        <f t="shared" si="61"/>
        <v>2.98</v>
      </c>
      <c r="H1287" s="7">
        <v>1</v>
      </c>
      <c r="I1287" s="10">
        <v>2.98</v>
      </c>
      <c r="K1287" s="1" t="str">
        <f t="shared" si="62"/>
        <v>insert into AB_SalesTransDetail select 1286,179,'02','servicecharge-10',2.98,0,2.98,1,2.98,NULL</v>
      </c>
    </row>
    <row r="1288" spans="1:11" x14ac:dyDescent="0.2">
      <c r="A1288" s="1">
        <v>1287</v>
      </c>
      <c r="B1288" s="1">
        <f>VLOOKUP(C1288,HDR!$B:$I,8,FALSE)</f>
        <v>180</v>
      </c>
      <c r="C1288" s="1" t="s">
        <v>195</v>
      </c>
      <c r="D1288" s="9">
        <v>2888014241033</v>
      </c>
      <c r="E1288" s="7">
        <v>8</v>
      </c>
      <c r="F1288" s="9">
        <f t="shared" si="60"/>
        <v>0</v>
      </c>
      <c r="G1288" s="7">
        <f t="shared" si="61"/>
        <v>8</v>
      </c>
      <c r="H1288" s="7">
        <v>2</v>
      </c>
      <c r="I1288" s="10">
        <v>16</v>
      </c>
      <c r="K1288" s="1" t="str">
        <f t="shared" si="62"/>
        <v>insert into AB_SalesTransDetail select 1287,180,'02','2888014241033',8,0,8,2,16,NULL</v>
      </c>
    </row>
    <row r="1289" spans="1:11" x14ac:dyDescent="0.2">
      <c r="A1289" s="1">
        <v>1288</v>
      </c>
      <c r="B1289" s="1">
        <f>VLOOKUP(C1289,HDR!$B:$I,8,FALSE)</f>
        <v>180</v>
      </c>
      <c r="C1289" s="1" t="s">
        <v>195</v>
      </c>
      <c r="D1289" s="9">
        <v>2888014241033</v>
      </c>
      <c r="E1289" s="7">
        <v>8</v>
      </c>
      <c r="F1289" s="9">
        <f t="shared" si="60"/>
        <v>0</v>
      </c>
      <c r="G1289" s="7">
        <f t="shared" si="61"/>
        <v>8</v>
      </c>
      <c r="H1289" s="7">
        <v>1</v>
      </c>
      <c r="I1289" s="10">
        <v>8</v>
      </c>
      <c r="K1289" s="1" t="str">
        <f t="shared" si="62"/>
        <v>insert into AB_SalesTransDetail select 1288,180,'02','2888014241033',8,0,8,1,8,NULL</v>
      </c>
    </row>
    <row r="1290" spans="1:11" x14ac:dyDescent="0.2">
      <c r="A1290" s="1">
        <v>1289</v>
      </c>
      <c r="B1290" s="1">
        <f>VLOOKUP(C1290,HDR!$B:$I,8,FALSE)</f>
        <v>180</v>
      </c>
      <c r="C1290" s="1" t="s">
        <v>195</v>
      </c>
      <c r="D1290" s="9">
        <v>2888014210961</v>
      </c>
      <c r="E1290" s="7">
        <v>60</v>
      </c>
      <c r="F1290" s="9">
        <f t="shared" si="60"/>
        <v>0</v>
      </c>
      <c r="G1290" s="7">
        <f t="shared" si="61"/>
        <v>60</v>
      </c>
      <c r="H1290" s="7">
        <v>1</v>
      </c>
      <c r="I1290" s="10">
        <v>60</v>
      </c>
      <c r="K1290" s="1" t="str">
        <f t="shared" si="62"/>
        <v>insert into AB_SalesTransDetail select 1289,180,'02','2888014210961',60,0,60,1,60,NULL</v>
      </c>
    </row>
    <row r="1291" spans="1:11" x14ac:dyDescent="0.2">
      <c r="A1291" s="1">
        <v>1290</v>
      </c>
      <c r="B1291" s="1">
        <f>VLOOKUP(C1291,HDR!$B:$I,8,FALSE)</f>
        <v>180</v>
      </c>
      <c r="C1291" s="1" t="s">
        <v>195</v>
      </c>
      <c r="D1291" s="9" t="s">
        <v>360</v>
      </c>
      <c r="E1291" s="7">
        <v>0</v>
      </c>
      <c r="F1291" s="9">
        <f t="shared" si="60"/>
        <v>0</v>
      </c>
      <c r="G1291" s="7">
        <f t="shared" si="61"/>
        <v>0</v>
      </c>
      <c r="H1291" s="7">
        <v>1</v>
      </c>
      <c r="I1291" s="10">
        <v>0</v>
      </c>
      <c r="K1291" s="1" t="str">
        <f t="shared" si="62"/>
        <v>insert into AB_SalesTransDetail select 1290,180,'02','Z90062',0,0,0,1,0,NULL</v>
      </c>
    </row>
    <row r="1292" spans="1:11" x14ac:dyDescent="0.2">
      <c r="A1292" s="1">
        <v>1291</v>
      </c>
      <c r="B1292" s="1">
        <f>VLOOKUP(C1292,HDR!$B:$I,8,FALSE)</f>
        <v>180</v>
      </c>
      <c r="C1292" s="1" t="s">
        <v>195</v>
      </c>
      <c r="D1292" s="9" t="s">
        <v>360</v>
      </c>
      <c r="E1292" s="7">
        <v>0</v>
      </c>
      <c r="F1292" s="9">
        <f t="shared" si="60"/>
        <v>0</v>
      </c>
      <c r="G1292" s="7">
        <f t="shared" si="61"/>
        <v>0</v>
      </c>
      <c r="H1292" s="7">
        <v>-1</v>
      </c>
      <c r="I1292" s="10">
        <v>0</v>
      </c>
      <c r="K1292" s="1" t="str">
        <f t="shared" si="62"/>
        <v>insert into AB_SalesTransDetail select 1291,180,'02','Z90062',0,0,0,-1,0,NULL</v>
      </c>
    </row>
    <row r="1293" spans="1:11" x14ac:dyDescent="0.2">
      <c r="A1293" s="1">
        <v>1292</v>
      </c>
      <c r="B1293" s="1">
        <f>VLOOKUP(C1293,HDR!$B:$I,8,FALSE)</f>
        <v>180</v>
      </c>
      <c r="C1293" s="1" t="s">
        <v>195</v>
      </c>
      <c r="D1293" s="9">
        <v>2888014210657</v>
      </c>
      <c r="E1293" s="7">
        <v>28</v>
      </c>
      <c r="F1293" s="9">
        <f t="shared" si="60"/>
        <v>0</v>
      </c>
      <c r="G1293" s="7">
        <f t="shared" si="61"/>
        <v>28</v>
      </c>
      <c r="H1293" s="7">
        <v>1</v>
      </c>
      <c r="I1293" s="10">
        <v>28</v>
      </c>
      <c r="K1293" s="1" t="str">
        <f t="shared" si="62"/>
        <v>insert into AB_SalesTransDetail select 1292,180,'02','2888014210657',28,0,28,1,28,NULL</v>
      </c>
    </row>
    <row r="1294" spans="1:11" x14ac:dyDescent="0.2">
      <c r="A1294" s="1">
        <v>1293</v>
      </c>
      <c r="B1294" s="1">
        <f>VLOOKUP(C1294,HDR!$B:$I,8,FALSE)</f>
        <v>180</v>
      </c>
      <c r="C1294" s="1" t="s">
        <v>195</v>
      </c>
      <c r="D1294" s="9" t="s">
        <v>345</v>
      </c>
      <c r="E1294" s="7">
        <v>0</v>
      </c>
      <c r="F1294" s="9">
        <f t="shared" si="60"/>
        <v>0</v>
      </c>
      <c r="G1294" s="7">
        <f t="shared" si="61"/>
        <v>0</v>
      </c>
      <c r="H1294" s="7">
        <v>1</v>
      </c>
      <c r="I1294" s="10">
        <v>0</v>
      </c>
      <c r="K1294" s="1" t="str">
        <f t="shared" si="62"/>
        <v>insert into AB_SalesTransDetail select 1293,180,'02','Z99999',0,0,0,1,0,NULL</v>
      </c>
    </row>
    <row r="1295" spans="1:11" x14ac:dyDescent="0.2">
      <c r="A1295" s="1">
        <v>1294</v>
      </c>
      <c r="B1295" s="1">
        <f>VLOOKUP(C1295,HDR!$B:$I,8,FALSE)</f>
        <v>180</v>
      </c>
      <c r="C1295" s="1" t="s">
        <v>195</v>
      </c>
      <c r="D1295" s="9">
        <v>2888014220014</v>
      </c>
      <c r="E1295" s="7">
        <v>12</v>
      </c>
      <c r="F1295" s="9">
        <f t="shared" si="60"/>
        <v>0</v>
      </c>
      <c r="G1295" s="7">
        <f t="shared" si="61"/>
        <v>12</v>
      </c>
      <c r="H1295" s="7">
        <v>1</v>
      </c>
      <c r="I1295" s="10">
        <v>12</v>
      </c>
      <c r="K1295" s="1" t="str">
        <f t="shared" si="62"/>
        <v>insert into AB_SalesTransDetail select 1294,180,'02','2888014220014',12,0,12,1,12,NULL</v>
      </c>
    </row>
    <row r="1296" spans="1:11" x14ac:dyDescent="0.2">
      <c r="A1296" s="1">
        <v>1295</v>
      </c>
      <c r="B1296" s="1">
        <f>VLOOKUP(C1296,HDR!$B:$I,8,FALSE)</f>
        <v>180</v>
      </c>
      <c r="C1296" s="1" t="s">
        <v>195</v>
      </c>
      <c r="D1296" s="9" t="s">
        <v>345</v>
      </c>
      <c r="E1296" s="7">
        <v>0</v>
      </c>
      <c r="F1296" s="9">
        <f t="shared" si="60"/>
        <v>0</v>
      </c>
      <c r="G1296" s="7">
        <f t="shared" si="61"/>
        <v>0</v>
      </c>
      <c r="H1296" s="7">
        <v>1</v>
      </c>
      <c r="I1296" s="10">
        <v>0</v>
      </c>
      <c r="K1296" s="1" t="str">
        <f t="shared" si="62"/>
        <v>insert into AB_SalesTransDetail select 1295,180,'02','Z99999',0,0,0,1,0,NULL</v>
      </c>
    </row>
    <row r="1297" spans="1:11" x14ac:dyDescent="0.2">
      <c r="A1297" s="1">
        <v>1296</v>
      </c>
      <c r="B1297" s="1">
        <f>VLOOKUP(C1297,HDR!$B:$I,8,FALSE)</f>
        <v>180</v>
      </c>
      <c r="C1297" s="1" t="s">
        <v>195</v>
      </c>
      <c r="D1297" s="9" t="s">
        <v>380</v>
      </c>
      <c r="E1297" s="7">
        <v>12.4</v>
      </c>
      <c r="F1297" s="9">
        <f t="shared" si="60"/>
        <v>0</v>
      </c>
      <c r="G1297" s="7">
        <f t="shared" si="61"/>
        <v>12.4</v>
      </c>
      <c r="H1297" s="7">
        <v>1</v>
      </c>
      <c r="I1297" s="10">
        <v>12.4</v>
      </c>
      <c r="K1297" s="1" t="str">
        <f t="shared" si="62"/>
        <v>insert into AB_SalesTransDetail select 1296,180,'02','servicecharge-10',12.4,0,12.4,1,12.4,NULL</v>
      </c>
    </row>
    <row r="1298" spans="1:11" x14ac:dyDescent="0.2">
      <c r="A1298" s="1">
        <v>1297</v>
      </c>
      <c r="B1298" s="1">
        <f>VLOOKUP(C1298,HDR!$B:$I,8,FALSE)</f>
        <v>181</v>
      </c>
      <c r="C1298" s="1" t="s">
        <v>196</v>
      </c>
      <c r="D1298" s="9">
        <v>2888014241033</v>
      </c>
      <c r="E1298" s="7">
        <v>8</v>
      </c>
      <c r="F1298" s="9">
        <f t="shared" si="60"/>
        <v>0</v>
      </c>
      <c r="G1298" s="7">
        <f t="shared" si="61"/>
        <v>8</v>
      </c>
      <c r="H1298" s="7">
        <v>1</v>
      </c>
      <c r="I1298" s="10">
        <v>8</v>
      </c>
      <c r="K1298" s="1" t="str">
        <f t="shared" si="62"/>
        <v>insert into AB_SalesTransDetail select 1297,181,'02','2888014241033',8,0,8,1,8,NULL</v>
      </c>
    </row>
    <row r="1299" spans="1:11" x14ac:dyDescent="0.2">
      <c r="A1299" s="1">
        <v>1298</v>
      </c>
      <c r="B1299" s="1">
        <f>VLOOKUP(C1299,HDR!$B:$I,8,FALSE)</f>
        <v>181</v>
      </c>
      <c r="C1299" s="1" t="s">
        <v>196</v>
      </c>
      <c r="D1299" s="9">
        <v>2888014241033</v>
      </c>
      <c r="E1299" s="7">
        <v>8</v>
      </c>
      <c r="F1299" s="9">
        <f t="shared" si="60"/>
        <v>0</v>
      </c>
      <c r="G1299" s="7">
        <f t="shared" si="61"/>
        <v>8</v>
      </c>
      <c r="H1299" s="7">
        <v>1</v>
      </c>
      <c r="I1299" s="10">
        <v>8</v>
      </c>
      <c r="K1299" s="1" t="str">
        <f t="shared" si="62"/>
        <v>insert into AB_SalesTransDetail select 1298,181,'02','2888014241033',8,0,8,1,8,NULL</v>
      </c>
    </row>
    <row r="1300" spans="1:11" x14ac:dyDescent="0.2">
      <c r="A1300" s="1">
        <v>1299</v>
      </c>
      <c r="B1300" s="1">
        <f>VLOOKUP(C1300,HDR!$B:$I,8,FALSE)</f>
        <v>181</v>
      </c>
      <c r="C1300" s="1" t="s">
        <v>196</v>
      </c>
      <c r="D1300" s="9">
        <v>2888014241040</v>
      </c>
      <c r="E1300" s="7">
        <v>8</v>
      </c>
      <c r="F1300" s="9">
        <f t="shared" si="60"/>
        <v>0</v>
      </c>
      <c r="G1300" s="7">
        <f t="shared" si="61"/>
        <v>8</v>
      </c>
      <c r="H1300" s="7">
        <v>1</v>
      </c>
      <c r="I1300" s="10">
        <v>8</v>
      </c>
      <c r="K1300" s="1" t="str">
        <f t="shared" si="62"/>
        <v>insert into AB_SalesTransDetail select 1299,181,'02','2888014241040',8,0,8,1,8,NULL</v>
      </c>
    </row>
    <row r="1301" spans="1:11" x14ac:dyDescent="0.2">
      <c r="A1301" s="1">
        <v>1300</v>
      </c>
      <c r="B1301" s="1">
        <f>VLOOKUP(C1301,HDR!$B:$I,8,FALSE)</f>
        <v>181</v>
      </c>
      <c r="C1301" s="1" t="s">
        <v>196</v>
      </c>
      <c r="D1301" s="9">
        <v>2888014241477</v>
      </c>
      <c r="E1301" s="7">
        <v>8</v>
      </c>
      <c r="F1301" s="9">
        <f t="shared" si="60"/>
        <v>0</v>
      </c>
      <c r="G1301" s="7">
        <f t="shared" si="61"/>
        <v>8</v>
      </c>
      <c r="H1301" s="7">
        <v>1</v>
      </c>
      <c r="I1301" s="10">
        <v>8</v>
      </c>
      <c r="K1301" s="1" t="str">
        <f t="shared" si="62"/>
        <v>insert into AB_SalesTransDetail select 1300,181,'02','2888014241477',8,0,8,1,8,NULL</v>
      </c>
    </row>
    <row r="1302" spans="1:11" x14ac:dyDescent="0.2">
      <c r="A1302" s="1">
        <v>1301</v>
      </c>
      <c r="B1302" s="1">
        <f>VLOOKUP(C1302,HDR!$B:$I,8,FALSE)</f>
        <v>181</v>
      </c>
      <c r="C1302" s="1" t="s">
        <v>196</v>
      </c>
      <c r="D1302" s="9">
        <v>2888014211746</v>
      </c>
      <c r="E1302" s="7">
        <v>26</v>
      </c>
      <c r="F1302" s="9">
        <f t="shared" si="60"/>
        <v>0</v>
      </c>
      <c r="G1302" s="7">
        <f t="shared" si="61"/>
        <v>26</v>
      </c>
      <c r="H1302" s="7">
        <v>1</v>
      </c>
      <c r="I1302" s="10">
        <v>26</v>
      </c>
      <c r="K1302" s="1" t="str">
        <f t="shared" si="62"/>
        <v>insert into AB_SalesTransDetail select 1301,181,'02','2888014211746',26,0,26,1,26,NULL</v>
      </c>
    </row>
    <row r="1303" spans="1:11" x14ac:dyDescent="0.2">
      <c r="A1303" s="1">
        <v>1302</v>
      </c>
      <c r="B1303" s="1">
        <f>VLOOKUP(C1303,HDR!$B:$I,8,FALSE)</f>
        <v>181</v>
      </c>
      <c r="C1303" s="1" t="s">
        <v>196</v>
      </c>
      <c r="D1303" s="9" t="s">
        <v>345</v>
      </c>
      <c r="E1303" s="7">
        <v>0</v>
      </c>
      <c r="F1303" s="9">
        <f t="shared" si="60"/>
        <v>0</v>
      </c>
      <c r="G1303" s="7">
        <f t="shared" si="61"/>
        <v>0</v>
      </c>
      <c r="H1303" s="7">
        <v>1</v>
      </c>
      <c r="I1303" s="10">
        <v>0</v>
      </c>
      <c r="K1303" s="1" t="str">
        <f t="shared" si="62"/>
        <v>insert into AB_SalesTransDetail select 1302,181,'02','Z99999',0,0,0,1,0,NULL</v>
      </c>
    </row>
    <row r="1304" spans="1:11" x14ac:dyDescent="0.2">
      <c r="A1304" s="1">
        <v>1303</v>
      </c>
      <c r="B1304" s="1">
        <f>VLOOKUP(C1304,HDR!$B:$I,8,FALSE)</f>
        <v>181</v>
      </c>
      <c r="C1304" s="1" t="s">
        <v>196</v>
      </c>
      <c r="D1304" s="9" t="s">
        <v>354</v>
      </c>
      <c r="E1304" s="7">
        <v>0</v>
      </c>
      <c r="F1304" s="9">
        <f t="shared" si="60"/>
        <v>0</v>
      </c>
      <c r="G1304" s="7">
        <f t="shared" si="61"/>
        <v>0</v>
      </c>
      <c r="H1304" s="7">
        <v>1</v>
      </c>
      <c r="I1304" s="10">
        <v>0</v>
      </c>
      <c r="K1304" s="1" t="str">
        <f t="shared" si="62"/>
        <v>insert into AB_SalesTransDetail select 1303,181,'02','P000042',0,0,0,1,0,NULL</v>
      </c>
    </row>
    <row r="1305" spans="1:11" x14ac:dyDescent="0.2">
      <c r="A1305" s="1">
        <v>1304</v>
      </c>
      <c r="B1305" s="1">
        <f>VLOOKUP(C1305,HDR!$B:$I,8,FALSE)</f>
        <v>181</v>
      </c>
      <c r="C1305" s="1" t="s">
        <v>196</v>
      </c>
      <c r="D1305" s="9">
        <v>2888014210336</v>
      </c>
      <c r="E1305" s="7">
        <v>19.8</v>
      </c>
      <c r="F1305" s="9">
        <f t="shared" si="60"/>
        <v>100</v>
      </c>
      <c r="G1305" s="7">
        <f t="shared" si="61"/>
        <v>0</v>
      </c>
      <c r="H1305" s="7">
        <v>1</v>
      </c>
      <c r="I1305" s="10">
        <v>0</v>
      </c>
      <c r="K1305" s="1" t="str">
        <f t="shared" si="62"/>
        <v>insert into AB_SalesTransDetail select 1304,181,'02','2888014210336',19.8,100,0,1,0,NULL</v>
      </c>
    </row>
    <row r="1306" spans="1:11" x14ac:dyDescent="0.2">
      <c r="A1306" s="1">
        <v>1305</v>
      </c>
      <c r="B1306" s="1">
        <f>VLOOKUP(C1306,HDR!$B:$I,8,FALSE)</f>
        <v>181</v>
      </c>
      <c r="C1306" s="1" t="s">
        <v>196</v>
      </c>
      <c r="D1306" s="9">
        <v>2888014210961</v>
      </c>
      <c r="E1306" s="7">
        <v>60</v>
      </c>
      <c r="F1306" s="9">
        <f t="shared" si="60"/>
        <v>0</v>
      </c>
      <c r="G1306" s="7">
        <f t="shared" si="61"/>
        <v>60</v>
      </c>
      <c r="H1306" s="7">
        <v>1</v>
      </c>
      <c r="I1306" s="10">
        <v>60</v>
      </c>
      <c r="K1306" s="1" t="str">
        <f t="shared" si="62"/>
        <v>insert into AB_SalesTransDetail select 1305,181,'02','2888014210961',60,0,60,1,60,NULL</v>
      </c>
    </row>
    <row r="1307" spans="1:11" x14ac:dyDescent="0.2">
      <c r="A1307" s="1">
        <v>1306</v>
      </c>
      <c r="B1307" s="1">
        <f>VLOOKUP(C1307,HDR!$B:$I,8,FALSE)</f>
        <v>181</v>
      </c>
      <c r="C1307" s="1" t="s">
        <v>196</v>
      </c>
      <c r="D1307" s="9" t="s">
        <v>345</v>
      </c>
      <c r="E1307" s="7">
        <v>0</v>
      </c>
      <c r="F1307" s="9">
        <f t="shared" si="60"/>
        <v>0</v>
      </c>
      <c r="G1307" s="7">
        <f t="shared" si="61"/>
        <v>0</v>
      </c>
      <c r="H1307" s="7">
        <v>1</v>
      </c>
      <c r="I1307" s="10">
        <v>0</v>
      </c>
      <c r="K1307" s="1" t="str">
        <f t="shared" si="62"/>
        <v>insert into AB_SalesTransDetail select 1306,181,'02','Z99999',0,0,0,1,0,NULL</v>
      </c>
    </row>
    <row r="1308" spans="1:11" x14ac:dyDescent="0.2">
      <c r="A1308" s="1">
        <v>1307</v>
      </c>
      <c r="B1308" s="1">
        <f>VLOOKUP(C1308,HDR!$B:$I,8,FALSE)</f>
        <v>181</v>
      </c>
      <c r="C1308" s="1" t="s">
        <v>196</v>
      </c>
      <c r="D1308" s="9" t="s">
        <v>354</v>
      </c>
      <c r="E1308" s="7">
        <v>0</v>
      </c>
      <c r="F1308" s="9">
        <f t="shared" si="60"/>
        <v>0</v>
      </c>
      <c r="G1308" s="7">
        <f t="shared" si="61"/>
        <v>0</v>
      </c>
      <c r="H1308" s="7">
        <v>1</v>
      </c>
      <c r="I1308" s="10">
        <v>0</v>
      </c>
      <c r="K1308" s="1" t="str">
        <f t="shared" si="62"/>
        <v>insert into AB_SalesTransDetail select 1307,181,'02','P000042',0,0,0,1,0,NULL</v>
      </c>
    </row>
    <row r="1309" spans="1:11" x14ac:dyDescent="0.2">
      <c r="A1309" s="1">
        <v>1308</v>
      </c>
      <c r="B1309" s="1">
        <f>VLOOKUP(C1309,HDR!$B:$I,8,FALSE)</f>
        <v>181</v>
      </c>
      <c r="C1309" s="1" t="s">
        <v>196</v>
      </c>
      <c r="D1309" s="9">
        <v>2888014210565</v>
      </c>
      <c r="E1309" s="7">
        <v>21.8</v>
      </c>
      <c r="F1309" s="9">
        <f t="shared" si="60"/>
        <v>100</v>
      </c>
      <c r="G1309" s="7">
        <f t="shared" si="61"/>
        <v>0</v>
      </c>
      <c r="H1309" s="7">
        <v>1</v>
      </c>
      <c r="I1309" s="10">
        <v>0</v>
      </c>
      <c r="K1309" s="1" t="str">
        <f t="shared" si="62"/>
        <v>insert into AB_SalesTransDetail select 1308,181,'02','2888014210565',21.8,100,0,1,0,NULL</v>
      </c>
    </row>
    <row r="1310" spans="1:11" x14ac:dyDescent="0.2">
      <c r="A1310" s="1">
        <v>1309</v>
      </c>
      <c r="B1310" s="1">
        <f>VLOOKUP(C1310,HDR!$B:$I,8,FALSE)</f>
        <v>181</v>
      </c>
      <c r="C1310" s="1" t="s">
        <v>196</v>
      </c>
      <c r="D1310" s="9">
        <v>2888014210923</v>
      </c>
      <c r="E1310" s="7">
        <v>19.8</v>
      </c>
      <c r="F1310" s="9">
        <f t="shared" si="60"/>
        <v>0</v>
      </c>
      <c r="G1310" s="7">
        <f t="shared" si="61"/>
        <v>19.8</v>
      </c>
      <c r="H1310" s="7">
        <v>1</v>
      </c>
      <c r="I1310" s="10">
        <v>19.8</v>
      </c>
      <c r="K1310" s="1" t="str">
        <f t="shared" si="62"/>
        <v>insert into AB_SalesTransDetail select 1309,181,'02','2888014210923',19.8,0,19.8,1,19.8,NULL</v>
      </c>
    </row>
    <row r="1311" spans="1:11" x14ac:dyDescent="0.2">
      <c r="A1311" s="1">
        <v>1310</v>
      </c>
      <c r="B1311" s="1">
        <f>VLOOKUP(C1311,HDR!$B:$I,8,FALSE)</f>
        <v>181</v>
      </c>
      <c r="C1311" s="1" t="s">
        <v>196</v>
      </c>
      <c r="D1311" s="9" t="s">
        <v>346</v>
      </c>
      <c r="E1311" s="7">
        <v>5</v>
      </c>
      <c r="F1311" s="9">
        <f t="shared" si="60"/>
        <v>100</v>
      </c>
      <c r="G1311" s="7">
        <f t="shared" si="61"/>
        <v>0</v>
      </c>
      <c r="H1311" s="7">
        <v>1</v>
      </c>
      <c r="I1311" s="10">
        <v>0</v>
      </c>
      <c r="K1311" s="1" t="str">
        <f t="shared" si="62"/>
        <v>insert into AB_SalesTransDetail select 1310,181,'02','Z90016',5,100,0,1,0,NULL</v>
      </c>
    </row>
    <row r="1312" spans="1:11" x14ac:dyDescent="0.2">
      <c r="A1312" s="1">
        <v>1311</v>
      </c>
      <c r="B1312" s="1">
        <f>VLOOKUP(C1312,HDR!$B:$I,8,FALSE)</f>
        <v>181</v>
      </c>
      <c r="C1312" s="1" t="s">
        <v>196</v>
      </c>
      <c r="D1312" s="9" t="s">
        <v>347</v>
      </c>
      <c r="E1312" s="7">
        <v>5</v>
      </c>
      <c r="F1312" s="9">
        <f t="shared" si="60"/>
        <v>100</v>
      </c>
      <c r="G1312" s="7">
        <f t="shared" si="61"/>
        <v>0</v>
      </c>
      <c r="H1312" s="7">
        <v>1</v>
      </c>
      <c r="I1312" s="10">
        <v>0</v>
      </c>
      <c r="K1312" s="1" t="str">
        <f t="shared" si="62"/>
        <v>insert into AB_SalesTransDetail select 1311,181,'02','Z90017',5,100,0,1,0,NULL</v>
      </c>
    </row>
    <row r="1313" spans="1:11" x14ac:dyDescent="0.2">
      <c r="A1313" s="1">
        <v>1312</v>
      </c>
      <c r="B1313" s="1">
        <f>VLOOKUP(C1313,HDR!$B:$I,8,FALSE)</f>
        <v>181</v>
      </c>
      <c r="C1313" s="1" t="s">
        <v>196</v>
      </c>
      <c r="D1313" s="9">
        <v>2888014210923</v>
      </c>
      <c r="E1313" s="7">
        <v>19.8</v>
      </c>
      <c r="F1313" s="9">
        <f t="shared" si="60"/>
        <v>0</v>
      </c>
      <c r="G1313" s="7">
        <f t="shared" si="61"/>
        <v>19.8</v>
      </c>
      <c r="H1313" s="7">
        <v>-1</v>
      </c>
      <c r="I1313" s="10">
        <v>-19.8</v>
      </c>
      <c r="K1313" s="1" t="str">
        <f t="shared" si="62"/>
        <v>insert into AB_SalesTransDetail select 1312,181,'02','2888014210923',19.8,0,19.8,-1,-19.8,NULL</v>
      </c>
    </row>
    <row r="1314" spans="1:11" x14ac:dyDescent="0.2">
      <c r="A1314" s="1">
        <v>1313</v>
      </c>
      <c r="B1314" s="1">
        <f>VLOOKUP(C1314,HDR!$B:$I,8,FALSE)</f>
        <v>181</v>
      </c>
      <c r="C1314" s="1" t="s">
        <v>196</v>
      </c>
      <c r="D1314" s="9" t="s">
        <v>346</v>
      </c>
      <c r="E1314" s="7">
        <v>5</v>
      </c>
      <c r="F1314" s="9">
        <f t="shared" si="60"/>
        <v>100</v>
      </c>
      <c r="G1314" s="7">
        <f t="shared" si="61"/>
        <v>0</v>
      </c>
      <c r="H1314" s="7">
        <v>-1</v>
      </c>
      <c r="I1314" s="10">
        <v>0</v>
      </c>
      <c r="K1314" s="1" t="str">
        <f t="shared" si="62"/>
        <v>insert into AB_SalesTransDetail select 1313,181,'02','Z90016',5,100,0,-1,0,NULL</v>
      </c>
    </row>
    <row r="1315" spans="1:11" x14ac:dyDescent="0.2">
      <c r="A1315" s="1">
        <v>1314</v>
      </c>
      <c r="B1315" s="1">
        <f>VLOOKUP(C1315,HDR!$B:$I,8,FALSE)</f>
        <v>181</v>
      </c>
      <c r="C1315" s="1" t="s">
        <v>196</v>
      </c>
      <c r="D1315" s="9" t="s">
        <v>347</v>
      </c>
      <c r="E1315" s="7">
        <v>5</v>
      </c>
      <c r="F1315" s="9">
        <f t="shared" si="60"/>
        <v>100</v>
      </c>
      <c r="G1315" s="7">
        <f t="shared" si="61"/>
        <v>0</v>
      </c>
      <c r="H1315" s="7">
        <v>-1</v>
      </c>
      <c r="I1315" s="10">
        <v>0</v>
      </c>
      <c r="K1315" s="1" t="str">
        <f t="shared" si="62"/>
        <v>insert into AB_SalesTransDetail select 1314,181,'02','Z90017',5,100,0,-1,0,NULL</v>
      </c>
    </row>
    <row r="1316" spans="1:11" x14ac:dyDescent="0.2">
      <c r="A1316" s="1">
        <v>1315</v>
      </c>
      <c r="B1316" s="1">
        <f>VLOOKUP(C1316,HDR!$B:$I,8,FALSE)</f>
        <v>181</v>
      </c>
      <c r="C1316" s="1" t="s">
        <v>196</v>
      </c>
      <c r="D1316" s="9" t="s">
        <v>354</v>
      </c>
      <c r="E1316" s="7">
        <v>0</v>
      </c>
      <c r="F1316" s="9">
        <f t="shared" si="60"/>
        <v>0</v>
      </c>
      <c r="G1316" s="7">
        <f t="shared" si="61"/>
        <v>0</v>
      </c>
      <c r="H1316" s="7">
        <v>1</v>
      </c>
      <c r="I1316" s="10">
        <v>0</v>
      </c>
      <c r="K1316" s="1" t="str">
        <f t="shared" si="62"/>
        <v>insert into AB_SalesTransDetail select 1315,181,'02','P000042',0,0,0,1,0,NULL</v>
      </c>
    </row>
    <row r="1317" spans="1:11" x14ac:dyDescent="0.2">
      <c r="A1317" s="1">
        <v>1316</v>
      </c>
      <c r="B1317" s="1">
        <f>VLOOKUP(C1317,HDR!$B:$I,8,FALSE)</f>
        <v>181</v>
      </c>
      <c r="C1317" s="1" t="s">
        <v>196</v>
      </c>
      <c r="D1317" s="9">
        <v>2888014210763</v>
      </c>
      <c r="E1317" s="7">
        <v>16.8</v>
      </c>
      <c r="F1317" s="9">
        <f t="shared" si="60"/>
        <v>100</v>
      </c>
      <c r="G1317" s="7">
        <f t="shared" si="61"/>
        <v>0</v>
      </c>
      <c r="H1317" s="7">
        <v>1</v>
      </c>
      <c r="I1317" s="10">
        <v>0</v>
      </c>
      <c r="K1317" s="1" t="str">
        <f t="shared" si="62"/>
        <v>insert into AB_SalesTransDetail select 1316,181,'02','2888014210763',16.8,100,0,1,0,NULL</v>
      </c>
    </row>
    <row r="1318" spans="1:11" x14ac:dyDescent="0.2">
      <c r="A1318" s="1">
        <v>1317</v>
      </c>
      <c r="B1318" s="1">
        <f>VLOOKUP(C1318,HDR!$B:$I,8,FALSE)</f>
        <v>181</v>
      </c>
      <c r="C1318" s="1" t="s">
        <v>196</v>
      </c>
      <c r="D1318" s="9">
        <v>2888014210763</v>
      </c>
      <c r="E1318" s="7">
        <v>16.8</v>
      </c>
      <c r="F1318" s="9">
        <f t="shared" si="60"/>
        <v>100</v>
      </c>
      <c r="G1318" s="7">
        <f t="shared" si="61"/>
        <v>0</v>
      </c>
      <c r="H1318" s="7">
        <v>-1</v>
      </c>
      <c r="I1318" s="10">
        <v>0</v>
      </c>
      <c r="K1318" s="1" t="str">
        <f t="shared" si="62"/>
        <v>insert into AB_SalesTransDetail select 1317,181,'02','2888014210763',16.8,100,0,-1,0,NULL</v>
      </c>
    </row>
    <row r="1319" spans="1:11" x14ac:dyDescent="0.2">
      <c r="A1319" s="1">
        <v>1318</v>
      </c>
      <c r="B1319" s="1">
        <f>VLOOKUP(C1319,HDR!$B:$I,8,FALSE)</f>
        <v>181</v>
      </c>
      <c r="C1319" s="1" t="s">
        <v>196</v>
      </c>
      <c r="D1319" s="9" t="s">
        <v>354</v>
      </c>
      <c r="E1319" s="7">
        <v>0</v>
      </c>
      <c r="F1319" s="9">
        <f t="shared" si="60"/>
        <v>0</v>
      </c>
      <c r="G1319" s="7">
        <f t="shared" si="61"/>
        <v>0</v>
      </c>
      <c r="H1319" s="7">
        <v>-1</v>
      </c>
      <c r="I1319" s="10">
        <v>0</v>
      </c>
      <c r="K1319" s="1" t="str">
        <f t="shared" si="62"/>
        <v>insert into AB_SalesTransDetail select 1318,181,'02','P000042',0,0,0,-1,0,NULL</v>
      </c>
    </row>
    <row r="1320" spans="1:11" x14ac:dyDescent="0.2">
      <c r="A1320" s="1">
        <v>1319</v>
      </c>
      <c r="B1320" s="1">
        <f>VLOOKUP(C1320,HDR!$B:$I,8,FALSE)</f>
        <v>181</v>
      </c>
      <c r="C1320" s="1" t="s">
        <v>196</v>
      </c>
      <c r="D1320" s="9">
        <v>2888014210770</v>
      </c>
      <c r="E1320" s="7">
        <v>16.8</v>
      </c>
      <c r="F1320" s="9">
        <f t="shared" si="60"/>
        <v>0</v>
      </c>
      <c r="G1320" s="7">
        <f t="shared" si="61"/>
        <v>16.8</v>
      </c>
      <c r="H1320" s="7">
        <v>1</v>
      </c>
      <c r="I1320" s="10">
        <v>16.8</v>
      </c>
      <c r="K1320" s="1" t="str">
        <f t="shared" si="62"/>
        <v>insert into AB_SalesTransDetail select 1319,181,'02','2888014210770',16.8,0,16.8,1,16.8,NULL</v>
      </c>
    </row>
    <row r="1321" spans="1:11" x14ac:dyDescent="0.2">
      <c r="A1321" s="1">
        <v>1320</v>
      </c>
      <c r="B1321" s="1">
        <f>VLOOKUP(C1321,HDR!$B:$I,8,FALSE)</f>
        <v>181</v>
      </c>
      <c r="C1321" s="1" t="s">
        <v>196</v>
      </c>
      <c r="D1321" s="9" t="s">
        <v>354</v>
      </c>
      <c r="E1321" s="7">
        <v>0</v>
      </c>
      <c r="F1321" s="9">
        <f t="shared" si="60"/>
        <v>0</v>
      </c>
      <c r="G1321" s="7">
        <f t="shared" si="61"/>
        <v>0</v>
      </c>
      <c r="H1321" s="7">
        <v>1</v>
      </c>
      <c r="I1321" s="10">
        <v>0</v>
      </c>
      <c r="K1321" s="1" t="str">
        <f t="shared" si="62"/>
        <v>insert into AB_SalesTransDetail select 1320,181,'02','P000042',0,0,0,1,0,NULL</v>
      </c>
    </row>
    <row r="1322" spans="1:11" x14ac:dyDescent="0.2">
      <c r="A1322" s="1">
        <v>1321</v>
      </c>
      <c r="B1322" s="1">
        <f>VLOOKUP(C1322,HDR!$B:$I,8,FALSE)</f>
        <v>181</v>
      </c>
      <c r="C1322" s="1" t="s">
        <v>196</v>
      </c>
      <c r="D1322" s="9">
        <v>2888014210923</v>
      </c>
      <c r="E1322" s="7">
        <v>19.8</v>
      </c>
      <c r="F1322" s="9">
        <f t="shared" si="60"/>
        <v>100</v>
      </c>
      <c r="G1322" s="7">
        <f t="shared" si="61"/>
        <v>0</v>
      </c>
      <c r="H1322" s="7">
        <v>1</v>
      </c>
      <c r="I1322" s="10">
        <v>0</v>
      </c>
      <c r="K1322" s="1" t="str">
        <f t="shared" si="62"/>
        <v>insert into AB_SalesTransDetail select 1321,181,'02','2888014210923',19.8,100,0,1,0,NULL</v>
      </c>
    </row>
    <row r="1323" spans="1:11" x14ac:dyDescent="0.2">
      <c r="A1323" s="1">
        <v>1322</v>
      </c>
      <c r="B1323" s="1">
        <f>VLOOKUP(C1323,HDR!$B:$I,8,FALSE)</f>
        <v>181</v>
      </c>
      <c r="C1323" s="1" t="s">
        <v>196</v>
      </c>
      <c r="D1323" s="9" t="s">
        <v>345</v>
      </c>
      <c r="E1323" s="7">
        <v>0</v>
      </c>
      <c r="F1323" s="9">
        <f t="shared" si="60"/>
        <v>0</v>
      </c>
      <c r="G1323" s="7">
        <f t="shared" si="61"/>
        <v>0</v>
      </c>
      <c r="H1323" s="7">
        <v>1</v>
      </c>
      <c r="I1323" s="10">
        <v>0</v>
      </c>
      <c r="K1323" s="1" t="str">
        <f t="shared" si="62"/>
        <v>insert into AB_SalesTransDetail select 1322,181,'02','Z99999',0,0,0,1,0,NULL</v>
      </c>
    </row>
    <row r="1324" spans="1:11" x14ac:dyDescent="0.2">
      <c r="A1324" s="1">
        <v>1323</v>
      </c>
      <c r="B1324" s="1">
        <f>VLOOKUP(C1324,HDR!$B:$I,8,FALSE)</f>
        <v>181</v>
      </c>
      <c r="C1324" s="1" t="s">
        <v>196</v>
      </c>
      <c r="D1324" s="9" t="s">
        <v>345</v>
      </c>
      <c r="E1324" s="7">
        <v>0</v>
      </c>
      <c r="F1324" s="9">
        <f t="shared" si="60"/>
        <v>0</v>
      </c>
      <c r="G1324" s="7">
        <f t="shared" si="61"/>
        <v>0</v>
      </c>
      <c r="H1324" s="7">
        <v>1</v>
      </c>
      <c r="I1324" s="10">
        <v>0</v>
      </c>
      <c r="K1324" s="1" t="str">
        <f t="shared" si="62"/>
        <v>insert into AB_SalesTransDetail select 1323,181,'02','Z99999',0,0,0,1,0,NULL</v>
      </c>
    </row>
    <row r="1325" spans="1:11" x14ac:dyDescent="0.2">
      <c r="A1325" s="1">
        <v>1324</v>
      </c>
      <c r="B1325" s="1">
        <f>VLOOKUP(C1325,HDR!$B:$I,8,FALSE)</f>
        <v>181</v>
      </c>
      <c r="C1325" s="1" t="s">
        <v>196</v>
      </c>
      <c r="D1325" s="9" t="s">
        <v>345</v>
      </c>
      <c r="E1325" s="7">
        <v>0</v>
      </c>
      <c r="F1325" s="9">
        <f t="shared" si="60"/>
        <v>0</v>
      </c>
      <c r="G1325" s="7">
        <f t="shared" si="61"/>
        <v>0</v>
      </c>
      <c r="H1325" s="7">
        <v>1</v>
      </c>
      <c r="I1325" s="10">
        <v>0</v>
      </c>
      <c r="K1325" s="1" t="str">
        <f t="shared" si="62"/>
        <v>insert into AB_SalesTransDetail select 1324,181,'02','Z99999',0,0,0,1,0,NULL</v>
      </c>
    </row>
    <row r="1326" spans="1:11" x14ac:dyDescent="0.2">
      <c r="A1326" s="1">
        <v>1325</v>
      </c>
      <c r="B1326" s="1">
        <f>VLOOKUP(C1326,HDR!$B:$I,8,FALSE)</f>
        <v>181</v>
      </c>
      <c r="C1326" s="1" t="s">
        <v>196</v>
      </c>
      <c r="D1326" s="9" t="s">
        <v>345</v>
      </c>
      <c r="E1326" s="7">
        <v>0</v>
      </c>
      <c r="F1326" s="9">
        <f t="shared" si="60"/>
        <v>0</v>
      </c>
      <c r="G1326" s="7">
        <f t="shared" si="61"/>
        <v>0</v>
      </c>
      <c r="H1326" s="7">
        <v>1</v>
      </c>
      <c r="I1326" s="10">
        <v>0</v>
      </c>
      <c r="K1326" s="1" t="str">
        <f t="shared" si="62"/>
        <v>insert into AB_SalesTransDetail select 1325,181,'02','Z99999',0,0,0,1,0,NULL</v>
      </c>
    </row>
    <row r="1327" spans="1:11" x14ac:dyDescent="0.2">
      <c r="A1327" s="1">
        <v>1326</v>
      </c>
      <c r="B1327" s="1">
        <f>VLOOKUP(C1327,HDR!$B:$I,8,FALSE)</f>
        <v>181</v>
      </c>
      <c r="C1327" s="1" t="s">
        <v>196</v>
      </c>
      <c r="D1327" s="9" t="s">
        <v>376</v>
      </c>
      <c r="E1327" s="7">
        <v>35</v>
      </c>
      <c r="F1327" s="9">
        <f t="shared" si="60"/>
        <v>0</v>
      </c>
      <c r="G1327" s="7">
        <f t="shared" si="61"/>
        <v>35</v>
      </c>
      <c r="H1327" s="7">
        <v>1</v>
      </c>
      <c r="I1327" s="10">
        <v>35</v>
      </c>
      <c r="K1327" s="1" t="str">
        <f t="shared" si="62"/>
        <v>insert into AB_SalesTransDetail select 1326,181,'02','P000183',35,0,35,1,35,NULL</v>
      </c>
    </row>
    <row r="1328" spans="1:11" x14ac:dyDescent="0.2">
      <c r="A1328" s="1">
        <v>1327</v>
      </c>
      <c r="B1328" s="1">
        <f>VLOOKUP(C1328,HDR!$B:$I,8,FALSE)</f>
        <v>181</v>
      </c>
      <c r="C1328" s="1" t="s">
        <v>196</v>
      </c>
      <c r="D1328" s="9" t="s">
        <v>345</v>
      </c>
      <c r="E1328" s="7">
        <v>0</v>
      </c>
      <c r="F1328" s="9">
        <f t="shared" si="60"/>
        <v>0</v>
      </c>
      <c r="G1328" s="7">
        <f t="shared" si="61"/>
        <v>0</v>
      </c>
      <c r="H1328" s="7">
        <v>1</v>
      </c>
      <c r="I1328" s="10">
        <v>0</v>
      </c>
      <c r="K1328" s="1" t="str">
        <f t="shared" si="62"/>
        <v>insert into AB_SalesTransDetail select 1327,181,'02','Z99999',0,0,0,1,0,NULL</v>
      </c>
    </row>
    <row r="1329" spans="1:11" x14ac:dyDescent="0.2">
      <c r="A1329" s="1">
        <v>1328</v>
      </c>
      <c r="B1329" s="1">
        <f>VLOOKUP(C1329,HDR!$B:$I,8,FALSE)</f>
        <v>181</v>
      </c>
      <c r="C1329" s="1" t="s">
        <v>196</v>
      </c>
      <c r="D1329" s="9" t="s">
        <v>347</v>
      </c>
      <c r="E1329" s="7">
        <v>5</v>
      </c>
      <c r="F1329" s="9">
        <f t="shared" si="60"/>
        <v>0</v>
      </c>
      <c r="G1329" s="7">
        <f t="shared" si="61"/>
        <v>5</v>
      </c>
      <c r="H1329" s="7">
        <v>1</v>
      </c>
      <c r="I1329" s="10">
        <v>5</v>
      </c>
      <c r="K1329" s="1" t="str">
        <f t="shared" si="62"/>
        <v>insert into AB_SalesTransDetail select 1328,181,'02','Z90017',5,0,5,1,5,NULL</v>
      </c>
    </row>
    <row r="1330" spans="1:11" x14ac:dyDescent="0.2">
      <c r="A1330" s="1">
        <v>1329</v>
      </c>
      <c r="B1330" s="1">
        <f>VLOOKUP(C1330,HDR!$B:$I,8,FALSE)</f>
        <v>181</v>
      </c>
      <c r="C1330" s="1" t="s">
        <v>196</v>
      </c>
      <c r="D1330" s="9" t="s">
        <v>346</v>
      </c>
      <c r="E1330" s="7">
        <v>5</v>
      </c>
      <c r="F1330" s="9">
        <f t="shared" si="60"/>
        <v>0</v>
      </c>
      <c r="G1330" s="7">
        <f t="shared" si="61"/>
        <v>5</v>
      </c>
      <c r="H1330" s="7">
        <v>1</v>
      </c>
      <c r="I1330" s="10">
        <v>5</v>
      </c>
      <c r="K1330" s="1" t="str">
        <f t="shared" si="62"/>
        <v>insert into AB_SalesTransDetail select 1329,181,'02','Z90016',5,0,5,1,5,NULL</v>
      </c>
    </row>
    <row r="1331" spans="1:11" x14ac:dyDescent="0.2">
      <c r="A1331" s="1">
        <v>1330</v>
      </c>
      <c r="B1331" s="1">
        <f>VLOOKUP(C1331,HDR!$B:$I,8,FALSE)</f>
        <v>181</v>
      </c>
      <c r="C1331" s="1" t="s">
        <v>196</v>
      </c>
      <c r="D1331" s="9">
        <v>2888014211746</v>
      </c>
      <c r="E1331" s="7">
        <v>26</v>
      </c>
      <c r="F1331" s="9">
        <f t="shared" si="60"/>
        <v>0</v>
      </c>
      <c r="G1331" s="7">
        <f t="shared" si="61"/>
        <v>26</v>
      </c>
      <c r="H1331" s="7">
        <v>1</v>
      </c>
      <c r="I1331" s="10">
        <v>26</v>
      </c>
      <c r="K1331" s="1" t="str">
        <f t="shared" si="62"/>
        <v>insert into AB_SalesTransDetail select 1330,181,'02','2888014211746',26,0,26,1,26,NULL</v>
      </c>
    </row>
    <row r="1332" spans="1:11" x14ac:dyDescent="0.2">
      <c r="A1332" s="1">
        <v>1331</v>
      </c>
      <c r="B1332" s="1">
        <f>VLOOKUP(C1332,HDR!$B:$I,8,FALSE)</f>
        <v>181</v>
      </c>
      <c r="C1332" s="1" t="s">
        <v>196</v>
      </c>
      <c r="D1332" s="9" t="s">
        <v>345</v>
      </c>
      <c r="E1332" s="7">
        <v>0</v>
      </c>
      <c r="F1332" s="9">
        <f t="shared" si="60"/>
        <v>0</v>
      </c>
      <c r="G1332" s="7">
        <f t="shared" si="61"/>
        <v>0</v>
      </c>
      <c r="H1332" s="7">
        <v>1</v>
      </c>
      <c r="I1332" s="10">
        <v>0</v>
      </c>
      <c r="K1332" s="1" t="str">
        <f t="shared" si="62"/>
        <v>insert into AB_SalesTransDetail select 1331,181,'02','Z99999',0,0,0,1,0,NULL</v>
      </c>
    </row>
    <row r="1333" spans="1:11" x14ac:dyDescent="0.2">
      <c r="A1333" s="1">
        <v>1332</v>
      </c>
      <c r="B1333" s="1">
        <f>VLOOKUP(C1333,HDR!$B:$I,8,FALSE)</f>
        <v>181</v>
      </c>
      <c r="C1333" s="1" t="s">
        <v>196</v>
      </c>
      <c r="D1333" s="9" t="s">
        <v>347</v>
      </c>
      <c r="E1333" s="7">
        <v>5</v>
      </c>
      <c r="F1333" s="9">
        <f t="shared" si="60"/>
        <v>0</v>
      </c>
      <c r="G1333" s="7">
        <f t="shared" si="61"/>
        <v>5</v>
      </c>
      <c r="H1333" s="7">
        <v>1</v>
      </c>
      <c r="I1333" s="10">
        <v>5</v>
      </c>
      <c r="K1333" s="1" t="str">
        <f t="shared" si="62"/>
        <v>insert into AB_SalesTransDetail select 1332,181,'02','Z90017',5,0,5,1,5,NULL</v>
      </c>
    </row>
    <row r="1334" spans="1:11" x14ac:dyDescent="0.2">
      <c r="A1334" s="1">
        <v>1333</v>
      </c>
      <c r="B1334" s="1">
        <f>VLOOKUP(C1334,HDR!$B:$I,8,FALSE)</f>
        <v>181</v>
      </c>
      <c r="C1334" s="1" t="s">
        <v>196</v>
      </c>
      <c r="D1334" s="9">
        <v>2888014210589</v>
      </c>
      <c r="E1334" s="7">
        <v>10</v>
      </c>
      <c r="F1334" s="9">
        <f t="shared" si="60"/>
        <v>0</v>
      </c>
      <c r="G1334" s="7">
        <f t="shared" si="61"/>
        <v>10</v>
      </c>
      <c r="H1334" s="7">
        <v>1</v>
      </c>
      <c r="I1334" s="10">
        <v>10</v>
      </c>
      <c r="K1334" s="1" t="str">
        <f t="shared" si="62"/>
        <v>insert into AB_SalesTransDetail select 1333,181,'02','2888014210589',10,0,10,1,10,NULL</v>
      </c>
    </row>
    <row r="1335" spans="1:11" x14ac:dyDescent="0.2">
      <c r="A1335" s="1">
        <v>1334</v>
      </c>
      <c r="B1335" s="1">
        <f>VLOOKUP(C1335,HDR!$B:$I,8,FALSE)</f>
        <v>181</v>
      </c>
      <c r="C1335" s="1" t="s">
        <v>196</v>
      </c>
      <c r="D1335" s="9">
        <v>2888014220014</v>
      </c>
      <c r="E1335" s="7">
        <v>12</v>
      </c>
      <c r="F1335" s="9">
        <f t="shared" si="60"/>
        <v>100</v>
      </c>
      <c r="G1335" s="7">
        <f t="shared" si="61"/>
        <v>0</v>
      </c>
      <c r="H1335" s="7">
        <v>1</v>
      </c>
      <c r="I1335" s="10">
        <v>0</v>
      </c>
      <c r="K1335" s="1" t="str">
        <f t="shared" si="62"/>
        <v>insert into AB_SalesTransDetail select 1334,181,'02','2888014220014',12,100,0,1,0,NULL</v>
      </c>
    </row>
    <row r="1336" spans="1:11" x14ac:dyDescent="0.2">
      <c r="A1336" s="1">
        <v>1335</v>
      </c>
      <c r="B1336" s="1">
        <f>VLOOKUP(C1336,HDR!$B:$I,8,FALSE)</f>
        <v>181</v>
      </c>
      <c r="C1336" s="1" t="s">
        <v>196</v>
      </c>
      <c r="D1336" s="9" t="s">
        <v>376</v>
      </c>
      <c r="E1336" s="7">
        <v>35</v>
      </c>
      <c r="F1336" s="9">
        <f t="shared" si="60"/>
        <v>0</v>
      </c>
      <c r="G1336" s="7">
        <f t="shared" si="61"/>
        <v>35</v>
      </c>
      <c r="H1336" s="7">
        <v>1</v>
      </c>
      <c r="I1336" s="10">
        <v>35</v>
      </c>
      <c r="K1336" s="1" t="str">
        <f t="shared" si="62"/>
        <v>insert into AB_SalesTransDetail select 1335,181,'02','P000183',35,0,35,1,35,NULL</v>
      </c>
    </row>
    <row r="1337" spans="1:11" x14ac:dyDescent="0.2">
      <c r="A1337" s="1">
        <v>1336</v>
      </c>
      <c r="B1337" s="1">
        <f>VLOOKUP(C1337,HDR!$B:$I,8,FALSE)</f>
        <v>181</v>
      </c>
      <c r="C1337" s="1" t="s">
        <v>196</v>
      </c>
      <c r="D1337" s="9" t="s">
        <v>380</v>
      </c>
      <c r="E1337" s="7">
        <v>25.58</v>
      </c>
      <c r="F1337" s="9">
        <f t="shared" si="60"/>
        <v>0</v>
      </c>
      <c r="G1337" s="7">
        <f t="shared" si="61"/>
        <v>25.58</v>
      </c>
      <c r="H1337" s="7">
        <v>1</v>
      </c>
      <c r="I1337" s="10">
        <v>25.58</v>
      </c>
      <c r="K1337" s="1" t="str">
        <f t="shared" si="62"/>
        <v>insert into AB_SalesTransDetail select 1336,181,'02','servicecharge-10',25.58,0,25.58,1,25.58,NULL</v>
      </c>
    </row>
    <row r="1338" spans="1:11" x14ac:dyDescent="0.2">
      <c r="A1338" s="1">
        <v>1337</v>
      </c>
      <c r="B1338" s="1">
        <f>VLOOKUP(C1338,HDR!$B:$I,8,FALSE)</f>
        <v>182</v>
      </c>
      <c r="C1338" s="1" t="s">
        <v>197</v>
      </c>
      <c r="D1338" s="9">
        <v>2888014211753</v>
      </c>
      <c r="E1338" s="7">
        <v>18</v>
      </c>
      <c r="F1338" s="9">
        <f t="shared" si="60"/>
        <v>0</v>
      </c>
      <c r="G1338" s="7">
        <f t="shared" si="61"/>
        <v>18</v>
      </c>
      <c r="H1338" s="7">
        <v>1</v>
      </c>
      <c r="I1338" s="10">
        <v>18</v>
      </c>
      <c r="K1338" s="1" t="str">
        <f t="shared" si="62"/>
        <v>insert into AB_SalesTransDetail select 1337,182,'02','2888014211753',18,0,18,1,18,NULL</v>
      </c>
    </row>
    <row r="1339" spans="1:11" x14ac:dyDescent="0.2">
      <c r="A1339" s="1">
        <v>1338</v>
      </c>
      <c r="B1339" s="1">
        <f>VLOOKUP(C1339,HDR!$B:$I,8,FALSE)</f>
        <v>182</v>
      </c>
      <c r="C1339" s="1" t="s">
        <v>197</v>
      </c>
      <c r="D1339" s="9">
        <v>2888014211784</v>
      </c>
      <c r="E1339" s="7">
        <v>8.8000000000000007</v>
      </c>
      <c r="F1339" s="9">
        <f t="shared" si="60"/>
        <v>100</v>
      </c>
      <c r="G1339" s="7">
        <f t="shared" si="61"/>
        <v>0</v>
      </c>
      <c r="H1339" s="7">
        <v>1</v>
      </c>
      <c r="I1339" s="10">
        <v>0</v>
      </c>
      <c r="K1339" s="1" t="str">
        <f t="shared" si="62"/>
        <v>insert into AB_SalesTransDetail select 1338,182,'02','2888014211784',8.8,100,0,1,0,NULL</v>
      </c>
    </row>
    <row r="1340" spans="1:11" x14ac:dyDescent="0.2">
      <c r="A1340" s="1">
        <v>1339</v>
      </c>
      <c r="B1340" s="1">
        <f>VLOOKUP(C1340,HDR!$B:$I,8,FALSE)</f>
        <v>182</v>
      </c>
      <c r="C1340" s="1" t="s">
        <v>197</v>
      </c>
      <c r="D1340" s="9">
        <v>2888014211760</v>
      </c>
      <c r="E1340" s="7">
        <v>10.8</v>
      </c>
      <c r="F1340" s="9">
        <f t="shared" si="60"/>
        <v>100</v>
      </c>
      <c r="G1340" s="7">
        <f t="shared" si="61"/>
        <v>0</v>
      </c>
      <c r="H1340" s="7">
        <v>1</v>
      </c>
      <c r="I1340" s="10">
        <v>0</v>
      </c>
      <c r="K1340" s="1" t="str">
        <f t="shared" si="62"/>
        <v>insert into AB_SalesTransDetail select 1339,182,'02','2888014211760',10.8,100,0,1,0,NULL</v>
      </c>
    </row>
    <row r="1341" spans="1:11" x14ac:dyDescent="0.2">
      <c r="A1341" s="1">
        <v>1340</v>
      </c>
      <c r="B1341" s="1">
        <f>VLOOKUP(C1341,HDR!$B:$I,8,FALSE)</f>
        <v>182</v>
      </c>
      <c r="C1341" s="1" t="s">
        <v>197</v>
      </c>
      <c r="D1341" s="9">
        <v>2888014210329</v>
      </c>
      <c r="E1341" s="7">
        <v>10.8</v>
      </c>
      <c r="F1341" s="9">
        <f t="shared" si="60"/>
        <v>100</v>
      </c>
      <c r="G1341" s="7">
        <f t="shared" si="61"/>
        <v>0</v>
      </c>
      <c r="H1341" s="7">
        <v>1</v>
      </c>
      <c r="I1341" s="10">
        <v>0</v>
      </c>
      <c r="K1341" s="1" t="str">
        <f t="shared" si="62"/>
        <v>insert into AB_SalesTransDetail select 1340,182,'02','2888014210329',10.8,100,0,1,0,NULL</v>
      </c>
    </row>
    <row r="1342" spans="1:11" x14ac:dyDescent="0.2">
      <c r="A1342" s="1">
        <v>1341</v>
      </c>
      <c r="B1342" s="1">
        <f>VLOOKUP(C1342,HDR!$B:$I,8,FALSE)</f>
        <v>182</v>
      </c>
      <c r="C1342" s="1" t="s">
        <v>197</v>
      </c>
      <c r="D1342" s="9" t="s">
        <v>345</v>
      </c>
      <c r="E1342" s="7">
        <v>0</v>
      </c>
      <c r="F1342" s="9">
        <f t="shared" si="60"/>
        <v>0</v>
      </c>
      <c r="G1342" s="7">
        <f t="shared" si="61"/>
        <v>0</v>
      </c>
      <c r="H1342" s="7">
        <v>1</v>
      </c>
      <c r="I1342" s="10">
        <v>0</v>
      </c>
      <c r="K1342" s="1" t="str">
        <f t="shared" si="62"/>
        <v>insert into AB_SalesTransDetail select 1341,182,'02','Z99999',0,0,0,1,0,NULL</v>
      </c>
    </row>
    <row r="1343" spans="1:11" x14ac:dyDescent="0.2">
      <c r="A1343" s="1">
        <v>1342</v>
      </c>
      <c r="B1343" s="1">
        <f>VLOOKUP(C1343,HDR!$B:$I,8,FALSE)</f>
        <v>182</v>
      </c>
      <c r="C1343" s="1" t="s">
        <v>197</v>
      </c>
      <c r="D1343" s="9">
        <v>2040021111055</v>
      </c>
      <c r="E1343" s="7">
        <v>15</v>
      </c>
      <c r="F1343" s="9">
        <f t="shared" si="60"/>
        <v>0</v>
      </c>
      <c r="G1343" s="7">
        <f t="shared" si="61"/>
        <v>15</v>
      </c>
      <c r="H1343" s="7">
        <v>1</v>
      </c>
      <c r="I1343" s="10">
        <v>15</v>
      </c>
      <c r="K1343" s="1" t="str">
        <f t="shared" si="62"/>
        <v>insert into AB_SalesTransDetail select 1342,182,'02','2040021111055',15,0,15,1,15,NULL</v>
      </c>
    </row>
    <row r="1344" spans="1:11" x14ac:dyDescent="0.2">
      <c r="A1344" s="1">
        <v>1343</v>
      </c>
      <c r="B1344" s="1">
        <f>VLOOKUP(C1344,HDR!$B:$I,8,FALSE)</f>
        <v>182</v>
      </c>
      <c r="C1344" s="1" t="s">
        <v>197</v>
      </c>
      <c r="D1344" s="9">
        <v>2888014241040</v>
      </c>
      <c r="E1344" s="7">
        <v>8</v>
      </c>
      <c r="F1344" s="9">
        <f t="shared" ref="F1344:F1407" si="63">(IFERROR(-((I1344/H1344)-E1344)/E1344,0))*100</f>
        <v>0</v>
      </c>
      <c r="G1344" s="7">
        <f t="shared" ref="G1344:G1407" si="64">I1344/H1344</f>
        <v>8</v>
      </c>
      <c r="H1344" s="7">
        <v>1</v>
      </c>
      <c r="I1344" s="10">
        <v>8</v>
      </c>
      <c r="K1344" s="1" t="str">
        <f t="shared" si="62"/>
        <v>insert into AB_SalesTransDetail select 1343,182,'02','2888014241040',8,0,8,1,8,NULL</v>
      </c>
    </row>
    <row r="1345" spans="1:11" x14ac:dyDescent="0.2">
      <c r="A1345" s="1">
        <v>1344</v>
      </c>
      <c r="B1345" s="1">
        <f>VLOOKUP(C1345,HDR!$B:$I,8,FALSE)</f>
        <v>182</v>
      </c>
      <c r="C1345" s="1" t="s">
        <v>197</v>
      </c>
      <c r="D1345" s="9">
        <v>2888014210466</v>
      </c>
      <c r="E1345" s="7">
        <v>8.8000000000000007</v>
      </c>
      <c r="F1345" s="9">
        <f t="shared" si="63"/>
        <v>0</v>
      </c>
      <c r="G1345" s="7">
        <f t="shared" si="64"/>
        <v>8.8000000000000007</v>
      </c>
      <c r="H1345" s="7">
        <v>1</v>
      </c>
      <c r="I1345" s="10">
        <v>8.8000000000000007</v>
      </c>
      <c r="K1345" s="1" t="str">
        <f t="shared" si="62"/>
        <v>insert into AB_SalesTransDetail select 1344,182,'02','2888014210466',8.8,0,8.8,1,8.8,NULL</v>
      </c>
    </row>
    <row r="1346" spans="1:11" x14ac:dyDescent="0.2">
      <c r="A1346" s="1">
        <v>1345</v>
      </c>
      <c r="B1346" s="1">
        <f>VLOOKUP(C1346,HDR!$B:$I,8,FALSE)</f>
        <v>182</v>
      </c>
      <c r="C1346" s="1" t="s">
        <v>197</v>
      </c>
      <c r="D1346" s="9">
        <v>2888014211746</v>
      </c>
      <c r="E1346" s="7">
        <v>26</v>
      </c>
      <c r="F1346" s="9">
        <f t="shared" si="63"/>
        <v>0</v>
      </c>
      <c r="G1346" s="7">
        <f t="shared" si="64"/>
        <v>26</v>
      </c>
      <c r="H1346" s="7">
        <v>1</v>
      </c>
      <c r="I1346" s="10">
        <v>26</v>
      </c>
      <c r="K1346" s="1" t="str">
        <f t="shared" si="62"/>
        <v>insert into AB_SalesTransDetail select 1345,182,'02','2888014211746',26,0,26,1,26,NULL</v>
      </c>
    </row>
    <row r="1347" spans="1:11" x14ac:dyDescent="0.2">
      <c r="A1347" s="1">
        <v>1346</v>
      </c>
      <c r="B1347" s="1">
        <f>VLOOKUP(C1347,HDR!$B:$I,8,FALSE)</f>
        <v>182</v>
      </c>
      <c r="C1347" s="1" t="s">
        <v>197</v>
      </c>
      <c r="D1347" s="9" t="s">
        <v>345</v>
      </c>
      <c r="E1347" s="7">
        <v>0</v>
      </c>
      <c r="F1347" s="9">
        <f t="shared" si="63"/>
        <v>0</v>
      </c>
      <c r="G1347" s="7">
        <f t="shared" si="64"/>
        <v>0</v>
      </c>
      <c r="H1347" s="7">
        <v>1</v>
      </c>
      <c r="I1347" s="10">
        <v>0</v>
      </c>
      <c r="K1347" s="1" t="str">
        <f t="shared" ref="K1347:K1410" si="65">"insert into AB_SalesTransDetail select " &amp; A1347 &amp; "," &amp; B1347 &amp; ",'02','" &amp; D1347 &amp; "'," &amp; E1347 &amp; "," &amp; F1347 &amp; "," &amp; G1347 &amp; "," &amp; H1347 &amp; "," &amp; I1347 &amp; ",NULL"</f>
        <v>insert into AB_SalesTransDetail select 1346,182,'02','Z99999',0,0,0,1,0,NULL</v>
      </c>
    </row>
    <row r="1348" spans="1:11" x14ac:dyDescent="0.2">
      <c r="A1348" s="1">
        <v>1347</v>
      </c>
      <c r="B1348" s="1">
        <f>VLOOKUP(C1348,HDR!$B:$I,8,FALSE)</f>
        <v>182</v>
      </c>
      <c r="C1348" s="1" t="s">
        <v>197</v>
      </c>
      <c r="D1348" s="9">
        <v>2888014211722</v>
      </c>
      <c r="E1348" s="7">
        <v>19.8</v>
      </c>
      <c r="F1348" s="9">
        <f t="shared" si="63"/>
        <v>0</v>
      </c>
      <c r="G1348" s="7">
        <f t="shared" si="64"/>
        <v>19.8</v>
      </c>
      <c r="H1348" s="7">
        <v>1</v>
      </c>
      <c r="I1348" s="10">
        <v>19.8</v>
      </c>
      <c r="K1348" s="1" t="str">
        <f t="shared" si="65"/>
        <v>insert into AB_SalesTransDetail select 1347,182,'02','2888014211722',19.8,0,19.8,1,19.8,NULL</v>
      </c>
    </row>
    <row r="1349" spans="1:11" x14ac:dyDescent="0.2">
      <c r="A1349" s="1">
        <v>1348</v>
      </c>
      <c r="B1349" s="1">
        <f>VLOOKUP(C1349,HDR!$B:$I,8,FALSE)</f>
        <v>182</v>
      </c>
      <c r="C1349" s="1" t="s">
        <v>197</v>
      </c>
      <c r="D1349" s="9">
        <v>2888014210732</v>
      </c>
      <c r="E1349" s="7">
        <v>19.8</v>
      </c>
      <c r="F1349" s="9">
        <f t="shared" si="63"/>
        <v>0</v>
      </c>
      <c r="G1349" s="7">
        <f t="shared" si="64"/>
        <v>19.8</v>
      </c>
      <c r="H1349" s="7">
        <v>1</v>
      </c>
      <c r="I1349" s="10">
        <v>19.8</v>
      </c>
      <c r="K1349" s="1" t="str">
        <f t="shared" si="65"/>
        <v>insert into AB_SalesTransDetail select 1348,182,'02','2888014210732',19.8,0,19.8,1,19.8,NULL</v>
      </c>
    </row>
    <row r="1350" spans="1:11" x14ac:dyDescent="0.2">
      <c r="A1350" s="1">
        <v>1349</v>
      </c>
      <c r="B1350" s="1">
        <f>VLOOKUP(C1350,HDR!$B:$I,8,FALSE)</f>
        <v>182</v>
      </c>
      <c r="C1350" s="1" t="s">
        <v>197</v>
      </c>
      <c r="D1350" s="9" t="s">
        <v>345</v>
      </c>
      <c r="E1350" s="7">
        <v>0</v>
      </c>
      <c r="F1350" s="9">
        <f t="shared" si="63"/>
        <v>0</v>
      </c>
      <c r="G1350" s="7">
        <f t="shared" si="64"/>
        <v>0</v>
      </c>
      <c r="H1350" s="7">
        <v>1</v>
      </c>
      <c r="I1350" s="10">
        <v>0</v>
      </c>
      <c r="K1350" s="1" t="str">
        <f t="shared" si="65"/>
        <v>insert into AB_SalesTransDetail select 1349,182,'02','Z99999',0,0,0,1,0,NULL</v>
      </c>
    </row>
    <row r="1351" spans="1:11" x14ac:dyDescent="0.2">
      <c r="A1351" s="1">
        <v>1350</v>
      </c>
      <c r="B1351" s="1">
        <f>VLOOKUP(C1351,HDR!$B:$I,8,FALSE)</f>
        <v>182</v>
      </c>
      <c r="C1351" s="1" t="s">
        <v>197</v>
      </c>
      <c r="D1351" s="9">
        <v>2888014211821</v>
      </c>
      <c r="E1351" s="7">
        <v>5</v>
      </c>
      <c r="F1351" s="9">
        <f t="shared" si="63"/>
        <v>0</v>
      </c>
      <c r="G1351" s="7">
        <f t="shared" si="64"/>
        <v>5</v>
      </c>
      <c r="H1351" s="7">
        <v>1</v>
      </c>
      <c r="I1351" s="10">
        <v>5</v>
      </c>
      <c r="K1351" s="1" t="str">
        <f t="shared" si="65"/>
        <v>insert into AB_SalesTransDetail select 1350,182,'02','2888014211821',5,0,5,1,5,NULL</v>
      </c>
    </row>
    <row r="1352" spans="1:11" x14ac:dyDescent="0.2">
      <c r="A1352" s="1">
        <v>1351</v>
      </c>
      <c r="B1352" s="1">
        <f>VLOOKUP(C1352,HDR!$B:$I,8,FALSE)</f>
        <v>182</v>
      </c>
      <c r="C1352" s="1" t="s">
        <v>197</v>
      </c>
      <c r="D1352" s="9">
        <v>2888014241040</v>
      </c>
      <c r="E1352" s="7">
        <v>8</v>
      </c>
      <c r="F1352" s="9">
        <f t="shared" si="63"/>
        <v>0</v>
      </c>
      <c r="G1352" s="7">
        <f t="shared" si="64"/>
        <v>8</v>
      </c>
      <c r="H1352" s="7">
        <v>1</v>
      </c>
      <c r="I1352" s="10">
        <v>8</v>
      </c>
      <c r="K1352" s="1" t="str">
        <f t="shared" si="65"/>
        <v>insert into AB_SalesTransDetail select 1351,182,'02','2888014241040',8,0,8,1,8,NULL</v>
      </c>
    </row>
    <row r="1353" spans="1:11" x14ac:dyDescent="0.2">
      <c r="A1353" s="1">
        <v>1352</v>
      </c>
      <c r="B1353" s="1">
        <f>VLOOKUP(C1353,HDR!$B:$I,8,FALSE)</f>
        <v>182</v>
      </c>
      <c r="C1353" s="1" t="s">
        <v>197</v>
      </c>
      <c r="D1353" s="9">
        <v>2888014241477</v>
      </c>
      <c r="E1353" s="7">
        <v>8</v>
      </c>
      <c r="F1353" s="9">
        <f t="shared" si="63"/>
        <v>0</v>
      </c>
      <c r="G1353" s="7">
        <f t="shared" si="64"/>
        <v>8</v>
      </c>
      <c r="H1353" s="7">
        <v>1</v>
      </c>
      <c r="I1353" s="10">
        <v>8</v>
      </c>
      <c r="K1353" s="1" t="str">
        <f t="shared" si="65"/>
        <v>insert into AB_SalesTransDetail select 1352,182,'02','2888014241477',8,0,8,1,8,NULL</v>
      </c>
    </row>
    <row r="1354" spans="1:11" x14ac:dyDescent="0.2">
      <c r="A1354" s="1">
        <v>1353</v>
      </c>
      <c r="B1354" s="1">
        <f>VLOOKUP(C1354,HDR!$B:$I,8,FALSE)</f>
        <v>182</v>
      </c>
      <c r="C1354" s="1" t="s">
        <v>197</v>
      </c>
      <c r="D1354" s="9">
        <v>2888014220014</v>
      </c>
      <c r="E1354" s="7">
        <v>12</v>
      </c>
      <c r="F1354" s="9">
        <f t="shared" si="63"/>
        <v>100</v>
      </c>
      <c r="G1354" s="7">
        <f t="shared" si="64"/>
        <v>0</v>
      </c>
      <c r="H1354" s="7">
        <v>1</v>
      </c>
      <c r="I1354" s="10">
        <v>0</v>
      </c>
      <c r="K1354" s="1" t="str">
        <f t="shared" si="65"/>
        <v>insert into AB_SalesTransDetail select 1353,182,'02','2888014220014',12,100,0,1,0,NULL</v>
      </c>
    </row>
    <row r="1355" spans="1:11" x14ac:dyDescent="0.2">
      <c r="A1355" s="1">
        <v>1354</v>
      </c>
      <c r="B1355" s="1">
        <f>VLOOKUP(C1355,HDR!$B:$I,8,FALSE)</f>
        <v>182</v>
      </c>
      <c r="C1355" s="1" t="s">
        <v>197</v>
      </c>
      <c r="D1355" s="9" t="s">
        <v>345</v>
      </c>
      <c r="E1355" s="7">
        <v>0</v>
      </c>
      <c r="F1355" s="9">
        <f t="shared" si="63"/>
        <v>0</v>
      </c>
      <c r="G1355" s="7">
        <f t="shared" si="64"/>
        <v>0</v>
      </c>
      <c r="H1355" s="7">
        <v>1</v>
      </c>
      <c r="I1355" s="10">
        <v>0</v>
      </c>
      <c r="K1355" s="1" t="str">
        <f t="shared" si="65"/>
        <v>insert into AB_SalesTransDetail select 1354,182,'02','Z99999',0,0,0,1,0,NULL</v>
      </c>
    </row>
    <row r="1356" spans="1:11" x14ac:dyDescent="0.2">
      <c r="A1356" s="1">
        <v>1355</v>
      </c>
      <c r="B1356" s="1">
        <f>VLOOKUP(C1356,HDR!$B:$I,8,FALSE)</f>
        <v>182</v>
      </c>
      <c r="C1356" s="1" t="s">
        <v>197</v>
      </c>
      <c r="D1356" s="9">
        <v>2888014220274</v>
      </c>
      <c r="E1356" s="7">
        <v>10</v>
      </c>
      <c r="F1356" s="9">
        <f t="shared" si="63"/>
        <v>0</v>
      </c>
      <c r="G1356" s="7">
        <f t="shared" si="64"/>
        <v>10</v>
      </c>
      <c r="H1356" s="7">
        <v>1</v>
      </c>
      <c r="I1356" s="10">
        <v>10</v>
      </c>
      <c r="K1356" s="1" t="str">
        <f t="shared" si="65"/>
        <v>insert into AB_SalesTransDetail select 1355,182,'02','2888014220274',10,0,10,1,10,NULL</v>
      </c>
    </row>
    <row r="1357" spans="1:11" x14ac:dyDescent="0.2">
      <c r="A1357" s="1">
        <v>1356</v>
      </c>
      <c r="B1357" s="1">
        <f>VLOOKUP(C1357,HDR!$B:$I,8,FALSE)</f>
        <v>182</v>
      </c>
      <c r="C1357" s="1" t="s">
        <v>197</v>
      </c>
      <c r="D1357" s="9" t="s">
        <v>345</v>
      </c>
      <c r="E1357" s="7">
        <v>0</v>
      </c>
      <c r="F1357" s="9">
        <f t="shared" si="63"/>
        <v>0</v>
      </c>
      <c r="G1357" s="7">
        <f t="shared" si="64"/>
        <v>0</v>
      </c>
      <c r="H1357" s="7">
        <v>1</v>
      </c>
      <c r="I1357" s="10">
        <v>0</v>
      </c>
      <c r="K1357" s="1" t="str">
        <f t="shared" si="65"/>
        <v>insert into AB_SalesTransDetail select 1356,182,'02','Z99999',0,0,0,1,0,NULL</v>
      </c>
    </row>
    <row r="1358" spans="1:11" x14ac:dyDescent="0.2">
      <c r="A1358" s="1">
        <v>1357</v>
      </c>
      <c r="B1358" s="1">
        <f>VLOOKUP(C1358,HDR!$B:$I,8,FALSE)</f>
        <v>182</v>
      </c>
      <c r="C1358" s="1" t="s">
        <v>197</v>
      </c>
      <c r="D1358" s="9">
        <v>2040035112482</v>
      </c>
      <c r="E1358" s="7">
        <v>13</v>
      </c>
      <c r="F1358" s="9">
        <f t="shared" si="63"/>
        <v>0</v>
      </c>
      <c r="G1358" s="7">
        <f t="shared" si="64"/>
        <v>13</v>
      </c>
      <c r="H1358" s="7">
        <v>1</v>
      </c>
      <c r="I1358" s="10">
        <v>13</v>
      </c>
      <c r="K1358" s="1" t="str">
        <f t="shared" si="65"/>
        <v>insert into AB_SalesTransDetail select 1357,182,'02','2040035112482',13,0,13,1,13,NULL</v>
      </c>
    </row>
    <row r="1359" spans="1:11" x14ac:dyDescent="0.2">
      <c r="A1359" s="1">
        <v>1358</v>
      </c>
      <c r="B1359" s="1">
        <f>VLOOKUP(C1359,HDR!$B:$I,8,FALSE)</f>
        <v>182</v>
      </c>
      <c r="C1359" s="1" t="s">
        <v>197</v>
      </c>
      <c r="D1359" s="9" t="s">
        <v>380</v>
      </c>
      <c r="E1359" s="7">
        <v>15.94</v>
      </c>
      <c r="F1359" s="9">
        <f t="shared" si="63"/>
        <v>0</v>
      </c>
      <c r="G1359" s="7">
        <f t="shared" si="64"/>
        <v>15.94</v>
      </c>
      <c r="H1359" s="7">
        <v>1</v>
      </c>
      <c r="I1359" s="10">
        <v>15.94</v>
      </c>
      <c r="K1359" s="1" t="str">
        <f t="shared" si="65"/>
        <v>insert into AB_SalesTransDetail select 1358,182,'02','servicecharge-10',15.94,0,15.94,1,15.94,NULL</v>
      </c>
    </row>
    <row r="1360" spans="1:11" x14ac:dyDescent="0.2">
      <c r="A1360" s="1">
        <v>1359</v>
      </c>
      <c r="B1360" s="1">
        <f>VLOOKUP(C1360,HDR!$B:$I,8,FALSE)</f>
        <v>183</v>
      </c>
      <c r="C1360" s="1" t="s">
        <v>198</v>
      </c>
      <c r="D1360" s="9">
        <v>2888014211722</v>
      </c>
      <c r="E1360" s="7">
        <v>19.8</v>
      </c>
      <c r="F1360" s="9">
        <f t="shared" si="63"/>
        <v>0</v>
      </c>
      <c r="G1360" s="7">
        <f t="shared" si="64"/>
        <v>19.8</v>
      </c>
      <c r="H1360" s="7">
        <v>1</v>
      </c>
      <c r="I1360" s="10">
        <v>19.8</v>
      </c>
      <c r="K1360" s="1" t="str">
        <f t="shared" si="65"/>
        <v>insert into AB_SalesTransDetail select 1359,183,'02','2888014211722',19.8,0,19.8,1,19.8,NULL</v>
      </c>
    </row>
    <row r="1361" spans="1:11" x14ac:dyDescent="0.2">
      <c r="A1361" s="1">
        <v>1360</v>
      </c>
      <c r="B1361" s="1">
        <f>VLOOKUP(C1361,HDR!$B:$I,8,FALSE)</f>
        <v>183</v>
      </c>
      <c r="C1361" s="1" t="s">
        <v>198</v>
      </c>
      <c r="D1361" s="9">
        <v>2888014210626</v>
      </c>
      <c r="E1361" s="7">
        <v>13.8</v>
      </c>
      <c r="F1361" s="9">
        <f t="shared" si="63"/>
        <v>0</v>
      </c>
      <c r="G1361" s="7">
        <f t="shared" si="64"/>
        <v>13.8</v>
      </c>
      <c r="H1361" s="7">
        <v>1</v>
      </c>
      <c r="I1361" s="10">
        <v>13.8</v>
      </c>
      <c r="K1361" s="1" t="str">
        <f t="shared" si="65"/>
        <v>insert into AB_SalesTransDetail select 1360,183,'02','2888014210626',13.8,0,13.8,1,13.8,NULL</v>
      </c>
    </row>
    <row r="1362" spans="1:11" x14ac:dyDescent="0.2">
      <c r="A1362" s="1">
        <v>1361</v>
      </c>
      <c r="B1362" s="1">
        <f>VLOOKUP(C1362,HDR!$B:$I,8,FALSE)</f>
        <v>183</v>
      </c>
      <c r="C1362" s="1" t="s">
        <v>198</v>
      </c>
      <c r="D1362" s="9">
        <v>2040035111928</v>
      </c>
      <c r="E1362" s="7">
        <v>6</v>
      </c>
      <c r="F1362" s="9">
        <f t="shared" si="63"/>
        <v>0</v>
      </c>
      <c r="G1362" s="7">
        <f t="shared" si="64"/>
        <v>6</v>
      </c>
      <c r="H1362" s="7">
        <v>1</v>
      </c>
      <c r="I1362" s="10">
        <v>6</v>
      </c>
      <c r="K1362" s="1" t="str">
        <f t="shared" si="65"/>
        <v>insert into AB_SalesTransDetail select 1361,183,'02','2040035111928',6,0,6,1,6,NULL</v>
      </c>
    </row>
    <row r="1363" spans="1:11" x14ac:dyDescent="0.2">
      <c r="A1363" s="1">
        <v>1362</v>
      </c>
      <c r="B1363" s="1">
        <f>VLOOKUP(C1363,HDR!$B:$I,8,FALSE)</f>
        <v>183</v>
      </c>
      <c r="C1363" s="1" t="s">
        <v>198</v>
      </c>
      <c r="D1363" s="9">
        <v>2040021111598</v>
      </c>
      <c r="E1363" s="7">
        <v>15</v>
      </c>
      <c r="F1363" s="9">
        <f t="shared" si="63"/>
        <v>0</v>
      </c>
      <c r="G1363" s="7">
        <f t="shared" si="64"/>
        <v>15</v>
      </c>
      <c r="H1363" s="7">
        <v>1</v>
      </c>
      <c r="I1363" s="10">
        <v>15</v>
      </c>
      <c r="K1363" s="1" t="str">
        <f t="shared" si="65"/>
        <v>insert into AB_SalesTransDetail select 1362,183,'02','2040021111598',15,0,15,1,15,NULL</v>
      </c>
    </row>
    <row r="1364" spans="1:11" x14ac:dyDescent="0.2">
      <c r="A1364" s="1">
        <v>1363</v>
      </c>
      <c r="B1364" s="1">
        <f>VLOOKUP(C1364,HDR!$B:$I,8,FALSE)</f>
        <v>183</v>
      </c>
      <c r="C1364" s="1" t="s">
        <v>198</v>
      </c>
      <c r="D1364" s="9">
        <v>2040021111598</v>
      </c>
      <c r="E1364" s="7">
        <v>15</v>
      </c>
      <c r="F1364" s="9">
        <f t="shared" si="63"/>
        <v>0</v>
      </c>
      <c r="G1364" s="7">
        <f t="shared" si="64"/>
        <v>15</v>
      </c>
      <c r="H1364" s="7">
        <v>1</v>
      </c>
      <c r="I1364" s="10">
        <v>15</v>
      </c>
      <c r="K1364" s="1" t="str">
        <f t="shared" si="65"/>
        <v>insert into AB_SalesTransDetail select 1363,183,'02','2040021111598',15,0,15,1,15,NULL</v>
      </c>
    </row>
    <row r="1365" spans="1:11" x14ac:dyDescent="0.2">
      <c r="A1365" s="1">
        <v>1364</v>
      </c>
      <c r="B1365" s="1">
        <f>VLOOKUP(C1365,HDR!$B:$I,8,FALSE)</f>
        <v>183</v>
      </c>
      <c r="C1365" s="1" t="s">
        <v>198</v>
      </c>
      <c r="D1365" s="9" t="s">
        <v>380</v>
      </c>
      <c r="E1365" s="7">
        <v>6.96</v>
      </c>
      <c r="F1365" s="9">
        <f t="shared" si="63"/>
        <v>0</v>
      </c>
      <c r="G1365" s="7">
        <f t="shared" si="64"/>
        <v>6.96</v>
      </c>
      <c r="H1365" s="7">
        <v>1</v>
      </c>
      <c r="I1365" s="10">
        <v>6.96</v>
      </c>
      <c r="K1365" s="1" t="str">
        <f t="shared" si="65"/>
        <v>insert into AB_SalesTransDetail select 1364,183,'02','servicecharge-10',6.96,0,6.96,1,6.96,NULL</v>
      </c>
    </row>
    <row r="1366" spans="1:11" x14ac:dyDescent="0.2">
      <c r="A1366" s="1">
        <v>1365</v>
      </c>
      <c r="B1366" s="1">
        <f>VLOOKUP(C1366,HDR!$B:$I,8,FALSE)</f>
        <v>184</v>
      </c>
      <c r="C1366" s="1" t="s">
        <v>199</v>
      </c>
      <c r="D1366" s="9">
        <v>2888014240593</v>
      </c>
      <c r="E1366" s="7">
        <v>6</v>
      </c>
      <c r="F1366" s="9">
        <f t="shared" si="63"/>
        <v>0</v>
      </c>
      <c r="G1366" s="7">
        <f t="shared" si="64"/>
        <v>6</v>
      </c>
      <c r="H1366" s="7">
        <v>1</v>
      </c>
      <c r="I1366" s="10">
        <v>6</v>
      </c>
      <c r="K1366" s="1" t="str">
        <f t="shared" si="65"/>
        <v>insert into AB_SalesTransDetail select 1365,184,'02','2888014240593',6,0,6,1,6,NULL</v>
      </c>
    </row>
    <row r="1367" spans="1:11" x14ac:dyDescent="0.2">
      <c r="A1367" s="1">
        <v>1366</v>
      </c>
      <c r="B1367" s="1">
        <f>VLOOKUP(C1367,HDR!$B:$I,8,FALSE)</f>
        <v>184</v>
      </c>
      <c r="C1367" s="1" t="s">
        <v>199</v>
      </c>
      <c r="D1367" s="9">
        <v>2888014210220</v>
      </c>
      <c r="E1367" s="7">
        <v>15.8</v>
      </c>
      <c r="F1367" s="9">
        <f t="shared" si="63"/>
        <v>0</v>
      </c>
      <c r="G1367" s="7">
        <f t="shared" si="64"/>
        <v>15.8</v>
      </c>
      <c r="H1367" s="7">
        <v>1</v>
      </c>
      <c r="I1367" s="10">
        <v>15.8</v>
      </c>
      <c r="K1367" s="1" t="str">
        <f t="shared" si="65"/>
        <v>insert into AB_SalesTransDetail select 1366,184,'02','2888014210220',15.8,0,15.8,1,15.8,NULL</v>
      </c>
    </row>
    <row r="1368" spans="1:11" x14ac:dyDescent="0.2">
      <c r="A1368" s="1">
        <v>1367</v>
      </c>
      <c r="B1368" s="1">
        <f>VLOOKUP(C1368,HDR!$B:$I,8,FALSE)</f>
        <v>184</v>
      </c>
      <c r="C1368" s="1" t="s">
        <v>199</v>
      </c>
      <c r="D1368" s="9" t="s">
        <v>364</v>
      </c>
      <c r="E1368" s="7">
        <v>0</v>
      </c>
      <c r="F1368" s="9">
        <f t="shared" si="63"/>
        <v>0</v>
      </c>
      <c r="G1368" s="7">
        <f t="shared" si="64"/>
        <v>0</v>
      </c>
      <c r="H1368" s="7">
        <v>1</v>
      </c>
      <c r="I1368" s="10">
        <v>0</v>
      </c>
      <c r="K1368" s="1" t="str">
        <f t="shared" si="65"/>
        <v>insert into AB_SalesTransDetail select 1367,184,'02','Z90051',0,0,0,1,0,NULL</v>
      </c>
    </row>
    <row r="1369" spans="1:11" x14ac:dyDescent="0.2">
      <c r="A1369" s="1">
        <v>1368</v>
      </c>
      <c r="B1369" s="1">
        <f>VLOOKUP(C1369,HDR!$B:$I,8,FALSE)</f>
        <v>184</v>
      </c>
      <c r="C1369" s="1" t="s">
        <v>199</v>
      </c>
      <c r="D1369" s="9" t="s">
        <v>347</v>
      </c>
      <c r="E1369" s="7">
        <v>5</v>
      </c>
      <c r="F1369" s="9">
        <f t="shared" si="63"/>
        <v>100</v>
      </c>
      <c r="G1369" s="7">
        <f t="shared" si="64"/>
        <v>0</v>
      </c>
      <c r="H1369" s="7">
        <v>1</v>
      </c>
      <c r="I1369" s="10">
        <v>0</v>
      </c>
      <c r="K1369" s="1" t="str">
        <f t="shared" si="65"/>
        <v>insert into AB_SalesTransDetail select 1368,184,'02','Z90017',5,100,0,1,0,NULL</v>
      </c>
    </row>
    <row r="1370" spans="1:11" x14ac:dyDescent="0.2">
      <c r="A1370" s="1">
        <v>1369</v>
      </c>
      <c r="B1370" s="1">
        <f>VLOOKUP(C1370,HDR!$B:$I,8,FALSE)</f>
        <v>184</v>
      </c>
      <c r="C1370" s="1" t="s">
        <v>199</v>
      </c>
      <c r="D1370" s="9">
        <v>2888014211128</v>
      </c>
      <c r="E1370" s="7">
        <v>13.8</v>
      </c>
      <c r="F1370" s="9">
        <f t="shared" si="63"/>
        <v>0</v>
      </c>
      <c r="G1370" s="7">
        <f t="shared" si="64"/>
        <v>13.8</v>
      </c>
      <c r="H1370" s="7">
        <v>1</v>
      </c>
      <c r="I1370" s="10">
        <v>13.8</v>
      </c>
      <c r="K1370" s="1" t="str">
        <f t="shared" si="65"/>
        <v>insert into AB_SalesTransDetail select 1369,184,'02','2888014211128',13.8,0,13.8,1,13.8,NULL</v>
      </c>
    </row>
    <row r="1371" spans="1:11" x14ac:dyDescent="0.2">
      <c r="A1371" s="1">
        <v>1370</v>
      </c>
      <c r="B1371" s="1">
        <f>VLOOKUP(C1371,HDR!$B:$I,8,FALSE)</f>
        <v>184</v>
      </c>
      <c r="C1371" s="1" t="s">
        <v>199</v>
      </c>
      <c r="D1371" s="9" t="s">
        <v>372</v>
      </c>
      <c r="E1371" s="7">
        <v>0</v>
      </c>
      <c r="F1371" s="9">
        <f t="shared" si="63"/>
        <v>0</v>
      </c>
      <c r="G1371" s="7">
        <f t="shared" si="64"/>
        <v>0</v>
      </c>
      <c r="H1371" s="7">
        <v>1</v>
      </c>
      <c r="I1371" s="10">
        <v>0</v>
      </c>
      <c r="K1371" s="1" t="str">
        <f t="shared" si="65"/>
        <v>insert into AB_SalesTransDetail select 1370,184,'02','Z90055',0,0,0,1,0,NULL</v>
      </c>
    </row>
    <row r="1372" spans="1:11" x14ac:dyDescent="0.2">
      <c r="A1372" s="1">
        <v>1371</v>
      </c>
      <c r="B1372" s="1">
        <f>VLOOKUP(C1372,HDR!$B:$I,8,FALSE)</f>
        <v>184</v>
      </c>
      <c r="C1372" s="1" t="s">
        <v>199</v>
      </c>
      <c r="D1372" s="9">
        <v>2888014211876</v>
      </c>
      <c r="E1372" s="7">
        <v>5</v>
      </c>
      <c r="F1372" s="9">
        <f t="shared" si="63"/>
        <v>0</v>
      </c>
      <c r="G1372" s="7">
        <f t="shared" si="64"/>
        <v>5</v>
      </c>
      <c r="H1372" s="7">
        <v>1</v>
      </c>
      <c r="I1372" s="10">
        <v>5</v>
      </c>
      <c r="K1372" s="1" t="str">
        <f t="shared" si="65"/>
        <v>insert into AB_SalesTransDetail select 1371,184,'02','2888014211876',5,0,5,1,5,NULL</v>
      </c>
    </row>
    <row r="1373" spans="1:11" x14ac:dyDescent="0.2">
      <c r="A1373" s="1">
        <v>1372</v>
      </c>
      <c r="B1373" s="1">
        <f>VLOOKUP(C1373,HDR!$B:$I,8,FALSE)</f>
        <v>184</v>
      </c>
      <c r="C1373" s="1" t="s">
        <v>199</v>
      </c>
      <c r="D1373" s="9" t="s">
        <v>380</v>
      </c>
      <c r="E1373" s="7">
        <v>4.0599999999999996</v>
      </c>
      <c r="F1373" s="9">
        <f t="shared" si="63"/>
        <v>0</v>
      </c>
      <c r="G1373" s="7">
        <f t="shared" si="64"/>
        <v>4.0599999999999996</v>
      </c>
      <c r="H1373" s="7">
        <v>1</v>
      </c>
      <c r="I1373" s="10">
        <v>4.0599999999999996</v>
      </c>
      <c r="K1373" s="1" t="str">
        <f t="shared" si="65"/>
        <v>insert into AB_SalesTransDetail select 1372,184,'02','servicecharge-10',4.06,0,4.06,1,4.06,NULL</v>
      </c>
    </row>
    <row r="1374" spans="1:11" x14ac:dyDescent="0.2">
      <c r="A1374" s="1">
        <v>1373</v>
      </c>
      <c r="B1374" s="1">
        <f>VLOOKUP(C1374,HDR!$B:$I,8,FALSE)</f>
        <v>185</v>
      </c>
      <c r="C1374" s="1" t="s">
        <v>200</v>
      </c>
      <c r="D1374" s="9">
        <v>2888014210732</v>
      </c>
      <c r="E1374" s="7">
        <v>19.8</v>
      </c>
      <c r="F1374" s="9">
        <f t="shared" si="63"/>
        <v>0</v>
      </c>
      <c r="G1374" s="7">
        <f t="shared" si="64"/>
        <v>19.8</v>
      </c>
      <c r="H1374" s="7">
        <v>1</v>
      </c>
      <c r="I1374" s="10">
        <v>19.8</v>
      </c>
      <c r="K1374" s="1" t="str">
        <f t="shared" si="65"/>
        <v>insert into AB_SalesTransDetail select 1373,185,'02','2888014210732',19.8,0,19.8,1,19.8,NULL</v>
      </c>
    </row>
    <row r="1375" spans="1:11" x14ac:dyDescent="0.2">
      <c r="A1375" s="1">
        <v>1374</v>
      </c>
      <c r="B1375" s="1">
        <f>VLOOKUP(C1375,HDR!$B:$I,8,FALSE)</f>
        <v>185</v>
      </c>
      <c r="C1375" s="1" t="s">
        <v>200</v>
      </c>
      <c r="D1375" s="9">
        <v>2888014210770</v>
      </c>
      <c r="E1375" s="7">
        <v>16.8</v>
      </c>
      <c r="F1375" s="9">
        <f t="shared" si="63"/>
        <v>0</v>
      </c>
      <c r="G1375" s="7">
        <f t="shared" si="64"/>
        <v>16.8</v>
      </c>
      <c r="H1375" s="7">
        <v>1</v>
      </c>
      <c r="I1375" s="10">
        <v>16.8</v>
      </c>
      <c r="K1375" s="1" t="str">
        <f t="shared" si="65"/>
        <v>insert into AB_SalesTransDetail select 1374,185,'02','2888014210770',16.8,0,16.8,1,16.8,NULL</v>
      </c>
    </row>
    <row r="1376" spans="1:11" x14ac:dyDescent="0.2">
      <c r="A1376" s="1">
        <v>1375</v>
      </c>
      <c r="B1376" s="1">
        <f>VLOOKUP(C1376,HDR!$B:$I,8,FALSE)</f>
        <v>185</v>
      </c>
      <c r="C1376" s="1" t="s">
        <v>200</v>
      </c>
      <c r="D1376" s="9" t="s">
        <v>347</v>
      </c>
      <c r="E1376" s="7">
        <v>5</v>
      </c>
      <c r="F1376" s="9">
        <f t="shared" si="63"/>
        <v>0</v>
      </c>
      <c r="G1376" s="7">
        <f t="shared" si="64"/>
        <v>5</v>
      </c>
      <c r="H1376" s="7">
        <v>1</v>
      </c>
      <c r="I1376" s="10">
        <v>5</v>
      </c>
      <c r="K1376" s="1" t="str">
        <f t="shared" si="65"/>
        <v>insert into AB_SalesTransDetail select 1375,185,'02','Z90017',5,0,5,1,5,NULL</v>
      </c>
    </row>
    <row r="1377" spans="1:11" x14ac:dyDescent="0.2">
      <c r="A1377" s="1">
        <v>1376</v>
      </c>
      <c r="B1377" s="1">
        <f>VLOOKUP(C1377,HDR!$B:$I,8,FALSE)</f>
        <v>185</v>
      </c>
      <c r="C1377" s="1" t="s">
        <v>200</v>
      </c>
      <c r="D1377" s="9">
        <v>2888014211876</v>
      </c>
      <c r="E1377" s="7">
        <v>5</v>
      </c>
      <c r="F1377" s="9">
        <f t="shared" si="63"/>
        <v>0</v>
      </c>
      <c r="G1377" s="7">
        <f t="shared" si="64"/>
        <v>5</v>
      </c>
      <c r="H1377" s="7">
        <v>1</v>
      </c>
      <c r="I1377" s="10">
        <v>5</v>
      </c>
      <c r="K1377" s="1" t="str">
        <f t="shared" si="65"/>
        <v>insert into AB_SalesTransDetail select 1376,185,'02','2888014211876',5,0,5,1,5,NULL</v>
      </c>
    </row>
    <row r="1378" spans="1:11" x14ac:dyDescent="0.2">
      <c r="A1378" s="1">
        <v>1377</v>
      </c>
      <c r="B1378" s="1">
        <f>VLOOKUP(C1378,HDR!$B:$I,8,FALSE)</f>
        <v>185</v>
      </c>
      <c r="C1378" s="1" t="s">
        <v>200</v>
      </c>
      <c r="D1378" s="9" t="s">
        <v>345</v>
      </c>
      <c r="E1378" s="7">
        <v>0</v>
      </c>
      <c r="F1378" s="9">
        <f t="shared" si="63"/>
        <v>0</v>
      </c>
      <c r="G1378" s="7">
        <f t="shared" si="64"/>
        <v>0</v>
      </c>
      <c r="H1378" s="7">
        <v>1</v>
      </c>
      <c r="I1378" s="10">
        <v>0</v>
      </c>
      <c r="K1378" s="1" t="str">
        <f t="shared" si="65"/>
        <v>insert into AB_SalesTransDetail select 1377,185,'02','Z99999',0,0,0,1,0,NULL</v>
      </c>
    </row>
    <row r="1379" spans="1:11" x14ac:dyDescent="0.2">
      <c r="A1379" s="1">
        <v>1378</v>
      </c>
      <c r="B1379" s="1">
        <f>VLOOKUP(C1379,HDR!$B:$I,8,FALSE)</f>
        <v>185</v>
      </c>
      <c r="C1379" s="1" t="s">
        <v>200</v>
      </c>
      <c r="D1379" s="9">
        <v>2888014211876</v>
      </c>
      <c r="E1379" s="7">
        <v>5</v>
      </c>
      <c r="F1379" s="9">
        <f t="shared" si="63"/>
        <v>0</v>
      </c>
      <c r="G1379" s="7">
        <f t="shared" si="64"/>
        <v>5</v>
      </c>
      <c r="H1379" s="7">
        <v>-1</v>
      </c>
      <c r="I1379" s="10">
        <v>-5</v>
      </c>
      <c r="K1379" s="1" t="str">
        <f t="shared" si="65"/>
        <v>insert into AB_SalesTransDetail select 1378,185,'02','2888014211876',5,0,5,-1,-5,NULL</v>
      </c>
    </row>
    <row r="1380" spans="1:11" x14ac:dyDescent="0.2">
      <c r="A1380" s="1">
        <v>1379</v>
      </c>
      <c r="B1380" s="1">
        <f>VLOOKUP(C1380,HDR!$B:$I,8,FALSE)</f>
        <v>185</v>
      </c>
      <c r="C1380" s="1" t="s">
        <v>200</v>
      </c>
      <c r="D1380" s="9">
        <v>2040035111904</v>
      </c>
      <c r="E1380" s="7">
        <v>6</v>
      </c>
      <c r="F1380" s="9">
        <f t="shared" si="63"/>
        <v>0</v>
      </c>
      <c r="G1380" s="7">
        <f t="shared" si="64"/>
        <v>6</v>
      </c>
      <c r="H1380" s="7">
        <v>2</v>
      </c>
      <c r="I1380" s="10">
        <v>12</v>
      </c>
      <c r="K1380" s="1" t="str">
        <f t="shared" si="65"/>
        <v>insert into AB_SalesTransDetail select 1379,185,'02','2040035111904',6,0,6,2,12,NULL</v>
      </c>
    </row>
    <row r="1381" spans="1:11" x14ac:dyDescent="0.2">
      <c r="A1381" s="1">
        <v>1380</v>
      </c>
      <c r="B1381" s="1">
        <f>VLOOKUP(C1381,HDR!$B:$I,8,FALSE)</f>
        <v>185</v>
      </c>
      <c r="C1381" s="1" t="s">
        <v>200</v>
      </c>
      <c r="D1381" s="9">
        <v>2888014211814</v>
      </c>
      <c r="E1381" s="7">
        <v>5</v>
      </c>
      <c r="F1381" s="9">
        <f t="shared" si="63"/>
        <v>0</v>
      </c>
      <c r="G1381" s="7">
        <f t="shared" si="64"/>
        <v>5</v>
      </c>
      <c r="H1381" s="7">
        <v>1</v>
      </c>
      <c r="I1381" s="10">
        <v>5</v>
      </c>
      <c r="K1381" s="1" t="str">
        <f t="shared" si="65"/>
        <v>insert into AB_SalesTransDetail select 1380,185,'02','2888014211814',5,0,5,1,5,NULL</v>
      </c>
    </row>
    <row r="1382" spans="1:11" x14ac:dyDescent="0.2">
      <c r="A1382" s="1">
        <v>1381</v>
      </c>
      <c r="B1382" s="1">
        <f>VLOOKUP(C1382,HDR!$B:$I,8,FALSE)</f>
        <v>185</v>
      </c>
      <c r="C1382" s="1" t="s">
        <v>200</v>
      </c>
      <c r="D1382" s="9">
        <v>2888014220014</v>
      </c>
      <c r="E1382" s="7">
        <v>12</v>
      </c>
      <c r="F1382" s="9">
        <f t="shared" si="63"/>
        <v>0</v>
      </c>
      <c r="G1382" s="7">
        <f t="shared" si="64"/>
        <v>12</v>
      </c>
      <c r="H1382" s="7">
        <v>1</v>
      </c>
      <c r="I1382" s="10">
        <v>12</v>
      </c>
      <c r="K1382" s="1" t="str">
        <f t="shared" si="65"/>
        <v>insert into AB_SalesTransDetail select 1381,185,'02','2888014220014',12,0,12,1,12,NULL</v>
      </c>
    </row>
    <row r="1383" spans="1:11" x14ac:dyDescent="0.2">
      <c r="A1383" s="1">
        <v>1382</v>
      </c>
      <c r="B1383" s="1">
        <f>VLOOKUP(C1383,HDR!$B:$I,8,FALSE)</f>
        <v>185</v>
      </c>
      <c r="C1383" s="1" t="s">
        <v>200</v>
      </c>
      <c r="D1383" s="9" t="s">
        <v>380</v>
      </c>
      <c r="E1383" s="7">
        <v>7.06</v>
      </c>
      <c r="F1383" s="9">
        <f t="shared" si="63"/>
        <v>0</v>
      </c>
      <c r="G1383" s="7">
        <f t="shared" si="64"/>
        <v>7.06</v>
      </c>
      <c r="H1383" s="7">
        <v>1</v>
      </c>
      <c r="I1383" s="10">
        <v>7.06</v>
      </c>
      <c r="K1383" s="1" t="str">
        <f t="shared" si="65"/>
        <v>insert into AB_SalesTransDetail select 1382,185,'02','servicecharge-10',7.06,0,7.06,1,7.06,NULL</v>
      </c>
    </row>
    <row r="1384" spans="1:11" x14ac:dyDescent="0.2">
      <c r="A1384" s="1">
        <v>1383</v>
      </c>
      <c r="B1384" s="1">
        <f>VLOOKUP(C1384,HDR!$B:$I,8,FALSE)</f>
        <v>186</v>
      </c>
      <c r="C1384" s="1" t="s">
        <v>201</v>
      </c>
      <c r="D1384" s="9">
        <v>2040035112505</v>
      </c>
      <c r="E1384" s="7">
        <v>15</v>
      </c>
      <c r="F1384" s="9">
        <f t="shared" si="63"/>
        <v>0</v>
      </c>
      <c r="G1384" s="7">
        <f t="shared" si="64"/>
        <v>15</v>
      </c>
      <c r="H1384" s="7">
        <v>2</v>
      </c>
      <c r="I1384" s="10">
        <v>30</v>
      </c>
      <c r="K1384" s="1" t="str">
        <f t="shared" si="65"/>
        <v>insert into AB_SalesTransDetail select 1383,186,'02','2040035112505',15,0,15,2,30,NULL</v>
      </c>
    </row>
    <row r="1385" spans="1:11" x14ac:dyDescent="0.2">
      <c r="A1385" s="1">
        <v>1384</v>
      </c>
      <c r="B1385" s="1">
        <f>VLOOKUP(C1385,HDR!$B:$I,8,FALSE)</f>
        <v>186</v>
      </c>
      <c r="C1385" s="1" t="s">
        <v>201</v>
      </c>
      <c r="D1385" s="9">
        <v>2888014211753</v>
      </c>
      <c r="E1385" s="7">
        <v>18</v>
      </c>
      <c r="F1385" s="9">
        <f t="shared" si="63"/>
        <v>0</v>
      </c>
      <c r="G1385" s="7">
        <f t="shared" si="64"/>
        <v>18</v>
      </c>
      <c r="H1385" s="7">
        <v>1</v>
      </c>
      <c r="I1385" s="10">
        <v>18</v>
      </c>
      <c r="K1385" s="1" t="str">
        <f t="shared" si="65"/>
        <v>insert into AB_SalesTransDetail select 1384,186,'02','2888014211753',18,0,18,1,18,NULL</v>
      </c>
    </row>
    <row r="1386" spans="1:11" x14ac:dyDescent="0.2">
      <c r="A1386" s="1">
        <v>1385</v>
      </c>
      <c r="B1386" s="1">
        <f>VLOOKUP(C1386,HDR!$B:$I,8,FALSE)</f>
        <v>186</v>
      </c>
      <c r="C1386" s="1" t="s">
        <v>201</v>
      </c>
      <c r="D1386" s="9">
        <v>2888014211784</v>
      </c>
      <c r="E1386" s="7">
        <v>8.8000000000000007</v>
      </c>
      <c r="F1386" s="9">
        <f t="shared" si="63"/>
        <v>100</v>
      </c>
      <c r="G1386" s="7">
        <f t="shared" si="64"/>
        <v>0</v>
      </c>
      <c r="H1386" s="7">
        <v>1</v>
      </c>
      <c r="I1386" s="10">
        <v>0</v>
      </c>
      <c r="K1386" s="1" t="str">
        <f t="shared" si="65"/>
        <v>insert into AB_SalesTransDetail select 1385,186,'02','2888014211784',8.8,100,0,1,0,NULL</v>
      </c>
    </row>
    <row r="1387" spans="1:11" x14ac:dyDescent="0.2">
      <c r="A1387" s="1">
        <v>1386</v>
      </c>
      <c r="B1387" s="1">
        <f>VLOOKUP(C1387,HDR!$B:$I,8,FALSE)</f>
        <v>186</v>
      </c>
      <c r="C1387" s="1" t="s">
        <v>201</v>
      </c>
      <c r="D1387" s="9">
        <v>2888014211777</v>
      </c>
      <c r="E1387" s="7">
        <v>8.8000000000000007</v>
      </c>
      <c r="F1387" s="9">
        <f t="shared" si="63"/>
        <v>100</v>
      </c>
      <c r="G1387" s="7">
        <f t="shared" si="64"/>
        <v>0</v>
      </c>
      <c r="H1387" s="7">
        <v>1</v>
      </c>
      <c r="I1387" s="10">
        <v>0</v>
      </c>
      <c r="K1387" s="1" t="str">
        <f t="shared" si="65"/>
        <v>insert into AB_SalesTransDetail select 1386,186,'02','2888014211777',8.8,100,0,1,0,NULL</v>
      </c>
    </row>
    <row r="1388" spans="1:11" x14ac:dyDescent="0.2">
      <c r="A1388" s="1">
        <v>1387</v>
      </c>
      <c r="B1388" s="1">
        <f>VLOOKUP(C1388,HDR!$B:$I,8,FALSE)</f>
        <v>186</v>
      </c>
      <c r="C1388" s="1" t="s">
        <v>201</v>
      </c>
      <c r="D1388" s="9">
        <v>2888014210329</v>
      </c>
      <c r="E1388" s="7">
        <v>10.8</v>
      </c>
      <c r="F1388" s="9">
        <f t="shared" si="63"/>
        <v>100</v>
      </c>
      <c r="G1388" s="7">
        <f t="shared" si="64"/>
        <v>0</v>
      </c>
      <c r="H1388" s="7">
        <v>1</v>
      </c>
      <c r="I1388" s="10">
        <v>0</v>
      </c>
      <c r="K1388" s="1" t="str">
        <f t="shared" si="65"/>
        <v>insert into AB_SalesTransDetail select 1387,186,'02','2888014210329',10.8,100,0,1,0,NULL</v>
      </c>
    </row>
    <row r="1389" spans="1:11" x14ac:dyDescent="0.2">
      <c r="A1389" s="1">
        <v>1388</v>
      </c>
      <c r="B1389" s="1">
        <f>VLOOKUP(C1389,HDR!$B:$I,8,FALSE)</f>
        <v>186</v>
      </c>
      <c r="C1389" s="1" t="s">
        <v>201</v>
      </c>
      <c r="D1389" s="9" t="s">
        <v>345</v>
      </c>
      <c r="E1389" s="7">
        <v>0</v>
      </c>
      <c r="F1389" s="9">
        <f t="shared" si="63"/>
        <v>0</v>
      </c>
      <c r="G1389" s="7">
        <f t="shared" si="64"/>
        <v>0</v>
      </c>
      <c r="H1389" s="7">
        <v>1</v>
      </c>
      <c r="I1389" s="10">
        <v>0</v>
      </c>
      <c r="K1389" s="1" t="str">
        <f t="shared" si="65"/>
        <v>insert into AB_SalesTransDetail select 1388,186,'02','Z99999',0,0,0,1,0,NULL</v>
      </c>
    </row>
    <row r="1390" spans="1:11" x14ac:dyDescent="0.2">
      <c r="A1390" s="1">
        <v>1389</v>
      </c>
      <c r="B1390" s="1">
        <f>VLOOKUP(C1390,HDR!$B:$I,8,FALSE)</f>
        <v>186</v>
      </c>
      <c r="C1390" s="1" t="s">
        <v>201</v>
      </c>
      <c r="D1390" s="9">
        <v>2888014210534</v>
      </c>
      <c r="E1390" s="7">
        <v>16.8</v>
      </c>
      <c r="F1390" s="9">
        <f t="shared" si="63"/>
        <v>0</v>
      </c>
      <c r="G1390" s="7">
        <f t="shared" si="64"/>
        <v>16.8</v>
      </c>
      <c r="H1390" s="7">
        <v>1</v>
      </c>
      <c r="I1390" s="10">
        <v>16.8</v>
      </c>
      <c r="K1390" s="1" t="str">
        <f t="shared" si="65"/>
        <v>insert into AB_SalesTransDetail select 1389,186,'02','2888014210534',16.8,0,16.8,1,16.8,NULL</v>
      </c>
    </row>
    <row r="1391" spans="1:11" x14ac:dyDescent="0.2">
      <c r="A1391" s="1">
        <v>1390</v>
      </c>
      <c r="B1391" s="1">
        <f>VLOOKUP(C1391,HDR!$B:$I,8,FALSE)</f>
        <v>186</v>
      </c>
      <c r="C1391" s="1" t="s">
        <v>201</v>
      </c>
      <c r="D1391" s="9">
        <v>2888014211722</v>
      </c>
      <c r="E1391" s="7">
        <v>19.8</v>
      </c>
      <c r="F1391" s="9">
        <f t="shared" si="63"/>
        <v>0</v>
      </c>
      <c r="G1391" s="7">
        <f t="shared" si="64"/>
        <v>19.8</v>
      </c>
      <c r="H1391" s="7">
        <v>1</v>
      </c>
      <c r="I1391" s="10">
        <v>19.8</v>
      </c>
      <c r="K1391" s="1" t="str">
        <f t="shared" si="65"/>
        <v>insert into AB_SalesTransDetail select 1390,186,'02','2888014211722',19.8,0,19.8,1,19.8,NULL</v>
      </c>
    </row>
    <row r="1392" spans="1:11" x14ac:dyDescent="0.2">
      <c r="A1392" s="1">
        <v>1391</v>
      </c>
      <c r="B1392" s="1">
        <f>VLOOKUP(C1392,HDR!$B:$I,8,FALSE)</f>
        <v>186</v>
      </c>
      <c r="C1392" s="1" t="s">
        <v>201</v>
      </c>
      <c r="D1392" s="9">
        <v>2040035112710</v>
      </c>
      <c r="E1392" s="7">
        <v>18.5</v>
      </c>
      <c r="F1392" s="9">
        <f t="shared" si="63"/>
        <v>0</v>
      </c>
      <c r="G1392" s="7">
        <f t="shared" si="64"/>
        <v>18.5</v>
      </c>
      <c r="H1392" s="7">
        <v>1</v>
      </c>
      <c r="I1392" s="10">
        <v>18.5</v>
      </c>
      <c r="K1392" s="1" t="str">
        <f t="shared" si="65"/>
        <v>insert into AB_SalesTransDetail select 1391,186,'02','2040035112710',18.5,0,18.5,1,18.5,NULL</v>
      </c>
    </row>
    <row r="1393" spans="1:11" x14ac:dyDescent="0.2">
      <c r="A1393" s="1">
        <v>1392</v>
      </c>
      <c r="B1393" s="1">
        <f>VLOOKUP(C1393,HDR!$B:$I,8,FALSE)</f>
        <v>186</v>
      </c>
      <c r="C1393" s="1" t="s">
        <v>201</v>
      </c>
      <c r="D1393" s="9">
        <v>2040035112710</v>
      </c>
      <c r="E1393" s="7">
        <v>18.5</v>
      </c>
      <c r="F1393" s="9">
        <f t="shared" si="63"/>
        <v>0</v>
      </c>
      <c r="G1393" s="7">
        <f t="shared" si="64"/>
        <v>18.5</v>
      </c>
      <c r="H1393" s="7">
        <v>1</v>
      </c>
      <c r="I1393" s="10">
        <v>18.5</v>
      </c>
      <c r="K1393" s="1" t="str">
        <f t="shared" si="65"/>
        <v>insert into AB_SalesTransDetail select 1392,186,'02','2040035112710',18.5,0,18.5,1,18.5,NULL</v>
      </c>
    </row>
    <row r="1394" spans="1:11" x14ac:dyDescent="0.2">
      <c r="A1394" s="1">
        <v>1393</v>
      </c>
      <c r="B1394" s="1">
        <f>VLOOKUP(C1394,HDR!$B:$I,8,FALSE)</f>
        <v>186</v>
      </c>
      <c r="C1394" s="1" t="s">
        <v>201</v>
      </c>
      <c r="D1394" s="9" t="s">
        <v>380</v>
      </c>
      <c r="E1394" s="7">
        <v>12.16</v>
      </c>
      <c r="F1394" s="9">
        <f t="shared" si="63"/>
        <v>0</v>
      </c>
      <c r="G1394" s="7">
        <f t="shared" si="64"/>
        <v>12.16</v>
      </c>
      <c r="H1394" s="7">
        <v>1</v>
      </c>
      <c r="I1394" s="10">
        <v>12.16</v>
      </c>
      <c r="K1394" s="1" t="str">
        <f t="shared" si="65"/>
        <v>insert into AB_SalesTransDetail select 1393,186,'02','servicecharge-10',12.16,0,12.16,1,12.16,NULL</v>
      </c>
    </row>
    <row r="1395" spans="1:11" x14ac:dyDescent="0.2">
      <c r="A1395" s="1">
        <v>1394</v>
      </c>
      <c r="B1395" s="1">
        <f>VLOOKUP(C1395,HDR!$B:$I,8,FALSE)</f>
        <v>187</v>
      </c>
      <c r="C1395" s="1" t="s">
        <v>202</v>
      </c>
      <c r="D1395" s="9">
        <v>2040035112482</v>
      </c>
      <c r="E1395" s="7">
        <v>13</v>
      </c>
      <c r="F1395" s="9">
        <f t="shared" si="63"/>
        <v>0</v>
      </c>
      <c r="G1395" s="7">
        <f t="shared" si="64"/>
        <v>13</v>
      </c>
      <c r="H1395" s="7">
        <v>1</v>
      </c>
      <c r="I1395" s="10">
        <v>13</v>
      </c>
      <c r="K1395" s="1" t="str">
        <f t="shared" si="65"/>
        <v>insert into AB_SalesTransDetail select 1394,187,'02','2040035112482',13,0,13,1,13,NULL</v>
      </c>
    </row>
    <row r="1396" spans="1:11" x14ac:dyDescent="0.2">
      <c r="A1396" s="1">
        <v>1395</v>
      </c>
      <c r="B1396" s="1">
        <f>VLOOKUP(C1396,HDR!$B:$I,8,FALSE)</f>
        <v>187</v>
      </c>
      <c r="C1396" s="1" t="s">
        <v>202</v>
      </c>
      <c r="D1396" s="9">
        <v>2040035112505</v>
      </c>
      <c r="E1396" s="7">
        <v>15</v>
      </c>
      <c r="F1396" s="9">
        <f t="shared" si="63"/>
        <v>0</v>
      </c>
      <c r="G1396" s="7">
        <f t="shared" si="64"/>
        <v>15</v>
      </c>
      <c r="H1396" s="7">
        <v>1</v>
      </c>
      <c r="I1396" s="10">
        <v>15</v>
      </c>
      <c r="K1396" s="1" t="str">
        <f t="shared" si="65"/>
        <v>insert into AB_SalesTransDetail select 1395,187,'02','2040035112505',15,0,15,1,15,NULL</v>
      </c>
    </row>
    <row r="1397" spans="1:11" x14ac:dyDescent="0.2">
      <c r="A1397" s="1">
        <v>1396</v>
      </c>
      <c r="B1397" s="1">
        <f>VLOOKUP(C1397,HDR!$B:$I,8,FALSE)</f>
        <v>187</v>
      </c>
      <c r="C1397" s="1" t="s">
        <v>202</v>
      </c>
      <c r="D1397" s="9" t="s">
        <v>380</v>
      </c>
      <c r="E1397" s="7">
        <v>2.8</v>
      </c>
      <c r="F1397" s="9">
        <f t="shared" si="63"/>
        <v>0</v>
      </c>
      <c r="G1397" s="7">
        <f t="shared" si="64"/>
        <v>2.8</v>
      </c>
      <c r="H1397" s="7">
        <v>1</v>
      </c>
      <c r="I1397" s="10">
        <v>2.8</v>
      </c>
      <c r="K1397" s="1" t="str">
        <f t="shared" si="65"/>
        <v>insert into AB_SalesTransDetail select 1396,187,'02','servicecharge-10',2.8,0,2.8,1,2.8,NULL</v>
      </c>
    </row>
    <row r="1398" spans="1:11" x14ac:dyDescent="0.2">
      <c r="A1398" s="1">
        <v>1397</v>
      </c>
      <c r="B1398" s="1">
        <f>VLOOKUP(C1398,HDR!$B:$I,8,FALSE)</f>
        <v>188</v>
      </c>
      <c r="C1398" s="1" t="s">
        <v>203</v>
      </c>
      <c r="D1398" s="9">
        <v>2888014211753</v>
      </c>
      <c r="E1398" s="7">
        <v>18</v>
      </c>
      <c r="F1398" s="9">
        <f t="shared" si="63"/>
        <v>0</v>
      </c>
      <c r="G1398" s="7">
        <f t="shared" si="64"/>
        <v>18</v>
      </c>
      <c r="H1398" s="7">
        <v>1</v>
      </c>
      <c r="I1398" s="10">
        <v>18</v>
      </c>
      <c r="K1398" s="1" t="str">
        <f t="shared" si="65"/>
        <v>insert into AB_SalesTransDetail select 1397,188,'02','2888014211753',18,0,18,1,18,NULL</v>
      </c>
    </row>
    <row r="1399" spans="1:11" x14ac:dyDescent="0.2">
      <c r="A1399" s="1">
        <v>1398</v>
      </c>
      <c r="B1399" s="1">
        <f>VLOOKUP(C1399,HDR!$B:$I,8,FALSE)</f>
        <v>188</v>
      </c>
      <c r="C1399" s="1" t="s">
        <v>203</v>
      </c>
      <c r="D1399" s="9">
        <v>2888014210312</v>
      </c>
      <c r="E1399" s="7">
        <v>5</v>
      </c>
      <c r="F1399" s="9">
        <f t="shared" si="63"/>
        <v>100</v>
      </c>
      <c r="G1399" s="7">
        <f t="shared" si="64"/>
        <v>0</v>
      </c>
      <c r="H1399" s="7">
        <v>1</v>
      </c>
      <c r="I1399" s="10">
        <v>0</v>
      </c>
      <c r="K1399" s="1" t="str">
        <f t="shared" si="65"/>
        <v>insert into AB_SalesTransDetail select 1398,188,'02','2888014210312',5,100,0,1,0,NULL</v>
      </c>
    </row>
    <row r="1400" spans="1:11" x14ac:dyDescent="0.2">
      <c r="A1400" s="1">
        <v>1399</v>
      </c>
      <c r="B1400" s="1">
        <f>VLOOKUP(C1400,HDR!$B:$I,8,FALSE)</f>
        <v>188</v>
      </c>
      <c r="C1400" s="1" t="s">
        <v>203</v>
      </c>
      <c r="D1400" s="9">
        <v>2888014211760</v>
      </c>
      <c r="E1400" s="7">
        <v>10.8</v>
      </c>
      <c r="F1400" s="9">
        <f t="shared" si="63"/>
        <v>100</v>
      </c>
      <c r="G1400" s="7">
        <f t="shared" si="64"/>
        <v>0</v>
      </c>
      <c r="H1400" s="7">
        <v>1</v>
      </c>
      <c r="I1400" s="10">
        <v>0</v>
      </c>
      <c r="K1400" s="1" t="str">
        <f t="shared" si="65"/>
        <v>insert into AB_SalesTransDetail select 1399,188,'02','2888014211760',10.8,100,0,1,0,NULL</v>
      </c>
    </row>
    <row r="1401" spans="1:11" x14ac:dyDescent="0.2">
      <c r="A1401" s="1">
        <v>1400</v>
      </c>
      <c r="B1401" s="1">
        <f>VLOOKUP(C1401,HDR!$B:$I,8,FALSE)</f>
        <v>188</v>
      </c>
      <c r="C1401" s="1" t="s">
        <v>203</v>
      </c>
      <c r="D1401" s="9">
        <v>2888014210329</v>
      </c>
      <c r="E1401" s="7">
        <v>10.8</v>
      </c>
      <c r="F1401" s="9">
        <f t="shared" si="63"/>
        <v>100</v>
      </c>
      <c r="G1401" s="7">
        <f t="shared" si="64"/>
        <v>0</v>
      </c>
      <c r="H1401" s="7">
        <v>1</v>
      </c>
      <c r="I1401" s="10">
        <v>0</v>
      </c>
      <c r="K1401" s="1" t="str">
        <f t="shared" si="65"/>
        <v>insert into AB_SalesTransDetail select 1400,188,'02','2888014210329',10.8,100,0,1,0,NULL</v>
      </c>
    </row>
    <row r="1402" spans="1:11" x14ac:dyDescent="0.2">
      <c r="A1402" s="1">
        <v>1401</v>
      </c>
      <c r="B1402" s="1">
        <f>VLOOKUP(C1402,HDR!$B:$I,8,FALSE)</f>
        <v>188</v>
      </c>
      <c r="C1402" s="1" t="s">
        <v>203</v>
      </c>
      <c r="D1402" s="9" t="s">
        <v>345</v>
      </c>
      <c r="E1402" s="7">
        <v>0</v>
      </c>
      <c r="F1402" s="9">
        <f t="shared" si="63"/>
        <v>0</v>
      </c>
      <c r="G1402" s="7">
        <f t="shared" si="64"/>
        <v>0</v>
      </c>
      <c r="H1402" s="7">
        <v>1</v>
      </c>
      <c r="I1402" s="10">
        <v>0</v>
      </c>
      <c r="K1402" s="1" t="str">
        <f t="shared" si="65"/>
        <v>insert into AB_SalesTransDetail select 1401,188,'02','Z99999',0,0,0,1,0,NULL</v>
      </c>
    </row>
    <row r="1403" spans="1:11" x14ac:dyDescent="0.2">
      <c r="A1403" s="1">
        <v>1402</v>
      </c>
      <c r="B1403" s="1">
        <f>VLOOKUP(C1403,HDR!$B:$I,8,FALSE)</f>
        <v>188</v>
      </c>
      <c r="C1403" s="1" t="s">
        <v>203</v>
      </c>
      <c r="D1403" s="9" t="s">
        <v>345</v>
      </c>
      <c r="E1403" s="7">
        <v>0</v>
      </c>
      <c r="F1403" s="9">
        <f t="shared" si="63"/>
        <v>0</v>
      </c>
      <c r="G1403" s="7">
        <f t="shared" si="64"/>
        <v>0</v>
      </c>
      <c r="H1403" s="7">
        <v>1</v>
      </c>
      <c r="I1403" s="10">
        <v>0</v>
      </c>
      <c r="K1403" s="1" t="str">
        <f t="shared" si="65"/>
        <v>insert into AB_SalesTransDetail select 1402,188,'02','Z99999',0,0,0,1,0,NULL</v>
      </c>
    </row>
    <row r="1404" spans="1:11" x14ac:dyDescent="0.2">
      <c r="A1404" s="1">
        <v>1403</v>
      </c>
      <c r="B1404" s="1">
        <f>VLOOKUP(C1404,HDR!$B:$I,8,FALSE)</f>
        <v>188</v>
      </c>
      <c r="C1404" s="1" t="s">
        <v>203</v>
      </c>
      <c r="D1404" s="9">
        <v>2888014210466</v>
      </c>
      <c r="E1404" s="7">
        <v>8.8000000000000007</v>
      </c>
      <c r="F1404" s="9">
        <f t="shared" si="63"/>
        <v>0</v>
      </c>
      <c r="G1404" s="7">
        <f t="shared" si="64"/>
        <v>8.8000000000000007</v>
      </c>
      <c r="H1404" s="7">
        <v>2</v>
      </c>
      <c r="I1404" s="10">
        <v>17.600000000000001</v>
      </c>
      <c r="K1404" s="1" t="str">
        <f t="shared" si="65"/>
        <v>insert into AB_SalesTransDetail select 1403,188,'02','2888014210466',8.8,0,8.8,2,17.6,NULL</v>
      </c>
    </row>
    <row r="1405" spans="1:11" x14ac:dyDescent="0.2">
      <c r="A1405" s="1">
        <v>1404</v>
      </c>
      <c r="B1405" s="1">
        <f>VLOOKUP(C1405,HDR!$B:$I,8,FALSE)</f>
        <v>188</v>
      </c>
      <c r="C1405" s="1" t="s">
        <v>203</v>
      </c>
      <c r="D1405" s="9">
        <v>2888014210961</v>
      </c>
      <c r="E1405" s="7">
        <v>60</v>
      </c>
      <c r="F1405" s="9">
        <f t="shared" si="63"/>
        <v>0</v>
      </c>
      <c r="G1405" s="7">
        <f t="shared" si="64"/>
        <v>60</v>
      </c>
      <c r="H1405" s="7">
        <v>1</v>
      </c>
      <c r="I1405" s="10">
        <v>60</v>
      </c>
      <c r="K1405" s="1" t="str">
        <f t="shared" si="65"/>
        <v>insert into AB_SalesTransDetail select 1404,188,'02','2888014210961',60,0,60,1,60,NULL</v>
      </c>
    </row>
    <row r="1406" spans="1:11" x14ac:dyDescent="0.2">
      <c r="A1406" s="1">
        <v>1405</v>
      </c>
      <c r="B1406" s="1">
        <f>VLOOKUP(C1406,HDR!$B:$I,8,FALSE)</f>
        <v>188</v>
      </c>
      <c r="C1406" s="1" t="s">
        <v>203</v>
      </c>
      <c r="D1406" s="9" t="s">
        <v>345</v>
      </c>
      <c r="E1406" s="7">
        <v>0</v>
      </c>
      <c r="F1406" s="9">
        <f t="shared" si="63"/>
        <v>0</v>
      </c>
      <c r="G1406" s="7">
        <f t="shared" si="64"/>
        <v>0</v>
      </c>
      <c r="H1406" s="7">
        <v>1</v>
      </c>
      <c r="I1406" s="10">
        <v>0</v>
      </c>
      <c r="K1406" s="1" t="str">
        <f t="shared" si="65"/>
        <v>insert into AB_SalesTransDetail select 1405,188,'02','Z99999',0,0,0,1,0,NULL</v>
      </c>
    </row>
    <row r="1407" spans="1:11" x14ac:dyDescent="0.2">
      <c r="A1407" s="1">
        <v>1406</v>
      </c>
      <c r="B1407" s="1">
        <f>VLOOKUP(C1407,HDR!$B:$I,8,FALSE)</f>
        <v>188</v>
      </c>
      <c r="C1407" s="1" t="s">
        <v>203</v>
      </c>
      <c r="D1407" s="9">
        <v>2888014211746</v>
      </c>
      <c r="E1407" s="7">
        <v>26</v>
      </c>
      <c r="F1407" s="9">
        <f t="shared" si="63"/>
        <v>0</v>
      </c>
      <c r="G1407" s="7">
        <f t="shared" si="64"/>
        <v>26</v>
      </c>
      <c r="H1407" s="7">
        <v>1</v>
      </c>
      <c r="I1407" s="10">
        <v>26</v>
      </c>
      <c r="K1407" s="1" t="str">
        <f t="shared" si="65"/>
        <v>insert into AB_SalesTransDetail select 1406,188,'02','2888014211746',26,0,26,1,26,NULL</v>
      </c>
    </row>
    <row r="1408" spans="1:11" x14ac:dyDescent="0.2">
      <c r="A1408" s="1">
        <v>1407</v>
      </c>
      <c r="B1408" s="1">
        <f>VLOOKUP(C1408,HDR!$B:$I,8,FALSE)</f>
        <v>188</v>
      </c>
      <c r="C1408" s="1" t="s">
        <v>203</v>
      </c>
      <c r="D1408" s="9" t="s">
        <v>345</v>
      </c>
      <c r="E1408" s="7">
        <v>0</v>
      </c>
      <c r="F1408" s="9">
        <f t="shared" ref="F1408:F1471" si="66">(IFERROR(-((I1408/H1408)-E1408)/E1408,0))*100</f>
        <v>0</v>
      </c>
      <c r="G1408" s="7">
        <f t="shared" ref="G1408:G1471" si="67">I1408/H1408</f>
        <v>0</v>
      </c>
      <c r="H1408" s="7">
        <v>1</v>
      </c>
      <c r="I1408" s="10">
        <v>0</v>
      </c>
      <c r="K1408" s="1" t="str">
        <f t="shared" si="65"/>
        <v>insert into AB_SalesTransDetail select 1407,188,'02','Z99999',0,0,0,1,0,NULL</v>
      </c>
    </row>
    <row r="1409" spans="1:11" x14ac:dyDescent="0.2">
      <c r="A1409" s="1">
        <v>1408</v>
      </c>
      <c r="B1409" s="1">
        <f>VLOOKUP(C1409,HDR!$B:$I,8,FALSE)</f>
        <v>188</v>
      </c>
      <c r="C1409" s="1" t="s">
        <v>203</v>
      </c>
      <c r="D1409" s="9" t="s">
        <v>377</v>
      </c>
      <c r="E1409" s="7">
        <v>30</v>
      </c>
      <c r="F1409" s="9">
        <f t="shared" si="66"/>
        <v>0</v>
      </c>
      <c r="G1409" s="7">
        <f t="shared" si="67"/>
        <v>30</v>
      </c>
      <c r="H1409" s="7">
        <v>1</v>
      </c>
      <c r="I1409" s="10">
        <v>30</v>
      </c>
      <c r="K1409" s="1" t="str">
        <f t="shared" si="65"/>
        <v>insert into AB_SalesTransDetail select 1408,188,'02','P000153',30,0,30,1,30,NULL</v>
      </c>
    </row>
    <row r="1410" spans="1:11" x14ac:dyDescent="0.2">
      <c r="A1410" s="1">
        <v>1409</v>
      </c>
      <c r="B1410" s="1">
        <f>VLOOKUP(C1410,HDR!$B:$I,8,FALSE)</f>
        <v>188</v>
      </c>
      <c r="C1410" s="1" t="s">
        <v>203</v>
      </c>
      <c r="D1410" s="9">
        <v>2888014210589</v>
      </c>
      <c r="E1410" s="7">
        <v>10</v>
      </c>
      <c r="F1410" s="9">
        <f t="shared" si="66"/>
        <v>0</v>
      </c>
      <c r="G1410" s="7">
        <f t="shared" si="67"/>
        <v>10</v>
      </c>
      <c r="H1410" s="7">
        <v>1</v>
      </c>
      <c r="I1410" s="10">
        <v>10</v>
      </c>
      <c r="K1410" s="1" t="str">
        <f t="shared" si="65"/>
        <v>insert into AB_SalesTransDetail select 1409,188,'02','2888014210589',10,0,10,1,10,NULL</v>
      </c>
    </row>
    <row r="1411" spans="1:11" x14ac:dyDescent="0.2">
      <c r="A1411" s="1">
        <v>1410</v>
      </c>
      <c r="B1411" s="1">
        <f>VLOOKUP(C1411,HDR!$B:$I,8,FALSE)</f>
        <v>188</v>
      </c>
      <c r="C1411" s="1" t="s">
        <v>203</v>
      </c>
      <c r="D1411" s="9" t="s">
        <v>345</v>
      </c>
      <c r="E1411" s="7">
        <v>0</v>
      </c>
      <c r="F1411" s="9">
        <f t="shared" si="66"/>
        <v>0</v>
      </c>
      <c r="G1411" s="7">
        <f t="shared" si="67"/>
        <v>0</v>
      </c>
      <c r="H1411" s="7">
        <v>1</v>
      </c>
      <c r="I1411" s="10">
        <v>0</v>
      </c>
      <c r="K1411" s="1" t="str">
        <f t="shared" ref="K1411:K1474" si="68">"insert into AB_SalesTransDetail select " &amp; A1411 &amp; "," &amp; B1411 &amp; ",'02','" &amp; D1411 &amp; "'," &amp; E1411 &amp; "," &amp; F1411 &amp; "," &amp; G1411 &amp; "," &amp; H1411 &amp; "," &amp; I1411 &amp; ",NULL"</f>
        <v>insert into AB_SalesTransDetail select 1410,188,'02','Z99999',0,0,0,1,0,NULL</v>
      </c>
    </row>
    <row r="1412" spans="1:11" x14ac:dyDescent="0.2">
      <c r="A1412" s="1">
        <v>1411</v>
      </c>
      <c r="B1412" s="1">
        <f>VLOOKUP(C1412,HDR!$B:$I,8,FALSE)</f>
        <v>188</v>
      </c>
      <c r="C1412" s="1" t="s">
        <v>203</v>
      </c>
      <c r="D1412" s="9">
        <v>2888014220014</v>
      </c>
      <c r="E1412" s="7">
        <v>12</v>
      </c>
      <c r="F1412" s="9">
        <f t="shared" si="66"/>
        <v>100</v>
      </c>
      <c r="G1412" s="7">
        <f t="shared" si="67"/>
        <v>0</v>
      </c>
      <c r="H1412" s="7">
        <v>1</v>
      </c>
      <c r="I1412" s="10">
        <v>0</v>
      </c>
      <c r="K1412" s="1" t="str">
        <f t="shared" si="68"/>
        <v>insert into AB_SalesTransDetail select 1411,188,'02','2888014220014',12,100,0,1,0,NULL</v>
      </c>
    </row>
    <row r="1413" spans="1:11" x14ac:dyDescent="0.2">
      <c r="A1413" s="1">
        <v>1412</v>
      </c>
      <c r="B1413" s="1">
        <f>VLOOKUP(C1413,HDR!$B:$I,8,FALSE)</f>
        <v>188</v>
      </c>
      <c r="C1413" s="1" t="s">
        <v>203</v>
      </c>
      <c r="D1413" s="9" t="s">
        <v>345</v>
      </c>
      <c r="E1413" s="7">
        <v>0</v>
      </c>
      <c r="F1413" s="9">
        <f t="shared" si="66"/>
        <v>0</v>
      </c>
      <c r="G1413" s="7">
        <f t="shared" si="67"/>
        <v>0</v>
      </c>
      <c r="H1413" s="7">
        <v>1</v>
      </c>
      <c r="I1413" s="10">
        <v>0</v>
      </c>
      <c r="K1413" s="1" t="str">
        <f t="shared" si="68"/>
        <v>insert into AB_SalesTransDetail select 1412,188,'02','Z99999',0,0,0,1,0,NULL</v>
      </c>
    </row>
    <row r="1414" spans="1:11" x14ac:dyDescent="0.2">
      <c r="A1414" s="1">
        <v>1413</v>
      </c>
      <c r="B1414" s="1">
        <f>VLOOKUP(C1414,HDR!$B:$I,8,FALSE)</f>
        <v>188</v>
      </c>
      <c r="C1414" s="1" t="s">
        <v>203</v>
      </c>
      <c r="D1414" s="9">
        <v>2040021111055</v>
      </c>
      <c r="E1414" s="7">
        <v>15</v>
      </c>
      <c r="F1414" s="9">
        <f t="shared" si="66"/>
        <v>0</v>
      </c>
      <c r="G1414" s="7">
        <f t="shared" si="67"/>
        <v>15</v>
      </c>
      <c r="H1414" s="7">
        <v>2</v>
      </c>
      <c r="I1414" s="10">
        <v>30</v>
      </c>
      <c r="K1414" s="1" t="str">
        <f t="shared" si="68"/>
        <v>insert into AB_SalesTransDetail select 1413,188,'02','2040021111055',15,0,15,2,30,NULL</v>
      </c>
    </row>
    <row r="1415" spans="1:11" x14ac:dyDescent="0.2">
      <c r="A1415" s="1">
        <v>1414</v>
      </c>
      <c r="B1415" s="1">
        <f>VLOOKUP(C1415,HDR!$B:$I,8,FALSE)</f>
        <v>188</v>
      </c>
      <c r="C1415" s="1" t="s">
        <v>203</v>
      </c>
      <c r="D1415" s="9" t="s">
        <v>380</v>
      </c>
      <c r="E1415" s="7">
        <v>19.16</v>
      </c>
      <c r="F1415" s="9">
        <f t="shared" si="66"/>
        <v>0</v>
      </c>
      <c r="G1415" s="7">
        <f t="shared" si="67"/>
        <v>19.16</v>
      </c>
      <c r="H1415" s="7">
        <v>1</v>
      </c>
      <c r="I1415" s="10">
        <v>19.16</v>
      </c>
      <c r="K1415" s="1" t="str">
        <f t="shared" si="68"/>
        <v>insert into AB_SalesTransDetail select 1414,188,'02','servicecharge-10',19.16,0,19.16,1,19.16,NULL</v>
      </c>
    </row>
    <row r="1416" spans="1:11" x14ac:dyDescent="0.2">
      <c r="A1416" s="1">
        <v>1415</v>
      </c>
      <c r="B1416" s="1">
        <f>VLOOKUP(C1416,HDR!$B:$I,8,FALSE)</f>
        <v>189</v>
      </c>
      <c r="C1416" s="1" t="s">
        <v>204</v>
      </c>
      <c r="D1416" s="9">
        <v>2040024111304</v>
      </c>
      <c r="E1416" s="7">
        <v>150</v>
      </c>
      <c r="F1416" s="9">
        <f t="shared" si="66"/>
        <v>100</v>
      </c>
      <c r="G1416" s="7">
        <f t="shared" si="67"/>
        <v>0</v>
      </c>
      <c r="H1416" s="7">
        <v>1</v>
      </c>
      <c r="I1416" s="10">
        <v>0</v>
      </c>
      <c r="K1416" s="1" t="str">
        <f t="shared" si="68"/>
        <v>insert into AB_SalesTransDetail select 1415,189,'02','2040024111304',150,100,0,1,0,NULL</v>
      </c>
    </row>
    <row r="1417" spans="1:11" x14ac:dyDescent="0.2">
      <c r="A1417" s="1">
        <v>1416</v>
      </c>
      <c r="B1417" s="1">
        <f>VLOOKUP(C1417,HDR!$B:$I,8,FALSE)</f>
        <v>190</v>
      </c>
      <c r="C1417" s="1" t="s">
        <v>205</v>
      </c>
      <c r="D1417" s="9">
        <v>2888014210312</v>
      </c>
      <c r="E1417" s="7">
        <v>5</v>
      </c>
      <c r="F1417" s="9">
        <f t="shared" si="66"/>
        <v>0</v>
      </c>
      <c r="G1417" s="7">
        <v>0</v>
      </c>
      <c r="H1417" s="7">
        <v>0</v>
      </c>
      <c r="I1417" s="10">
        <v>0</v>
      </c>
      <c r="K1417" s="1" t="str">
        <f t="shared" si="68"/>
        <v>insert into AB_SalesTransDetail select 1416,190,'02','2888014210312',5,0,0,0,0,NULL</v>
      </c>
    </row>
    <row r="1418" spans="1:11" x14ac:dyDescent="0.2">
      <c r="A1418" s="1">
        <v>1417</v>
      </c>
      <c r="B1418" s="1">
        <f>VLOOKUP(C1418,HDR!$B:$I,8,FALSE)</f>
        <v>190</v>
      </c>
      <c r="C1418" s="1" t="s">
        <v>205</v>
      </c>
      <c r="D1418" s="9">
        <v>2888014210794</v>
      </c>
      <c r="E1418" s="7">
        <v>16.8</v>
      </c>
      <c r="F1418" s="9">
        <f t="shared" si="66"/>
        <v>0</v>
      </c>
      <c r="G1418" s="7">
        <f t="shared" si="67"/>
        <v>16.8</v>
      </c>
      <c r="H1418" s="7">
        <v>1</v>
      </c>
      <c r="I1418" s="10">
        <v>16.8</v>
      </c>
      <c r="K1418" s="1" t="str">
        <f t="shared" si="68"/>
        <v>insert into AB_SalesTransDetail select 1417,190,'02','2888014210794',16.8,0,16.8,1,16.8,NULL</v>
      </c>
    </row>
    <row r="1419" spans="1:11" x14ac:dyDescent="0.2">
      <c r="A1419" s="1">
        <v>1418</v>
      </c>
      <c r="B1419" s="1">
        <f>VLOOKUP(C1419,HDR!$B:$I,8,FALSE)</f>
        <v>190</v>
      </c>
      <c r="C1419" s="1" t="s">
        <v>205</v>
      </c>
      <c r="D1419" s="9" t="s">
        <v>345</v>
      </c>
      <c r="E1419" s="7">
        <v>0</v>
      </c>
      <c r="F1419" s="9">
        <f t="shared" si="66"/>
        <v>0</v>
      </c>
      <c r="G1419" s="7">
        <f t="shared" si="67"/>
        <v>0</v>
      </c>
      <c r="H1419" s="7">
        <v>1</v>
      </c>
      <c r="I1419" s="10">
        <v>0</v>
      </c>
      <c r="K1419" s="1" t="str">
        <f t="shared" si="68"/>
        <v>insert into AB_SalesTransDetail select 1418,190,'02','Z99999',0,0,0,1,0,NULL</v>
      </c>
    </row>
    <row r="1420" spans="1:11" x14ac:dyDescent="0.2">
      <c r="A1420" s="1">
        <v>1419</v>
      </c>
      <c r="B1420" s="1">
        <f>VLOOKUP(C1420,HDR!$B:$I,8,FALSE)</f>
        <v>190</v>
      </c>
      <c r="C1420" s="1" t="s">
        <v>205</v>
      </c>
      <c r="D1420" s="9">
        <v>2888014210701</v>
      </c>
      <c r="E1420" s="7">
        <v>3</v>
      </c>
      <c r="F1420" s="9">
        <f t="shared" si="66"/>
        <v>0</v>
      </c>
      <c r="G1420" s="7">
        <f t="shared" si="67"/>
        <v>3</v>
      </c>
      <c r="H1420" s="7">
        <v>1</v>
      </c>
      <c r="I1420" s="10">
        <v>3</v>
      </c>
      <c r="K1420" s="1" t="str">
        <f t="shared" si="68"/>
        <v>insert into AB_SalesTransDetail select 1419,190,'02','2888014210701',3,0,3,1,3,NULL</v>
      </c>
    </row>
    <row r="1421" spans="1:11" x14ac:dyDescent="0.2">
      <c r="A1421" s="1">
        <v>1420</v>
      </c>
      <c r="B1421" s="1">
        <f>VLOOKUP(C1421,HDR!$B:$I,8,FALSE)</f>
        <v>190</v>
      </c>
      <c r="C1421" s="1" t="s">
        <v>205</v>
      </c>
      <c r="D1421" s="9">
        <v>2888083120710</v>
      </c>
      <c r="E1421" s="7">
        <v>5</v>
      </c>
      <c r="F1421" s="9">
        <f t="shared" si="66"/>
        <v>0</v>
      </c>
      <c r="G1421" s="7">
        <f t="shared" si="67"/>
        <v>5</v>
      </c>
      <c r="H1421" s="7">
        <v>2</v>
      </c>
      <c r="I1421" s="10">
        <v>10</v>
      </c>
      <c r="K1421" s="1" t="str">
        <f t="shared" si="68"/>
        <v>insert into AB_SalesTransDetail select 1420,190,'02','2888083120710',5,0,5,2,10,NULL</v>
      </c>
    </row>
    <row r="1422" spans="1:11" x14ac:dyDescent="0.2">
      <c r="A1422" s="1">
        <v>1421</v>
      </c>
      <c r="B1422" s="1">
        <f>VLOOKUP(C1422,HDR!$B:$I,8,FALSE)</f>
        <v>190</v>
      </c>
      <c r="C1422" s="1" t="s">
        <v>205</v>
      </c>
      <c r="D1422" s="9" t="s">
        <v>380</v>
      </c>
      <c r="E1422" s="7">
        <v>2.98</v>
      </c>
      <c r="F1422" s="9">
        <f t="shared" si="66"/>
        <v>0</v>
      </c>
      <c r="G1422" s="7">
        <f t="shared" si="67"/>
        <v>2.98</v>
      </c>
      <c r="H1422" s="7">
        <v>1</v>
      </c>
      <c r="I1422" s="10">
        <v>2.98</v>
      </c>
      <c r="K1422" s="1" t="str">
        <f t="shared" si="68"/>
        <v>insert into AB_SalesTransDetail select 1421,190,'02','servicecharge-10',2.98,0,2.98,1,2.98,NULL</v>
      </c>
    </row>
    <row r="1423" spans="1:11" x14ac:dyDescent="0.2">
      <c r="A1423" s="1">
        <v>1422</v>
      </c>
      <c r="B1423" s="1">
        <f>VLOOKUP(C1423,HDR!$B:$I,8,FALSE)</f>
        <v>191</v>
      </c>
      <c r="C1423" s="1" t="s">
        <v>206</v>
      </c>
      <c r="D1423" s="9">
        <v>2888014210459</v>
      </c>
      <c r="E1423" s="7">
        <v>10</v>
      </c>
      <c r="F1423" s="9">
        <f t="shared" si="66"/>
        <v>0</v>
      </c>
      <c r="G1423" s="7">
        <f t="shared" si="67"/>
        <v>10</v>
      </c>
      <c r="H1423" s="7">
        <v>1</v>
      </c>
      <c r="I1423" s="10">
        <v>10</v>
      </c>
      <c r="K1423" s="1" t="str">
        <f t="shared" si="68"/>
        <v>insert into AB_SalesTransDetail select 1422,191,'02','2888014210459',10,0,10,1,10,NULL</v>
      </c>
    </row>
    <row r="1424" spans="1:11" x14ac:dyDescent="0.2">
      <c r="A1424" s="1">
        <v>1423</v>
      </c>
      <c r="B1424" s="1">
        <f>VLOOKUP(C1424,HDR!$B:$I,8,FALSE)</f>
        <v>191</v>
      </c>
      <c r="C1424" s="1" t="s">
        <v>206</v>
      </c>
      <c r="D1424" s="9">
        <v>2888014210459</v>
      </c>
      <c r="E1424" s="7">
        <v>10</v>
      </c>
      <c r="F1424" s="9">
        <f t="shared" si="66"/>
        <v>0</v>
      </c>
      <c r="G1424" s="7">
        <f t="shared" si="67"/>
        <v>10</v>
      </c>
      <c r="H1424" s="7">
        <v>-1</v>
      </c>
      <c r="I1424" s="10">
        <v>-10</v>
      </c>
      <c r="K1424" s="1" t="str">
        <f t="shared" si="68"/>
        <v>insert into AB_SalesTransDetail select 1423,191,'02','2888014210459',10,0,10,-1,-10,NULL</v>
      </c>
    </row>
    <row r="1425" spans="1:11" x14ac:dyDescent="0.2">
      <c r="A1425" s="1">
        <v>1424</v>
      </c>
      <c r="B1425" s="1">
        <f>VLOOKUP(C1425,HDR!$B:$I,8,FALSE)</f>
        <v>191</v>
      </c>
      <c r="C1425" s="1" t="s">
        <v>206</v>
      </c>
      <c r="D1425" s="9">
        <v>2888014220212</v>
      </c>
      <c r="E1425" s="7">
        <v>10</v>
      </c>
      <c r="F1425" s="9">
        <f t="shared" si="66"/>
        <v>0</v>
      </c>
      <c r="G1425" s="7">
        <f t="shared" si="67"/>
        <v>10</v>
      </c>
      <c r="H1425" s="7">
        <v>1</v>
      </c>
      <c r="I1425" s="10">
        <v>10</v>
      </c>
      <c r="K1425" s="1" t="str">
        <f t="shared" si="68"/>
        <v>insert into AB_SalesTransDetail select 1424,191,'02','2888014220212',10,0,10,1,10,NULL</v>
      </c>
    </row>
    <row r="1426" spans="1:11" x14ac:dyDescent="0.2">
      <c r="A1426" s="1">
        <v>1425</v>
      </c>
      <c r="B1426" s="1">
        <f>VLOOKUP(C1426,HDR!$B:$I,8,FALSE)</f>
        <v>191</v>
      </c>
      <c r="C1426" s="1" t="s">
        <v>206</v>
      </c>
      <c r="D1426" s="9" t="s">
        <v>362</v>
      </c>
      <c r="E1426" s="7">
        <v>8</v>
      </c>
      <c r="F1426" s="9">
        <f t="shared" si="66"/>
        <v>0</v>
      </c>
      <c r="G1426" s="7">
        <f t="shared" si="67"/>
        <v>8</v>
      </c>
      <c r="H1426" s="7">
        <v>1</v>
      </c>
      <c r="I1426" s="10">
        <v>8</v>
      </c>
      <c r="K1426" s="1" t="str">
        <f t="shared" si="68"/>
        <v>insert into AB_SalesTransDetail select 1425,191,'02','P000232',8,0,8,1,8,NULL</v>
      </c>
    </row>
    <row r="1427" spans="1:11" x14ac:dyDescent="0.2">
      <c r="A1427" s="1">
        <v>1426</v>
      </c>
      <c r="B1427" s="1">
        <f>VLOOKUP(C1427,HDR!$B:$I,8,FALSE)</f>
        <v>191</v>
      </c>
      <c r="C1427" s="1" t="s">
        <v>206</v>
      </c>
      <c r="D1427" s="9">
        <v>2888014210466</v>
      </c>
      <c r="E1427" s="7">
        <v>8.8000000000000007</v>
      </c>
      <c r="F1427" s="9">
        <f t="shared" si="66"/>
        <v>0</v>
      </c>
      <c r="G1427" s="7">
        <f t="shared" si="67"/>
        <v>8.8000000000000007</v>
      </c>
      <c r="H1427" s="7">
        <v>1</v>
      </c>
      <c r="I1427" s="10">
        <v>8.8000000000000007</v>
      </c>
      <c r="K1427" s="1" t="str">
        <f t="shared" si="68"/>
        <v>insert into AB_SalesTransDetail select 1426,191,'02','2888014210466',8.8,0,8.8,1,8.8,NULL</v>
      </c>
    </row>
    <row r="1428" spans="1:11" x14ac:dyDescent="0.2">
      <c r="A1428" s="1">
        <v>1427</v>
      </c>
      <c r="B1428" s="1">
        <f>VLOOKUP(C1428,HDR!$B:$I,8,FALSE)</f>
        <v>191</v>
      </c>
      <c r="C1428" s="1" t="s">
        <v>206</v>
      </c>
      <c r="D1428" s="9" t="s">
        <v>380</v>
      </c>
      <c r="E1428" s="7">
        <v>2.68</v>
      </c>
      <c r="F1428" s="9">
        <f t="shared" si="66"/>
        <v>0</v>
      </c>
      <c r="G1428" s="7">
        <f t="shared" si="67"/>
        <v>2.68</v>
      </c>
      <c r="H1428" s="7">
        <v>1</v>
      </c>
      <c r="I1428" s="10">
        <v>2.68</v>
      </c>
      <c r="K1428" s="1" t="str">
        <f t="shared" si="68"/>
        <v>insert into AB_SalesTransDetail select 1427,191,'02','servicecharge-10',2.68,0,2.68,1,2.68,NULL</v>
      </c>
    </row>
    <row r="1429" spans="1:11" x14ac:dyDescent="0.2">
      <c r="A1429" s="1">
        <v>1428</v>
      </c>
      <c r="B1429" s="1">
        <f>VLOOKUP(C1429,HDR!$B:$I,8,FALSE)</f>
        <v>192</v>
      </c>
      <c r="C1429" s="1" t="s">
        <v>207</v>
      </c>
      <c r="D1429" s="9">
        <v>2888014240173</v>
      </c>
      <c r="E1429" s="7">
        <v>6</v>
      </c>
      <c r="F1429" s="9">
        <f t="shared" si="66"/>
        <v>0</v>
      </c>
      <c r="G1429" s="7">
        <f t="shared" si="67"/>
        <v>6</v>
      </c>
      <c r="H1429" s="7">
        <v>1</v>
      </c>
      <c r="I1429" s="10">
        <v>6</v>
      </c>
      <c r="K1429" s="1" t="str">
        <f t="shared" si="68"/>
        <v>insert into AB_SalesTransDetail select 1428,192,'02','2888014240173',6,0,6,1,6,NULL</v>
      </c>
    </row>
    <row r="1430" spans="1:11" x14ac:dyDescent="0.2">
      <c r="A1430" s="1">
        <v>1429</v>
      </c>
      <c r="B1430" s="1">
        <f>VLOOKUP(C1430,HDR!$B:$I,8,FALSE)</f>
        <v>193</v>
      </c>
      <c r="C1430" s="1" t="s">
        <v>208</v>
      </c>
      <c r="D1430" s="9">
        <v>2888014210626</v>
      </c>
      <c r="E1430" s="7">
        <v>13.8</v>
      </c>
      <c r="F1430" s="9">
        <f t="shared" si="66"/>
        <v>0</v>
      </c>
      <c r="G1430" s="7">
        <f t="shared" si="67"/>
        <v>13.8</v>
      </c>
      <c r="H1430" s="7">
        <v>1</v>
      </c>
      <c r="I1430" s="10">
        <v>13.8</v>
      </c>
      <c r="K1430" s="1" t="str">
        <f t="shared" si="68"/>
        <v>insert into AB_SalesTransDetail select 1429,193,'02','2888014210626',13.8,0,13.8,1,13.8,NULL</v>
      </c>
    </row>
    <row r="1431" spans="1:11" x14ac:dyDescent="0.2">
      <c r="A1431" s="1">
        <v>1430</v>
      </c>
      <c r="B1431" s="1">
        <f>VLOOKUP(C1431,HDR!$B:$I,8,FALSE)</f>
        <v>193</v>
      </c>
      <c r="C1431" s="1" t="s">
        <v>208</v>
      </c>
      <c r="D1431" s="9" t="s">
        <v>345</v>
      </c>
      <c r="E1431" s="7">
        <v>0</v>
      </c>
      <c r="F1431" s="9">
        <f t="shared" si="66"/>
        <v>0</v>
      </c>
      <c r="G1431" s="7">
        <f t="shared" si="67"/>
        <v>0</v>
      </c>
      <c r="H1431" s="7">
        <v>1</v>
      </c>
      <c r="I1431" s="10">
        <v>0</v>
      </c>
      <c r="K1431" s="1" t="str">
        <f t="shared" si="68"/>
        <v>insert into AB_SalesTransDetail select 1430,193,'02','Z99999',0,0,0,1,0,NULL</v>
      </c>
    </row>
    <row r="1432" spans="1:11" x14ac:dyDescent="0.2">
      <c r="A1432" s="1">
        <v>1431</v>
      </c>
      <c r="B1432" s="1">
        <f>VLOOKUP(C1432,HDR!$B:$I,8,FALSE)</f>
        <v>193</v>
      </c>
      <c r="C1432" s="1" t="s">
        <v>208</v>
      </c>
      <c r="D1432" s="9">
        <v>2888014210336</v>
      </c>
      <c r="E1432" s="7">
        <v>19.8</v>
      </c>
      <c r="F1432" s="9">
        <f t="shared" si="66"/>
        <v>0</v>
      </c>
      <c r="G1432" s="7">
        <f t="shared" si="67"/>
        <v>19.8</v>
      </c>
      <c r="H1432" s="7">
        <v>1</v>
      </c>
      <c r="I1432" s="10">
        <v>19.8</v>
      </c>
      <c r="K1432" s="1" t="str">
        <f t="shared" si="68"/>
        <v>insert into AB_SalesTransDetail select 1431,193,'02','2888014210336',19.8,0,19.8,1,19.8,NULL</v>
      </c>
    </row>
    <row r="1433" spans="1:11" x14ac:dyDescent="0.2">
      <c r="A1433" s="1">
        <v>1432</v>
      </c>
      <c r="B1433" s="1">
        <f>VLOOKUP(C1433,HDR!$B:$I,8,FALSE)</f>
        <v>193</v>
      </c>
      <c r="C1433" s="1" t="s">
        <v>208</v>
      </c>
      <c r="D1433" s="9">
        <v>2888014210923</v>
      </c>
      <c r="E1433" s="7">
        <v>19.8</v>
      </c>
      <c r="F1433" s="9">
        <f t="shared" si="66"/>
        <v>0</v>
      </c>
      <c r="G1433" s="7">
        <f t="shared" si="67"/>
        <v>19.8</v>
      </c>
      <c r="H1433" s="7">
        <v>1</v>
      </c>
      <c r="I1433" s="10">
        <v>19.8</v>
      </c>
      <c r="K1433" s="1" t="str">
        <f t="shared" si="68"/>
        <v>insert into AB_SalesTransDetail select 1432,193,'02','2888014210923',19.8,0,19.8,1,19.8,NULL</v>
      </c>
    </row>
    <row r="1434" spans="1:11" x14ac:dyDescent="0.2">
      <c r="A1434" s="1">
        <v>1433</v>
      </c>
      <c r="B1434" s="1">
        <f>VLOOKUP(C1434,HDR!$B:$I,8,FALSE)</f>
        <v>193</v>
      </c>
      <c r="C1434" s="1" t="s">
        <v>208</v>
      </c>
      <c r="D1434" s="9" t="s">
        <v>346</v>
      </c>
      <c r="E1434" s="7">
        <v>5</v>
      </c>
      <c r="F1434" s="9">
        <f t="shared" si="66"/>
        <v>100</v>
      </c>
      <c r="G1434" s="7">
        <f t="shared" si="67"/>
        <v>0</v>
      </c>
      <c r="H1434" s="7">
        <v>1</v>
      </c>
      <c r="I1434" s="10">
        <v>0</v>
      </c>
      <c r="K1434" s="1" t="str">
        <f t="shared" si="68"/>
        <v>insert into AB_SalesTransDetail select 1433,193,'02','Z90016',5,100,0,1,0,NULL</v>
      </c>
    </row>
    <row r="1435" spans="1:11" x14ac:dyDescent="0.2">
      <c r="A1435" s="1">
        <v>1434</v>
      </c>
      <c r="B1435" s="1">
        <f>VLOOKUP(C1435,HDR!$B:$I,8,FALSE)</f>
        <v>193</v>
      </c>
      <c r="C1435" s="1" t="s">
        <v>208</v>
      </c>
      <c r="D1435" s="9" t="s">
        <v>344</v>
      </c>
      <c r="E1435" s="7">
        <v>5</v>
      </c>
      <c r="F1435" s="9">
        <f t="shared" si="66"/>
        <v>100</v>
      </c>
      <c r="G1435" s="7">
        <f t="shared" si="67"/>
        <v>0</v>
      </c>
      <c r="H1435" s="7">
        <v>1</v>
      </c>
      <c r="I1435" s="10">
        <v>0</v>
      </c>
      <c r="K1435" s="1" t="str">
        <f t="shared" si="68"/>
        <v>insert into AB_SalesTransDetail select 1434,193,'02','Z90018',5,100,0,1,0,NULL</v>
      </c>
    </row>
    <row r="1436" spans="1:11" x14ac:dyDescent="0.2">
      <c r="A1436" s="1">
        <v>1435</v>
      </c>
      <c r="B1436" s="1">
        <f>VLOOKUP(C1436,HDR!$B:$I,8,FALSE)</f>
        <v>193</v>
      </c>
      <c r="C1436" s="1" t="s">
        <v>208</v>
      </c>
      <c r="D1436" s="9">
        <v>2040021111604</v>
      </c>
      <c r="E1436" s="7">
        <v>16</v>
      </c>
      <c r="F1436" s="9">
        <f t="shared" si="66"/>
        <v>0</v>
      </c>
      <c r="G1436" s="7">
        <f t="shared" si="67"/>
        <v>16</v>
      </c>
      <c r="H1436" s="7">
        <v>1</v>
      </c>
      <c r="I1436" s="10">
        <v>16</v>
      </c>
      <c r="K1436" s="1" t="str">
        <f t="shared" si="68"/>
        <v>insert into AB_SalesTransDetail select 1435,193,'02','2040021111604',16,0,16,1,16,NULL</v>
      </c>
    </row>
    <row r="1437" spans="1:11" x14ac:dyDescent="0.2">
      <c r="A1437" s="1">
        <v>1436</v>
      </c>
      <c r="B1437" s="1">
        <f>VLOOKUP(C1437,HDR!$B:$I,8,FALSE)</f>
        <v>193</v>
      </c>
      <c r="C1437" s="1" t="s">
        <v>208</v>
      </c>
      <c r="D1437" s="9">
        <v>2040021111574</v>
      </c>
      <c r="E1437" s="7">
        <v>16</v>
      </c>
      <c r="F1437" s="9">
        <f t="shared" si="66"/>
        <v>0</v>
      </c>
      <c r="G1437" s="7">
        <f t="shared" si="67"/>
        <v>16</v>
      </c>
      <c r="H1437" s="7">
        <v>1</v>
      </c>
      <c r="I1437" s="10">
        <v>16</v>
      </c>
      <c r="K1437" s="1" t="str">
        <f t="shared" si="68"/>
        <v>insert into AB_SalesTransDetail select 1436,193,'02','2040021111574',16,0,16,1,16,NULL</v>
      </c>
    </row>
    <row r="1438" spans="1:11" x14ac:dyDescent="0.2">
      <c r="A1438" s="1">
        <v>1437</v>
      </c>
      <c r="B1438" s="1">
        <f>VLOOKUP(C1438,HDR!$B:$I,8,FALSE)</f>
        <v>193</v>
      </c>
      <c r="C1438" s="1" t="s">
        <v>208</v>
      </c>
      <c r="D1438" s="9">
        <v>2040021111604</v>
      </c>
      <c r="E1438" s="7">
        <v>16</v>
      </c>
      <c r="F1438" s="9">
        <f t="shared" si="66"/>
        <v>0</v>
      </c>
      <c r="G1438" s="7">
        <f t="shared" si="67"/>
        <v>16</v>
      </c>
      <c r="H1438" s="7">
        <v>1</v>
      </c>
      <c r="I1438" s="10">
        <v>16</v>
      </c>
      <c r="K1438" s="1" t="str">
        <f t="shared" si="68"/>
        <v>insert into AB_SalesTransDetail select 1437,193,'02','2040021111604',16,0,16,1,16,NULL</v>
      </c>
    </row>
    <row r="1439" spans="1:11" x14ac:dyDescent="0.2">
      <c r="A1439" s="1">
        <v>1438</v>
      </c>
      <c r="B1439" s="1">
        <f>VLOOKUP(C1439,HDR!$B:$I,8,FALSE)</f>
        <v>193</v>
      </c>
      <c r="C1439" s="1" t="s">
        <v>208</v>
      </c>
      <c r="D1439" s="9">
        <v>2888014210893</v>
      </c>
      <c r="E1439" s="7">
        <v>28.8</v>
      </c>
      <c r="F1439" s="9">
        <f t="shared" si="66"/>
        <v>0</v>
      </c>
      <c r="G1439" s="7">
        <f t="shared" si="67"/>
        <v>28.8</v>
      </c>
      <c r="H1439" s="7">
        <v>1</v>
      </c>
      <c r="I1439" s="10">
        <v>28.8</v>
      </c>
      <c r="K1439" s="1" t="str">
        <f t="shared" si="68"/>
        <v>insert into AB_SalesTransDetail select 1438,193,'02','2888014210893',28.8,0,28.8,1,28.8,NULL</v>
      </c>
    </row>
    <row r="1440" spans="1:11" x14ac:dyDescent="0.2">
      <c r="A1440" s="1">
        <v>1439</v>
      </c>
      <c r="B1440" s="1">
        <f>VLOOKUP(C1440,HDR!$B:$I,8,FALSE)</f>
        <v>193</v>
      </c>
      <c r="C1440" s="1" t="s">
        <v>208</v>
      </c>
      <c r="D1440" s="9" t="s">
        <v>380</v>
      </c>
      <c r="E1440" s="7">
        <v>13.02</v>
      </c>
      <c r="F1440" s="9">
        <f t="shared" si="66"/>
        <v>0</v>
      </c>
      <c r="G1440" s="7">
        <f t="shared" si="67"/>
        <v>13.02</v>
      </c>
      <c r="H1440" s="7">
        <v>1</v>
      </c>
      <c r="I1440" s="10">
        <v>13.02</v>
      </c>
      <c r="K1440" s="1" t="str">
        <f t="shared" si="68"/>
        <v>insert into AB_SalesTransDetail select 1439,193,'02','servicecharge-10',13.02,0,13.02,1,13.02,NULL</v>
      </c>
    </row>
    <row r="1441" spans="1:11" x14ac:dyDescent="0.2">
      <c r="A1441" s="1">
        <v>1440</v>
      </c>
      <c r="B1441" s="1">
        <f>VLOOKUP(C1441,HDR!$B:$I,8,FALSE)</f>
        <v>194</v>
      </c>
      <c r="C1441" s="1" t="s">
        <v>209</v>
      </c>
      <c r="D1441" s="9">
        <v>2888014211753</v>
      </c>
      <c r="E1441" s="7">
        <v>18</v>
      </c>
      <c r="F1441" s="9">
        <f t="shared" si="66"/>
        <v>0</v>
      </c>
      <c r="G1441" s="7">
        <f t="shared" si="67"/>
        <v>18</v>
      </c>
      <c r="H1441" s="7">
        <v>1</v>
      </c>
      <c r="I1441" s="10">
        <v>18</v>
      </c>
      <c r="K1441" s="1" t="str">
        <f t="shared" si="68"/>
        <v>insert into AB_SalesTransDetail select 1440,194,'02','2888014211753',18,0,18,1,18,NULL</v>
      </c>
    </row>
    <row r="1442" spans="1:11" x14ac:dyDescent="0.2">
      <c r="A1442" s="1">
        <v>1441</v>
      </c>
      <c r="B1442" s="1">
        <f>VLOOKUP(C1442,HDR!$B:$I,8,FALSE)</f>
        <v>194</v>
      </c>
      <c r="C1442" s="1" t="s">
        <v>209</v>
      </c>
      <c r="D1442" s="9">
        <v>2888014211760</v>
      </c>
      <c r="E1442" s="7">
        <v>10.8</v>
      </c>
      <c r="F1442" s="9">
        <f t="shared" si="66"/>
        <v>100</v>
      </c>
      <c r="G1442" s="7">
        <f t="shared" si="67"/>
        <v>0</v>
      </c>
      <c r="H1442" s="7">
        <v>1</v>
      </c>
      <c r="I1442" s="10">
        <v>0</v>
      </c>
      <c r="K1442" s="1" t="str">
        <f t="shared" si="68"/>
        <v>insert into AB_SalesTransDetail select 1441,194,'02','2888014211760',10.8,100,0,1,0,NULL</v>
      </c>
    </row>
    <row r="1443" spans="1:11" x14ac:dyDescent="0.2">
      <c r="A1443" s="1">
        <v>1442</v>
      </c>
      <c r="B1443" s="1">
        <f>VLOOKUP(C1443,HDR!$B:$I,8,FALSE)</f>
        <v>194</v>
      </c>
      <c r="C1443" s="1" t="s">
        <v>209</v>
      </c>
      <c r="D1443" s="9">
        <v>2888014210312</v>
      </c>
      <c r="E1443" s="7">
        <v>5</v>
      </c>
      <c r="F1443" s="9">
        <f t="shared" si="66"/>
        <v>100</v>
      </c>
      <c r="G1443" s="7">
        <f t="shared" si="67"/>
        <v>0</v>
      </c>
      <c r="H1443" s="7">
        <v>1</v>
      </c>
      <c r="I1443" s="10">
        <v>0</v>
      </c>
      <c r="K1443" s="1" t="str">
        <f t="shared" si="68"/>
        <v>insert into AB_SalesTransDetail select 1442,194,'02','2888014210312',5,100,0,1,0,NULL</v>
      </c>
    </row>
    <row r="1444" spans="1:11" x14ac:dyDescent="0.2">
      <c r="A1444" s="1">
        <v>1443</v>
      </c>
      <c r="B1444" s="1">
        <f>VLOOKUP(C1444,HDR!$B:$I,8,FALSE)</f>
        <v>194</v>
      </c>
      <c r="C1444" s="1" t="s">
        <v>209</v>
      </c>
      <c r="D1444" s="9">
        <v>2888014211784</v>
      </c>
      <c r="E1444" s="7">
        <v>8.8000000000000007</v>
      </c>
      <c r="F1444" s="9">
        <f t="shared" si="66"/>
        <v>100</v>
      </c>
      <c r="G1444" s="7">
        <f t="shared" si="67"/>
        <v>0</v>
      </c>
      <c r="H1444" s="7">
        <v>1</v>
      </c>
      <c r="I1444" s="10">
        <v>0</v>
      </c>
      <c r="K1444" s="1" t="str">
        <f t="shared" si="68"/>
        <v>insert into AB_SalesTransDetail select 1443,194,'02','2888014211784',8.8,100,0,1,0,NULL</v>
      </c>
    </row>
    <row r="1445" spans="1:11" x14ac:dyDescent="0.2">
      <c r="A1445" s="1">
        <v>1444</v>
      </c>
      <c r="B1445" s="1">
        <f>VLOOKUP(C1445,HDR!$B:$I,8,FALSE)</f>
        <v>194</v>
      </c>
      <c r="C1445" s="1" t="s">
        <v>209</v>
      </c>
      <c r="D1445" s="9">
        <v>2888014240180</v>
      </c>
      <c r="E1445" s="7">
        <v>6</v>
      </c>
      <c r="F1445" s="9">
        <f t="shared" si="66"/>
        <v>0</v>
      </c>
      <c r="G1445" s="7">
        <f t="shared" si="67"/>
        <v>6</v>
      </c>
      <c r="H1445" s="7">
        <v>1</v>
      </c>
      <c r="I1445" s="10">
        <v>6</v>
      </c>
      <c r="K1445" s="1" t="str">
        <f t="shared" si="68"/>
        <v>insert into AB_SalesTransDetail select 1444,194,'02','2888014240180',6,0,6,1,6,NULL</v>
      </c>
    </row>
    <row r="1446" spans="1:11" x14ac:dyDescent="0.2">
      <c r="A1446" s="1">
        <v>1445</v>
      </c>
      <c r="B1446" s="1">
        <f>VLOOKUP(C1446,HDR!$B:$I,8,FALSE)</f>
        <v>194</v>
      </c>
      <c r="C1446" s="1" t="s">
        <v>209</v>
      </c>
      <c r="D1446" s="9">
        <v>2888999120439</v>
      </c>
      <c r="E1446" s="7">
        <v>5</v>
      </c>
      <c r="F1446" s="9">
        <f t="shared" si="66"/>
        <v>0</v>
      </c>
      <c r="G1446" s="7">
        <f t="shared" si="67"/>
        <v>5</v>
      </c>
      <c r="H1446" s="7">
        <v>1</v>
      </c>
      <c r="I1446" s="10">
        <v>5</v>
      </c>
      <c r="K1446" s="1" t="str">
        <f t="shared" si="68"/>
        <v>insert into AB_SalesTransDetail select 1445,194,'02','2888999120439',5,0,5,1,5,NULL</v>
      </c>
    </row>
    <row r="1447" spans="1:11" x14ac:dyDescent="0.2">
      <c r="A1447" s="1">
        <v>1446</v>
      </c>
      <c r="B1447" s="1">
        <f>VLOOKUP(C1447,HDR!$B:$I,8,FALSE)</f>
        <v>194</v>
      </c>
      <c r="C1447" s="1" t="s">
        <v>209</v>
      </c>
      <c r="D1447" s="9" t="s">
        <v>380</v>
      </c>
      <c r="E1447" s="7">
        <v>2.9</v>
      </c>
      <c r="F1447" s="9">
        <f t="shared" si="66"/>
        <v>0</v>
      </c>
      <c r="G1447" s="7">
        <f t="shared" si="67"/>
        <v>2.9</v>
      </c>
      <c r="H1447" s="7">
        <v>1</v>
      </c>
      <c r="I1447" s="10">
        <v>2.9</v>
      </c>
      <c r="K1447" s="1" t="str">
        <f t="shared" si="68"/>
        <v>insert into AB_SalesTransDetail select 1446,194,'02','servicecharge-10',2.9,0,2.9,1,2.9,NULL</v>
      </c>
    </row>
    <row r="1448" spans="1:11" x14ac:dyDescent="0.2">
      <c r="A1448" s="1">
        <v>1447</v>
      </c>
      <c r="B1448" s="1">
        <f>VLOOKUP(C1448,HDR!$B:$I,8,FALSE)</f>
        <v>195</v>
      </c>
      <c r="C1448" s="1" t="s">
        <v>210</v>
      </c>
      <c r="D1448" s="9">
        <v>2888014210954</v>
      </c>
      <c r="E1448" s="7">
        <v>10.8</v>
      </c>
      <c r="F1448" s="9">
        <f t="shared" si="66"/>
        <v>0</v>
      </c>
      <c r="G1448" s="7">
        <f t="shared" si="67"/>
        <v>10.8</v>
      </c>
      <c r="H1448" s="7">
        <v>1</v>
      </c>
      <c r="I1448" s="10">
        <v>10.8</v>
      </c>
      <c r="K1448" s="1" t="str">
        <f t="shared" si="68"/>
        <v>insert into AB_SalesTransDetail select 1447,195,'02','2888014210954',10.8,0,10.8,1,10.8,NULL</v>
      </c>
    </row>
    <row r="1449" spans="1:11" x14ac:dyDescent="0.2">
      <c r="A1449" s="1">
        <v>1448</v>
      </c>
      <c r="B1449" s="1">
        <f>VLOOKUP(C1449,HDR!$B:$I,8,FALSE)</f>
        <v>195</v>
      </c>
      <c r="C1449" s="1" t="s">
        <v>210</v>
      </c>
      <c r="D1449" s="9">
        <v>2888014220014</v>
      </c>
      <c r="E1449" s="7">
        <v>12</v>
      </c>
      <c r="F1449" s="9">
        <f t="shared" si="66"/>
        <v>0</v>
      </c>
      <c r="G1449" s="7">
        <f t="shared" si="67"/>
        <v>12</v>
      </c>
      <c r="H1449" s="7">
        <v>1</v>
      </c>
      <c r="I1449" s="10">
        <v>12</v>
      </c>
      <c r="K1449" s="1" t="str">
        <f t="shared" si="68"/>
        <v>insert into AB_SalesTransDetail select 1448,195,'02','2888014220014',12,0,12,1,12,NULL</v>
      </c>
    </row>
    <row r="1450" spans="1:11" x14ac:dyDescent="0.2">
      <c r="A1450" s="1">
        <v>1449</v>
      </c>
      <c r="B1450" s="1">
        <f>VLOOKUP(C1450,HDR!$B:$I,8,FALSE)</f>
        <v>195</v>
      </c>
      <c r="C1450" s="1" t="s">
        <v>210</v>
      </c>
      <c r="D1450" s="9">
        <v>2888014240142</v>
      </c>
      <c r="E1450" s="7">
        <v>4</v>
      </c>
      <c r="F1450" s="9">
        <f t="shared" si="66"/>
        <v>0</v>
      </c>
      <c r="G1450" s="7">
        <f t="shared" si="67"/>
        <v>4</v>
      </c>
      <c r="H1450" s="7">
        <v>1</v>
      </c>
      <c r="I1450" s="10">
        <v>4</v>
      </c>
      <c r="K1450" s="1" t="str">
        <f t="shared" si="68"/>
        <v>insert into AB_SalesTransDetail select 1449,195,'02','2888014240142',4,0,4,1,4,NULL</v>
      </c>
    </row>
    <row r="1451" spans="1:11" x14ac:dyDescent="0.2">
      <c r="A1451" s="1">
        <v>1450</v>
      </c>
      <c r="B1451" s="1">
        <f>VLOOKUP(C1451,HDR!$B:$I,8,FALSE)</f>
        <v>195</v>
      </c>
      <c r="C1451" s="1" t="s">
        <v>210</v>
      </c>
      <c r="D1451" s="9" t="s">
        <v>380</v>
      </c>
      <c r="E1451" s="7">
        <v>2.68</v>
      </c>
      <c r="F1451" s="9">
        <f t="shared" si="66"/>
        <v>0</v>
      </c>
      <c r="G1451" s="7">
        <f t="shared" si="67"/>
        <v>2.68</v>
      </c>
      <c r="H1451" s="7">
        <v>1</v>
      </c>
      <c r="I1451" s="10">
        <v>2.68</v>
      </c>
      <c r="K1451" s="1" t="str">
        <f t="shared" si="68"/>
        <v>insert into AB_SalesTransDetail select 1450,195,'02','servicecharge-10',2.68,0,2.68,1,2.68,NULL</v>
      </c>
    </row>
    <row r="1452" spans="1:11" x14ac:dyDescent="0.2">
      <c r="A1452" s="1">
        <v>1451</v>
      </c>
      <c r="B1452" s="1">
        <f>VLOOKUP(C1452,HDR!$B:$I,8,FALSE)</f>
        <v>196</v>
      </c>
      <c r="C1452" s="1" t="s">
        <v>211</v>
      </c>
      <c r="D1452" s="9">
        <v>2888014210626</v>
      </c>
      <c r="E1452" s="7">
        <v>13.8</v>
      </c>
      <c r="F1452" s="9">
        <f t="shared" si="66"/>
        <v>0</v>
      </c>
      <c r="G1452" s="7">
        <f t="shared" si="67"/>
        <v>13.8</v>
      </c>
      <c r="H1452" s="7">
        <v>1</v>
      </c>
      <c r="I1452" s="10">
        <v>13.8</v>
      </c>
      <c r="K1452" s="1" t="str">
        <f t="shared" si="68"/>
        <v>insert into AB_SalesTransDetail select 1451,196,'02','2888014210626',13.8,0,13.8,1,13.8,NULL</v>
      </c>
    </row>
    <row r="1453" spans="1:11" x14ac:dyDescent="0.2">
      <c r="A1453" s="1">
        <v>1452</v>
      </c>
      <c r="B1453" s="1">
        <f>VLOOKUP(C1453,HDR!$B:$I,8,FALSE)</f>
        <v>196</v>
      </c>
      <c r="C1453" s="1" t="s">
        <v>211</v>
      </c>
      <c r="D1453" s="9">
        <v>2888014211722</v>
      </c>
      <c r="E1453" s="7">
        <v>19.8</v>
      </c>
      <c r="F1453" s="9">
        <f t="shared" si="66"/>
        <v>0</v>
      </c>
      <c r="G1453" s="7">
        <f t="shared" si="67"/>
        <v>19.8</v>
      </c>
      <c r="H1453" s="7">
        <v>1</v>
      </c>
      <c r="I1453" s="10">
        <v>19.8</v>
      </c>
      <c r="K1453" s="1" t="str">
        <f t="shared" si="68"/>
        <v>insert into AB_SalesTransDetail select 1452,196,'02','2888014211722',19.8,0,19.8,1,19.8,NULL</v>
      </c>
    </row>
    <row r="1454" spans="1:11" x14ac:dyDescent="0.2">
      <c r="A1454" s="1">
        <v>1453</v>
      </c>
      <c r="B1454" s="1">
        <f>VLOOKUP(C1454,HDR!$B:$I,8,FALSE)</f>
        <v>196</v>
      </c>
      <c r="C1454" s="1" t="s">
        <v>211</v>
      </c>
      <c r="D1454" s="9" t="s">
        <v>362</v>
      </c>
      <c r="E1454" s="7">
        <v>8</v>
      </c>
      <c r="F1454" s="9">
        <f t="shared" si="66"/>
        <v>0</v>
      </c>
      <c r="G1454" s="7">
        <f t="shared" si="67"/>
        <v>8</v>
      </c>
      <c r="H1454" s="7">
        <v>1</v>
      </c>
      <c r="I1454" s="10">
        <v>8</v>
      </c>
      <c r="K1454" s="1" t="str">
        <f t="shared" si="68"/>
        <v>insert into AB_SalesTransDetail select 1453,196,'02','P000232',8,0,8,1,8,NULL</v>
      </c>
    </row>
    <row r="1455" spans="1:11" x14ac:dyDescent="0.2">
      <c r="A1455" s="1">
        <v>1454</v>
      </c>
      <c r="B1455" s="1">
        <f>VLOOKUP(C1455,HDR!$B:$I,8,FALSE)</f>
        <v>196</v>
      </c>
      <c r="C1455" s="1" t="s">
        <v>211</v>
      </c>
      <c r="D1455" s="9">
        <v>2888014240180</v>
      </c>
      <c r="E1455" s="7">
        <v>6</v>
      </c>
      <c r="F1455" s="9">
        <f t="shared" si="66"/>
        <v>0</v>
      </c>
      <c r="G1455" s="7">
        <f t="shared" si="67"/>
        <v>6</v>
      </c>
      <c r="H1455" s="7">
        <v>1</v>
      </c>
      <c r="I1455" s="10">
        <v>6</v>
      </c>
      <c r="K1455" s="1" t="str">
        <f t="shared" si="68"/>
        <v>insert into AB_SalesTransDetail select 1454,196,'02','2888014240180',6,0,6,1,6,NULL</v>
      </c>
    </row>
    <row r="1456" spans="1:11" x14ac:dyDescent="0.2">
      <c r="A1456" s="1">
        <v>1455</v>
      </c>
      <c r="B1456" s="1">
        <f>VLOOKUP(C1456,HDR!$B:$I,8,FALSE)</f>
        <v>196</v>
      </c>
      <c r="C1456" s="1" t="s">
        <v>211</v>
      </c>
      <c r="D1456" s="9">
        <v>2888014240180</v>
      </c>
      <c r="E1456" s="7">
        <v>6</v>
      </c>
      <c r="F1456" s="9">
        <f t="shared" si="66"/>
        <v>0</v>
      </c>
      <c r="G1456" s="7">
        <f t="shared" si="67"/>
        <v>6</v>
      </c>
      <c r="H1456" s="7">
        <v>1</v>
      </c>
      <c r="I1456" s="10">
        <v>6</v>
      </c>
      <c r="K1456" s="1" t="str">
        <f t="shared" si="68"/>
        <v>insert into AB_SalesTransDetail select 1455,196,'02','2888014240180',6,0,6,1,6,NULL</v>
      </c>
    </row>
    <row r="1457" spans="1:11" x14ac:dyDescent="0.2">
      <c r="A1457" s="1">
        <v>1456</v>
      </c>
      <c r="B1457" s="1">
        <f>VLOOKUP(C1457,HDR!$B:$I,8,FALSE)</f>
        <v>196</v>
      </c>
      <c r="C1457" s="1" t="s">
        <v>211</v>
      </c>
      <c r="D1457" s="9" t="s">
        <v>380</v>
      </c>
      <c r="E1457" s="7">
        <v>5.36</v>
      </c>
      <c r="F1457" s="9">
        <f t="shared" si="66"/>
        <v>0</v>
      </c>
      <c r="G1457" s="7">
        <f t="shared" si="67"/>
        <v>5.36</v>
      </c>
      <c r="H1457" s="7">
        <v>1</v>
      </c>
      <c r="I1457" s="10">
        <v>5.36</v>
      </c>
      <c r="K1457" s="1" t="str">
        <f t="shared" si="68"/>
        <v>insert into AB_SalesTransDetail select 1456,196,'02','servicecharge-10',5.36,0,5.36,1,5.36,NULL</v>
      </c>
    </row>
    <row r="1458" spans="1:11" x14ac:dyDescent="0.2">
      <c r="A1458" s="1">
        <v>1457</v>
      </c>
      <c r="B1458" s="1">
        <f>VLOOKUP(C1458,HDR!$B:$I,8,FALSE)</f>
        <v>197</v>
      </c>
      <c r="C1458" s="1" t="s">
        <v>212</v>
      </c>
      <c r="D1458" s="9">
        <v>2888014211128</v>
      </c>
      <c r="E1458" s="7">
        <v>13.8</v>
      </c>
      <c r="F1458" s="9">
        <f t="shared" si="66"/>
        <v>0</v>
      </c>
      <c r="G1458" s="7">
        <f t="shared" si="67"/>
        <v>13.8</v>
      </c>
      <c r="H1458" s="7">
        <v>1</v>
      </c>
      <c r="I1458" s="10">
        <v>13.8</v>
      </c>
      <c r="K1458" s="1" t="str">
        <f t="shared" si="68"/>
        <v>insert into AB_SalesTransDetail select 1457,197,'02','2888014211128',13.8,0,13.8,1,13.8,NULL</v>
      </c>
    </row>
    <row r="1459" spans="1:11" x14ac:dyDescent="0.2">
      <c r="A1459" s="1">
        <v>1458</v>
      </c>
      <c r="B1459" s="1">
        <f>VLOOKUP(C1459,HDR!$B:$I,8,FALSE)</f>
        <v>197</v>
      </c>
      <c r="C1459" s="1" t="s">
        <v>212</v>
      </c>
      <c r="D1459" s="9" t="s">
        <v>358</v>
      </c>
      <c r="E1459" s="7">
        <v>0</v>
      </c>
      <c r="F1459" s="9">
        <f t="shared" si="66"/>
        <v>0</v>
      </c>
      <c r="G1459" s="7">
        <f t="shared" si="67"/>
        <v>0</v>
      </c>
      <c r="H1459" s="7">
        <v>1</v>
      </c>
      <c r="I1459" s="10">
        <v>0</v>
      </c>
      <c r="K1459" s="1" t="str">
        <f t="shared" si="68"/>
        <v>insert into AB_SalesTransDetail select 1458,197,'02','Z90053',0,0,0,1,0,NULL</v>
      </c>
    </row>
    <row r="1460" spans="1:11" x14ac:dyDescent="0.2">
      <c r="A1460" s="1">
        <v>1459</v>
      </c>
      <c r="B1460" s="1">
        <f>VLOOKUP(C1460,HDR!$B:$I,8,FALSE)</f>
        <v>197</v>
      </c>
      <c r="C1460" s="1" t="s">
        <v>212</v>
      </c>
      <c r="D1460" s="9" t="s">
        <v>345</v>
      </c>
      <c r="E1460" s="7">
        <v>0</v>
      </c>
      <c r="F1460" s="9">
        <f t="shared" si="66"/>
        <v>0</v>
      </c>
      <c r="G1460" s="7">
        <f t="shared" si="67"/>
        <v>0</v>
      </c>
      <c r="H1460" s="7">
        <v>1</v>
      </c>
      <c r="I1460" s="10">
        <v>0</v>
      </c>
      <c r="K1460" s="1" t="str">
        <f t="shared" si="68"/>
        <v>insert into AB_SalesTransDetail select 1459,197,'02','Z99999',0,0,0,1,0,NULL</v>
      </c>
    </row>
    <row r="1461" spans="1:11" x14ac:dyDescent="0.2">
      <c r="A1461" s="1">
        <v>1460</v>
      </c>
      <c r="B1461" s="1">
        <f>VLOOKUP(C1461,HDR!$B:$I,8,FALSE)</f>
        <v>197</v>
      </c>
      <c r="C1461" s="1" t="s">
        <v>212</v>
      </c>
      <c r="D1461" s="9">
        <v>2888014211845</v>
      </c>
      <c r="E1461" s="7">
        <v>3</v>
      </c>
      <c r="F1461" s="9">
        <f t="shared" si="66"/>
        <v>0</v>
      </c>
      <c r="G1461" s="7">
        <f t="shared" si="67"/>
        <v>3</v>
      </c>
      <c r="H1461" s="7">
        <v>1</v>
      </c>
      <c r="I1461" s="10">
        <v>3</v>
      </c>
      <c r="K1461" s="1" t="str">
        <f t="shared" si="68"/>
        <v>insert into AB_SalesTransDetail select 1460,197,'02','2888014211845',3,0,3,1,3,NULL</v>
      </c>
    </row>
    <row r="1462" spans="1:11" x14ac:dyDescent="0.2">
      <c r="A1462" s="1">
        <v>1461</v>
      </c>
      <c r="B1462" s="1">
        <f>VLOOKUP(C1462,HDR!$B:$I,8,FALSE)</f>
        <v>197</v>
      </c>
      <c r="C1462" s="1" t="s">
        <v>212</v>
      </c>
      <c r="D1462" s="9">
        <v>2888014210220</v>
      </c>
      <c r="E1462" s="7">
        <v>15.8</v>
      </c>
      <c r="F1462" s="9">
        <f t="shared" si="66"/>
        <v>0</v>
      </c>
      <c r="G1462" s="7">
        <f t="shared" si="67"/>
        <v>15.8</v>
      </c>
      <c r="H1462" s="7">
        <v>1</v>
      </c>
      <c r="I1462" s="10">
        <v>15.8</v>
      </c>
      <c r="K1462" s="1" t="str">
        <f t="shared" si="68"/>
        <v>insert into AB_SalesTransDetail select 1461,197,'02','2888014210220',15.8,0,15.8,1,15.8,NULL</v>
      </c>
    </row>
    <row r="1463" spans="1:11" x14ac:dyDescent="0.2">
      <c r="A1463" s="1">
        <v>1462</v>
      </c>
      <c r="B1463" s="1">
        <f>VLOOKUP(C1463,HDR!$B:$I,8,FALSE)</f>
        <v>197</v>
      </c>
      <c r="C1463" s="1" t="s">
        <v>212</v>
      </c>
      <c r="D1463" s="9" t="s">
        <v>346</v>
      </c>
      <c r="E1463" s="7">
        <v>5</v>
      </c>
      <c r="F1463" s="9">
        <f t="shared" si="66"/>
        <v>100</v>
      </c>
      <c r="G1463" s="7">
        <f t="shared" si="67"/>
        <v>0</v>
      </c>
      <c r="H1463" s="7">
        <v>1</v>
      </c>
      <c r="I1463" s="10">
        <v>0</v>
      </c>
      <c r="K1463" s="1" t="str">
        <f t="shared" si="68"/>
        <v>insert into AB_SalesTransDetail select 1462,197,'02','Z90016',5,100,0,1,0,NULL</v>
      </c>
    </row>
    <row r="1464" spans="1:11" x14ac:dyDescent="0.2">
      <c r="A1464" s="1">
        <v>1463</v>
      </c>
      <c r="B1464" s="1">
        <f>VLOOKUP(C1464,HDR!$B:$I,8,FALSE)</f>
        <v>197</v>
      </c>
      <c r="C1464" s="1" t="s">
        <v>212</v>
      </c>
      <c r="D1464" s="9" t="s">
        <v>350</v>
      </c>
      <c r="E1464" s="7">
        <v>0</v>
      </c>
      <c r="F1464" s="9">
        <f t="shared" si="66"/>
        <v>0</v>
      </c>
      <c r="G1464" s="7">
        <f t="shared" si="67"/>
        <v>0</v>
      </c>
      <c r="H1464" s="7">
        <v>1</v>
      </c>
      <c r="I1464" s="10">
        <v>0</v>
      </c>
      <c r="K1464" s="1" t="str">
        <f t="shared" si="68"/>
        <v>insert into AB_SalesTransDetail select 1463,197,'02','Z90052',0,0,0,1,0,NULL</v>
      </c>
    </row>
    <row r="1465" spans="1:11" x14ac:dyDescent="0.2">
      <c r="A1465" s="1">
        <v>1464</v>
      </c>
      <c r="B1465" s="1">
        <f>VLOOKUP(C1465,HDR!$B:$I,8,FALSE)</f>
        <v>197</v>
      </c>
      <c r="C1465" s="1" t="s">
        <v>212</v>
      </c>
      <c r="D1465" s="9">
        <v>2888014210923</v>
      </c>
      <c r="E1465" s="7">
        <v>19.8</v>
      </c>
      <c r="F1465" s="9">
        <f t="shared" si="66"/>
        <v>0</v>
      </c>
      <c r="G1465" s="7">
        <f t="shared" si="67"/>
        <v>19.8</v>
      </c>
      <c r="H1465" s="7">
        <v>1</v>
      </c>
      <c r="I1465" s="10">
        <v>19.8</v>
      </c>
      <c r="K1465" s="1" t="str">
        <f t="shared" si="68"/>
        <v>insert into AB_SalesTransDetail select 1464,197,'02','2888014210923',19.8,0,19.8,1,19.8,NULL</v>
      </c>
    </row>
    <row r="1466" spans="1:11" x14ac:dyDescent="0.2">
      <c r="A1466" s="1">
        <v>1465</v>
      </c>
      <c r="B1466" s="1">
        <f>VLOOKUP(C1466,HDR!$B:$I,8,FALSE)</f>
        <v>197</v>
      </c>
      <c r="C1466" s="1" t="s">
        <v>212</v>
      </c>
      <c r="D1466" s="9" t="s">
        <v>346</v>
      </c>
      <c r="E1466" s="7">
        <v>5</v>
      </c>
      <c r="F1466" s="9">
        <f t="shared" si="66"/>
        <v>100</v>
      </c>
      <c r="G1466" s="7">
        <f t="shared" si="67"/>
        <v>0</v>
      </c>
      <c r="H1466" s="7">
        <v>1</v>
      </c>
      <c r="I1466" s="10">
        <v>0</v>
      </c>
      <c r="K1466" s="1" t="str">
        <f t="shared" si="68"/>
        <v>insert into AB_SalesTransDetail select 1465,197,'02','Z90016',5,100,0,1,0,NULL</v>
      </c>
    </row>
    <row r="1467" spans="1:11" x14ac:dyDescent="0.2">
      <c r="A1467" s="1">
        <v>1466</v>
      </c>
      <c r="B1467" s="1">
        <f>VLOOKUP(C1467,HDR!$B:$I,8,FALSE)</f>
        <v>197</v>
      </c>
      <c r="C1467" s="1" t="s">
        <v>212</v>
      </c>
      <c r="D1467" s="9" t="s">
        <v>346</v>
      </c>
      <c r="E1467" s="7">
        <v>5</v>
      </c>
      <c r="F1467" s="9">
        <f t="shared" si="66"/>
        <v>100</v>
      </c>
      <c r="G1467" s="7">
        <f t="shared" si="67"/>
        <v>0</v>
      </c>
      <c r="H1467" s="7">
        <v>1</v>
      </c>
      <c r="I1467" s="10">
        <v>0</v>
      </c>
      <c r="K1467" s="1" t="str">
        <f t="shared" si="68"/>
        <v>insert into AB_SalesTransDetail select 1466,197,'02','Z90016',5,100,0,1,0,NULL</v>
      </c>
    </row>
    <row r="1468" spans="1:11" x14ac:dyDescent="0.2">
      <c r="A1468" s="1">
        <v>1467</v>
      </c>
      <c r="B1468" s="1">
        <f>VLOOKUP(C1468,HDR!$B:$I,8,FALSE)</f>
        <v>197</v>
      </c>
      <c r="C1468" s="1" t="s">
        <v>212</v>
      </c>
      <c r="D1468" s="9" t="s">
        <v>345</v>
      </c>
      <c r="E1468" s="7">
        <v>0</v>
      </c>
      <c r="F1468" s="9">
        <f t="shared" si="66"/>
        <v>0</v>
      </c>
      <c r="G1468" s="7">
        <f t="shared" si="67"/>
        <v>0</v>
      </c>
      <c r="H1468" s="7">
        <v>1</v>
      </c>
      <c r="I1468" s="10">
        <v>0</v>
      </c>
      <c r="K1468" s="1" t="str">
        <f t="shared" si="68"/>
        <v>insert into AB_SalesTransDetail select 1467,197,'02','Z99999',0,0,0,1,0,NULL</v>
      </c>
    </row>
    <row r="1469" spans="1:11" x14ac:dyDescent="0.2">
      <c r="A1469" s="1">
        <v>1468</v>
      </c>
      <c r="B1469" s="1">
        <f>VLOOKUP(C1469,HDR!$B:$I,8,FALSE)</f>
        <v>197</v>
      </c>
      <c r="C1469" s="1" t="s">
        <v>212</v>
      </c>
      <c r="D1469" s="9">
        <v>2888014210923</v>
      </c>
      <c r="E1469" s="7">
        <v>19.8</v>
      </c>
      <c r="F1469" s="9">
        <f t="shared" si="66"/>
        <v>0</v>
      </c>
      <c r="G1469" s="7">
        <f t="shared" si="67"/>
        <v>19.8</v>
      </c>
      <c r="H1469" s="7">
        <v>1</v>
      </c>
      <c r="I1469" s="10">
        <v>19.8</v>
      </c>
      <c r="K1469" s="1" t="str">
        <f t="shared" si="68"/>
        <v>insert into AB_SalesTransDetail select 1468,197,'02','2888014210923',19.8,0,19.8,1,19.8,NULL</v>
      </c>
    </row>
    <row r="1470" spans="1:11" x14ac:dyDescent="0.2">
      <c r="A1470" s="1">
        <v>1469</v>
      </c>
      <c r="B1470" s="1">
        <f>VLOOKUP(C1470,HDR!$B:$I,8,FALSE)</f>
        <v>197</v>
      </c>
      <c r="C1470" s="1" t="s">
        <v>212</v>
      </c>
      <c r="D1470" s="9" t="s">
        <v>346</v>
      </c>
      <c r="E1470" s="7">
        <v>5</v>
      </c>
      <c r="F1470" s="9">
        <f t="shared" si="66"/>
        <v>100</v>
      </c>
      <c r="G1470" s="7">
        <f t="shared" si="67"/>
        <v>0</v>
      </c>
      <c r="H1470" s="7">
        <v>1</v>
      </c>
      <c r="I1470" s="10">
        <v>0</v>
      </c>
      <c r="K1470" s="1" t="str">
        <f t="shared" si="68"/>
        <v>insert into AB_SalesTransDetail select 1469,197,'02','Z90016',5,100,0,1,0,NULL</v>
      </c>
    </row>
    <row r="1471" spans="1:11" x14ac:dyDescent="0.2">
      <c r="A1471" s="1">
        <v>1470</v>
      </c>
      <c r="B1471" s="1">
        <f>VLOOKUP(C1471,HDR!$B:$I,8,FALSE)</f>
        <v>197</v>
      </c>
      <c r="C1471" s="1" t="s">
        <v>212</v>
      </c>
      <c r="D1471" s="9" t="s">
        <v>346</v>
      </c>
      <c r="E1471" s="7">
        <v>5</v>
      </c>
      <c r="F1471" s="9">
        <f t="shared" si="66"/>
        <v>100</v>
      </c>
      <c r="G1471" s="7">
        <f t="shared" si="67"/>
        <v>0</v>
      </c>
      <c r="H1471" s="7">
        <v>1</v>
      </c>
      <c r="I1471" s="10">
        <v>0</v>
      </c>
      <c r="K1471" s="1" t="str">
        <f t="shared" si="68"/>
        <v>insert into AB_SalesTransDetail select 1470,197,'02','Z90016',5,100,0,1,0,NULL</v>
      </c>
    </row>
    <row r="1472" spans="1:11" x14ac:dyDescent="0.2">
      <c r="A1472" s="1">
        <v>1471</v>
      </c>
      <c r="B1472" s="1">
        <f>VLOOKUP(C1472,HDR!$B:$I,8,FALSE)</f>
        <v>197</v>
      </c>
      <c r="C1472" s="1" t="s">
        <v>212</v>
      </c>
      <c r="D1472" s="9">
        <v>2888999120415</v>
      </c>
      <c r="E1472" s="7">
        <v>5</v>
      </c>
      <c r="F1472" s="9">
        <f t="shared" ref="F1472:F1535" si="69">(IFERROR(-((I1472/H1472)-E1472)/E1472,0))*100</f>
        <v>0</v>
      </c>
      <c r="G1472" s="7">
        <f t="shared" ref="G1472:G1535" si="70">I1472/H1472</f>
        <v>5</v>
      </c>
      <c r="H1472" s="7">
        <v>2</v>
      </c>
      <c r="I1472" s="10">
        <v>10</v>
      </c>
      <c r="K1472" s="1" t="str">
        <f t="shared" si="68"/>
        <v>insert into AB_SalesTransDetail select 1471,197,'02','2888999120415',5,0,5,2,10,NULL</v>
      </c>
    </row>
    <row r="1473" spans="1:11" x14ac:dyDescent="0.2">
      <c r="A1473" s="1">
        <v>1472</v>
      </c>
      <c r="B1473" s="1">
        <f>VLOOKUP(C1473,HDR!$B:$I,8,FALSE)</f>
        <v>197</v>
      </c>
      <c r="C1473" s="1" t="s">
        <v>212</v>
      </c>
      <c r="D1473" s="9">
        <v>2888064120463</v>
      </c>
      <c r="E1473" s="7">
        <v>5</v>
      </c>
      <c r="F1473" s="9">
        <f t="shared" si="69"/>
        <v>0</v>
      </c>
      <c r="G1473" s="7">
        <f t="shared" si="70"/>
        <v>5</v>
      </c>
      <c r="H1473" s="7">
        <v>1</v>
      </c>
      <c r="I1473" s="10">
        <v>5</v>
      </c>
      <c r="K1473" s="1" t="str">
        <f t="shared" si="68"/>
        <v>insert into AB_SalesTransDetail select 1472,197,'02','2888064120463',5,0,5,1,5,NULL</v>
      </c>
    </row>
    <row r="1474" spans="1:11" x14ac:dyDescent="0.2">
      <c r="A1474" s="1">
        <v>1473</v>
      </c>
      <c r="B1474" s="1">
        <f>VLOOKUP(C1474,HDR!$B:$I,8,FALSE)</f>
        <v>197</v>
      </c>
      <c r="C1474" s="1" t="s">
        <v>212</v>
      </c>
      <c r="D1474" s="9">
        <v>2888014220236</v>
      </c>
      <c r="E1474" s="7">
        <v>4</v>
      </c>
      <c r="F1474" s="9">
        <f t="shared" si="69"/>
        <v>0</v>
      </c>
      <c r="G1474" s="7">
        <f t="shared" si="70"/>
        <v>4</v>
      </c>
      <c r="H1474" s="7">
        <v>1</v>
      </c>
      <c r="I1474" s="10">
        <v>4</v>
      </c>
      <c r="K1474" s="1" t="str">
        <f t="shared" si="68"/>
        <v>insert into AB_SalesTransDetail select 1473,197,'02','2888014220236',4,0,4,1,4,NULL</v>
      </c>
    </row>
    <row r="1475" spans="1:11" x14ac:dyDescent="0.2">
      <c r="A1475" s="1">
        <v>1474</v>
      </c>
      <c r="B1475" s="1">
        <f>VLOOKUP(C1475,HDR!$B:$I,8,FALSE)</f>
        <v>197</v>
      </c>
      <c r="C1475" s="1" t="s">
        <v>212</v>
      </c>
      <c r="D1475" s="9" t="s">
        <v>362</v>
      </c>
      <c r="E1475" s="7">
        <v>8</v>
      </c>
      <c r="F1475" s="9">
        <f t="shared" si="69"/>
        <v>0</v>
      </c>
      <c r="G1475" s="7">
        <f t="shared" si="70"/>
        <v>8</v>
      </c>
      <c r="H1475" s="7">
        <v>1</v>
      </c>
      <c r="I1475" s="10">
        <v>8</v>
      </c>
      <c r="K1475" s="1" t="str">
        <f t="shared" ref="K1475:K1538" si="71">"insert into AB_SalesTransDetail select " &amp; A1475 &amp; "," &amp; B1475 &amp; ",'02','" &amp; D1475 &amp; "'," &amp; E1475 &amp; "," &amp; F1475 &amp; "," &amp; G1475 &amp; "," &amp; H1475 &amp; "," &amp; I1475 &amp; ",NULL"</f>
        <v>insert into AB_SalesTransDetail select 1474,197,'02','P000232',8,0,8,1,8,NULL</v>
      </c>
    </row>
    <row r="1476" spans="1:11" x14ac:dyDescent="0.2">
      <c r="A1476" s="1">
        <v>1475</v>
      </c>
      <c r="B1476" s="1">
        <f>VLOOKUP(C1476,HDR!$B:$I,8,FALSE)</f>
        <v>197</v>
      </c>
      <c r="C1476" s="1" t="s">
        <v>212</v>
      </c>
      <c r="D1476" s="9">
        <v>2040021111055</v>
      </c>
      <c r="E1476" s="7">
        <v>15</v>
      </c>
      <c r="F1476" s="9">
        <f t="shared" si="69"/>
        <v>0</v>
      </c>
      <c r="G1476" s="7">
        <f t="shared" si="70"/>
        <v>15</v>
      </c>
      <c r="H1476" s="7">
        <v>1</v>
      </c>
      <c r="I1476" s="10">
        <v>15</v>
      </c>
      <c r="K1476" s="1" t="str">
        <f t="shared" si="71"/>
        <v>insert into AB_SalesTransDetail select 1475,197,'02','2040021111055',15,0,15,1,15,NULL</v>
      </c>
    </row>
    <row r="1477" spans="1:11" x14ac:dyDescent="0.2">
      <c r="A1477" s="1">
        <v>1476</v>
      </c>
      <c r="B1477" s="1">
        <f>VLOOKUP(C1477,HDR!$B:$I,8,FALSE)</f>
        <v>197</v>
      </c>
      <c r="C1477" s="1" t="s">
        <v>212</v>
      </c>
      <c r="D1477" s="9" t="s">
        <v>380</v>
      </c>
      <c r="E1477" s="7">
        <v>11.42</v>
      </c>
      <c r="F1477" s="9">
        <f t="shared" si="69"/>
        <v>0</v>
      </c>
      <c r="G1477" s="7">
        <f t="shared" si="70"/>
        <v>11.42</v>
      </c>
      <c r="H1477" s="7">
        <v>1</v>
      </c>
      <c r="I1477" s="10">
        <v>11.42</v>
      </c>
      <c r="K1477" s="1" t="str">
        <f t="shared" si="71"/>
        <v>insert into AB_SalesTransDetail select 1476,197,'02','servicecharge-10',11.42,0,11.42,1,11.42,NULL</v>
      </c>
    </row>
    <row r="1478" spans="1:11" x14ac:dyDescent="0.2">
      <c r="A1478" s="1">
        <v>1477</v>
      </c>
      <c r="B1478" s="1">
        <f>VLOOKUP(C1478,HDR!$B:$I,8,FALSE)</f>
        <v>198</v>
      </c>
      <c r="C1478" s="1" t="s">
        <v>213</v>
      </c>
      <c r="D1478" s="9">
        <v>2888014210961</v>
      </c>
      <c r="E1478" s="7">
        <v>60</v>
      </c>
      <c r="F1478" s="9">
        <f t="shared" si="69"/>
        <v>0</v>
      </c>
      <c r="G1478" s="7">
        <f t="shared" si="70"/>
        <v>60</v>
      </c>
      <c r="H1478" s="7">
        <v>1</v>
      </c>
      <c r="I1478" s="10">
        <v>60</v>
      </c>
      <c r="K1478" s="1" t="str">
        <f t="shared" si="71"/>
        <v>insert into AB_SalesTransDetail select 1477,198,'02','2888014210961',60,0,60,1,60,NULL</v>
      </c>
    </row>
    <row r="1479" spans="1:11" x14ac:dyDescent="0.2">
      <c r="A1479" s="1">
        <v>1478</v>
      </c>
      <c r="B1479" s="1">
        <f>VLOOKUP(C1479,HDR!$B:$I,8,FALSE)</f>
        <v>198</v>
      </c>
      <c r="C1479" s="1" t="s">
        <v>213</v>
      </c>
      <c r="D1479" s="9" t="s">
        <v>345</v>
      </c>
      <c r="E1479" s="7">
        <v>0</v>
      </c>
      <c r="F1479" s="9">
        <f t="shared" si="69"/>
        <v>0</v>
      </c>
      <c r="G1479" s="7">
        <f t="shared" si="70"/>
        <v>0</v>
      </c>
      <c r="H1479" s="7">
        <v>1</v>
      </c>
      <c r="I1479" s="10">
        <v>0</v>
      </c>
      <c r="K1479" s="1" t="str">
        <f t="shared" si="71"/>
        <v>insert into AB_SalesTransDetail select 1478,198,'02','Z99999',0,0,0,1,0,NULL</v>
      </c>
    </row>
    <row r="1480" spans="1:11" x14ac:dyDescent="0.2">
      <c r="A1480" s="1">
        <v>1479</v>
      </c>
      <c r="B1480" s="1">
        <f>VLOOKUP(C1480,HDR!$B:$I,8,FALSE)</f>
        <v>198</v>
      </c>
      <c r="C1480" s="1" t="s">
        <v>213</v>
      </c>
      <c r="D1480" s="9">
        <v>2888014211746</v>
      </c>
      <c r="E1480" s="7">
        <v>26</v>
      </c>
      <c r="F1480" s="9">
        <f t="shared" si="69"/>
        <v>0</v>
      </c>
      <c r="G1480" s="7">
        <f t="shared" si="70"/>
        <v>26</v>
      </c>
      <c r="H1480" s="7">
        <v>1</v>
      </c>
      <c r="I1480" s="10">
        <v>26</v>
      </c>
      <c r="K1480" s="1" t="str">
        <f t="shared" si="71"/>
        <v>insert into AB_SalesTransDetail select 1479,198,'02','2888014211746',26,0,26,1,26,NULL</v>
      </c>
    </row>
    <row r="1481" spans="1:11" x14ac:dyDescent="0.2">
      <c r="A1481" s="1">
        <v>1480</v>
      </c>
      <c r="B1481" s="1">
        <f>VLOOKUP(C1481,HDR!$B:$I,8,FALSE)</f>
        <v>198</v>
      </c>
      <c r="C1481" s="1" t="s">
        <v>213</v>
      </c>
      <c r="D1481" s="9" t="s">
        <v>345</v>
      </c>
      <c r="E1481" s="7">
        <v>0</v>
      </c>
      <c r="F1481" s="9">
        <f t="shared" si="69"/>
        <v>0</v>
      </c>
      <c r="G1481" s="7">
        <f t="shared" si="70"/>
        <v>0</v>
      </c>
      <c r="H1481" s="7">
        <v>1</v>
      </c>
      <c r="I1481" s="10">
        <v>0</v>
      </c>
      <c r="K1481" s="1" t="str">
        <f t="shared" si="71"/>
        <v>insert into AB_SalesTransDetail select 1480,198,'02','Z99999',0,0,0,1,0,NULL</v>
      </c>
    </row>
    <row r="1482" spans="1:11" x14ac:dyDescent="0.2">
      <c r="A1482" s="1">
        <v>1481</v>
      </c>
      <c r="B1482" s="1">
        <f>VLOOKUP(C1482,HDR!$B:$I,8,FALSE)</f>
        <v>198</v>
      </c>
      <c r="C1482" s="1" t="s">
        <v>213</v>
      </c>
      <c r="D1482" s="9">
        <v>2888014210923</v>
      </c>
      <c r="E1482" s="7">
        <v>19.8</v>
      </c>
      <c r="F1482" s="9">
        <f t="shared" si="69"/>
        <v>0</v>
      </c>
      <c r="G1482" s="7">
        <f t="shared" si="70"/>
        <v>19.8</v>
      </c>
      <c r="H1482" s="7">
        <v>1</v>
      </c>
      <c r="I1482" s="10">
        <v>19.8</v>
      </c>
      <c r="K1482" s="1" t="str">
        <f t="shared" si="71"/>
        <v>insert into AB_SalesTransDetail select 1481,198,'02','2888014210923',19.8,0,19.8,1,19.8,NULL</v>
      </c>
    </row>
    <row r="1483" spans="1:11" x14ac:dyDescent="0.2">
      <c r="A1483" s="1">
        <v>1482</v>
      </c>
      <c r="B1483" s="1">
        <f>VLOOKUP(C1483,HDR!$B:$I,8,FALSE)</f>
        <v>198</v>
      </c>
      <c r="C1483" s="1" t="s">
        <v>213</v>
      </c>
      <c r="D1483" s="9" t="s">
        <v>346</v>
      </c>
      <c r="E1483" s="7">
        <v>5</v>
      </c>
      <c r="F1483" s="9">
        <f t="shared" si="69"/>
        <v>100</v>
      </c>
      <c r="G1483" s="7">
        <f t="shared" si="70"/>
        <v>0</v>
      </c>
      <c r="H1483" s="7">
        <v>1</v>
      </c>
      <c r="I1483" s="10">
        <v>0</v>
      </c>
      <c r="K1483" s="1" t="str">
        <f t="shared" si="71"/>
        <v>insert into AB_SalesTransDetail select 1482,198,'02','Z90016',5,100,0,1,0,NULL</v>
      </c>
    </row>
    <row r="1484" spans="1:11" x14ac:dyDescent="0.2">
      <c r="A1484" s="1">
        <v>1483</v>
      </c>
      <c r="B1484" s="1">
        <f>VLOOKUP(C1484,HDR!$B:$I,8,FALSE)</f>
        <v>198</v>
      </c>
      <c r="C1484" s="1" t="s">
        <v>213</v>
      </c>
      <c r="D1484" s="9" t="s">
        <v>347</v>
      </c>
      <c r="E1484" s="7">
        <v>5</v>
      </c>
      <c r="F1484" s="9">
        <f t="shared" si="69"/>
        <v>100</v>
      </c>
      <c r="G1484" s="7">
        <f t="shared" si="70"/>
        <v>0</v>
      </c>
      <c r="H1484" s="7">
        <v>1</v>
      </c>
      <c r="I1484" s="10">
        <v>0</v>
      </c>
      <c r="K1484" s="1" t="str">
        <f t="shared" si="71"/>
        <v>insert into AB_SalesTransDetail select 1483,198,'02','Z90017',5,100,0,1,0,NULL</v>
      </c>
    </row>
    <row r="1485" spans="1:11" x14ac:dyDescent="0.2">
      <c r="A1485" s="1">
        <v>1484</v>
      </c>
      <c r="B1485" s="1">
        <f>VLOOKUP(C1485,HDR!$B:$I,8,FALSE)</f>
        <v>198</v>
      </c>
      <c r="C1485" s="1" t="s">
        <v>213</v>
      </c>
      <c r="D1485" s="9" t="s">
        <v>344</v>
      </c>
      <c r="E1485" s="7">
        <v>5</v>
      </c>
      <c r="F1485" s="9">
        <f t="shared" si="69"/>
        <v>0</v>
      </c>
      <c r="G1485" s="7">
        <f t="shared" si="70"/>
        <v>5</v>
      </c>
      <c r="H1485" s="7">
        <v>1</v>
      </c>
      <c r="I1485" s="10">
        <v>5</v>
      </c>
      <c r="K1485" s="1" t="str">
        <f t="shared" si="71"/>
        <v>insert into AB_SalesTransDetail select 1484,198,'02','Z90018',5,0,5,1,5,NULL</v>
      </c>
    </row>
    <row r="1486" spans="1:11" x14ac:dyDescent="0.2">
      <c r="A1486" s="1">
        <v>1485</v>
      </c>
      <c r="B1486" s="1">
        <f>VLOOKUP(C1486,HDR!$B:$I,8,FALSE)</f>
        <v>198</v>
      </c>
      <c r="C1486" s="1" t="s">
        <v>213</v>
      </c>
      <c r="D1486" s="9">
        <v>2888014240173</v>
      </c>
      <c r="E1486" s="7">
        <v>6</v>
      </c>
      <c r="F1486" s="9">
        <f t="shared" si="69"/>
        <v>0</v>
      </c>
      <c r="G1486" s="7">
        <f t="shared" si="70"/>
        <v>6</v>
      </c>
      <c r="H1486" s="7">
        <v>2</v>
      </c>
      <c r="I1486" s="10">
        <v>12</v>
      </c>
      <c r="K1486" s="1" t="str">
        <f t="shared" si="71"/>
        <v>insert into AB_SalesTransDetail select 1485,198,'02','2888014240173',6,0,6,2,12,NULL</v>
      </c>
    </row>
    <row r="1487" spans="1:11" x14ac:dyDescent="0.2">
      <c r="A1487" s="1">
        <v>1486</v>
      </c>
      <c r="B1487" s="1">
        <f>VLOOKUP(C1487,HDR!$B:$I,8,FALSE)</f>
        <v>198</v>
      </c>
      <c r="C1487" s="1" t="s">
        <v>213</v>
      </c>
      <c r="D1487" s="9">
        <v>2888999120415</v>
      </c>
      <c r="E1487" s="7">
        <v>5</v>
      </c>
      <c r="F1487" s="9">
        <f t="shared" si="69"/>
        <v>0</v>
      </c>
      <c r="G1487" s="7">
        <f t="shared" si="70"/>
        <v>5</v>
      </c>
      <c r="H1487" s="7">
        <v>1</v>
      </c>
      <c r="I1487" s="10">
        <v>5</v>
      </c>
      <c r="K1487" s="1" t="str">
        <f t="shared" si="71"/>
        <v>insert into AB_SalesTransDetail select 1486,198,'02','2888999120415',5,0,5,1,5,NULL</v>
      </c>
    </row>
    <row r="1488" spans="1:11" x14ac:dyDescent="0.2">
      <c r="A1488" s="1">
        <v>1487</v>
      </c>
      <c r="B1488" s="1">
        <f>VLOOKUP(C1488,HDR!$B:$I,8,FALSE)</f>
        <v>198</v>
      </c>
      <c r="C1488" s="1" t="s">
        <v>213</v>
      </c>
      <c r="D1488" s="9">
        <v>2888014240142</v>
      </c>
      <c r="E1488" s="7">
        <v>4</v>
      </c>
      <c r="F1488" s="9">
        <f t="shared" si="69"/>
        <v>0</v>
      </c>
      <c r="G1488" s="7">
        <f t="shared" si="70"/>
        <v>4</v>
      </c>
      <c r="H1488" s="7">
        <v>1</v>
      </c>
      <c r="I1488" s="10">
        <v>4</v>
      </c>
      <c r="K1488" s="1" t="str">
        <f t="shared" si="71"/>
        <v>insert into AB_SalesTransDetail select 1487,198,'02','2888014240142',4,0,4,1,4,NULL</v>
      </c>
    </row>
    <row r="1489" spans="1:11" x14ac:dyDescent="0.2">
      <c r="A1489" s="1">
        <v>1488</v>
      </c>
      <c r="B1489" s="1">
        <f>VLOOKUP(C1489,HDR!$B:$I,8,FALSE)</f>
        <v>198</v>
      </c>
      <c r="C1489" s="1" t="s">
        <v>213</v>
      </c>
      <c r="D1489" s="9" t="s">
        <v>380</v>
      </c>
      <c r="E1489" s="7">
        <v>13.18</v>
      </c>
      <c r="F1489" s="9">
        <f t="shared" si="69"/>
        <v>0</v>
      </c>
      <c r="G1489" s="7">
        <f t="shared" si="70"/>
        <v>13.18</v>
      </c>
      <c r="H1489" s="7">
        <v>1</v>
      </c>
      <c r="I1489" s="10">
        <v>13.18</v>
      </c>
      <c r="K1489" s="1" t="str">
        <f t="shared" si="71"/>
        <v>insert into AB_SalesTransDetail select 1488,198,'02','servicecharge-10',13.18,0,13.18,1,13.18,NULL</v>
      </c>
    </row>
    <row r="1490" spans="1:11" x14ac:dyDescent="0.2">
      <c r="A1490" s="1">
        <v>1489</v>
      </c>
      <c r="B1490" s="1">
        <f>VLOOKUP(C1490,HDR!$B:$I,8,FALSE)</f>
        <v>199</v>
      </c>
      <c r="C1490" s="1" t="s">
        <v>214</v>
      </c>
      <c r="D1490" s="9">
        <v>2888014211791</v>
      </c>
      <c r="E1490" s="7">
        <v>6.8</v>
      </c>
      <c r="F1490" s="9">
        <f t="shared" si="69"/>
        <v>0</v>
      </c>
      <c r="G1490" s="7">
        <f t="shared" si="70"/>
        <v>6.8</v>
      </c>
      <c r="H1490" s="7">
        <v>2</v>
      </c>
      <c r="I1490" s="10">
        <v>13.6</v>
      </c>
      <c r="K1490" s="1" t="str">
        <f t="shared" si="71"/>
        <v>insert into AB_SalesTransDetail select 1489,199,'02','2888014211791',6.8,0,6.8,2,13.6,NULL</v>
      </c>
    </row>
    <row r="1491" spans="1:11" x14ac:dyDescent="0.2">
      <c r="A1491" s="1">
        <v>1490</v>
      </c>
      <c r="B1491" s="1">
        <f>VLOOKUP(C1491,HDR!$B:$I,8,FALSE)</f>
        <v>199</v>
      </c>
      <c r="C1491" s="1" t="s">
        <v>214</v>
      </c>
      <c r="D1491" s="9">
        <v>2888014211852</v>
      </c>
      <c r="E1491" s="7">
        <v>5</v>
      </c>
      <c r="F1491" s="9">
        <f t="shared" si="69"/>
        <v>0</v>
      </c>
      <c r="G1491" s="7">
        <f t="shared" si="70"/>
        <v>5</v>
      </c>
      <c r="H1491" s="7">
        <v>1</v>
      </c>
      <c r="I1491" s="10">
        <v>5</v>
      </c>
      <c r="K1491" s="1" t="str">
        <f t="shared" si="71"/>
        <v>insert into AB_SalesTransDetail select 1490,199,'02','2888014211852',5,0,5,1,5,NULL</v>
      </c>
    </row>
    <row r="1492" spans="1:11" x14ac:dyDescent="0.2">
      <c r="A1492" s="1">
        <v>1491</v>
      </c>
      <c r="B1492" s="1">
        <f>VLOOKUP(C1492,HDR!$B:$I,8,FALSE)</f>
        <v>199</v>
      </c>
      <c r="C1492" s="1" t="s">
        <v>214</v>
      </c>
      <c r="D1492" s="9">
        <v>2888014210701</v>
      </c>
      <c r="E1492" s="7">
        <v>3</v>
      </c>
      <c r="F1492" s="9">
        <f t="shared" si="69"/>
        <v>0</v>
      </c>
      <c r="G1492" s="7">
        <f t="shared" si="70"/>
        <v>3</v>
      </c>
      <c r="H1492" s="7">
        <v>1</v>
      </c>
      <c r="I1492" s="10">
        <v>3</v>
      </c>
      <c r="K1492" s="1" t="str">
        <f t="shared" si="71"/>
        <v>insert into AB_SalesTransDetail select 1491,199,'02','2888014210701',3,0,3,1,3,NULL</v>
      </c>
    </row>
    <row r="1493" spans="1:11" x14ac:dyDescent="0.2">
      <c r="A1493" s="1">
        <v>1492</v>
      </c>
      <c r="B1493" s="1">
        <f>VLOOKUP(C1493,HDR!$B:$I,8,FALSE)</f>
        <v>199</v>
      </c>
      <c r="C1493" s="1" t="s">
        <v>214</v>
      </c>
      <c r="D1493" s="9">
        <v>2888014211845</v>
      </c>
      <c r="E1493" s="7">
        <v>3</v>
      </c>
      <c r="F1493" s="9">
        <f t="shared" si="69"/>
        <v>0</v>
      </c>
      <c r="G1493" s="7">
        <f t="shared" si="70"/>
        <v>3</v>
      </c>
      <c r="H1493" s="7">
        <v>1</v>
      </c>
      <c r="I1493" s="10">
        <v>3</v>
      </c>
      <c r="K1493" s="1" t="str">
        <f t="shared" si="71"/>
        <v>insert into AB_SalesTransDetail select 1492,199,'02','2888014211845',3,0,3,1,3,NULL</v>
      </c>
    </row>
    <row r="1494" spans="1:11" x14ac:dyDescent="0.2">
      <c r="A1494" s="1">
        <v>1493</v>
      </c>
      <c r="B1494" s="1">
        <f>VLOOKUP(C1494,HDR!$B:$I,8,FALSE)</f>
        <v>199</v>
      </c>
      <c r="C1494" s="1" t="s">
        <v>214</v>
      </c>
      <c r="D1494" s="9" t="s">
        <v>357</v>
      </c>
      <c r="E1494" s="7">
        <v>0</v>
      </c>
      <c r="F1494" s="9">
        <f t="shared" si="69"/>
        <v>0</v>
      </c>
      <c r="G1494" s="7">
        <f t="shared" si="70"/>
        <v>0</v>
      </c>
      <c r="H1494" s="7">
        <v>3</v>
      </c>
      <c r="I1494" s="10">
        <v>0</v>
      </c>
      <c r="K1494" s="1" t="str">
        <f t="shared" si="71"/>
        <v>insert into AB_SalesTransDetail select 1493,199,'02','Z90059',0,0,0,3,0,NULL</v>
      </c>
    </row>
    <row r="1495" spans="1:11" x14ac:dyDescent="0.2">
      <c r="A1495" s="1">
        <v>1494</v>
      </c>
      <c r="B1495" s="1">
        <f>VLOOKUP(C1495,HDR!$B:$I,8,FALSE)</f>
        <v>199</v>
      </c>
      <c r="C1495" s="1" t="s">
        <v>214</v>
      </c>
      <c r="D1495" s="9">
        <v>2888014211920</v>
      </c>
      <c r="E1495" s="7">
        <v>12</v>
      </c>
      <c r="F1495" s="9">
        <f t="shared" si="69"/>
        <v>0</v>
      </c>
      <c r="G1495" s="7">
        <f t="shared" si="70"/>
        <v>12</v>
      </c>
      <c r="H1495" s="7">
        <v>1</v>
      </c>
      <c r="I1495" s="10">
        <v>12</v>
      </c>
      <c r="K1495" s="1" t="str">
        <f t="shared" si="71"/>
        <v>insert into AB_SalesTransDetail select 1494,199,'02','2888014211920',12,0,12,1,12,NULL</v>
      </c>
    </row>
    <row r="1496" spans="1:11" x14ac:dyDescent="0.2">
      <c r="A1496" s="1">
        <v>1495</v>
      </c>
      <c r="B1496" s="1">
        <f>VLOOKUP(C1496,HDR!$B:$I,8,FALSE)</f>
        <v>199</v>
      </c>
      <c r="C1496" s="1" t="s">
        <v>214</v>
      </c>
      <c r="D1496" s="9" t="s">
        <v>355</v>
      </c>
      <c r="E1496" s="7">
        <v>0</v>
      </c>
      <c r="F1496" s="9">
        <f t="shared" si="69"/>
        <v>0</v>
      </c>
      <c r="G1496" s="7">
        <f t="shared" si="70"/>
        <v>0</v>
      </c>
      <c r="H1496" s="7">
        <v>1</v>
      </c>
      <c r="I1496" s="10">
        <v>0</v>
      </c>
      <c r="K1496" s="1" t="str">
        <f t="shared" si="71"/>
        <v>insert into AB_SalesTransDetail select 1495,199,'02','Z90057',0,0,0,1,0,NULL</v>
      </c>
    </row>
    <row r="1497" spans="1:11" x14ac:dyDescent="0.2">
      <c r="A1497" s="1">
        <v>1496</v>
      </c>
      <c r="B1497" s="1">
        <f>VLOOKUP(C1497,HDR!$B:$I,8,FALSE)</f>
        <v>199</v>
      </c>
      <c r="C1497" s="1" t="s">
        <v>214</v>
      </c>
      <c r="D1497" s="9">
        <v>2888014211920</v>
      </c>
      <c r="E1497" s="7">
        <v>12</v>
      </c>
      <c r="F1497" s="9">
        <f t="shared" si="69"/>
        <v>0</v>
      </c>
      <c r="G1497" s="7">
        <f t="shared" si="70"/>
        <v>12</v>
      </c>
      <c r="H1497" s="7">
        <v>1</v>
      </c>
      <c r="I1497" s="10">
        <v>12</v>
      </c>
      <c r="K1497" s="1" t="str">
        <f t="shared" si="71"/>
        <v>insert into AB_SalesTransDetail select 1496,199,'02','2888014211920',12,0,12,1,12,NULL</v>
      </c>
    </row>
    <row r="1498" spans="1:11" x14ac:dyDescent="0.2">
      <c r="A1498" s="1">
        <v>1497</v>
      </c>
      <c r="B1498" s="1">
        <f>VLOOKUP(C1498,HDR!$B:$I,8,FALSE)</f>
        <v>199</v>
      </c>
      <c r="C1498" s="1" t="s">
        <v>214</v>
      </c>
      <c r="D1498" s="9" t="s">
        <v>355</v>
      </c>
      <c r="E1498" s="7">
        <v>0</v>
      </c>
      <c r="F1498" s="9">
        <f t="shared" si="69"/>
        <v>0</v>
      </c>
      <c r="G1498" s="7">
        <f t="shared" si="70"/>
        <v>0</v>
      </c>
      <c r="H1498" s="7">
        <v>1</v>
      </c>
      <c r="I1498" s="10">
        <v>0</v>
      </c>
      <c r="K1498" s="1" t="str">
        <f t="shared" si="71"/>
        <v>insert into AB_SalesTransDetail select 1497,199,'02','Z90057',0,0,0,1,0,NULL</v>
      </c>
    </row>
    <row r="1499" spans="1:11" x14ac:dyDescent="0.2">
      <c r="A1499" s="1">
        <v>1498</v>
      </c>
      <c r="B1499" s="1">
        <f>VLOOKUP(C1499,HDR!$B:$I,8,FALSE)</f>
        <v>199</v>
      </c>
      <c r="C1499" s="1" t="s">
        <v>214</v>
      </c>
      <c r="D1499" s="9">
        <v>2888014211920</v>
      </c>
      <c r="E1499" s="7">
        <v>12</v>
      </c>
      <c r="F1499" s="9">
        <f t="shared" si="69"/>
        <v>0</v>
      </c>
      <c r="G1499" s="7">
        <f t="shared" si="70"/>
        <v>12</v>
      </c>
      <c r="H1499" s="7">
        <v>1</v>
      </c>
      <c r="I1499" s="10">
        <v>12</v>
      </c>
      <c r="K1499" s="1" t="str">
        <f t="shared" si="71"/>
        <v>insert into AB_SalesTransDetail select 1498,199,'02','2888014211920',12,0,12,1,12,NULL</v>
      </c>
    </row>
    <row r="1500" spans="1:11" x14ac:dyDescent="0.2">
      <c r="A1500" s="1">
        <v>1499</v>
      </c>
      <c r="B1500" s="1">
        <f>VLOOKUP(C1500,HDR!$B:$I,8,FALSE)</f>
        <v>199</v>
      </c>
      <c r="C1500" s="1" t="s">
        <v>214</v>
      </c>
      <c r="D1500" s="9" t="s">
        <v>358</v>
      </c>
      <c r="E1500" s="7">
        <v>0</v>
      </c>
      <c r="F1500" s="9">
        <f t="shared" si="69"/>
        <v>0</v>
      </c>
      <c r="G1500" s="7">
        <f t="shared" si="70"/>
        <v>0</v>
      </c>
      <c r="H1500" s="7">
        <v>1</v>
      </c>
      <c r="I1500" s="10">
        <v>0</v>
      </c>
      <c r="K1500" s="1" t="str">
        <f t="shared" si="71"/>
        <v>insert into AB_SalesTransDetail select 1499,199,'02','Z90053',0,0,0,1,0,NULL</v>
      </c>
    </row>
    <row r="1501" spans="1:11" x14ac:dyDescent="0.2">
      <c r="A1501" s="1">
        <v>1500</v>
      </c>
      <c r="B1501" s="1">
        <f>VLOOKUP(C1501,HDR!$B:$I,8,FALSE)</f>
        <v>199</v>
      </c>
      <c r="C1501" s="1" t="s">
        <v>214</v>
      </c>
      <c r="D1501" s="9">
        <v>2888014211937</v>
      </c>
      <c r="E1501" s="7">
        <v>5</v>
      </c>
      <c r="F1501" s="9">
        <f t="shared" si="69"/>
        <v>0</v>
      </c>
      <c r="G1501" s="7">
        <f t="shared" si="70"/>
        <v>5</v>
      </c>
      <c r="H1501" s="7">
        <v>1</v>
      </c>
      <c r="I1501" s="10">
        <v>5</v>
      </c>
      <c r="K1501" s="1" t="str">
        <f t="shared" si="71"/>
        <v>insert into AB_SalesTransDetail select 1500,199,'02','2888014211937',5,0,5,1,5,NULL</v>
      </c>
    </row>
    <row r="1502" spans="1:11" x14ac:dyDescent="0.2">
      <c r="A1502" s="1">
        <v>1501</v>
      </c>
      <c r="B1502" s="1">
        <f>VLOOKUP(C1502,HDR!$B:$I,8,FALSE)</f>
        <v>199</v>
      </c>
      <c r="C1502" s="1" t="s">
        <v>214</v>
      </c>
      <c r="D1502" s="9">
        <v>2888014211814</v>
      </c>
      <c r="E1502" s="7">
        <v>5</v>
      </c>
      <c r="F1502" s="9">
        <f t="shared" si="69"/>
        <v>0</v>
      </c>
      <c r="G1502" s="7">
        <f t="shared" si="70"/>
        <v>5</v>
      </c>
      <c r="H1502" s="7">
        <v>1</v>
      </c>
      <c r="I1502" s="10">
        <v>5</v>
      </c>
      <c r="K1502" s="1" t="str">
        <f t="shared" si="71"/>
        <v>insert into AB_SalesTransDetail select 1501,199,'02','2888014211814',5,0,5,1,5,NULL</v>
      </c>
    </row>
    <row r="1503" spans="1:11" x14ac:dyDescent="0.2">
      <c r="A1503" s="1">
        <v>1502</v>
      </c>
      <c r="B1503" s="1">
        <f>VLOOKUP(C1503,HDR!$B:$I,8,FALSE)</f>
        <v>199</v>
      </c>
      <c r="C1503" s="1" t="s">
        <v>214</v>
      </c>
      <c r="D1503" s="9">
        <v>2888014211814</v>
      </c>
      <c r="E1503" s="7">
        <v>5</v>
      </c>
      <c r="F1503" s="9">
        <f t="shared" si="69"/>
        <v>0</v>
      </c>
      <c r="G1503" s="7">
        <f t="shared" si="70"/>
        <v>5</v>
      </c>
      <c r="H1503" s="7">
        <v>1</v>
      </c>
      <c r="I1503" s="10">
        <v>5</v>
      </c>
      <c r="K1503" s="1" t="str">
        <f t="shared" si="71"/>
        <v>insert into AB_SalesTransDetail select 1502,199,'02','2888014211814',5,0,5,1,5,NULL</v>
      </c>
    </row>
    <row r="1504" spans="1:11" x14ac:dyDescent="0.2">
      <c r="A1504" s="1">
        <v>1503</v>
      </c>
      <c r="B1504" s="1">
        <f>VLOOKUP(C1504,HDR!$B:$I,8,FALSE)</f>
        <v>199</v>
      </c>
      <c r="C1504" s="1" t="s">
        <v>214</v>
      </c>
      <c r="D1504" s="9">
        <v>2888014210794</v>
      </c>
      <c r="E1504" s="7">
        <v>16.8</v>
      </c>
      <c r="F1504" s="9">
        <f t="shared" si="69"/>
        <v>0</v>
      </c>
      <c r="G1504" s="7">
        <f t="shared" si="70"/>
        <v>16.8</v>
      </c>
      <c r="H1504" s="7">
        <v>3</v>
      </c>
      <c r="I1504" s="10">
        <v>50.4</v>
      </c>
      <c r="K1504" s="1" t="str">
        <f t="shared" si="71"/>
        <v>insert into AB_SalesTransDetail select 1503,199,'02','2888014210794',16.8,0,16.8,3,50.4,NULL</v>
      </c>
    </row>
    <row r="1505" spans="1:11" x14ac:dyDescent="0.2">
      <c r="A1505" s="1">
        <v>1504</v>
      </c>
      <c r="B1505" s="1">
        <f>VLOOKUP(C1505,HDR!$B:$I,8,FALSE)</f>
        <v>199</v>
      </c>
      <c r="C1505" s="1" t="s">
        <v>214</v>
      </c>
      <c r="D1505" s="9" t="s">
        <v>345</v>
      </c>
      <c r="E1505" s="7">
        <v>0</v>
      </c>
      <c r="F1505" s="9">
        <f t="shared" si="69"/>
        <v>0</v>
      </c>
      <c r="G1505" s="7">
        <f t="shared" si="70"/>
        <v>0</v>
      </c>
      <c r="H1505" s="7">
        <v>1</v>
      </c>
      <c r="I1505" s="10">
        <v>0</v>
      </c>
      <c r="K1505" s="1" t="str">
        <f t="shared" si="71"/>
        <v>insert into AB_SalesTransDetail select 1504,199,'02','Z99999',0,0,0,1,0,NULL</v>
      </c>
    </row>
    <row r="1506" spans="1:11" x14ac:dyDescent="0.2">
      <c r="A1506" s="1">
        <v>1505</v>
      </c>
      <c r="B1506" s="1">
        <f>VLOOKUP(C1506,HDR!$B:$I,8,FALSE)</f>
        <v>199</v>
      </c>
      <c r="C1506" s="1" t="s">
        <v>214</v>
      </c>
      <c r="D1506" s="9">
        <v>2888014210534</v>
      </c>
      <c r="E1506" s="7">
        <v>16.8</v>
      </c>
      <c r="F1506" s="9">
        <f t="shared" si="69"/>
        <v>0</v>
      </c>
      <c r="G1506" s="7">
        <f t="shared" si="70"/>
        <v>16.8</v>
      </c>
      <c r="H1506" s="7">
        <v>1</v>
      </c>
      <c r="I1506" s="10">
        <v>16.8</v>
      </c>
      <c r="K1506" s="1" t="str">
        <f t="shared" si="71"/>
        <v>insert into AB_SalesTransDetail select 1505,199,'02','2888014210534',16.8,0,16.8,1,16.8,NULL</v>
      </c>
    </row>
    <row r="1507" spans="1:11" x14ac:dyDescent="0.2">
      <c r="A1507" s="1">
        <v>1506</v>
      </c>
      <c r="B1507" s="1">
        <f>VLOOKUP(C1507,HDR!$B:$I,8,FALSE)</f>
        <v>199</v>
      </c>
      <c r="C1507" s="1" t="s">
        <v>214</v>
      </c>
      <c r="D1507" s="9">
        <v>2040035111645</v>
      </c>
      <c r="E1507" s="7">
        <v>15</v>
      </c>
      <c r="F1507" s="9">
        <f t="shared" si="69"/>
        <v>0</v>
      </c>
      <c r="G1507" s="7">
        <f t="shared" si="70"/>
        <v>15</v>
      </c>
      <c r="H1507" s="7">
        <v>1</v>
      </c>
      <c r="I1507" s="10">
        <v>15</v>
      </c>
      <c r="K1507" s="1" t="str">
        <f t="shared" si="71"/>
        <v>insert into AB_SalesTransDetail select 1506,199,'02','2040035111645',15,0,15,1,15,NULL</v>
      </c>
    </row>
    <row r="1508" spans="1:11" x14ac:dyDescent="0.2">
      <c r="A1508" s="1">
        <v>1507</v>
      </c>
      <c r="B1508" s="1">
        <f>VLOOKUP(C1508,HDR!$B:$I,8,FALSE)</f>
        <v>199</v>
      </c>
      <c r="C1508" s="1" t="s">
        <v>214</v>
      </c>
      <c r="D1508" s="9">
        <v>2040021111055</v>
      </c>
      <c r="E1508" s="7">
        <v>15</v>
      </c>
      <c r="F1508" s="9">
        <f t="shared" si="69"/>
        <v>0</v>
      </c>
      <c r="G1508" s="7">
        <f t="shared" si="70"/>
        <v>15</v>
      </c>
      <c r="H1508" s="7">
        <v>1</v>
      </c>
      <c r="I1508" s="10">
        <v>15</v>
      </c>
      <c r="K1508" s="1" t="str">
        <f t="shared" si="71"/>
        <v>insert into AB_SalesTransDetail select 1507,199,'02','2040021111055',15,0,15,1,15,NULL</v>
      </c>
    </row>
    <row r="1509" spans="1:11" x14ac:dyDescent="0.2">
      <c r="A1509" s="1">
        <v>1508</v>
      </c>
      <c r="B1509" s="1">
        <f>VLOOKUP(C1509,HDR!$B:$I,8,FALSE)</f>
        <v>199</v>
      </c>
      <c r="C1509" s="1" t="s">
        <v>214</v>
      </c>
      <c r="D1509" s="9">
        <v>2040035112482</v>
      </c>
      <c r="E1509" s="7">
        <v>13</v>
      </c>
      <c r="F1509" s="9">
        <f t="shared" si="69"/>
        <v>0</v>
      </c>
      <c r="G1509" s="7">
        <f t="shared" si="70"/>
        <v>13</v>
      </c>
      <c r="H1509" s="7">
        <v>1</v>
      </c>
      <c r="I1509" s="10">
        <v>13</v>
      </c>
      <c r="K1509" s="1" t="str">
        <f t="shared" si="71"/>
        <v>insert into AB_SalesTransDetail select 1508,199,'02','2040035112482',13,0,13,1,13,NULL</v>
      </c>
    </row>
    <row r="1510" spans="1:11" x14ac:dyDescent="0.2">
      <c r="A1510" s="1">
        <v>1509</v>
      </c>
      <c r="B1510" s="1">
        <f>VLOOKUP(C1510,HDR!$B:$I,8,FALSE)</f>
        <v>199</v>
      </c>
      <c r="C1510" s="1" t="s">
        <v>214</v>
      </c>
      <c r="D1510" s="9">
        <v>2040030111381</v>
      </c>
      <c r="E1510" s="7">
        <v>80</v>
      </c>
      <c r="F1510" s="9">
        <f t="shared" si="69"/>
        <v>0</v>
      </c>
      <c r="G1510" s="7">
        <f t="shared" si="70"/>
        <v>80</v>
      </c>
      <c r="H1510" s="7">
        <v>1</v>
      </c>
      <c r="I1510" s="10">
        <v>80</v>
      </c>
      <c r="K1510" s="1" t="str">
        <f t="shared" si="71"/>
        <v>insert into AB_SalesTransDetail select 1509,199,'02','2040030111381',80,0,80,1,80,NULL</v>
      </c>
    </row>
    <row r="1511" spans="1:11" x14ac:dyDescent="0.2">
      <c r="A1511" s="1">
        <v>1510</v>
      </c>
      <c r="B1511" s="1">
        <f>VLOOKUP(C1511,HDR!$B:$I,8,FALSE)</f>
        <v>199</v>
      </c>
      <c r="C1511" s="1" t="s">
        <v>214</v>
      </c>
      <c r="D1511" s="9">
        <v>2040030111381</v>
      </c>
      <c r="E1511" s="7">
        <v>80</v>
      </c>
      <c r="F1511" s="9">
        <f t="shared" si="69"/>
        <v>0</v>
      </c>
      <c r="G1511" s="7">
        <f t="shared" si="70"/>
        <v>80</v>
      </c>
      <c r="H1511" s="7">
        <v>1</v>
      </c>
      <c r="I1511" s="10">
        <v>80</v>
      </c>
      <c r="K1511" s="1" t="str">
        <f t="shared" si="71"/>
        <v>insert into AB_SalesTransDetail select 1510,199,'02','2040030111381',80,0,80,1,80,NULL</v>
      </c>
    </row>
    <row r="1512" spans="1:11" x14ac:dyDescent="0.2">
      <c r="A1512" s="1">
        <v>1511</v>
      </c>
      <c r="B1512" s="1">
        <f>VLOOKUP(C1512,HDR!$B:$I,8,FALSE)</f>
        <v>199</v>
      </c>
      <c r="C1512" s="1" t="s">
        <v>214</v>
      </c>
      <c r="D1512" s="9" t="s">
        <v>361</v>
      </c>
      <c r="E1512" s="7">
        <v>0</v>
      </c>
      <c r="F1512" s="9">
        <f t="shared" si="69"/>
        <v>0</v>
      </c>
      <c r="G1512" s="7">
        <f t="shared" si="70"/>
        <v>0</v>
      </c>
      <c r="H1512" s="7">
        <v>3</v>
      </c>
      <c r="I1512" s="10">
        <v>0</v>
      </c>
      <c r="K1512" s="1" t="str">
        <f t="shared" si="71"/>
        <v>insert into AB_SalesTransDetail select 1511,199,'02','Z90020',0,0,0,3,0,NULL</v>
      </c>
    </row>
    <row r="1513" spans="1:11" x14ac:dyDescent="0.2">
      <c r="A1513" s="1">
        <v>1512</v>
      </c>
      <c r="B1513" s="1">
        <f>VLOOKUP(C1513,HDR!$B:$I,8,FALSE)</f>
        <v>199</v>
      </c>
      <c r="C1513" s="1" t="s">
        <v>214</v>
      </c>
      <c r="D1513" s="9">
        <v>2888014220014</v>
      </c>
      <c r="E1513" s="7">
        <v>12</v>
      </c>
      <c r="F1513" s="9">
        <f t="shared" si="69"/>
        <v>0</v>
      </c>
      <c r="G1513" s="7">
        <f t="shared" si="70"/>
        <v>12</v>
      </c>
      <c r="H1513" s="7">
        <v>1</v>
      </c>
      <c r="I1513" s="10">
        <v>12</v>
      </c>
      <c r="K1513" s="1" t="str">
        <f t="shared" si="71"/>
        <v>insert into AB_SalesTransDetail select 1512,199,'02','2888014220014',12,0,12,1,12,NULL</v>
      </c>
    </row>
    <row r="1514" spans="1:11" x14ac:dyDescent="0.2">
      <c r="A1514" s="1">
        <v>1513</v>
      </c>
      <c r="B1514" s="1">
        <f>VLOOKUP(C1514,HDR!$B:$I,8,FALSE)</f>
        <v>199</v>
      </c>
      <c r="C1514" s="1" t="s">
        <v>214</v>
      </c>
      <c r="D1514" s="9" t="s">
        <v>362</v>
      </c>
      <c r="E1514" s="7">
        <v>8</v>
      </c>
      <c r="F1514" s="9">
        <f t="shared" si="69"/>
        <v>0</v>
      </c>
      <c r="G1514" s="7">
        <f t="shared" si="70"/>
        <v>8</v>
      </c>
      <c r="H1514" s="7">
        <v>1</v>
      </c>
      <c r="I1514" s="10">
        <v>8</v>
      </c>
      <c r="K1514" s="1" t="str">
        <f t="shared" si="71"/>
        <v>insert into AB_SalesTransDetail select 1513,199,'02','P000232',8,0,8,1,8,NULL</v>
      </c>
    </row>
    <row r="1515" spans="1:11" x14ac:dyDescent="0.2">
      <c r="A1515" s="1">
        <v>1514</v>
      </c>
      <c r="B1515" s="1">
        <f>VLOOKUP(C1515,HDR!$B:$I,8,FALSE)</f>
        <v>199</v>
      </c>
      <c r="C1515" s="1" t="s">
        <v>214</v>
      </c>
      <c r="D1515" s="9" t="s">
        <v>380</v>
      </c>
      <c r="E1515" s="7">
        <v>36.58</v>
      </c>
      <c r="F1515" s="9">
        <f t="shared" si="69"/>
        <v>0</v>
      </c>
      <c r="G1515" s="7">
        <f t="shared" si="70"/>
        <v>36.58</v>
      </c>
      <c r="H1515" s="7">
        <v>1</v>
      </c>
      <c r="I1515" s="10">
        <v>36.58</v>
      </c>
      <c r="K1515" s="1" t="str">
        <f t="shared" si="71"/>
        <v>insert into AB_SalesTransDetail select 1514,199,'02','servicecharge-10',36.58,0,36.58,1,36.58,NULL</v>
      </c>
    </row>
    <row r="1516" spans="1:11" x14ac:dyDescent="0.2">
      <c r="A1516" s="1">
        <v>1515</v>
      </c>
      <c r="B1516" s="1">
        <f>VLOOKUP(C1516,HDR!$B:$I,8,FALSE)</f>
        <v>200</v>
      </c>
      <c r="C1516" s="1" t="s">
        <v>215</v>
      </c>
      <c r="D1516" s="9" t="s">
        <v>357</v>
      </c>
      <c r="E1516" s="7">
        <v>0</v>
      </c>
      <c r="F1516" s="9">
        <f t="shared" si="69"/>
        <v>0</v>
      </c>
      <c r="G1516" s="7">
        <f t="shared" si="70"/>
        <v>0</v>
      </c>
      <c r="H1516" s="7">
        <v>2</v>
      </c>
      <c r="I1516" s="10">
        <v>0</v>
      </c>
      <c r="K1516" s="1" t="str">
        <f t="shared" si="71"/>
        <v>insert into AB_SalesTransDetail select 1515,200,'02','Z90059',0,0,0,2,0,NULL</v>
      </c>
    </row>
    <row r="1517" spans="1:11" x14ac:dyDescent="0.2">
      <c r="A1517" s="1">
        <v>1516</v>
      </c>
      <c r="B1517" s="1">
        <f>VLOOKUP(C1517,HDR!$B:$I,8,FALSE)</f>
        <v>200</v>
      </c>
      <c r="C1517" s="1" t="s">
        <v>215</v>
      </c>
      <c r="D1517" s="9">
        <v>2888014211920</v>
      </c>
      <c r="E1517" s="7">
        <v>12</v>
      </c>
      <c r="F1517" s="9">
        <f t="shared" si="69"/>
        <v>0</v>
      </c>
      <c r="G1517" s="7">
        <f t="shared" si="70"/>
        <v>12</v>
      </c>
      <c r="H1517" s="7">
        <v>1</v>
      </c>
      <c r="I1517" s="10">
        <v>12</v>
      </c>
      <c r="K1517" s="1" t="str">
        <f t="shared" si="71"/>
        <v>insert into AB_SalesTransDetail select 1516,200,'02','2888014211920',12,0,12,1,12,NULL</v>
      </c>
    </row>
    <row r="1518" spans="1:11" x14ac:dyDescent="0.2">
      <c r="A1518" s="1">
        <v>1517</v>
      </c>
      <c r="B1518" s="1">
        <f>VLOOKUP(C1518,HDR!$B:$I,8,FALSE)</f>
        <v>200</v>
      </c>
      <c r="C1518" s="1" t="s">
        <v>215</v>
      </c>
      <c r="D1518" s="9" t="s">
        <v>358</v>
      </c>
      <c r="E1518" s="7">
        <v>0</v>
      </c>
      <c r="F1518" s="9">
        <f t="shared" si="69"/>
        <v>0</v>
      </c>
      <c r="G1518" s="7">
        <f t="shared" si="70"/>
        <v>0</v>
      </c>
      <c r="H1518" s="7">
        <v>1</v>
      </c>
      <c r="I1518" s="10">
        <v>0</v>
      </c>
      <c r="K1518" s="1" t="str">
        <f t="shared" si="71"/>
        <v>insert into AB_SalesTransDetail select 1517,200,'02','Z90053',0,0,0,1,0,NULL</v>
      </c>
    </row>
    <row r="1519" spans="1:11" x14ac:dyDescent="0.2">
      <c r="A1519" s="1">
        <v>1518</v>
      </c>
      <c r="B1519" s="1">
        <f>VLOOKUP(C1519,HDR!$B:$I,8,FALSE)</f>
        <v>200</v>
      </c>
      <c r="C1519" s="1" t="s">
        <v>215</v>
      </c>
      <c r="D1519" s="9">
        <v>2888014211920</v>
      </c>
      <c r="E1519" s="7">
        <v>12</v>
      </c>
      <c r="F1519" s="9">
        <f t="shared" si="69"/>
        <v>0</v>
      </c>
      <c r="G1519" s="7">
        <f t="shared" si="70"/>
        <v>12</v>
      </c>
      <c r="H1519" s="7">
        <v>1</v>
      </c>
      <c r="I1519" s="10">
        <v>12</v>
      </c>
      <c r="K1519" s="1" t="str">
        <f t="shared" si="71"/>
        <v>insert into AB_SalesTransDetail select 1518,200,'02','2888014211920',12,0,12,1,12,NULL</v>
      </c>
    </row>
    <row r="1520" spans="1:11" x14ac:dyDescent="0.2">
      <c r="A1520" s="1">
        <v>1519</v>
      </c>
      <c r="B1520" s="1">
        <f>VLOOKUP(C1520,HDR!$B:$I,8,FALSE)</f>
        <v>200</v>
      </c>
      <c r="C1520" s="1" t="s">
        <v>215</v>
      </c>
      <c r="D1520" s="9" t="s">
        <v>358</v>
      </c>
      <c r="E1520" s="7">
        <v>0</v>
      </c>
      <c r="F1520" s="9">
        <f t="shared" si="69"/>
        <v>0</v>
      </c>
      <c r="G1520" s="7">
        <f t="shared" si="70"/>
        <v>0</v>
      </c>
      <c r="H1520" s="7">
        <v>1</v>
      </c>
      <c r="I1520" s="10">
        <v>0</v>
      </c>
      <c r="K1520" s="1" t="str">
        <f t="shared" si="71"/>
        <v>insert into AB_SalesTransDetail select 1519,200,'02','Z90053',0,0,0,1,0,NULL</v>
      </c>
    </row>
    <row r="1521" spans="1:11" x14ac:dyDescent="0.2">
      <c r="A1521" s="1">
        <v>1520</v>
      </c>
      <c r="B1521" s="1">
        <f>VLOOKUP(C1521,HDR!$B:$I,8,FALSE)</f>
        <v>200</v>
      </c>
      <c r="C1521" s="1" t="s">
        <v>215</v>
      </c>
      <c r="D1521" s="9" t="s">
        <v>359</v>
      </c>
      <c r="E1521" s="7">
        <v>0</v>
      </c>
      <c r="F1521" s="9">
        <f t="shared" si="69"/>
        <v>0</v>
      </c>
      <c r="G1521" s="7">
        <f t="shared" si="70"/>
        <v>0</v>
      </c>
      <c r="H1521" s="7">
        <v>1</v>
      </c>
      <c r="I1521" s="10">
        <v>0</v>
      </c>
      <c r="K1521" s="1" t="str">
        <f t="shared" si="71"/>
        <v>insert into AB_SalesTransDetail select 1520,200,'02','Z90021',0,0,0,1,0,NULL</v>
      </c>
    </row>
    <row r="1522" spans="1:11" x14ac:dyDescent="0.2">
      <c r="A1522" s="1">
        <v>1521</v>
      </c>
      <c r="B1522" s="1">
        <f>VLOOKUP(C1522,HDR!$B:$I,8,FALSE)</f>
        <v>200</v>
      </c>
      <c r="C1522" s="1" t="s">
        <v>215</v>
      </c>
      <c r="D1522" s="9" t="s">
        <v>359</v>
      </c>
      <c r="E1522" s="7">
        <v>0</v>
      </c>
      <c r="F1522" s="9">
        <f t="shared" si="69"/>
        <v>0</v>
      </c>
      <c r="G1522" s="7">
        <f t="shared" si="70"/>
        <v>0</v>
      </c>
      <c r="H1522" s="7">
        <v>1</v>
      </c>
      <c r="I1522" s="10">
        <v>0</v>
      </c>
      <c r="K1522" s="1" t="str">
        <f t="shared" si="71"/>
        <v>insert into AB_SalesTransDetail select 1521,200,'02','Z90021',0,0,0,1,0,NULL</v>
      </c>
    </row>
    <row r="1523" spans="1:11" x14ac:dyDescent="0.2">
      <c r="A1523" s="1">
        <v>1522</v>
      </c>
      <c r="B1523" s="1">
        <f>VLOOKUP(C1523,HDR!$B:$I,8,FALSE)</f>
        <v>200</v>
      </c>
      <c r="C1523" s="1" t="s">
        <v>215</v>
      </c>
      <c r="D1523" s="9">
        <v>2888014220274</v>
      </c>
      <c r="E1523" s="7">
        <v>10</v>
      </c>
      <c r="F1523" s="9">
        <f t="shared" si="69"/>
        <v>0</v>
      </c>
      <c r="G1523" s="7">
        <f t="shared" si="70"/>
        <v>10</v>
      </c>
      <c r="H1523" s="7">
        <v>1</v>
      </c>
      <c r="I1523" s="10">
        <v>10</v>
      </c>
      <c r="K1523" s="1" t="str">
        <f t="shared" si="71"/>
        <v>insert into AB_SalesTransDetail select 1522,200,'02','2888014220274',10,0,10,1,10,NULL</v>
      </c>
    </row>
    <row r="1524" spans="1:11" x14ac:dyDescent="0.2">
      <c r="A1524" s="1">
        <v>1523</v>
      </c>
      <c r="B1524" s="1">
        <f>VLOOKUP(C1524,HDR!$B:$I,8,FALSE)</f>
        <v>200</v>
      </c>
      <c r="C1524" s="1" t="s">
        <v>215</v>
      </c>
      <c r="D1524" s="9">
        <v>2888014220274</v>
      </c>
      <c r="E1524" s="7">
        <v>10</v>
      </c>
      <c r="F1524" s="9">
        <f t="shared" si="69"/>
        <v>0</v>
      </c>
      <c r="G1524" s="7">
        <f t="shared" si="70"/>
        <v>10</v>
      </c>
      <c r="H1524" s="7">
        <v>-1</v>
      </c>
      <c r="I1524" s="10">
        <v>-10</v>
      </c>
      <c r="K1524" s="1" t="str">
        <f t="shared" si="71"/>
        <v>insert into AB_SalesTransDetail select 1523,200,'02','2888014220274',10,0,10,-1,-10,NULL</v>
      </c>
    </row>
    <row r="1525" spans="1:11" x14ac:dyDescent="0.2">
      <c r="A1525" s="1">
        <v>1524</v>
      </c>
      <c r="B1525" s="1">
        <f>VLOOKUP(C1525,HDR!$B:$I,8,FALSE)</f>
        <v>200</v>
      </c>
      <c r="C1525" s="1" t="s">
        <v>215</v>
      </c>
      <c r="D1525" s="9">
        <v>2888014220526</v>
      </c>
      <c r="E1525" s="7">
        <v>5</v>
      </c>
      <c r="F1525" s="9">
        <f t="shared" si="69"/>
        <v>0</v>
      </c>
      <c r="G1525" s="7">
        <f t="shared" si="70"/>
        <v>5</v>
      </c>
      <c r="H1525" s="7">
        <v>1</v>
      </c>
      <c r="I1525" s="10">
        <v>5</v>
      </c>
      <c r="K1525" s="1" t="str">
        <f t="shared" si="71"/>
        <v>insert into AB_SalesTransDetail select 1524,200,'02','2888014220526',5,0,5,1,5,NULL</v>
      </c>
    </row>
    <row r="1526" spans="1:11" x14ac:dyDescent="0.2">
      <c r="A1526" s="1">
        <v>1525</v>
      </c>
      <c r="B1526" s="1">
        <f>VLOOKUP(C1526,HDR!$B:$I,8,FALSE)</f>
        <v>200</v>
      </c>
      <c r="C1526" s="1" t="s">
        <v>215</v>
      </c>
      <c r="D1526" s="9" t="s">
        <v>380</v>
      </c>
      <c r="E1526" s="7">
        <v>2.9</v>
      </c>
      <c r="F1526" s="9">
        <f t="shared" si="69"/>
        <v>0</v>
      </c>
      <c r="G1526" s="7">
        <f t="shared" si="70"/>
        <v>2.9</v>
      </c>
      <c r="H1526" s="7">
        <v>1</v>
      </c>
      <c r="I1526" s="10">
        <v>2.9</v>
      </c>
      <c r="K1526" s="1" t="str">
        <f t="shared" si="71"/>
        <v>insert into AB_SalesTransDetail select 1525,200,'02','servicecharge-10',2.9,0,2.9,1,2.9,NULL</v>
      </c>
    </row>
    <row r="1527" spans="1:11" x14ac:dyDescent="0.2">
      <c r="A1527" s="1">
        <v>1526</v>
      </c>
      <c r="B1527" s="1">
        <f>VLOOKUP(C1527,HDR!$B:$I,8,FALSE)</f>
        <v>201</v>
      </c>
      <c r="C1527" s="1" t="s">
        <v>216</v>
      </c>
      <c r="D1527" s="9" t="s">
        <v>357</v>
      </c>
      <c r="E1527" s="7">
        <v>0</v>
      </c>
      <c r="F1527" s="9">
        <f t="shared" si="69"/>
        <v>0</v>
      </c>
      <c r="G1527" s="7">
        <f t="shared" si="70"/>
        <v>0</v>
      </c>
      <c r="H1527" s="7">
        <v>1</v>
      </c>
      <c r="I1527" s="10">
        <v>0</v>
      </c>
      <c r="K1527" s="1" t="str">
        <f t="shared" si="71"/>
        <v>insert into AB_SalesTransDetail select 1526,201,'02','Z90059',0,0,0,1,0,NULL</v>
      </c>
    </row>
    <row r="1528" spans="1:11" x14ac:dyDescent="0.2">
      <c r="A1528" s="1">
        <v>1527</v>
      </c>
      <c r="B1528" s="1">
        <f>VLOOKUP(C1528,HDR!$B:$I,8,FALSE)</f>
        <v>201</v>
      </c>
      <c r="C1528" s="1" t="s">
        <v>216</v>
      </c>
      <c r="D1528" s="9" t="s">
        <v>357</v>
      </c>
      <c r="E1528" s="7">
        <v>0</v>
      </c>
      <c r="F1528" s="9">
        <f t="shared" si="69"/>
        <v>0</v>
      </c>
      <c r="G1528" s="7">
        <f t="shared" si="70"/>
        <v>0</v>
      </c>
      <c r="H1528" s="7">
        <v>1</v>
      </c>
      <c r="I1528" s="10">
        <v>0</v>
      </c>
      <c r="K1528" s="1" t="str">
        <f t="shared" si="71"/>
        <v>insert into AB_SalesTransDetail select 1527,201,'02','Z90059',0,0,0,1,0,NULL</v>
      </c>
    </row>
    <row r="1529" spans="1:11" x14ac:dyDescent="0.2">
      <c r="A1529" s="1">
        <v>1528</v>
      </c>
      <c r="B1529" s="1">
        <f>VLOOKUP(C1529,HDR!$B:$I,8,FALSE)</f>
        <v>201</v>
      </c>
      <c r="C1529" s="1" t="s">
        <v>216</v>
      </c>
      <c r="D1529" s="9">
        <v>2888014211920</v>
      </c>
      <c r="E1529" s="7">
        <v>12</v>
      </c>
      <c r="F1529" s="9">
        <f t="shared" si="69"/>
        <v>0</v>
      </c>
      <c r="G1529" s="7">
        <f t="shared" si="70"/>
        <v>12</v>
      </c>
      <c r="H1529" s="7">
        <v>1</v>
      </c>
      <c r="I1529" s="10">
        <v>12</v>
      </c>
      <c r="K1529" s="1" t="str">
        <f t="shared" si="71"/>
        <v>insert into AB_SalesTransDetail select 1528,201,'02','2888014211920',12,0,12,1,12,NULL</v>
      </c>
    </row>
    <row r="1530" spans="1:11" x14ac:dyDescent="0.2">
      <c r="A1530" s="1">
        <v>1529</v>
      </c>
      <c r="B1530" s="1">
        <f>VLOOKUP(C1530,HDR!$B:$I,8,FALSE)</f>
        <v>201</v>
      </c>
      <c r="C1530" s="1" t="s">
        <v>216</v>
      </c>
      <c r="D1530" s="9" t="s">
        <v>358</v>
      </c>
      <c r="E1530" s="7">
        <v>0</v>
      </c>
      <c r="F1530" s="9">
        <f t="shared" si="69"/>
        <v>0</v>
      </c>
      <c r="G1530" s="7">
        <f t="shared" si="70"/>
        <v>0</v>
      </c>
      <c r="H1530" s="7">
        <v>1</v>
      </c>
      <c r="I1530" s="10">
        <v>0</v>
      </c>
      <c r="K1530" s="1" t="str">
        <f t="shared" si="71"/>
        <v>insert into AB_SalesTransDetail select 1529,201,'02','Z90053',0,0,0,1,0,NULL</v>
      </c>
    </row>
    <row r="1531" spans="1:11" x14ac:dyDescent="0.2">
      <c r="A1531" s="1">
        <v>1530</v>
      </c>
      <c r="B1531" s="1">
        <f>VLOOKUP(C1531,HDR!$B:$I,8,FALSE)</f>
        <v>201</v>
      </c>
      <c r="C1531" s="1" t="s">
        <v>216</v>
      </c>
      <c r="D1531" s="9">
        <v>2888014211920</v>
      </c>
      <c r="E1531" s="7">
        <v>12</v>
      </c>
      <c r="F1531" s="9">
        <f t="shared" si="69"/>
        <v>0</v>
      </c>
      <c r="G1531" s="7">
        <f t="shared" si="70"/>
        <v>12</v>
      </c>
      <c r="H1531" s="7">
        <v>1</v>
      </c>
      <c r="I1531" s="10">
        <v>12</v>
      </c>
      <c r="K1531" s="1" t="str">
        <f t="shared" si="71"/>
        <v>insert into AB_SalesTransDetail select 1530,201,'02','2888014211920',12,0,12,1,12,NULL</v>
      </c>
    </row>
    <row r="1532" spans="1:11" x14ac:dyDescent="0.2">
      <c r="A1532" s="1">
        <v>1531</v>
      </c>
      <c r="B1532" s="1">
        <f>VLOOKUP(C1532,HDR!$B:$I,8,FALSE)</f>
        <v>201</v>
      </c>
      <c r="C1532" s="1" t="s">
        <v>216</v>
      </c>
      <c r="D1532" s="9" t="s">
        <v>355</v>
      </c>
      <c r="E1532" s="7">
        <v>0</v>
      </c>
      <c r="F1532" s="9">
        <f t="shared" si="69"/>
        <v>0</v>
      </c>
      <c r="G1532" s="7">
        <f t="shared" si="70"/>
        <v>0</v>
      </c>
      <c r="H1532" s="7">
        <v>1</v>
      </c>
      <c r="I1532" s="10">
        <v>0</v>
      </c>
      <c r="K1532" s="1" t="str">
        <f t="shared" si="71"/>
        <v>insert into AB_SalesTransDetail select 1531,201,'02','Z90057',0,0,0,1,0,NULL</v>
      </c>
    </row>
    <row r="1533" spans="1:11" x14ac:dyDescent="0.2">
      <c r="A1533" s="1">
        <v>1532</v>
      </c>
      <c r="B1533" s="1">
        <f>VLOOKUP(C1533,HDR!$B:$I,8,FALSE)</f>
        <v>201</v>
      </c>
      <c r="C1533" s="1" t="s">
        <v>216</v>
      </c>
      <c r="D1533" s="9" t="s">
        <v>361</v>
      </c>
      <c r="E1533" s="7">
        <v>0</v>
      </c>
      <c r="F1533" s="9">
        <f t="shared" si="69"/>
        <v>0</v>
      </c>
      <c r="G1533" s="7">
        <f t="shared" si="70"/>
        <v>0</v>
      </c>
      <c r="H1533" s="7">
        <v>1</v>
      </c>
      <c r="I1533" s="10">
        <v>0</v>
      </c>
      <c r="K1533" s="1" t="str">
        <f t="shared" si="71"/>
        <v>insert into AB_SalesTransDetail select 1532,201,'02','Z90020',0,0,0,1,0,NULL</v>
      </c>
    </row>
    <row r="1534" spans="1:11" x14ac:dyDescent="0.2">
      <c r="A1534" s="1">
        <v>1533</v>
      </c>
      <c r="B1534" s="1">
        <f>VLOOKUP(C1534,HDR!$B:$I,8,FALSE)</f>
        <v>201</v>
      </c>
      <c r="C1534" s="1" t="s">
        <v>216</v>
      </c>
      <c r="D1534" s="9" t="s">
        <v>359</v>
      </c>
      <c r="E1534" s="7">
        <v>0</v>
      </c>
      <c r="F1534" s="9">
        <f t="shared" si="69"/>
        <v>0</v>
      </c>
      <c r="G1534" s="7">
        <f t="shared" si="70"/>
        <v>0</v>
      </c>
      <c r="H1534" s="7">
        <v>1</v>
      </c>
      <c r="I1534" s="10">
        <v>0</v>
      </c>
      <c r="K1534" s="1" t="str">
        <f t="shared" si="71"/>
        <v>insert into AB_SalesTransDetail select 1533,201,'02','Z90021',0,0,0,1,0,NULL</v>
      </c>
    </row>
    <row r="1535" spans="1:11" x14ac:dyDescent="0.2">
      <c r="A1535" s="1">
        <v>1534</v>
      </c>
      <c r="B1535" s="1">
        <f>VLOOKUP(C1535,HDR!$B:$I,8,FALSE)</f>
        <v>201</v>
      </c>
      <c r="C1535" s="1" t="s">
        <v>216</v>
      </c>
      <c r="D1535" s="9">
        <v>2888014211814</v>
      </c>
      <c r="E1535" s="7">
        <v>5</v>
      </c>
      <c r="F1535" s="9">
        <f t="shared" si="69"/>
        <v>0</v>
      </c>
      <c r="G1535" s="7">
        <f t="shared" si="70"/>
        <v>5</v>
      </c>
      <c r="H1535" s="7">
        <v>1</v>
      </c>
      <c r="I1535" s="10">
        <v>5</v>
      </c>
      <c r="K1535" s="1" t="str">
        <f t="shared" si="71"/>
        <v>insert into AB_SalesTransDetail select 1534,201,'02','2888014211814',5,0,5,1,5,NULL</v>
      </c>
    </row>
    <row r="1536" spans="1:11" x14ac:dyDescent="0.2">
      <c r="A1536" s="1">
        <v>1535</v>
      </c>
      <c r="B1536" s="1">
        <f>VLOOKUP(C1536,HDR!$B:$I,8,FALSE)</f>
        <v>201</v>
      </c>
      <c r="C1536" s="1" t="s">
        <v>216</v>
      </c>
      <c r="D1536" s="9">
        <v>2888014211937</v>
      </c>
      <c r="E1536" s="7">
        <v>5</v>
      </c>
      <c r="F1536" s="9">
        <f t="shared" ref="F1536:F1599" si="72">(IFERROR(-((I1536/H1536)-E1536)/E1536,0))*100</f>
        <v>0</v>
      </c>
      <c r="G1536" s="7">
        <f t="shared" ref="G1536:G1599" si="73">I1536/H1536</f>
        <v>5</v>
      </c>
      <c r="H1536" s="7">
        <v>1</v>
      </c>
      <c r="I1536" s="10">
        <v>5</v>
      </c>
      <c r="K1536" s="1" t="str">
        <f t="shared" si="71"/>
        <v>insert into AB_SalesTransDetail select 1535,201,'02','2888014211937',5,0,5,1,5,NULL</v>
      </c>
    </row>
    <row r="1537" spans="1:11" x14ac:dyDescent="0.2">
      <c r="A1537" s="1">
        <v>1536</v>
      </c>
      <c r="B1537" s="1">
        <f>VLOOKUP(C1537,HDR!$B:$I,8,FALSE)</f>
        <v>201</v>
      </c>
      <c r="C1537" s="1" t="s">
        <v>216</v>
      </c>
      <c r="D1537" s="9" t="s">
        <v>357</v>
      </c>
      <c r="E1537" s="7">
        <v>0</v>
      </c>
      <c r="F1537" s="9">
        <f t="shared" si="72"/>
        <v>0</v>
      </c>
      <c r="G1537" s="7">
        <f t="shared" si="73"/>
        <v>0</v>
      </c>
      <c r="H1537" s="7">
        <v>1</v>
      </c>
      <c r="I1537" s="10">
        <v>0</v>
      </c>
      <c r="K1537" s="1" t="str">
        <f t="shared" si="71"/>
        <v>insert into AB_SalesTransDetail select 1536,201,'02','Z90059',0,0,0,1,0,NULL</v>
      </c>
    </row>
    <row r="1538" spans="1:11" x14ac:dyDescent="0.2">
      <c r="A1538" s="1">
        <v>1537</v>
      </c>
      <c r="B1538" s="1">
        <f>VLOOKUP(C1538,HDR!$B:$I,8,FALSE)</f>
        <v>201</v>
      </c>
      <c r="C1538" s="1" t="s">
        <v>216</v>
      </c>
      <c r="D1538" s="9">
        <v>2888014211920</v>
      </c>
      <c r="E1538" s="7">
        <v>12</v>
      </c>
      <c r="F1538" s="9">
        <f t="shared" si="72"/>
        <v>0</v>
      </c>
      <c r="G1538" s="7">
        <f t="shared" si="73"/>
        <v>12</v>
      </c>
      <c r="H1538" s="7">
        <v>1</v>
      </c>
      <c r="I1538" s="10">
        <v>12</v>
      </c>
      <c r="K1538" s="1" t="str">
        <f t="shared" si="71"/>
        <v>insert into AB_SalesTransDetail select 1537,201,'02','2888014211920',12,0,12,1,12,NULL</v>
      </c>
    </row>
    <row r="1539" spans="1:11" x14ac:dyDescent="0.2">
      <c r="A1539" s="1">
        <v>1538</v>
      </c>
      <c r="B1539" s="1">
        <f>VLOOKUP(C1539,HDR!$B:$I,8,FALSE)</f>
        <v>201</v>
      </c>
      <c r="C1539" s="1" t="s">
        <v>216</v>
      </c>
      <c r="D1539" s="9" t="s">
        <v>355</v>
      </c>
      <c r="E1539" s="7">
        <v>0</v>
      </c>
      <c r="F1539" s="9">
        <f t="shared" si="72"/>
        <v>0</v>
      </c>
      <c r="G1539" s="7">
        <f t="shared" si="73"/>
        <v>0</v>
      </c>
      <c r="H1539" s="7">
        <v>1</v>
      </c>
      <c r="I1539" s="10">
        <v>0</v>
      </c>
      <c r="K1539" s="1" t="str">
        <f t="shared" ref="K1539:K1602" si="74">"insert into AB_SalesTransDetail select " &amp; A1539 &amp; "," &amp; B1539 &amp; ",'02','" &amp; D1539 &amp; "'," &amp; E1539 &amp; "," &amp; F1539 &amp; "," &amp; G1539 &amp; "," &amp; H1539 &amp; "," &amp; I1539 &amp; ",NULL"</f>
        <v>insert into AB_SalesTransDetail select 1538,201,'02','Z90057',0,0,0,1,0,NULL</v>
      </c>
    </row>
    <row r="1540" spans="1:11" x14ac:dyDescent="0.2">
      <c r="A1540" s="1">
        <v>1539</v>
      </c>
      <c r="B1540" s="1">
        <f>VLOOKUP(C1540,HDR!$B:$I,8,FALSE)</f>
        <v>201</v>
      </c>
      <c r="C1540" s="1" t="s">
        <v>216</v>
      </c>
      <c r="D1540" s="9" t="s">
        <v>359</v>
      </c>
      <c r="E1540" s="7">
        <v>0</v>
      </c>
      <c r="F1540" s="9">
        <f t="shared" si="72"/>
        <v>0</v>
      </c>
      <c r="G1540" s="7">
        <f t="shared" si="73"/>
        <v>0</v>
      </c>
      <c r="H1540" s="7">
        <v>1</v>
      </c>
      <c r="I1540" s="10">
        <v>0</v>
      </c>
      <c r="K1540" s="1" t="str">
        <f t="shared" si="74"/>
        <v>insert into AB_SalesTransDetail select 1539,201,'02','Z90021',0,0,0,1,0,NULL</v>
      </c>
    </row>
    <row r="1541" spans="1:11" x14ac:dyDescent="0.2">
      <c r="A1541" s="1">
        <v>1540</v>
      </c>
      <c r="B1541" s="1">
        <f>VLOOKUP(C1541,HDR!$B:$I,8,FALSE)</f>
        <v>201</v>
      </c>
      <c r="C1541" s="1" t="s">
        <v>216</v>
      </c>
      <c r="D1541" s="9" t="s">
        <v>380</v>
      </c>
      <c r="E1541" s="7">
        <v>4.5999999999999996</v>
      </c>
      <c r="F1541" s="9">
        <f t="shared" si="72"/>
        <v>0</v>
      </c>
      <c r="G1541" s="7">
        <f t="shared" si="73"/>
        <v>4.5999999999999996</v>
      </c>
      <c r="H1541" s="7">
        <v>1</v>
      </c>
      <c r="I1541" s="10">
        <v>4.5999999999999996</v>
      </c>
      <c r="K1541" s="1" t="str">
        <f t="shared" si="74"/>
        <v>insert into AB_SalesTransDetail select 1540,201,'02','servicecharge-10',4.6,0,4.6,1,4.6,NULL</v>
      </c>
    </row>
    <row r="1542" spans="1:11" x14ac:dyDescent="0.2">
      <c r="A1542" s="1">
        <v>1541</v>
      </c>
      <c r="B1542" s="1">
        <f>VLOOKUP(C1542,HDR!$B:$I,8,FALSE)</f>
        <v>202</v>
      </c>
      <c r="C1542" s="1" t="s">
        <v>217</v>
      </c>
      <c r="D1542" s="9" t="s">
        <v>357</v>
      </c>
      <c r="E1542" s="7">
        <v>0</v>
      </c>
      <c r="F1542" s="9">
        <f t="shared" si="72"/>
        <v>0</v>
      </c>
      <c r="G1542" s="7">
        <f t="shared" si="73"/>
        <v>0</v>
      </c>
      <c r="H1542" s="7">
        <v>1</v>
      </c>
      <c r="I1542" s="10">
        <v>0</v>
      </c>
      <c r="K1542" s="1" t="str">
        <f t="shared" si="74"/>
        <v>insert into AB_SalesTransDetail select 1541,202,'02','Z90059',0,0,0,1,0,NULL</v>
      </c>
    </row>
    <row r="1543" spans="1:11" x14ac:dyDescent="0.2">
      <c r="A1543" s="1">
        <v>1542</v>
      </c>
      <c r="B1543" s="1">
        <f>VLOOKUP(C1543,HDR!$B:$I,8,FALSE)</f>
        <v>202</v>
      </c>
      <c r="C1543" s="1" t="s">
        <v>217</v>
      </c>
      <c r="D1543" s="9">
        <v>2888014211920</v>
      </c>
      <c r="E1543" s="7">
        <v>12</v>
      </c>
      <c r="F1543" s="9">
        <f t="shared" si="72"/>
        <v>0</v>
      </c>
      <c r="G1543" s="7">
        <f t="shared" si="73"/>
        <v>12</v>
      </c>
      <c r="H1543" s="7">
        <v>1</v>
      </c>
      <c r="I1543" s="10">
        <v>12</v>
      </c>
      <c r="K1543" s="1" t="str">
        <f t="shared" si="74"/>
        <v>insert into AB_SalesTransDetail select 1542,202,'02','2888014211920',12,0,12,1,12,NULL</v>
      </c>
    </row>
    <row r="1544" spans="1:11" x14ac:dyDescent="0.2">
      <c r="A1544" s="1">
        <v>1543</v>
      </c>
      <c r="B1544" s="1">
        <f>VLOOKUP(C1544,HDR!$B:$I,8,FALSE)</f>
        <v>202</v>
      </c>
      <c r="C1544" s="1" t="s">
        <v>217</v>
      </c>
      <c r="D1544" s="9" t="s">
        <v>358</v>
      </c>
      <c r="E1544" s="7">
        <v>0</v>
      </c>
      <c r="F1544" s="9">
        <f t="shared" si="72"/>
        <v>0</v>
      </c>
      <c r="G1544" s="7">
        <f t="shared" si="73"/>
        <v>0</v>
      </c>
      <c r="H1544" s="7">
        <v>1</v>
      </c>
      <c r="I1544" s="10">
        <v>0</v>
      </c>
      <c r="K1544" s="1" t="str">
        <f t="shared" si="74"/>
        <v>insert into AB_SalesTransDetail select 1543,202,'02','Z90053',0,0,0,1,0,NULL</v>
      </c>
    </row>
    <row r="1545" spans="1:11" x14ac:dyDescent="0.2">
      <c r="A1545" s="1">
        <v>1544</v>
      </c>
      <c r="B1545" s="1">
        <f>VLOOKUP(C1545,HDR!$B:$I,8,FALSE)</f>
        <v>202</v>
      </c>
      <c r="C1545" s="1" t="s">
        <v>217</v>
      </c>
      <c r="D1545" s="9" t="s">
        <v>361</v>
      </c>
      <c r="E1545" s="7">
        <v>0</v>
      </c>
      <c r="F1545" s="9">
        <f t="shared" si="72"/>
        <v>0</v>
      </c>
      <c r="G1545" s="7">
        <f t="shared" si="73"/>
        <v>0</v>
      </c>
      <c r="H1545" s="7">
        <v>1</v>
      </c>
      <c r="I1545" s="10">
        <v>0</v>
      </c>
      <c r="K1545" s="1" t="str">
        <f t="shared" si="74"/>
        <v>insert into AB_SalesTransDetail select 1544,202,'02','Z90020',0,0,0,1,0,NULL</v>
      </c>
    </row>
    <row r="1546" spans="1:11" x14ac:dyDescent="0.2">
      <c r="A1546" s="1">
        <v>1545</v>
      </c>
      <c r="B1546" s="1">
        <f>VLOOKUP(C1546,HDR!$B:$I,8,FALSE)</f>
        <v>202</v>
      </c>
      <c r="C1546" s="1" t="s">
        <v>217</v>
      </c>
      <c r="D1546" s="9" t="s">
        <v>357</v>
      </c>
      <c r="E1546" s="7">
        <v>0</v>
      </c>
      <c r="F1546" s="9">
        <f t="shared" si="72"/>
        <v>0</v>
      </c>
      <c r="G1546" s="7">
        <f t="shared" si="73"/>
        <v>0</v>
      </c>
      <c r="H1546" s="7">
        <v>1</v>
      </c>
      <c r="I1546" s="10">
        <v>0</v>
      </c>
      <c r="K1546" s="1" t="str">
        <f t="shared" si="74"/>
        <v>insert into AB_SalesTransDetail select 1545,202,'02','Z90059',0,0,0,1,0,NULL</v>
      </c>
    </row>
    <row r="1547" spans="1:11" x14ac:dyDescent="0.2">
      <c r="A1547" s="1">
        <v>1546</v>
      </c>
      <c r="B1547" s="1">
        <f>VLOOKUP(C1547,HDR!$B:$I,8,FALSE)</f>
        <v>202</v>
      </c>
      <c r="C1547" s="1" t="s">
        <v>217</v>
      </c>
      <c r="D1547" s="9">
        <v>2888014211920</v>
      </c>
      <c r="E1547" s="7">
        <v>12</v>
      </c>
      <c r="F1547" s="9">
        <f t="shared" si="72"/>
        <v>0</v>
      </c>
      <c r="G1547" s="7">
        <f t="shared" si="73"/>
        <v>12</v>
      </c>
      <c r="H1547" s="7">
        <v>1</v>
      </c>
      <c r="I1547" s="10">
        <v>12</v>
      </c>
      <c r="K1547" s="1" t="str">
        <f t="shared" si="74"/>
        <v>insert into AB_SalesTransDetail select 1546,202,'02','2888014211920',12,0,12,1,12,NULL</v>
      </c>
    </row>
    <row r="1548" spans="1:11" x14ac:dyDescent="0.2">
      <c r="A1548" s="1">
        <v>1547</v>
      </c>
      <c r="B1548" s="1">
        <f>VLOOKUP(C1548,HDR!$B:$I,8,FALSE)</f>
        <v>202</v>
      </c>
      <c r="C1548" s="1" t="s">
        <v>217</v>
      </c>
      <c r="D1548" s="9" t="s">
        <v>355</v>
      </c>
      <c r="E1548" s="7">
        <v>0</v>
      </c>
      <c r="F1548" s="9">
        <f t="shared" si="72"/>
        <v>0</v>
      </c>
      <c r="G1548" s="7">
        <f t="shared" si="73"/>
        <v>0</v>
      </c>
      <c r="H1548" s="7">
        <v>1</v>
      </c>
      <c r="I1548" s="10">
        <v>0</v>
      </c>
      <c r="K1548" s="1" t="str">
        <f t="shared" si="74"/>
        <v>insert into AB_SalesTransDetail select 1547,202,'02','Z90057',0,0,0,1,0,NULL</v>
      </c>
    </row>
    <row r="1549" spans="1:11" x14ac:dyDescent="0.2">
      <c r="A1549" s="1">
        <v>1548</v>
      </c>
      <c r="B1549" s="1">
        <f>VLOOKUP(C1549,HDR!$B:$I,8,FALSE)</f>
        <v>202</v>
      </c>
      <c r="C1549" s="1" t="s">
        <v>217</v>
      </c>
      <c r="D1549" s="9" t="s">
        <v>359</v>
      </c>
      <c r="E1549" s="7">
        <v>0</v>
      </c>
      <c r="F1549" s="9">
        <f t="shared" si="72"/>
        <v>0</v>
      </c>
      <c r="G1549" s="7">
        <f t="shared" si="73"/>
        <v>0</v>
      </c>
      <c r="H1549" s="7">
        <v>1</v>
      </c>
      <c r="I1549" s="10">
        <v>0</v>
      </c>
      <c r="K1549" s="1" t="str">
        <f t="shared" si="74"/>
        <v>insert into AB_SalesTransDetail select 1548,202,'02','Z90021',0,0,0,1,0,NULL</v>
      </c>
    </row>
    <row r="1550" spans="1:11" x14ac:dyDescent="0.2">
      <c r="A1550" s="1">
        <v>1549</v>
      </c>
      <c r="B1550" s="1">
        <f>VLOOKUP(C1550,HDR!$B:$I,8,FALSE)</f>
        <v>202</v>
      </c>
      <c r="C1550" s="1" t="s">
        <v>217</v>
      </c>
      <c r="D1550" s="9">
        <v>2040035111669</v>
      </c>
      <c r="E1550" s="7">
        <v>15</v>
      </c>
      <c r="F1550" s="9">
        <f t="shared" si="72"/>
        <v>0</v>
      </c>
      <c r="G1550" s="7">
        <f t="shared" si="73"/>
        <v>15</v>
      </c>
      <c r="H1550" s="7">
        <v>2</v>
      </c>
      <c r="I1550" s="10">
        <v>30</v>
      </c>
      <c r="K1550" s="1" t="str">
        <f t="shared" si="74"/>
        <v>insert into AB_SalesTransDetail select 1549,202,'02','2040035111669',15,0,15,2,30,NULL</v>
      </c>
    </row>
    <row r="1551" spans="1:11" x14ac:dyDescent="0.2">
      <c r="A1551" s="1">
        <v>1550</v>
      </c>
      <c r="B1551" s="1">
        <f>VLOOKUP(C1551,HDR!$B:$I,8,FALSE)</f>
        <v>202</v>
      </c>
      <c r="C1551" s="1" t="s">
        <v>217</v>
      </c>
      <c r="D1551" s="9">
        <v>2888014220014</v>
      </c>
      <c r="E1551" s="7">
        <v>12</v>
      </c>
      <c r="F1551" s="9">
        <f t="shared" si="72"/>
        <v>0</v>
      </c>
      <c r="G1551" s="7">
        <f t="shared" si="73"/>
        <v>12</v>
      </c>
      <c r="H1551" s="7">
        <v>1</v>
      </c>
      <c r="I1551" s="10">
        <v>12</v>
      </c>
      <c r="K1551" s="1" t="str">
        <f t="shared" si="74"/>
        <v>insert into AB_SalesTransDetail select 1550,202,'02','2888014220014',12,0,12,1,12,NULL</v>
      </c>
    </row>
    <row r="1552" spans="1:11" x14ac:dyDescent="0.2">
      <c r="A1552" s="1">
        <v>1551</v>
      </c>
      <c r="B1552" s="1">
        <f>VLOOKUP(C1552,HDR!$B:$I,8,FALSE)</f>
        <v>202</v>
      </c>
      <c r="C1552" s="1" t="s">
        <v>217</v>
      </c>
      <c r="D1552" s="9" t="s">
        <v>380</v>
      </c>
      <c r="E1552" s="7">
        <v>6.6</v>
      </c>
      <c r="F1552" s="9">
        <f t="shared" si="72"/>
        <v>0</v>
      </c>
      <c r="G1552" s="7">
        <f t="shared" si="73"/>
        <v>6.6</v>
      </c>
      <c r="H1552" s="7">
        <v>1</v>
      </c>
      <c r="I1552" s="10">
        <v>6.6</v>
      </c>
      <c r="K1552" s="1" t="str">
        <f t="shared" si="74"/>
        <v>insert into AB_SalesTransDetail select 1551,202,'02','servicecharge-10',6.6,0,6.6,1,6.6,NULL</v>
      </c>
    </row>
    <row r="1553" spans="1:11" x14ac:dyDescent="0.2">
      <c r="A1553" s="1">
        <v>1552</v>
      </c>
      <c r="B1553" s="1">
        <f>VLOOKUP(C1553,HDR!$B:$I,8,FALSE)</f>
        <v>203</v>
      </c>
      <c r="C1553" s="1" t="s">
        <v>218</v>
      </c>
      <c r="D1553" s="9">
        <v>2888014240142</v>
      </c>
      <c r="E1553" s="7">
        <v>4</v>
      </c>
      <c r="F1553" s="9">
        <f t="shared" si="72"/>
        <v>0</v>
      </c>
      <c r="G1553" s="7">
        <f t="shared" si="73"/>
        <v>4</v>
      </c>
      <c r="H1553" s="7">
        <v>2</v>
      </c>
      <c r="I1553" s="10">
        <v>8</v>
      </c>
      <c r="K1553" s="1" t="str">
        <f t="shared" si="74"/>
        <v>insert into AB_SalesTransDetail select 1552,203,'02','2888014240142',4,0,4,2,8,NULL</v>
      </c>
    </row>
    <row r="1554" spans="1:11" x14ac:dyDescent="0.2">
      <c r="A1554" s="1">
        <v>1553</v>
      </c>
      <c r="B1554" s="1">
        <f>VLOOKUP(C1554,HDR!$B:$I,8,FALSE)</f>
        <v>203</v>
      </c>
      <c r="C1554" s="1" t="s">
        <v>218</v>
      </c>
      <c r="D1554" s="9" t="s">
        <v>345</v>
      </c>
      <c r="E1554" s="7">
        <v>0</v>
      </c>
      <c r="F1554" s="9">
        <f t="shared" si="72"/>
        <v>0</v>
      </c>
      <c r="G1554" s="7">
        <f t="shared" si="73"/>
        <v>0</v>
      </c>
      <c r="H1554" s="7">
        <v>1</v>
      </c>
      <c r="I1554" s="10">
        <v>0</v>
      </c>
      <c r="K1554" s="1" t="str">
        <f t="shared" si="74"/>
        <v>insert into AB_SalesTransDetail select 1553,203,'02','Z99999',0,0,0,1,0,NULL</v>
      </c>
    </row>
    <row r="1555" spans="1:11" x14ac:dyDescent="0.2">
      <c r="A1555" s="1">
        <v>1554</v>
      </c>
      <c r="B1555" s="1">
        <f>VLOOKUP(C1555,HDR!$B:$I,8,FALSE)</f>
        <v>203</v>
      </c>
      <c r="C1555" s="1" t="s">
        <v>218</v>
      </c>
      <c r="D1555" s="9" t="s">
        <v>380</v>
      </c>
      <c r="E1555" s="7">
        <v>0.8</v>
      </c>
      <c r="F1555" s="9">
        <f t="shared" si="72"/>
        <v>0</v>
      </c>
      <c r="G1555" s="7">
        <f t="shared" si="73"/>
        <v>0.8</v>
      </c>
      <c r="H1555" s="7">
        <v>1</v>
      </c>
      <c r="I1555" s="10">
        <v>0.8</v>
      </c>
      <c r="K1555" s="1" t="str">
        <f t="shared" si="74"/>
        <v>insert into AB_SalesTransDetail select 1554,203,'02','servicecharge-10',0.8,0,0.8,1,0.8,NULL</v>
      </c>
    </row>
    <row r="1556" spans="1:11" x14ac:dyDescent="0.2">
      <c r="A1556" s="1">
        <v>1555</v>
      </c>
      <c r="B1556" s="1">
        <f>VLOOKUP(C1556,HDR!$B:$I,8,FALSE)</f>
        <v>204</v>
      </c>
      <c r="C1556" s="1" t="s">
        <v>219</v>
      </c>
      <c r="D1556" s="9">
        <v>2888014220274</v>
      </c>
      <c r="E1556" s="7">
        <v>10</v>
      </c>
      <c r="F1556" s="9">
        <f t="shared" si="72"/>
        <v>25</v>
      </c>
      <c r="G1556" s="7">
        <f t="shared" si="73"/>
        <v>7.5</v>
      </c>
      <c r="H1556" s="7">
        <v>1</v>
      </c>
      <c r="I1556" s="10">
        <v>7.5</v>
      </c>
      <c r="K1556" s="1" t="str">
        <f t="shared" si="74"/>
        <v>insert into AB_SalesTransDetail select 1555,204,'02','2888014220274',10,25,7.5,1,7.5,NULL</v>
      </c>
    </row>
    <row r="1557" spans="1:11" x14ac:dyDescent="0.2">
      <c r="A1557" s="1">
        <v>1556</v>
      </c>
      <c r="B1557" s="1">
        <f>VLOOKUP(C1557,HDR!$B:$I,8,FALSE)</f>
        <v>204</v>
      </c>
      <c r="C1557" s="1" t="s">
        <v>219</v>
      </c>
      <c r="D1557" s="9">
        <v>2888014220014</v>
      </c>
      <c r="E1557" s="7">
        <v>12</v>
      </c>
      <c r="F1557" s="9">
        <f t="shared" si="72"/>
        <v>25</v>
      </c>
      <c r="G1557" s="7">
        <f t="shared" si="73"/>
        <v>9</v>
      </c>
      <c r="H1557" s="7">
        <v>1</v>
      </c>
      <c r="I1557" s="10">
        <v>9</v>
      </c>
      <c r="K1557" s="1" t="str">
        <f t="shared" si="74"/>
        <v>insert into AB_SalesTransDetail select 1556,204,'02','2888014220014',12,25,9,1,9,NULL</v>
      </c>
    </row>
    <row r="1558" spans="1:11" x14ac:dyDescent="0.2">
      <c r="A1558" s="1">
        <v>1557</v>
      </c>
      <c r="B1558" s="1">
        <f>VLOOKUP(C1558,HDR!$B:$I,8,FALSE)</f>
        <v>204</v>
      </c>
      <c r="C1558" s="1" t="s">
        <v>219</v>
      </c>
      <c r="D1558" s="9">
        <v>2888014240623</v>
      </c>
      <c r="E1558" s="7">
        <v>6</v>
      </c>
      <c r="F1558" s="9">
        <f t="shared" si="72"/>
        <v>25</v>
      </c>
      <c r="G1558" s="7">
        <f t="shared" si="73"/>
        <v>4.5</v>
      </c>
      <c r="H1558" s="7">
        <v>1</v>
      </c>
      <c r="I1558" s="10">
        <v>4.5</v>
      </c>
      <c r="K1558" s="1" t="str">
        <f t="shared" si="74"/>
        <v>insert into AB_SalesTransDetail select 1557,204,'02','2888014240623',6,25,4.5,1,4.5,NULL</v>
      </c>
    </row>
    <row r="1559" spans="1:11" x14ac:dyDescent="0.2">
      <c r="A1559" s="1">
        <v>1558</v>
      </c>
      <c r="B1559" s="1">
        <f>VLOOKUP(C1559,HDR!$B:$I,8,FALSE)</f>
        <v>204</v>
      </c>
      <c r="C1559" s="1" t="s">
        <v>219</v>
      </c>
      <c r="D1559" s="9">
        <v>2888014240180</v>
      </c>
      <c r="E1559" s="7">
        <v>6</v>
      </c>
      <c r="F1559" s="9">
        <f t="shared" si="72"/>
        <v>25</v>
      </c>
      <c r="G1559" s="7">
        <f t="shared" si="73"/>
        <v>4.5</v>
      </c>
      <c r="H1559" s="7">
        <v>1</v>
      </c>
      <c r="I1559" s="10">
        <v>4.5</v>
      </c>
      <c r="K1559" s="1" t="str">
        <f t="shared" si="74"/>
        <v>insert into AB_SalesTransDetail select 1558,204,'02','2888014240180',6,25,4.5,1,4.5,NULL</v>
      </c>
    </row>
    <row r="1560" spans="1:11" x14ac:dyDescent="0.2">
      <c r="A1560" s="1">
        <v>1559</v>
      </c>
      <c r="B1560" s="1">
        <f>VLOOKUP(C1560,HDR!$B:$I,8,FALSE)</f>
        <v>204</v>
      </c>
      <c r="C1560" s="1" t="s">
        <v>219</v>
      </c>
      <c r="D1560" s="9">
        <v>2888014240852</v>
      </c>
      <c r="E1560" s="7">
        <v>7</v>
      </c>
      <c r="F1560" s="9">
        <f t="shared" si="72"/>
        <v>25</v>
      </c>
      <c r="G1560" s="7">
        <f t="shared" si="73"/>
        <v>5.25</v>
      </c>
      <c r="H1560" s="7">
        <v>1</v>
      </c>
      <c r="I1560" s="10">
        <v>5.25</v>
      </c>
      <c r="K1560" s="1" t="str">
        <f t="shared" si="74"/>
        <v>insert into AB_SalesTransDetail select 1559,204,'02','2888014240852',7,25,5.25,1,5.25,NULL</v>
      </c>
    </row>
    <row r="1561" spans="1:11" x14ac:dyDescent="0.2">
      <c r="A1561" s="1">
        <v>1560</v>
      </c>
      <c r="B1561" s="1">
        <f>VLOOKUP(C1561,HDR!$B:$I,8,FALSE)</f>
        <v>204</v>
      </c>
      <c r="C1561" s="1" t="s">
        <v>219</v>
      </c>
      <c r="D1561" s="9">
        <v>2040035111669</v>
      </c>
      <c r="E1561" s="7">
        <v>15</v>
      </c>
      <c r="F1561" s="9">
        <f t="shared" si="72"/>
        <v>25</v>
      </c>
      <c r="G1561" s="7">
        <f t="shared" si="73"/>
        <v>11.25</v>
      </c>
      <c r="H1561" s="7">
        <v>1</v>
      </c>
      <c r="I1561" s="10">
        <v>11.25</v>
      </c>
      <c r="K1561" s="1" t="str">
        <f t="shared" si="74"/>
        <v>insert into AB_SalesTransDetail select 1560,204,'02','2040035111669',15,25,11.25,1,11.25,NULL</v>
      </c>
    </row>
    <row r="1562" spans="1:11" x14ac:dyDescent="0.2">
      <c r="A1562" s="1">
        <v>1561</v>
      </c>
      <c r="B1562" s="1">
        <f>VLOOKUP(C1562,HDR!$B:$I,8,FALSE)</f>
        <v>204</v>
      </c>
      <c r="C1562" s="1" t="s">
        <v>219</v>
      </c>
      <c r="D1562" s="9" t="s">
        <v>380</v>
      </c>
      <c r="E1562" s="7">
        <v>4.2</v>
      </c>
      <c r="F1562" s="9">
        <f t="shared" si="72"/>
        <v>0</v>
      </c>
      <c r="G1562" s="7">
        <f t="shared" si="73"/>
        <v>4.2</v>
      </c>
      <c r="H1562" s="7">
        <v>1</v>
      </c>
      <c r="I1562" s="10">
        <v>4.2</v>
      </c>
      <c r="K1562" s="1" t="str">
        <f t="shared" si="74"/>
        <v>insert into AB_SalesTransDetail select 1561,204,'02','servicecharge-10',4.2,0,4.2,1,4.2,NULL</v>
      </c>
    </row>
    <row r="1563" spans="1:11" x14ac:dyDescent="0.2">
      <c r="A1563" s="1">
        <v>1562</v>
      </c>
      <c r="B1563" s="1">
        <f>VLOOKUP(C1563,HDR!$B:$I,8,FALSE)</f>
        <v>205</v>
      </c>
      <c r="C1563" s="1" t="s">
        <v>220</v>
      </c>
      <c r="D1563" s="9">
        <v>2888014240142</v>
      </c>
      <c r="E1563" s="7">
        <v>4</v>
      </c>
      <c r="F1563" s="9">
        <f t="shared" si="72"/>
        <v>0</v>
      </c>
      <c r="G1563" s="7">
        <f t="shared" si="73"/>
        <v>4</v>
      </c>
      <c r="H1563" s="7">
        <v>2</v>
      </c>
      <c r="I1563" s="10">
        <v>8</v>
      </c>
      <c r="K1563" s="1" t="str">
        <f t="shared" si="74"/>
        <v>insert into AB_SalesTransDetail select 1562,205,'02','2888014240142',4,0,4,2,8,NULL</v>
      </c>
    </row>
    <row r="1564" spans="1:11" x14ac:dyDescent="0.2">
      <c r="A1564" s="1">
        <v>1563</v>
      </c>
      <c r="B1564" s="1">
        <f>VLOOKUP(C1564,HDR!$B:$I,8,FALSE)</f>
        <v>205</v>
      </c>
      <c r="C1564" s="1" t="s">
        <v>220</v>
      </c>
      <c r="D1564" s="9" t="s">
        <v>380</v>
      </c>
      <c r="E1564" s="7">
        <v>0.8</v>
      </c>
      <c r="F1564" s="9">
        <f t="shared" si="72"/>
        <v>0</v>
      </c>
      <c r="G1564" s="7">
        <f t="shared" si="73"/>
        <v>0.8</v>
      </c>
      <c r="H1564" s="7">
        <v>1</v>
      </c>
      <c r="I1564" s="10">
        <v>0.8</v>
      </c>
      <c r="K1564" s="1" t="str">
        <f t="shared" si="74"/>
        <v>insert into AB_SalesTransDetail select 1563,205,'02','servicecharge-10',0.8,0,0.8,1,0.8,NULL</v>
      </c>
    </row>
    <row r="1565" spans="1:11" x14ac:dyDescent="0.2">
      <c r="A1565" s="1">
        <v>1564</v>
      </c>
      <c r="B1565" s="1">
        <f>VLOOKUP(C1565,HDR!$B:$I,8,FALSE)</f>
        <v>206</v>
      </c>
      <c r="C1565" s="1" t="s">
        <v>221</v>
      </c>
      <c r="D1565" s="9">
        <v>2888014220014</v>
      </c>
      <c r="E1565" s="7">
        <v>12</v>
      </c>
      <c r="F1565" s="9">
        <f t="shared" si="72"/>
        <v>0</v>
      </c>
      <c r="G1565" s="7">
        <f t="shared" si="73"/>
        <v>12</v>
      </c>
      <c r="H1565" s="7">
        <v>1</v>
      </c>
      <c r="I1565" s="10">
        <v>12</v>
      </c>
      <c r="K1565" s="1" t="str">
        <f t="shared" si="74"/>
        <v>insert into AB_SalesTransDetail select 1564,206,'02','2888014220014',12,0,12,1,12,NULL</v>
      </c>
    </row>
    <row r="1566" spans="1:11" x14ac:dyDescent="0.2">
      <c r="A1566" s="1">
        <v>1565</v>
      </c>
      <c r="B1566" s="1">
        <f>VLOOKUP(C1566,HDR!$B:$I,8,FALSE)</f>
        <v>206</v>
      </c>
      <c r="C1566" s="1" t="s">
        <v>221</v>
      </c>
      <c r="D1566" s="9">
        <v>2888014240142</v>
      </c>
      <c r="E1566" s="7">
        <v>4</v>
      </c>
      <c r="F1566" s="9">
        <f t="shared" si="72"/>
        <v>0</v>
      </c>
      <c r="G1566" s="7">
        <f t="shared" si="73"/>
        <v>4</v>
      </c>
      <c r="H1566" s="7">
        <v>1</v>
      </c>
      <c r="I1566" s="10">
        <v>4</v>
      </c>
      <c r="K1566" s="1" t="str">
        <f t="shared" si="74"/>
        <v>insert into AB_SalesTransDetail select 1565,206,'02','2888014240142',4,0,4,1,4,NULL</v>
      </c>
    </row>
    <row r="1567" spans="1:11" x14ac:dyDescent="0.2">
      <c r="A1567" s="1">
        <v>1566</v>
      </c>
      <c r="B1567" s="1">
        <f>VLOOKUP(C1567,HDR!$B:$I,8,FALSE)</f>
        <v>206</v>
      </c>
      <c r="C1567" s="1" t="s">
        <v>221</v>
      </c>
      <c r="D1567" s="9">
        <v>2888014240500</v>
      </c>
      <c r="E1567" s="7">
        <v>15</v>
      </c>
      <c r="F1567" s="9">
        <f t="shared" si="72"/>
        <v>0</v>
      </c>
      <c r="G1567" s="7">
        <f t="shared" si="73"/>
        <v>15</v>
      </c>
      <c r="H1567" s="7">
        <v>1</v>
      </c>
      <c r="I1567" s="10">
        <v>15</v>
      </c>
      <c r="K1567" s="1" t="str">
        <f t="shared" si="74"/>
        <v>insert into AB_SalesTransDetail select 1566,206,'02','2888014240500',15,0,15,1,15,NULL</v>
      </c>
    </row>
    <row r="1568" spans="1:11" x14ac:dyDescent="0.2">
      <c r="A1568" s="1">
        <v>1567</v>
      </c>
      <c r="B1568" s="1">
        <f>VLOOKUP(C1568,HDR!$B:$I,8,FALSE)</f>
        <v>206</v>
      </c>
      <c r="C1568" s="1" t="s">
        <v>221</v>
      </c>
      <c r="D1568" s="9">
        <v>2888014240500</v>
      </c>
      <c r="E1568" s="7">
        <v>15</v>
      </c>
      <c r="F1568" s="9">
        <f t="shared" si="72"/>
        <v>0</v>
      </c>
      <c r="G1568" s="7">
        <f t="shared" si="73"/>
        <v>15</v>
      </c>
      <c r="H1568" s="7">
        <v>-1</v>
      </c>
      <c r="I1568" s="10">
        <v>-15</v>
      </c>
      <c r="K1568" s="1" t="str">
        <f t="shared" si="74"/>
        <v>insert into AB_SalesTransDetail select 1567,206,'02','2888014240500',15,0,15,-1,-15,NULL</v>
      </c>
    </row>
    <row r="1569" spans="1:11" x14ac:dyDescent="0.2">
      <c r="A1569" s="1">
        <v>1568</v>
      </c>
      <c r="B1569" s="1">
        <f>VLOOKUP(C1569,HDR!$B:$I,8,FALSE)</f>
        <v>206</v>
      </c>
      <c r="C1569" s="1" t="s">
        <v>221</v>
      </c>
      <c r="D1569" s="9">
        <v>2888015250744</v>
      </c>
      <c r="E1569" s="7">
        <v>15</v>
      </c>
      <c r="F1569" s="9">
        <f t="shared" si="72"/>
        <v>0</v>
      </c>
      <c r="G1569" s="7">
        <f t="shared" si="73"/>
        <v>15</v>
      </c>
      <c r="H1569" s="7">
        <v>1</v>
      </c>
      <c r="I1569" s="10">
        <v>15</v>
      </c>
      <c r="K1569" s="1" t="str">
        <f t="shared" si="74"/>
        <v>insert into AB_SalesTransDetail select 1568,206,'02','2888015250744',15,0,15,1,15,NULL</v>
      </c>
    </row>
    <row r="1570" spans="1:11" x14ac:dyDescent="0.2">
      <c r="A1570" s="1">
        <v>1569</v>
      </c>
      <c r="B1570" s="1">
        <f>VLOOKUP(C1570,HDR!$B:$I,8,FALSE)</f>
        <v>206</v>
      </c>
      <c r="C1570" s="1" t="s">
        <v>221</v>
      </c>
      <c r="D1570" s="9" t="s">
        <v>380</v>
      </c>
      <c r="E1570" s="7">
        <v>3.1</v>
      </c>
      <c r="F1570" s="9">
        <f t="shared" si="72"/>
        <v>0</v>
      </c>
      <c r="G1570" s="7">
        <f t="shared" si="73"/>
        <v>3.1</v>
      </c>
      <c r="H1570" s="7">
        <v>1</v>
      </c>
      <c r="I1570" s="10">
        <v>3.1</v>
      </c>
      <c r="K1570" s="1" t="str">
        <f t="shared" si="74"/>
        <v>insert into AB_SalesTransDetail select 1569,206,'02','servicecharge-10',3.1,0,3.1,1,3.1,NULL</v>
      </c>
    </row>
    <row r="1571" spans="1:11" x14ac:dyDescent="0.2">
      <c r="A1571" s="1">
        <v>1570</v>
      </c>
      <c r="B1571" s="1">
        <f>VLOOKUP(C1571,HDR!$B:$I,8,FALSE)</f>
        <v>207</v>
      </c>
      <c r="C1571" s="1" t="s">
        <v>222</v>
      </c>
      <c r="D1571" s="9">
        <v>2888014220274</v>
      </c>
      <c r="E1571" s="7">
        <v>10</v>
      </c>
      <c r="F1571" s="9">
        <f t="shared" si="72"/>
        <v>0</v>
      </c>
      <c r="G1571" s="7">
        <f t="shared" si="73"/>
        <v>10</v>
      </c>
      <c r="H1571" s="7">
        <v>1</v>
      </c>
      <c r="I1571" s="10">
        <v>10</v>
      </c>
      <c r="K1571" s="1" t="str">
        <f t="shared" si="74"/>
        <v>insert into AB_SalesTransDetail select 1570,207,'02','2888014220274',10,0,10,1,10,NULL</v>
      </c>
    </row>
    <row r="1572" spans="1:11" x14ac:dyDescent="0.2">
      <c r="A1572" s="1">
        <v>1571</v>
      </c>
      <c r="B1572" s="1">
        <f>VLOOKUP(C1572,HDR!$B:$I,8,FALSE)</f>
        <v>207</v>
      </c>
      <c r="C1572" s="1" t="s">
        <v>222</v>
      </c>
      <c r="D1572" s="9">
        <v>2888014240173</v>
      </c>
      <c r="E1572" s="7">
        <v>6</v>
      </c>
      <c r="F1572" s="9">
        <f t="shared" si="72"/>
        <v>0</v>
      </c>
      <c r="G1572" s="7">
        <f t="shared" si="73"/>
        <v>6</v>
      </c>
      <c r="H1572" s="7">
        <v>1</v>
      </c>
      <c r="I1572" s="10">
        <v>6</v>
      </c>
      <c r="K1572" s="1" t="str">
        <f t="shared" si="74"/>
        <v>insert into AB_SalesTransDetail select 1571,207,'02','2888014240173',6,0,6,1,6,NULL</v>
      </c>
    </row>
    <row r="1573" spans="1:11" x14ac:dyDescent="0.2">
      <c r="A1573" s="1">
        <v>1572</v>
      </c>
      <c r="B1573" s="1">
        <f>VLOOKUP(C1573,HDR!$B:$I,8,FALSE)</f>
        <v>207</v>
      </c>
      <c r="C1573" s="1" t="s">
        <v>222</v>
      </c>
      <c r="D1573" s="9" t="s">
        <v>380</v>
      </c>
      <c r="E1573" s="7">
        <v>1.6</v>
      </c>
      <c r="F1573" s="9">
        <f t="shared" si="72"/>
        <v>0</v>
      </c>
      <c r="G1573" s="7">
        <f t="shared" si="73"/>
        <v>1.6</v>
      </c>
      <c r="H1573" s="7">
        <v>1</v>
      </c>
      <c r="I1573" s="10">
        <v>1.6</v>
      </c>
      <c r="K1573" s="1" t="str">
        <f t="shared" si="74"/>
        <v>insert into AB_SalesTransDetail select 1572,207,'02','servicecharge-10',1.6,0,1.6,1,1.6,NULL</v>
      </c>
    </row>
    <row r="1574" spans="1:11" x14ac:dyDescent="0.2">
      <c r="A1574" s="1">
        <v>1573</v>
      </c>
      <c r="B1574" s="1">
        <f>VLOOKUP(C1574,HDR!$B:$I,8,FALSE)</f>
        <v>208</v>
      </c>
      <c r="C1574" s="1" t="s">
        <v>223</v>
      </c>
      <c r="D1574" s="9">
        <v>2040021111598</v>
      </c>
      <c r="E1574" s="7">
        <v>15</v>
      </c>
      <c r="F1574" s="9">
        <f t="shared" si="72"/>
        <v>0</v>
      </c>
      <c r="G1574" s="7">
        <f t="shared" si="73"/>
        <v>15</v>
      </c>
      <c r="H1574" s="7">
        <v>2</v>
      </c>
      <c r="I1574" s="10">
        <v>30</v>
      </c>
      <c r="K1574" s="1" t="str">
        <f t="shared" si="74"/>
        <v>insert into AB_SalesTransDetail select 1573,208,'02','2040021111598',15,0,15,2,30,NULL</v>
      </c>
    </row>
    <row r="1575" spans="1:11" x14ac:dyDescent="0.2">
      <c r="A1575" s="1">
        <v>1574</v>
      </c>
      <c r="B1575" s="1">
        <f>VLOOKUP(C1575,HDR!$B:$I,8,FALSE)</f>
        <v>208</v>
      </c>
      <c r="C1575" s="1" t="s">
        <v>223</v>
      </c>
      <c r="D1575" s="9" t="s">
        <v>380</v>
      </c>
      <c r="E1575" s="7">
        <v>3</v>
      </c>
      <c r="F1575" s="9">
        <f t="shared" si="72"/>
        <v>0</v>
      </c>
      <c r="G1575" s="7">
        <f t="shared" si="73"/>
        <v>3</v>
      </c>
      <c r="H1575" s="7">
        <v>1</v>
      </c>
      <c r="I1575" s="10">
        <v>3</v>
      </c>
      <c r="K1575" s="1" t="str">
        <f t="shared" si="74"/>
        <v>insert into AB_SalesTransDetail select 1574,208,'02','servicecharge-10',3,0,3,1,3,NULL</v>
      </c>
    </row>
    <row r="1576" spans="1:11" x14ac:dyDescent="0.2">
      <c r="A1576" s="1">
        <v>1575</v>
      </c>
      <c r="B1576" s="1">
        <f>VLOOKUP(C1576,HDR!$B:$I,8,FALSE)</f>
        <v>209</v>
      </c>
      <c r="C1576" s="1" t="s">
        <v>224</v>
      </c>
      <c r="D1576" s="9">
        <v>2888014241477</v>
      </c>
      <c r="E1576" s="7">
        <v>8</v>
      </c>
      <c r="F1576" s="9">
        <f t="shared" si="72"/>
        <v>0</v>
      </c>
      <c r="G1576" s="7">
        <f t="shared" si="73"/>
        <v>8</v>
      </c>
      <c r="H1576" s="7">
        <v>1</v>
      </c>
      <c r="I1576" s="10">
        <v>8</v>
      </c>
      <c r="K1576" s="1" t="str">
        <f t="shared" si="74"/>
        <v>insert into AB_SalesTransDetail select 1575,209,'02','2888014241477',8,0,8,1,8,NULL</v>
      </c>
    </row>
    <row r="1577" spans="1:11" x14ac:dyDescent="0.2">
      <c r="A1577" s="1">
        <v>1576</v>
      </c>
      <c r="B1577" s="1">
        <f>VLOOKUP(C1577,HDR!$B:$I,8,FALSE)</f>
        <v>209</v>
      </c>
      <c r="C1577" s="1" t="s">
        <v>224</v>
      </c>
      <c r="D1577" s="9">
        <v>2888064120470</v>
      </c>
      <c r="E1577" s="7">
        <v>5</v>
      </c>
      <c r="F1577" s="9">
        <f t="shared" si="72"/>
        <v>0</v>
      </c>
      <c r="G1577" s="7">
        <f t="shared" si="73"/>
        <v>5</v>
      </c>
      <c r="H1577" s="7">
        <v>1</v>
      </c>
      <c r="I1577" s="10">
        <v>5</v>
      </c>
      <c r="K1577" s="1" t="str">
        <f t="shared" si="74"/>
        <v>insert into AB_SalesTransDetail select 1576,209,'02','2888064120470',5,0,5,1,5,NULL</v>
      </c>
    </row>
    <row r="1578" spans="1:11" x14ac:dyDescent="0.2">
      <c r="A1578" s="1">
        <v>1577</v>
      </c>
      <c r="B1578" s="1">
        <f>VLOOKUP(C1578,HDR!$B:$I,8,FALSE)</f>
        <v>209</v>
      </c>
      <c r="C1578" s="1" t="s">
        <v>224</v>
      </c>
      <c r="D1578" s="9" t="s">
        <v>380</v>
      </c>
      <c r="E1578" s="7">
        <v>1.3</v>
      </c>
      <c r="F1578" s="9">
        <f t="shared" si="72"/>
        <v>0</v>
      </c>
      <c r="G1578" s="7">
        <f t="shared" si="73"/>
        <v>1.3</v>
      </c>
      <c r="H1578" s="7">
        <v>1</v>
      </c>
      <c r="I1578" s="10">
        <v>1.3</v>
      </c>
      <c r="K1578" s="1" t="str">
        <f t="shared" si="74"/>
        <v>insert into AB_SalesTransDetail select 1577,209,'02','servicecharge-10',1.3,0,1.3,1,1.3,NULL</v>
      </c>
    </row>
    <row r="1579" spans="1:11" x14ac:dyDescent="0.2">
      <c r="A1579" s="1">
        <v>1578</v>
      </c>
      <c r="B1579" s="1">
        <f>VLOOKUP(C1579,HDR!$B:$I,8,FALSE)</f>
        <v>210</v>
      </c>
      <c r="C1579" s="1" t="s">
        <v>225</v>
      </c>
      <c r="D1579" s="9">
        <v>2888064120463</v>
      </c>
      <c r="E1579" s="7">
        <v>5</v>
      </c>
      <c r="F1579" s="9">
        <f t="shared" si="72"/>
        <v>0</v>
      </c>
      <c r="G1579" s="7">
        <f t="shared" si="73"/>
        <v>5</v>
      </c>
      <c r="H1579" s="7">
        <v>1</v>
      </c>
      <c r="I1579" s="10">
        <v>5</v>
      </c>
      <c r="K1579" s="1" t="str">
        <f t="shared" si="74"/>
        <v>insert into AB_SalesTransDetail select 1578,210,'02','2888064120463',5,0,5,1,5,NULL</v>
      </c>
    </row>
    <row r="1580" spans="1:11" x14ac:dyDescent="0.2">
      <c r="A1580" s="1">
        <v>1579</v>
      </c>
      <c r="B1580" s="1">
        <f>VLOOKUP(C1580,HDR!$B:$I,8,FALSE)</f>
        <v>211</v>
      </c>
      <c r="C1580" s="1" t="s">
        <v>226</v>
      </c>
      <c r="D1580" s="9">
        <v>2888014220014</v>
      </c>
      <c r="E1580" s="7">
        <v>12</v>
      </c>
      <c r="F1580" s="9">
        <f t="shared" si="72"/>
        <v>0</v>
      </c>
      <c r="G1580" s="7">
        <f t="shared" si="73"/>
        <v>12</v>
      </c>
      <c r="H1580" s="7">
        <v>1</v>
      </c>
      <c r="I1580" s="10">
        <v>12</v>
      </c>
      <c r="K1580" s="1" t="str">
        <f t="shared" si="74"/>
        <v>insert into AB_SalesTransDetail select 1579,211,'02','2888014220014',12,0,12,1,12,NULL</v>
      </c>
    </row>
    <row r="1581" spans="1:11" x14ac:dyDescent="0.2">
      <c r="A1581" s="1">
        <v>1580</v>
      </c>
      <c r="B1581" s="1">
        <f>VLOOKUP(C1581,HDR!$B:$I,8,FALSE)</f>
        <v>211</v>
      </c>
      <c r="C1581" s="1" t="s">
        <v>226</v>
      </c>
      <c r="D1581" s="9">
        <v>2888014240180</v>
      </c>
      <c r="E1581" s="7">
        <v>6</v>
      </c>
      <c r="F1581" s="9">
        <f t="shared" si="72"/>
        <v>0</v>
      </c>
      <c r="G1581" s="7">
        <f t="shared" si="73"/>
        <v>6</v>
      </c>
      <c r="H1581" s="7">
        <v>1</v>
      </c>
      <c r="I1581" s="10">
        <v>6</v>
      </c>
      <c r="K1581" s="1" t="str">
        <f t="shared" si="74"/>
        <v>insert into AB_SalesTransDetail select 1580,211,'02','2888014240180',6,0,6,1,6,NULL</v>
      </c>
    </row>
    <row r="1582" spans="1:11" x14ac:dyDescent="0.2">
      <c r="A1582" s="1">
        <v>1581</v>
      </c>
      <c r="B1582" s="1">
        <f>VLOOKUP(C1582,HDR!$B:$I,8,FALSE)</f>
        <v>211</v>
      </c>
      <c r="C1582" s="1" t="s">
        <v>226</v>
      </c>
      <c r="D1582" s="9" t="s">
        <v>380</v>
      </c>
      <c r="E1582" s="7">
        <v>1.8</v>
      </c>
      <c r="F1582" s="9">
        <f t="shared" si="72"/>
        <v>0</v>
      </c>
      <c r="G1582" s="7">
        <f t="shared" si="73"/>
        <v>1.8</v>
      </c>
      <c r="H1582" s="7">
        <v>1</v>
      </c>
      <c r="I1582" s="10">
        <v>1.8</v>
      </c>
      <c r="K1582" s="1" t="str">
        <f t="shared" si="74"/>
        <v>insert into AB_SalesTransDetail select 1581,211,'02','servicecharge-10',1.8,0,1.8,1,1.8,NULL</v>
      </c>
    </row>
    <row r="1583" spans="1:11" x14ac:dyDescent="0.2">
      <c r="A1583" s="1">
        <v>1582</v>
      </c>
      <c r="B1583" s="1">
        <f>VLOOKUP(C1583,HDR!$B:$I,8,FALSE)</f>
        <v>212</v>
      </c>
      <c r="C1583" s="1" t="s">
        <v>227</v>
      </c>
      <c r="D1583" s="9">
        <v>2888014210589</v>
      </c>
      <c r="E1583" s="7">
        <v>10</v>
      </c>
      <c r="F1583" s="9">
        <f t="shared" si="72"/>
        <v>0</v>
      </c>
      <c r="G1583" s="7">
        <f t="shared" si="73"/>
        <v>10</v>
      </c>
      <c r="H1583" s="7">
        <v>1</v>
      </c>
      <c r="I1583" s="10">
        <v>10</v>
      </c>
      <c r="K1583" s="1" t="str">
        <f t="shared" si="74"/>
        <v>insert into AB_SalesTransDetail select 1582,212,'02','2888014210589',10,0,10,1,10,NULL</v>
      </c>
    </row>
    <row r="1584" spans="1:11" x14ac:dyDescent="0.2">
      <c r="A1584" s="1">
        <v>1583</v>
      </c>
      <c r="B1584" s="1">
        <f>VLOOKUP(C1584,HDR!$B:$I,8,FALSE)</f>
        <v>212</v>
      </c>
      <c r="C1584" s="1" t="s">
        <v>227</v>
      </c>
      <c r="D1584" s="9" t="s">
        <v>362</v>
      </c>
      <c r="E1584" s="7">
        <v>8</v>
      </c>
      <c r="F1584" s="9">
        <f t="shared" si="72"/>
        <v>0</v>
      </c>
      <c r="G1584" s="7">
        <f t="shared" si="73"/>
        <v>8</v>
      </c>
      <c r="H1584" s="7">
        <v>1</v>
      </c>
      <c r="I1584" s="10">
        <v>8</v>
      </c>
      <c r="K1584" s="1" t="str">
        <f t="shared" si="74"/>
        <v>insert into AB_SalesTransDetail select 1583,212,'02','P000232',8,0,8,1,8,NULL</v>
      </c>
    </row>
    <row r="1585" spans="1:11" x14ac:dyDescent="0.2">
      <c r="A1585" s="1">
        <v>1584</v>
      </c>
      <c r="B1585" s="1">
        <f>VLOOKUP(C1585,HDR!$B:$I,8,FALSE)</f>
        <v>212</v>
      </c>
      <c r="C1585" s="1" t="s">
        <v>227</v>
      </c>
      <c r="D1585" s="9">
        <v>2888014240180</v>
      </c>
      <c r="E1585" s="7">
        <v>6</v>
      </c>
      <c r="F1585" s="9">
        <f t="shared" si="72"/>
        <v>0</v>
      </c>
      <c r="G1585" s="7">
        <f t="shared" si="73"/>
        <v>6</v>
      </c>
      <c r="H1585" s="7">
        <v>1</v>
      </c>
      <c r="I1585" s="10">
        <v>6</v>
      </c>
      <c r="K1585" s="1" t="str">
        <f t="shared" si="74"/>
        <v>insert into AB_SalesTransDetail select 1584,212,'02','2888014240180',6,0,6,1,6,NULL</v>
      </c>
    </row>
    <row r="1586" spans="1:11" x14ac:dyDescent="0.2">
      <c r="A1586" s="1">
        <v>1585</v>
      </c>
      <c r="B1586" s="1">
        <f>VLOOKUP(C1586,HDR!$B:$I,8,FALSE)</f>
        <v>212</v>
      </c>
      <c r="C1586" s="1" t="s">
        <v>227</v>
      </c>
      <c r="D1586" s="9" t="s">
        <v>380</v>
      </c>
      <c r="E1586" s="7">
        <v>2.4</v>
      </c>
      <c r="F1586" s="9">
        <f t="shared" si="72"/>
        <v>0</v>
      </c>
      <c r="G1586" s="7">
        <f t="shared" si="73"/>
        <v>2.4</v>
      </c>
      <c r="H1586" s="7">
        <v>1</v>
      </c>
      <c r="I1586" s="10">
        <v>2.4</v>
      </c>
      <c r="K1586" s="1" t="str">
        <f t="shared" si="74"/>
        <v>insert into AB_SalesTransDetail select 1585,212,'02','servicecharge-10',2.4,0,2.4,1,2.4,NULL</v>
      </c>
    </row>
    <row r="1587" spans="1:11" x14ac:dyDescent="0.2">
      <c r="A1587" s="1">
        <v>1586</v>
      </c>
      <c r="B1587" s="1">
        <f>VLOOKUP(C1587,HDR!$B:$I,8,FALSE)</f>
        <v>213</v>
      </c>
      <c r="C1587" s="1" t="s">
        <v>228</v>
      </c>
      <c r="D1587" s="9">
        <v>2888014210466</v>
      </c>
      <c r="E1587" s="7">
        <v>8.8000000000000007</v>
      </c>
      <c r="F1587" s="9">
        <f t="shared" si="72"/>
        <v>0</v>
      </c>
      <c r="G1587" s="7">
        <f t="shared" si="73"/>
        <v>8.8000000000000007</v>
      </c>
      <c r="H1587" s="7">
        <v>1</v>
      </c>
      <c r="I1587" s="10">
        <v>8.8000000000000007</v>
      </c>
      <c r="K1587" s="1" t="str">
        <f t="shared" si="74"/>
        <v>insert into AB_SalesTransDetail select 1586,213,'02','2888014210466',8.8,0,8.8,1,8.8,NULL</v>
      </c>
    </row>
    <row r="1588" spans="1:11" x14ac:dyDescent="0.2">
      <c r="A1588" s="1">
        <v>1587</v>
      </c>
      <c r="B1588" s="1">
        <f>VLOOKUP(C1588,HDR!$B:$I,8,FALSE)</f>
        <v>213</v>
      </c>
      <c r="C1588" s="1" t="s">
        <v>228</v>
      </c>
      <c r="D1588" s="9">
        <v>2888014210312</v>
      </c>
      <c r="E1588" s="7">
        <v>5</v>
      </c>
      <c r="F1588" s="9">
        <f t="shared" si="72"/>
        <v>0</v>
      </c>
      <c r="G1588" s="7">
        <f t="shared" si="73"/>
        <v>5</v>
      </c>
      <c r="H1588" s="7">
        <v>1</v>
      </c>
      <c r="I1588" s="10">
        <v>5</v>
      </c>
      <c r="K1588" s="1" t="str">
        <f t="shared" si="74"/>
        <v>insert into AB_SalesTransDetail select 1587,213,'02','2888014210312',5,0,5,1,5,NULL</v>
      </c>
    </row>
    <row r="1589" spans="1:11" x14ac:dyDescent="0.2">
      <c r="A1589" s="1">
        <v>1588</v>
      </c>
      <c r="B1589" s="1">
        <f>VLOOKUP(C1589,HDR!$B:$I,8,FALSE)</f>
        <v>213</v>
      </c>
      <c r="C1589" s="1" t="s">
        <v>228</v>
      </c>
      <c r="D1589" s="9">
        <v>2888014220212</v>
      </c>
      <c r="E1589" s="7">
        <v>10</v>
      </c>
      <c r="F1589" s="9">
        <f t="shared" si="72"/>
        <v>0</v>
      </c>
      <c r="G1589" s="7">
        <f t="shared" si="73"/>
        <v>10</v>
      </c>
      <c r="H1589" s="7">
        <v>1</v>
      </c>
      <c r="I1589" s="10">
        <v>10</v>
      </c>
      <c r="K1589" s="1" t="str">
        <f t="shared" si="74"/>
        <v>insert into AB_SalesTransDetail select 1588,213,'02','2888014220212',10,0,10,1,10,NULL</v>
      </c>
    </row>
    <row r="1590" spans="1:11" x14ac:dyDescent="0.2">
      <c r="A1590" s="1">
        <v>1589</v>
      </c>
      <c r="B1590" s="1">
        <f>VLOOKUP(C1590,HDR!$B:$I,8,FALSE)</f>
        <v>213</v>
      </c>
      <c r="C1590" s="1" t="s">
        <v>228</v>
      </c>
      <c r="D1590" s="9">
        <v>2888014240180</v>
      </c>
      <c r="E1590" s="7">
        <v>6</v>
      </c>
      <c r="F1590" s="9">
        <f t="shared" si="72"/>
        <v>0</v>
      </c>
      <c r="G1590" s="7">
        <f t="shared" si="73"/>
        <v>6</v>
      </c>
      <c r="H1590" s="7">
        <v>1</v>
      </c>
      <c r="I1590" s="10">
        <v>6</v>
      </c>
      <c r="K1590" s="1" t="str">
        <f t="shared" si="74"/>
        <v>insert into AB_SalesTransDetail select 1589,213,'02','2888014240180',6,0,6,1,6,NULL</v>
      </c>
    </row>
    <row r="1591" spans="1:11" x14ac:dyDescent="0.2">
      <c r="A1591" s="1">
        <v>1590</v>
      </c>
      <c r="B1591" s="1">
        <f>VLOOKUP(C1591,HDR!$B:$I,8,FALSE)</f>
        <v>213</v>
      </c>
      <c r="C1591" s="1" t="s">
        <v>228</v>
      </c>
      <c r="D1591" s="9" t="s">
        <v>380</v>
      </c>
      <c r="E1591" s="7">
        <v>2.98</v>
      </c>
      <c r="F1591" s="9">
        <f t="shared" si="72"/>
        <v>0</v>
      </c>
      <c r="G1591" s="7">
        <f t="shared" si="73"/>
        <v>2.98</v>
      </c>
      <c r="H1591" s="7">
        <v>1</v>
      </c>
      <c r="I1591" s="10">
        <v>2.98</v>
      </c>
      <c r="K1591" s="1" t="str">
        <f t="shared" si="74"/>
        <v>insert into AB_SalesTransDetail select 1590,213,'02','servicecharge-10',2.98,0,2.98,1,2.98,NULL</v>
      </c>
    </row>
    <row r="1592" spans="1:11" x14ac:dyDescent="0.2">
      <c r="A1592" s="1">
        <v>1591</v>
      </c>
      <c r="B1592" s="1">
        <f>VLOOKUP(C1592,HDR!$B:$I,8,FALSE)</f>
        <v>214</v>
      </c>
      <c r="C1592" s="1" t="s">
        <v>229</v>
      </c>
      <c r="D1592" s="9">
        <v>2040035111645</v>
      </c>
      <c r="E1592" s="7">
        <v>15</v>
      </c>
      <c r="F1592" s="9">
        <f t="shared" si="72"/>
        <v>0</v>
      </c>
      <c r="G1592" s="7">
        <f t="shared" si="73"/>
        <v>15</v>
      </c>
      <c r="H1592" s="7">
        <v>1</v>
      </c>
      <c r="I1592" s="10">
        <v>15</v>
      </c>
      <c r="K1592" s="1" t="str">
        <f t="shared" si="74"/>
        <v>insert into AB_SalesTransDetail select 1591,214,'02','2040035111645',15,0,15,1,15,NULL</v>
      </c>
    </row>
    <row r="1593" spans="1:11" x14ac:dyDescent="0.2">
      <c r="A1593" s="1">
        <v>1592</v>
      </c>
      <c r="B1593" s="1">
        <f>VLOOKUP(C1593,HDR!$B:$I,8,FALSE)</f>
        <v>214</v>
      </c>
      <c r="C1593" s="1" t="s">
        <v>229</v>
      </c>
      <c r="D1593" s="9">
        <v>2040035111676</v>
      </c>
      <c r="E1593" s="7">
        <v>16</v>
      </c>
      <c r="F1593" s="9">
        <f t="shared" si="72"/>
        <v>0</v>
      </c>
      <c r="G1593" s="7">
        <f t="shared" si="73"/>
        <v>16</v>
      </c>
      <c r="H1593" s="7">
        <v>1</v>
      </c>
      <c r="I1593" s="10">
        <v>16</v>
      </c>
      <c r="K1593" s="1" t="str">
        <f t="shared" si="74"/>
        <v>insert into AB_SalesTransDetail select 1592,214,'02','2040035111676',16,0,16,1,16,NULL</v>
      </c>
    </row>
    <row r="1594" spans="1:11" x14ac:dyDescent="0.2">
      <c r="A1594" s="1">
        <v>1593</v>
      </c>
      <c r="B1594" s="1">
        <f>VLOOKUP(C1594,HDR!$B:$I,8,FALSE)</f>
        <v>214</v>
      </c>
      <c r="C1594" s="1" t="s">
        <v>229</v>
      </c>
      <c r="D1594" s="9">
        <v>2888014210329</v>
      </c>
      <c r="E1594" s="7">
        <v>10.8</v>
      </c>
      <c r="F1594" s="9">
        <f t="shared" si="72"/>
        <v>0</v>
      </c>
      <c r="G1594" s="7">
        <f t="shared" si="73"/>
        <v>10.8</v>
      </c>
      <c r="H1594" s="7">
        <v>1</v>
      </c>
      <c r="I1594" s="10">
        <v>10.8</v>
      </c>
      <c r="K1594" s="1" t="str">
        <f t="shared" si="74"/>
        <v>insert into AB_SalesTransDetail select 1593,214,'02','2888014210329',10.8,0,10.8,1,10.8,NULL</v>
      </c>
    </row>
    <row r="1595" spans="1:11" x14ac:dyDescent="0.2">
      <c r="A1595" s="1">
        <v>1594</v>
      </c>
      <c r="B1595" s="1">
        <f>VLOOKUP(C1595,HDR!$B:$I,8,FALSE)</f>
        <v>214</v>
      </c>
      <c r="C1595" s="1" t="s">
        <v>229</v>
      </c>
      <c r="D1595" s="9" t="s">
        <v>344</v>
      </c>
      <c r="E1595" s="7">
        <v>5</v>
      </c>
      <c r="F1595" s="9">
        <f t="shared" si="72"/>
        <v>100</v>
      </c>
      <c r="G1595" s="7">
        <f t="shared" si="73"/>
        <v>0</v>
      </c>
      <c r="H1595" s="7">
        <v>1</v>
      </c>
      <c r="I1595" s="10">
        <v>0</v>
      </c>
      <c r="K1595" s="1" t="str">
        <f t="shared" si="74"/>
        <v>insert into AB_SalesTransDetail select 1594,214,'02','Z90018',5,100,0,1,0,NULL</v>
      </c>
    </row>
    <row r="1596" spans="1:11" x14ac:dyDescent="0.2">
      <c r="A1596" s="1">
        <v>1595</v>
      </c>
      <c r="B1596" s="1">
        <f>VLOOKUP(C1596,HDR!$B:$I,8,FALSE)</f>
        <v>214</v>
      </c>
      <c r="C1596" s="1" t="s">
        <v>229</v>
      </c>
      <c r="D1596" s="9" t="s">
        <v>346</v>
      </c>
      <c r="E1596" s="7">
        <v>5</v>
      </c>
      <c r="F1596" s="9">
        <f t="shared" si="72"/>
        <v>100</v>
      </c>
      <c r="G1596" s="7">
        <f t="shared" si="73"/>
        <v>0</v>
      </c>
      <c r="H1596" s="7">
        <v>1</v>
      </c>
      <c r="I1596" s="10">
        <v>0</v>
      </c>
      <c r="K1596" s="1" t="str">
        <f t="shared" si="74"/>
        <v>insert into AB_SalesTransDetail select 1595,214,'02','Z90016',5,100,0,1,0,NULL</v>
      </c>
    </row>
    <row r="1597" spans="1:11" x14ac:dyDescent="0.2">
      <c r="A1597" s="1">
        <v>1596</v>
      </c>
      <c r="B1597" s="1">
        <f>VLOOKUP(C1597,HDR!$B:$I,8,FALSE)</f>
        <v>214</v>
      </c>
      <c r="C1597" s="1" t="s">
        <v>229</v>
      </c>
      <c r="D1597" s="9" t="s">
        <v>380</v>
      </c>
      <c r="E1597" s="7">
        <v>4.18</v>
      </c>
      <c r="F1597" s="9">
        <f t="shared" si="72"/>
        <v>0</v>
      </c>
      <c r="G1597" s="7">
        <f t="shared" si="73"/>
        <v>4.18</v>
      </c>
      <c r="H1597" s="7">
        <v>1</v>
      </c>
      <c r="I1597" s="10">
        <v>4.18</v>
      </c>
      <c r="K1597" s="1" t="str">
        <f t="shared" si="74"/>
        <v>insert into AB_SalesTransDetail select 1596,214,'02','servicecharge-10',4.18,0,4.18,1,4.18,NULL</v>
      </c>
    </row>
    <row r="1598" spans="1:11" x14ac:dyDescent="0.2">
      <c r="A1598" s="1">
        <v>1597</v>
      </c>
      <c r="B1598" s="1">
        <f>VLOOKUP(C1598,HDR!$B:$I,8,FALSE)</f>
        <v>215</v>
      </c>
      <c r="C1598" s="1" t="s">
        <v>230</v>
      </c>
      <c r="D1598" s="9">
        <v>2888014210466</v>
      </c>
      <c r="E1598" s="7">
        <v>8.8000000000000007</v>
      </c>
      <c r="F1598" s="9">
        <f t="shared" si="72"/>
        <v>0</v>
      </c>
      <c r="G1598" s="7">
        <f t="shared" si="73"/>
        <v>8.8000000000000007</v>
      </c>
      <c r="H1598" s="7">
        <v>1</v>
      </c>
      <c r="I1598" s="10">
        <v>8.8000000000000007</v>
      </c>
      <c r="K1598" s="1" t="str">
        <f t="shared" si="74"/>
        <v>insert into AB_SalesTransDetail select 1597,215,'02','2888014210466',8.8,0,8.8,1,8.8,NULL</v>
      </c>
    </row>
    <row r="1599" spans="1:11" x14ac:dyDescent="0.2">
      <c r="A1599" s="1">
        <v>1598</v>
      </c>
      <c r="B1599" s="1">
        <f>VLOOKUP(C1599,HDR!$B:$I,8,FALSE)</f>
        <v>215</v>
      </c>
      <c r="C1599" s="1" t="s">
        <v>230</v>
      </c>
      <c r="D1599" s="9">
        <v>2888014210466</v>
      </c>
      <c r="E1599" s="7">
        <v>8.8000000000000007</v>
      </c>
      <c r="F1599" s="9">
        <f t="shared" si="72"/>
        <v>0</v>
      </c>
      <c r="G1599" s="7">
        <f t="shared" si="73"/>
        <v>8.8000000000000007</v>
      </c>
      <c r="H1599" s="7">
        <v>1</v>
      </c>
      <c r="I1599" s="10">
        <v>8.8000000000000007</v>
      </c>
      <c r="K1599" s="1" t="str">
        <f t="shared" si="74"/>
        <v>insert into AB_SalesTransDetail select 1598,215,'02','2888014210466',8.8,0,8.8,1,8.8,NULL</v>
      </c>
    </row>
    <row r="1600" spans="1:11" x14ac:dyDescent="0.2">
      <c r="A1600" s="1">
        <v>1599</v>
      </c>
      <c r="B1600" s="1">
        <f>VLOOKUP(C1600,HDR!$B:$I,8,FALSE)</f>
        <v>215</v>
      </c>
      <c r="C1600" s="1" t="s">
        <v>230</v>
      </c>
      <c r="D1600" s="9">
        <v>2888014211715</v>
      </c>
      <c r="E1600" s="7">
        <v>11.8</v>
      </c>
      <c r="F1600" s="9">
        <f t="shared" ref="F1600:F1663" si="75">(IFERROR(-((I1600/H1600)-E1600)/E1600,0))*100</f>
        <v>0</v>
      </c>
      <c r="G1600" s="7">
        <f t="shared" ref="G1600:G1663" si="76">I1600/H1600</f>
        <v>11.8</v>
      </c>
      <c r="H1600" s="7">
        <v>1</v>
      </c>
      <c r="I1600" s="10">
        <v>11.8</v>
      </c>
      <c r="K1600" s="1" t="str">
        <f t="shared" si="74"/>
        <v>insert into AB_SalesTransDetail select 1599,215,'02','2888014211715',11.8,0,11.8,1,11.8,NULL</v>
      </c>
    </row>
    <row r="1601" spans="1:11" x14ac:dyDescent="0.2">
      <c r="A1601" s="1">
        <v>1600</v>
      </c>
      <c r="B1601" s="1">
        <f>VLOOKUP(C1601,HDR!$B:$I,8,FALSE)</f>
        <v>215</v>
      </c>
      <c r="C1601" s="1" t="s">
        <v>230</v>
      </c>
      <c r="D1601" s="9">
        <v>2888014210732</v>
      </c>
      <c r="E1601" s="7">
        <v>19.8</v>
      </c>
      <c r="F1601" s="9">
        <f t="shared" si="75"/>
        <v>0</v>
      </c>
      <c r="G1601" s="7">
        <f t="shared" si="76"/>
        <v>19.8</v>
      </c>
      <c r="H1601" s="7">
        <v>1</v>
      </c>
      <c r="I1601" s="10">
        <v>19.8</v>
      </c>
      <c r="K1601" s="1" t="str">
        <f t="shared" si="74"/>
        <v>insert into AB_SalesTransDetail select 1600,215,'02','2888014210732',19.8,0,19.8,1,19.8,NULL</v>
      </c>
    </row>
    <row r="1602" spans="1:11" x14ac:dyDescent="0.2">
      <c r="A1602" s="1">
        <v>1601</v>
      </c>
      <c r="B1602" s="1">
        <f>VLOOKUP(C1602,HDR!$B:$I,8,FALSE)</f>
        <v>215</v>
      </c>
      <c r="C1602" s="1" t="s">
        <v>230</v>
      </c>
      <c r="D1602" s="9">
        <v>2888014211722</v>
      </c>
      <c r="E1602" s="7">
        <v>19.8</v>
      </c>
      <c r="F1602" s="9">
        <f t="shared" si="75"/>
        <v>0</v>
      </c>
      <c r="G1602" s="7">
        <f t="shared" si="76"/>
        <v>19.8</v>
      </c>
      <c r="H1602" s="7">
        <v>1</v>
      </c>
      <c r="I1602" s="10">
        <v>19.8</v>
      </c>
      <c r="K1602" s="1" t="str">
        <f t="shared" si="74"/>
        <v>insert into AB_SalesTransDetail select 1601,215,'02','2888014211722',19.8,0,19.8,1,19.8,NULL</v>
      </c>
    </row>
    <row r="1603" spans="1:11" x14ac:dyDescent="0.2">
      <c r="A1603" s="1">
        <v>1602</v>
      </c>
      <c r="B1603" s="1">
        <f>VLOOKUP(C1603,HDR!$B:$I,8,FALSE)</f>
        <v>215</v>
      </c>
      <c r="C1603" s="1" t="s">
        <v>230</v>
      </c>
      <c r="D1603" s="9">
        <v>2888014220014</v>
      </c>
      <c r="E1603" s="7">
        <v>12</v>
      </c>
      <c r="F1603" s="9">
        <f t="shared" si="75"/>
        <v>0</v>
      </c>
      <c r="G1603" s="7">
        <f t="shared" si="76"/>
        <v>12</v>
      </c>
      <c r="H1603" s="7">
        <v>1</v>
      </c>
      <c r="I1603" s="10">
        <v>12</v>
      </c>
      <c r="K1603" s="1" t="str">
        <f t="shared" ref="K1603:K1666" si="77">"insert into AB_SalesTransDetail select " &amp; A1603 &amp; "," &amp; B1603 &amp; ",'02','" &amp; D1603 &amp; "'," &amp; E1603 &amp; "," &amp; F1603 &amp; "," &amp; G1603 &amp; "," &amp; H1603 &amp; "," &amp; I1603 &amp; ",NULL"</f>
        <v>insert into AB_SalesTransDetail select 1602,215,'02','2888014220014',12,0,12,1,12,NULL</v>
      </c>
    </row>
    <row r="1604" spans="1:11" x14ac:dyDescent="0.2">
      <c r="A1604" s="1">
        <v>1603</v>
      </c>
      <c r="B1604" s="1">
        <f>VLOOKUP(C1604,HDR!$B:$I,8,FALSE)</f>
        <v>215</v>
      </c>
      <c r="C1604" s="1" t="s">
        <v>230</v>
      </c>
      <c r="D1604" s="9" t="s">
        <v>380</v>
      </c>
      <c r="E1604" s="7">
        <v>8.1</v>
      </c>
      <c r="F1604" s="9">
        <f t="shared" si="75"/>
        <v>0</v>
      </c>
      <c r="G1604" s="7">
        <f t="shared" si="76"/>
        <v>8.1</v>
      </c>
      <c r="H1604" s="7">
        <v>1</v>
      </c>
      <c r="I1604" s="10">
        <v>8.1</v>
      </c>
      <c r="K1604" s="1" t="str">
        <f t="shared" si="77"/>
        <v>insert into AB_SalesTransDetail select 1603,215,'02','servicecharge-10',8.1,0,8.1,1,8.1,NULL</v>
      </c>
    </row>
    <row r="1605" spans="1:11" x14ac:dyDescent="0.2">
      <c r="A1605" s="1">
        <v>1604</v>
      </c>
      <c r="B1605" s="1">
        <f>VLOOKUP(C1605,HDR!$B:$I,8,FALSE)</f>
        <v>216</v>
      </c>
      <c r="C1605" s="1" t="s">
        <v>231</v>
      </c>
      <c r="D1605" s="9">
        <v>2040035111904</v>
      </c>
      <c r="E1605" s="7">
        <v>6</v>
      </c>
      <c r="F1605" s="9">
        <f t="shared" si="75"/>
        <v>15.000000000000005</v>
      </c>
      <c r="G1605" s="7">
        <f t="shared" si="76"/>
        <v>5.0999999999999996</v>
      </c>
      <c r="H1605" s="7">
        <v>1</v>
      </c>
      <c r="I1605" s="10">
        <v>5.0999999999999996</v>
      </c>
      <c r="K1605" s="1" t="str">
        <f t="shared" si="77"/>
        <v>insert into AB_SalesTransDetail select 1604,216,'02','2040035111904',6,15,5.1,1,5.1,NULL</v>
      </c>
    </row>
    <row r="1606" spans="1:11" x14ac:dyDescent="0.2">
      <c r="A1606" s="1">
        <v>1605</v>
      </c>
      <c r="B1606" s="1">
        <f>VLOOKUP(C1606,HDR!$B:$I,8,FALSE)</f>
        <v>216</v>
      </c>
      <c r="C1606" s="1" t="s">
        <v>231</v>
      </c>
      <c r="D1606" s="9">
        <v>2888014211777</v>
      </c>
      <c r="E1606" s="7">
        <v>8.8000000000000007</v>
      </c>
      <c r="F1606" s="9">
        <f t="shared" si="75"/>
        <v>15.000000000000002</v>
      </c>
      <c r="G1606" s="7">
        <f t="shared" si="76"/>
        <v>7.48</v>
      </c>
      <c r="H1606" s="7">
        <v>1</v>
      </c>
      <c r="I1606" s="10">
        <v>7.48</v>
      </c>
      <c r="K1606" s="1" t="str">
        <f t="shared" si="77"/>
        <v>insert into AB_SalesTransDetail select 1605,216,'02','2888014211777',8.8,15,7.48,1,7.48,NULL</v>
      </c>
    </row>
    <row r="1607" spans="1:11" x14ac:dyDescent="0.2">
      <c r="A1607" s="1">
        <v>1606</v>
      </c>
      <c r="B1607" s="1">
        <f>VLOOKUP(C1607,HDR!$B:$I,8,FALSE)</f>
        <v>216</v>
      </c>
      <c r="C1607" s="1" t="s">
        <v>231</v>
      </c>
      <c r="D1607" s="9">
        <v>2888014210732</v>
      </c>
      <c r="E1607" s="7">
        <v>19.8</v>
      </c>
      <c r="F1607" s="9">
        <f t="shared" si="75"/>
        <v>15.000000000000011</v>
      </c>
      <c r="G1607" s="7">
        <f t="shared" si="76"/>
        <v>16.829999999999998</v>
      </c>
      <c r="H1607" s="7">
        <v>1</v>
      </c>
      <c r="I1607" s="10">
        <v>16.829999999999998</v>
      </c>
      <c r="K1607" s="1" t="str">
        <f t="shared" si="77"/>
        <v>insert into AB_SalesTransDetail select 1606,216,'02','2888014210732',19.8,15,16.83,1,16.83,NULL</v>
      </c>
    </row>
    <row r="1608" spans="1:11" x14ac:dyDescent="0.2">
      <c r="A1608" s="1">
        <v>1607</v>
      </c>
      <c r="B1608" s="1">
        <f>VLOOKUP(C1608,HDR!$B:$I,8,FALSE)</f>
        <v>216</v>
      </c>
      <c r="C1608" s="1" t="s">
        <v>231</v>
      </c>
      <c r="D1608" s="9">
        <v>2888014210923</v>
      </c>
      <c r="E1608" s="7">
        <v>19.8</v>
      </c>
      <c r="F1608" s="9">
        <f t="shared" si="75"/>
        <v>15.000000000000011</v>
      </c>
      <c r="G1608" s="7">
        <f t="shared" si="76"/>
        <v>16.829999999999998</v>
      </c>
      <c r="H1608" s="7">
        <v>1</v>
      </c>
      <c r="I1608" s="10">
        <v>16.829999999999998</v>
      </c>
      <c r="K1608" s="1" t="str">
        <f t="shared" si="77"/>
        <v>insert into AB_SalesTransDetail select 1607,216,'02','2888014210923',19.8,15,16.83,1,16.83,NULL</v>
      </c>
    </row>
    <row r="1609" spans="1:11" x14ac:dyDescent="0.2">
      <c r="A1609" s="1">
        <v>1608</v>
      </c>
      <c r="B1609" s="1">
        <f>VLOOKUP(C1609,HDR!$B:$I,8,FALSE)</f>
        <v>216</v>
      </c>
      <c r="C1609" s="1" t="s">
        <v>231</v>
      </c>
      <c r="D1609" s="9" t="s">
        <v>346</v>
      </c>
      <c r="E1609" s="7">
        <v>5</v>
      </c>
      <c r="F1609" s="9">
        <f t="shared" si="75"/>
        <v>100</v>
      </c>
      <c r="G1609" s="7">
        <f t="shared" si="76"/>
        <v>0</v>
      </c>
      <c r="H1609" s="7">
        <v>1</v>
      </c>
      <c r="I1609" s="10">
        <v>0</v>
      </c>
      <c r="K1609" s="1" t="str">
        <f t="shared" si="77"/>
        <v>insert into AB_SalesTransDetail select 1608,216,'02','Z90016',5,100,0,1,0,NULL</v>
      </c>
    </row>
    <row r="1610" spans="1:11" x14ac:dyDescent="0.2">
      <c r="A1610" s="1">
        <v>1609</v>
      </c>
      <c r="B1610" s="1">
        <f>VLOOKUP(C1610,HDR!$B:$I,8,FALSE)</f>
        <v>216</v>
      </c>
      <c r="C1610" s="1" t="s">
        <v>231</v>
      </c>
      <c r="D1610" s="9" t="s">
        <v>347</v>
      </c>
      <c r="E1610" s="7">
        <v>5</v>
      </c>
      <c r="F1610" s="9">
        <f t="shared" si="75"/>
        <v>100</v>
      </c>
      <c r="G1610" s="7">
        <f t="shared" si="76"/>
        <v>0</v>
      </c>
      <c r="H1610" s="7">
        <v>1</v>
      </c>
      <c r="I1610" s="10">
        <v>0</v>
      </c>
      <c r="K1610" s="1" t="str">
        <f t="shared" si="77"/>
        <v>insert into AB_SalesTransDetail select 1609,216,'02','Z90017',5,100,0,1,0,NULL</v>
      </c>
    </row>
    <row r="1611" spans="1:11" x14ac:dyDescent="0.2">
      <c r="A1611" s="1">
        <v>1610</v>
      </c>
      <c r="B1611" s="1">
        <f>VLOOKUP(C1611,HDR!$B:$I,8,FALSE)</f>
        <v>216</v>
      </c>
      <c r="C1611" s="1" t="s">
        <v>231</v>
      </c>
      <c r="D1611" s="9">
        <v>2888014210817</v>
      </c>
      <c r="E1611" s="7">
        <v>15.8</v>
      </c>
      <c r="F1611" s="9">
        <f t="shared" si="75"/>
        <v>15.000000000000005</v>
      </c>
      <c r="G1611" s="7">
        <f t="shared" si="76"/>
        <v>13.43</v>
      </c>
      <c r="H1611" s="7">
        <v>1</v>
      </c>
      <c r="I1611" s="10">
        <v>13.43</v>
      </c>
      <c r="K1611" s="1" t="str">
        <f t="shared" si="77"/>
        <v>insert into AB_SalesTransDetail select 1610,216,'02','2888014210817',15.8,15,13.43,1,13.43,NULL</v>
      </c>
    </row>
    <row r="1612" spans="1:11" x14ac:dyDescent="0.2">
      <c r="A1612" s="1">
        <v>1611</v>
      </c>
      <c r="B1612" s="1">
        <f>VLOOKUP(C1612,HDR!$B:$I,8,FALSE)</f>
        <v>216</v>
      </c>
      <c r="C1612" s="1" t="s">
        <v>231</v>
      </c>
      <c r="D1612" s="9">
        <v>2888014210589</v>
      </c>
      <c r="E1612" s="7">
        <v>10</v>
      </c>
      <c r="F1612" s="9">
        <f t="shared" si="75"/>
        <v>15</v>
      </c>
      <c r="G1612" s="7">
        <f t="shared" si="76"/>
        <v>8.5</v>
      </c>
      <c r="H1612" s="7">
        <v>1</v>
      </c>
      <c r="I1612" s="10">
        <v>8.5</v>
      </c>
      <c r="K1612" s="1" t="str">
        <f t="shared" si="77"/>
        <v>insert into AB_SalesTransDetail select 1611,216,'02','2888014210589',10,15,8.5,1,8.5,NULL</v>
      </c>
    </row>
    <row r="1613" spans="1:11" x14ac:dyDescent="0.2">
      <c r="A1613" s="1">
        <v>1612</v>
      </c>
      <c r="B1613" s="1">
        <f>VLOOKUP(C1613,HDR!$B:$I,8,FALSE)</f>
        <v>216</v>
      </c>
      <c r="C1613" s="1" t="s">
        <v>231</v>
      </c>
      <c r="D1613" s="9" t="s">
        <v>345</v>
      </c>
      <c r="E1613" s="7">
        <v>0</v>
      </c>
      <c r="F1613" s="9">
        <f t="shared" si="75"/>
        <v>0</v>
      </c>
      <c r="G1613" s="7">
        <f t="shared" si="76"/>
        <v>0</v>
      </c>
      <c r="H1613" s="7">
        <v>1</v>
      </c>
      <c r="I1613" s="10">
        <v>0</v>
      </c>
      <c r="K1613" s="1" t="str">
        <f t="shared" si="77"/>
        <v>insert into AB_SalesTransDetail select 1612,216,'02','Z99999',0,0,0,1,0,NULL</v>
      </c>
    </row>
    <row r="1614" spans="1:11" x14ac:dyDescent="0.2">
      <c r="A1614" s="1">
        <v>1613</v>
      </c>
      <c r="B1614" s="1">
        <f>VLOOKUP(C1614,HDR!$B:$I,8,FALSE)</f>
        <v>216</v>
      </c>
      <c r="C1614" s="1" t="s">
        <v>231</v>
      </c>
      <c r="D1614" s="9" t="s">
        <v>380</v>
      </c>
      <c r="E1614" s="7">
        <v>6.82</v>
      </c>
      <c r="F1614" s="9">
        <f t="shared" si="75"/>
        <v>0</v>
      </c>
      <c r="G1614" s="7">
        <f t="shared" si="76"/>
        <v>6.82</v>
      </c>
      <c r="H1614" s="7">
        <v>1</v>
      </c>
      <c r="I1614" s="10">
        <v>6.82</v>
      </c>
      <c r="K1614" s="1" t="str">
        <f t="shared" si="77"/>
        <v>insert into AB_SalesTransDetail select 1613,216,'02','servicecharge-10',6.82,0,6.82,1,6.82,NULL</v>
      </c>
    </row>
    <row r="1615" spans="1:11" x14ac:dyDescent="0.2">
      <c r="A1615" s="1">
        <v>1614</v>
      </c>
      <c r="B1615" s="1">
        <f>VLOOKUP(C1615,HDR!$B:$I,8,FALSE)</f>
        <v>217</v>
      </c>
      <c r="C1615" s="1" t="s">
        <v>232</v>
      </c>
      <c r="D1615" s="9">
        <v>2888014211753</v>
      </c>
      <c r="E1615" s="7">
        <v>18</v>
      </c>
      <c r="F1615" s="9">
        <f t="shared" si="75"/>
        <v>0</v>
      </c>
      <c r="G1615" s="7">
        <f t="shared" si="76"/>
        <v>18</v>
      </c>
      <c r="H1615" s="7">
        <v>1</v>
      </c>
      <c r="I1615" s="10">
        <v>18</v>
      </c>
      <c r="K1615" s="1" t="str">
        <f t="shared" si="77"/>
        <v>insert into AB_SalesTransDetail select 1614,217,'02','2888014211753',18,0,18,1,18,NULL</v>
      </c>
    </row>
    <row r="1616" spans="1:11" x14ac:dyDescent="0.2">
      <c r="A1616" s="1">
        <v>1615</v>
      </c>
      <c r="B1616" s="1">
        <f>VLOOKUP(C1616,HDR!$B:$I,8,FALSE)</f>
        <v>217</v>
      </c>
      <c r="C1616" s="1" t="s">
        <v>232</v>
      </c>
      <c r="D1616" s="9">
        <v>2888014211784</v>
      </c>
      <c r="E1616" s="7">
        <v>8.8000000000000007</v>
      </c>
      <c r="F1616" s="9">
        <f t="shared" si="75"/>
        <v>100</v>
      </c>
      <c r="G1616" s="7">
        <f t="shared" si="76"/>
        <v>0</v>
      </c>
      <c r="H1616" s="7">
        <v>1</v>
      </c>
      <c r="I1616" s="10">
        <v>0</v>
      </c>
      <c r="K1616" s="1" t="str">
        <f t="shared" si="77"/>
        <v>insert into AB_SalesTransDetail select 1615,217,'02','2888014211784',8.8,100,0,1,0,NULL</v>
      </c>
    </row>
    <row r="1617" spans="1:11" x14ac:dyDescent="0.2">
      <c r="A1617" s="1">
        <v>1616</v>
      </c>
      <c r="B1617" s="1">
        <f>VLOOKUP(C1617,HDR!$B:$I,8,FALSE)</f>
        <v>217</v>
      </c>
      <c r="C1617" s="1" t="s">
        <v>232</v>
      </c>
      <c r="D1617" s="9">
        <v>2888014210312</v>
      </c>
      <c r="E1617" s="7">
        <v>5</v>
      </c>
      <c r="F1617" s="9">
        <f t="shared" si="75"/>
        <v>100</v>
      </c>
      <c r="G1617" s="7">
        <f t="shared" si="76"/>
        <v>0</v>
      </c>
      <c r="H1617" s="7">
        <v>1</v>
      </c>
      <c r="I1617" s="10">
        <v>0</v>
      </c>
      <c r="K1617" s="1" t="str">
        <f t="shared" si="77"/>
        <v>insert into AB_SalesTransDetail select 1616,217,'02','2888014210312',5,100,0,1,0,NULL</v>
      </c>
    </row>
    <row r="1618" spans="1:11" x14ac:dyDescent="0.2">
      <c r="A1618" s="1">
        <v>1617</v>
      </c>
      <c r="B1618" s="1">
        <f>VLOOKUP(C1618,HDR!$B:$I,8,FALSE)</f>
        <v>217</v>
      </c>
      <c r="C1618" s="1" t="s">
        <v>232</v>
      </c>
      <c r="D1618" s="9">
        <v>2888014210329</v>
      </c>
      <c r="E1618" s="7">
        <v>10.8</v>
      </c>
      <c r="F1618" s="9">
        <f t="shared" si="75"/>
        <v>100</v>
      </c>
      <c r="G1618" s="7">
        <f t="shared" si="76"/>
        <v>0</v>
      </c>
      <c r="H1618" s="7">
        <v>1</v>
      </c>
      <c r="I1618" s="10">
        <v>0</v>
      </c>
      <c r="K1618" s="1" t="str">
        <f t="shared" si="77"/>
        <v>insert into AB_SalesTransDetail select 1617,217,'02','2888014210329',10.8,100,0,1,0,NULL</v>
      </c>
    </row>
    <row r="1619" spans="1:11" x14ac:dyDescent="0.2">
      <c r="A1619" s="1">
        <v>1618</v>
      </c>
      <c r="B1619" s="1">
        <f>VLOOKUP(C1619,HDR!$B:$I,8,FALSE)</f>
        <v>217</v>
      </c>
      <c r="C1619" s="1" t="s">
        <v>232</v>
      </c>
      <c r="D1619" s="9" t="s">
        <v>345</v>
      </c>
      <c r="E1619" s="7">
        <v>0</v>
      </c>
      <c r="F1619" s="9">
        <f t="shared" si="75"/>
        <v>0</v>
      </c>
      <c r="G1619" s="7">
        <f t="shared" si="76"/>
        <v>0</v>
      </c>
      <c r="H1619" s="7">
        <v>1</v>
      </c>
      <c r="I1619" s="10">
        <v>0</v>
      </c>
      <c r="K1619" s="1" t="str">
        <f t="shared" si="77"/>
        <v>insert into AB_SalesTransDetail select 1618,217,'02','Z99999',0,0,0,1,0,NULL</v>
      </c>
    </row>
    <row r="1620" spans="1:11" x14ac:dyDescent="0.2">
      <c r="A1620" s="1">
        <v>1619</v>
      </c>
      <c r="B1620" s="1">
        <f>VLOOKUP(C1620,HDR!$B:$I,8,FALSE)</f>
        <v>217</v>
      </c>
      <c r="C1620" s="1" t="s">
        <v>232</v>
      </c>
      <c r="D1620" s="9">
        <v>2888014210732</v>
      </c>
      <c r="E1620" s="7">
        <v>19.8</v>
      </c>
      <c r="F1620" s="9">
        <f t="shared" si="75"/>
        <v>0</v>
      </c>
      <c r="G1620" s="7">
        <f t="shared" si="76"/>
        <v>19.8</v>
      </c>
      <c r="H1620" s="7">
        <v>1</v>
      </c>
      <c r="I1620" s="10">
        <v>19.8</v>
      </c>
      <c r="K1620" s="1" t="str">
        <f t="shared" si="77"/>
        <v>insert into AB_SalesTransDetail select 1619,217,'02','2888014210732',19.8,0,19.8,1,19.8,NULL</v>
      </c>
    </row>
    <row r="1621" spans="1:11" x14ac:dyDescent="0.2">
      <c r="A1621" s="1">
        <v>1620</v>
      </c>
      <c r="B1621" s="1">
        <f>VLOOKUP(C1621,HDR!$B:$I,8,FALSE)</f>
        <v>217</v>
      </c>
      <c r="C1621" s="1" t="s">
        <v>232</v>
      </c>
      <c r="D1621" s="9">
        <v>2888014220298</v>
      </c>
      <c r="E1621" s="7">
        <v>10</v>
      </c>
      <c r="F1621" s="9">
        <f t="shared" si="75"/>
        <v>0</v>
      </c>
      <c r="G1621" s="7">
        <f t="shared" si="76"/>
        <v>10</v>
      </c>
      <c r="H1621" s="7">
        <v>2</v>
      </c>
      <c r="I1621" s="10">
        <v>20</v>
      </c>
      <c r="K1621" s="1" t="str">
        <f t="shared" si="77"/>
        <v>insert into AB_SalesTransDetail select 1620,217,'02','2888014220298',10,0,10,2,20,NULL</v>
      </c>
    </row>
    <row r="1622" spans="1:11" x14ac:dyDescent="0.2">
      <c r="A1622" s="1">
        <v>1621</v>
      </c>
      <c r="B1622" s="1">
        <f>VLOOKUP(C1622,HDR!$B:$I,8,FALSE)</f>
        <v>217</v>
      </c>
      <c r="C1622" s="1" t="s">
        <v>232</v>
      </c>
      <c r="D1622" s="9">
        <v>2888014220298</v>
      </c>
      <c r="E1622" s="7">
        <v>10</v>
      </c>
      <c r="F1622" s="9">
        <f t="shared" si="75"/>
        <v>0</v>
      </c>
      <c r="G1622" s="7">
        <f t="shared" si="76"/>
        <v>10</v>
      </c>
      <c r="H1622" s="7">
        <v>-2</v>
      </c>
      <c r="I1622" s="10">
        <v>-20</v>
      </c>
      <c r="K1622" s="1" t="str">
        <f t="shared" si="77"/>
        <v>insert into AB_SalesTransDetail select 1621,217,'02','2888014220298',10,0,10,-2,-20,NULL</v>
      </c>
    </row>
    <row r="1623" spans="1:11" x14ac:dyDescent="0.2">
      <c r="A1623" s="1">
        <v>1622</v>
      </c>
      <c r="B1623" s="1">
        <f>VLOOKUP(C1623,HDR!$B:$I,8,FALSE)</f>
        <v>217</v>
      </c>
      <c r="C1623" s="1" t="s">
        <v>232</v>
      </c>
      <c r="D1623" s="9">
        <v>2888014220014</v>
      </c>
      <c r="E1623" s="7">
        <v>12</v>
      </c>
      <c r="F1623" s="9">
        <f t="shared" si="75"/>
        <v>0</v>
      </c>
      <c r="G1623" s="7">
        <f t="shared" si="76"/>
        <v>12</v>
      </c>
      <c r="H1623" s="7">
        <v>2</v>
      </c>
      <c r="I1623" s="10">
        <v>24</v>
      </c>
      <c r="K1623" s="1" t="str">
        <f t="shared" si="77"/>
        <v>insert into AB_SalesTransDetail select 1622,217,'02','2888014220014',12,0,12,2,24,NULL</v>
      </c>
    </row>
    <row r="1624" spans="1:11" x14ac:dyDescent="0.2">
      <c r="A1624" s="1">
        <v>1623</v>
      </c>
      <c r="B1624" s="1">
        <f>VLOOKUP(C1624,HDR!$B:$I,8,FALSE)</f>
        <v>217</v>
      </c>
      <c r="C1624" s="1" t="s">
        <v>232</v>
      </c>
      <c r="D1624" s="9" t="s">
        <v>345</v>
      </c>
      <c r="E1624" s="7">
        <v>0</v>
      </c>
      <c r="F1624" s="9">
        <f t="shared" si="75"/>
        <v>0</v>
      </c>
      <c r="G1624" s="7">
        <f t="shared" si="76"/>
        <v>0</v>
      </c>
      <c r="H1624" s="7">
        <v>1</v>
      </c>
      <c r="I1624" s="10">
        <v>0</v>
      </c>
      <c r="K1624" s="1" t="str">
        <f t="shared" si="77"/>
        <v>insert into AB_SalesTransDetail select 1623,217,'02','Z99999',0,0,0,1,0,NULL</v>
      </c>
    </row>
    <row r="1625" spans="1:11" x14ac:dyDescent="0.2">
      <c r="A1625" s="1">
        <v>1624</v>
      </c>
      <c r="B1625" s="1">
        <f>VLOOKUP(C1625,HDR!$B:$I,8,FALSE)</f>
        <v>217</v>
      </c>
      <c r="C1625" s="1" t="s">
        <v>232</v>
      </c>
      <c r="D1625" s="9" t="s">
        <v>345</v>
      </c>
      <c r="E1625" s="7">
        <v>0</v>
      </c>
      <c r="F1625" s="9">
        <f t="shared" si="75"/>
        <v>0</v>
      </c>
      <c r="G1625" s="7">
        <f t="shared" si="76"/>
        <v>0</v>
      </c>
      <c r="H1625" s="7">
        <v>1</v>
      </c>
      <c r="I1625" s="10">
        <v>0</v>
      </c>
      <c r="K1625" s="1" t="str">
        <f t="shared" si="77"/>
        <v>insert into AB_SalesTransDetail select 1624,217,'02','Z99999',0,0,0,1,0,NULL</v>
      </c>
    </row>
    <row r="1626" spans="1:11" x14ac:dyDescent="0.2">
      <c r="A1626" s="1">
        <v>1625</v>
      </c>
      <c r="B1626" s="1">
        <f>VLOOKUP(C1626,HDR!$B:$I,8,FALSE)</f>
        <v>217</v>
      </c>
      <c r="C1626" s="1" t="s">
        <v>232</v>
      </c>
      <c r="D1626" s="9" t="s">
        <v>345</v>
      </c>
      <c r="E1626" s="7">
        <v>0</v>
      </c>
      <c r="F1626" s="9">
        <f t="shared" si="75"/>
        <v>0</v>
      </c>
      <c r="G1626" s="7">
        <f t="shared" si="76"/>
        <v>0</v>
      </c>
      <c r="H1626" s="7">
        <v>-1</v>
      </c>
      <c r="I1626" s="10">
        <v>0</v>
      </c>
      <c r="K1626" s="1" t="str">
        <f t="shared" si="77"/>
        <v>insert into AB_SalesTransDetail select 1625,217,'02','Z99999',0,0,0,-1,0,NULL</v>
      </c>
    </row>
    <row r="1627" spans="1:11" x14ac:dyDescent="0.2">
      <c r="A1627" s="1">
        <v>1626</v>
      </c>
      <c r="B1627" s="1">
        <f>VLOOKUP(C1627,HDR!$B:$I,8,FALSE)</f>
        <v>217</v>
      </c>
      <c r="C1627" s="1" t="s">
        <v>232</v>
      </c>
      <c r="D1627" s="9">
        <v>2888014220014</v>
      </c>
      <c r="E1627" s="7">
        <v>12</v>
      </c>
      <c r="F1627" s="9">
        <f t="shared" si="75"/>
        <v>0</v>
      </c>
      <c r="G1627" s="7">
        <f t="shared" si="76"/>
        <v>12</v>
      </c>
      <c r="H1627" s="7">
        <v>-2</v>
      </c>
      <c r="I1627" s="10">
        <v>-24</v>
      </c>
      <c r="K1627" s="1" t="str">
        <f t="shared" si="77"/>
        <v>insert into AB_SalesTransDetail select 1626,217,'02','2888014220014',12,0,12,-2,-24,NULL</v>
      </c>
    </row>
    <row r="1628" spans="1:11" x14ac:dyDescent="0.2">
      <c r="A1628" s="1">
        <v>1627</v>
      </c>
      <c r="B1628" s="1">
        <f>VLOOKUP(C1628,HDR!$B:$I,8,FALSE)</f>
        <v>217</v>
      </c>
      <c r="C1628" s="1" t="s">
        <v>232</v>
      </c>
      <c r="D1628" s="9">
        <v>2888014220014</v>
      </c>
      <c r="E1628" s="7">
        <v>12</v>
      </c>
      <c r="F1628" s="9">
        <f t="shared" si="75"/>
        <v>0</v>
      </c>
      <c r="G1628" s="7">
        <f t="shared" si="76"/>
        <v>12</v>
      </c>
      <c r="H1628" s="7">
        <v>1</v>
      </c>
      <c r="I1628" s="10">
        <v>12</v>
      </c>
      <c r="K1628" s="1" t="str">
        <f t="shared" si="77"/>
        <v>insert into AB_SalesTransDetail select 1627,217,'02','2888014220014',12,0,12,1,12,NULL</v>
      </c>
    </row>
    <row r="1629" spans="1:11" x14ac:dyDescent="0.2">
      <c r="A1629" s="1">
        <v>1628</v>
      </c>
      <c r="B1629" s="1">
        <f>VLOOKUP(C1629,HDR!$B:$I,8,FALSE)</f>
        <v>217</v>
      </c>
      <c r="C1629" s="1" t="s">
        <v>232</v>
      </c>
      <c r="D1629" s="9" t="s">
        <v>380</v>
      </c>
      <c r="E1629" s="7">
        <v>4.9800000000000004</v>
      </c>
      <c r="F1629" s="9">
        <f t="shared" si="75"/>
        <v>0</v>
      </c>
      <c r="G1629" s="7">
        <f t="shared" si="76"/>
        <v>4.9800000000000004</v>
      </c>
      <c r="H1629" s="7">
        <v>1</v>
      </c>
      <c r="I1629" s="10">
        <v>4.9800000000000004</v>
      </c>
      <c r="K1629" s="1" t="str">
        <f t="shared" si="77"/>
        <v>insert into AB_SalesTransDetail select 1628,217,'02','servicecharge-10',4.98,0,4.98,1,4.98,NULL</v>
      </c>
    </row>
    <row r="1630" spans="1:11" x14ac:dyDescent="0.2">
      <c r="A1630" s="1">
        <v>1629</v>
      </c>
      <c r="B1630" s="1">
        <f>VLOOKUP(C1630,HDR!$B:$I,8,FALSE)</f>
        <v>218</v>
      </c>
      <c r="C1630" s="1" t="s">
        <v>233</v>
      </c>
      <c r="D1630" s="9">
        <v>2040021111055</v>
      </c>
      <c r="E1630" s="7">
        <v>15</v>
      </c>
      <c r="F1630" s="9">
        <f t="shared" si="75"/>
        <v>0</v>
      </c>
      <c r="G1630" s="7">
        <f t="shared" si="76"/>
        <v>15</v>
      </c>
      <c r="H1630" s="7">
        <v>1</v>
      </c>
      <c r="I1630" s="10">
        <v>15</v>
      </c>
      <c r="K1630" s="1" t="str">
        <f t="shared" si="77"/>
        <v>insert into AB_SalesTransDetail select 1629,218,'02','2040021111055',15,0,15,1,15,NULL</v>
      </c>
    </row>
    <row r="1631" spans="1:11" x14ac:dyDescent="0.2">
      <c r="A1631" s="1">
        <v>1630</v>
      </c>
      <c r="B1631" s="1">
        <f>VLOOKUP(C1631,HDR!$B:$I,8,FALSE)</f>
        <v>218</v>
      </c>
      <c r="C1631" s="1" t="s">
        <v>233</v>
      </c>
      <c r="D1631" s="9">
        <v>2040037111780</v>
      </c>
      <c r="E1631" s="7">
        <v>50</v>
      </c>
      <c r="F1631" s="9">
        <f t="shared" si="75"/>
        <v>0</v>
      </c>
      <c r="G1631" s="7">
        <f t="shared" si="76"/>
        <v>50</v>
      </c>
      <c r="H1631" s="7">
        <v>1</v>
      </c>
      <c r="I1631" s="10">
        <v>50</v>
      </c>
      <c r="K1631" s="1" t="str">
        <f t="shared" si="77"/>
        <v>insert into AB_SalesTransDetail select 1630,218,'02','2040037111780',50,0,50,1,50,NULL</v>
      </c>
    </row>
    <row r="1632" spans="1:11" x14ac:dyDescent="0.2">
      <c r="A1632" s="1">
        <v>1631</v>
      </c>
      <c r="B1632" s="1">
        <f>VLOOKUP(C1632,HDR!$B:$I,8,FALSE)</f>
        <v>218</v>
      </c>
      <c r="C1632" s="1" t="s">
        <v>233</v>
      </c>
      <c r="D1632" s="9">
        <v>2040037111780</v>
      </c>
      <c r="E1632" s="7">
        <v>50</v>
      </c>
      <c r="F1632" s="9">
        <f t="shared" si="75"/>
        <v>0</v>
      </c>
      <c r="G1632" s="7">
        <f t="shared" si="76"/>
        <v>50</v>
      </c>
      <c r="H1632" s="7">
        <v>-1</v>
      </c>
      <c r="I1632" s="10">
        <v>-50</v>
      </c>
      <c r="K1632" s="1" t="str">
        <f t="shared" si="77"/>
        <v>insert into AB_SalesTransDetail select 1631,218,'02','2040037111780',50,0,50,-1,-50,NULL</v>
      </c>
    </row>
    <row r="1633" spans="1:11" x14ac:dyDescent="0.2">
      <c r="A1633" s="1">
        <v>1632</v>
      </c>
      <c r="B1633" s="1">
        <f>VLOOKUP(C1633,HDR!$B:$I,8,FALSE)</f>
        <v>218</v>
      </c>
      <c r="C1633" s="1" t="s">
        <v>233</v>
      </c>
      <c r="D1633" s="9">
        <v>2888014210732</v>
      </c>
      <c r="E1633" s="7">
        <v>19.8</v>
      </c>
      <c r="F1633" s="9">
        <f t="shared" si="75"/>
        <v>0</v>
      </c>
      <c r="G1633" s="7">
        <f t="shared" si="76"/>
        <v>19.8</v>
      </c>
      <c r="H1633" s="7">
        <v>1</v>
      </c>
      <c r="I1633" s="10">
        <v>19.8</v>
      </c>
      <c r="K1633" s="1" t="str">
        <f t="shared" si="77"/>
        <v>insert into AB_SalesTransDetail select 1632,218,'02','2888014210732',19.8,0,19.8,1,19.8,NULL</v>
      </c>
    </row>
    <row r="1634" spans="1:11" x14ac:dyDescent="0.2">
      <c r="A1634" s="1">
        <v>1633</v>
      </c>
      <c r="B1634" s="1">
        <f>VLOOKUP(C1634,HDR!$B:$I,8,FALSE)</f>
        <v>218</v>
      </c>
      <c r="C1634" s="1" t="s">
        <v>233</v>
      </c>
      <c r="D1634" s="9">
        <v>2888014211128</v>
      </c>
      <c r="E1634" s="7">
        <v>13.8</v>
      </c>
      <c r="F1634" s="9">
        <f t="shared" si="75"/>
        <v>0</v>
      </c>
      <c r="G1634" s="7">
        <f t="shared" si="76"/>
        <v>13.8</v>
      </c>
      <c r="H1634" s="7">
        <v>1</v>
      </c>
      <c r="I1634" s="10">
        <v>13.8</v>
      </c>
      <c r="K1634" s="1" t="str">
        <f t="shared" si="77"/>
        <v>insert into AB_SalesTransDetail select 1633,218,'02','2888014211128',13.8,0,13.8,1,13.8,NULL</v>
      </c>
    </row>
    <row r="1635" spans="1:11" x14ac:dyDescent="0.2">
      <c r="A1635" s="1">
        <v>1634</v>
      </c>
      <c r="B1635" s="1">
        <f>VLOOKUP(C1635,HDR!$B:$I,8,FALSE)</f>
        <v>218</v>
      </c>
      <c r="C1635" s="1" t="s">
        <v>233</v>
      </c>
      <c r="D1635" s="9" t="s">
        <v>355</v>
      </c>
      <c r="E1635" s="7">
        <v>0</v>
      </c>
      <c r="F1635" s="9">
        <f t="shared" si="75"/>
        <v>0</v>
      </c>
      <c r="G1635" s="7">
        <f t="shared" si="76"/>
        <v>0</v>
      </c>
      <c r="H1635" s="7">
        <v>1</v>
      </c>
      <c r="I1635" s="10">
        <v>0</v>
      </c>
      <c r="K1635" s="1" t="str">
        <f t="shared" si="77"/>
        <v>insert into AB_SalesTransDetail select 1634,218,'02','Z90057',0,0,0,1,0,NULL</v>
      </c>
    </row>
    <row r="1636" spans="1:11" x14ac:dyDescent="0.2">
      <c r="A1636" s="1">
        <v>1635</v>
      </c>
      <c r="B1636" s="1">
        <f>VLOOKUP(C1636,HDR!$B:$I,8,FALSE)</f>
        <v>218</v>
      </c>
      <c r="C1636" s="1" t="s">
        <v>233</v>
      </c>
      <c r="D1636" s="9" t="s">
        <v>345</v>
      </c>
      <c r="E1636" s="7">
        <v>0</v>
      </c>
      <c r="F1636" s="9">
        <f t="shared" si="75"/>
        <v>0</v>
      </c>
      <c r="G1636" s="7">
        <f t="shared" si="76"/>
        <v>0</v>
      </c>
      <c r="H1636" s="7">
        <v>1</v>
      </c>
      <c r="I1636" s="10">
        <v>0</v>
      </c>
      <c r="K1636" s="1" t="str">
        <f t="shared" si="77"/>
        <v>insert into AB_SalesTransDetail select 1635,218,'02','Z99999',0,0,0,1,0,NULL</v>
      </c>
    </row>
    <row r="1637" spans="1:11" x14ac:dyDescent="0.2">
      <c r="A1637" s="1">
        <v>1636</v>
      </c>
      <c r="B1637" s="1">
        <f>VLOOKUP(C1637,HDR!$B:$I,8,FALSE)</f>
        <v>218</v>
      </c>
      <c r="C1637" s="1" t="s">
        <v>233</v>
      </c>
      <c r="D1637" s="9">
        <v>2888014210565</v>
      </c>
      <c r="E1637" s="7">
        <v>21.8</v>
      </c>
      <c r="F1637" s="9">
        <f t="shared" si="75"/>
        <v>0</v>
      </c>
      <c r="G1637" s="7">
        <f t="shared" si="76"/>
        <v>21.8</v>
      </c>
      <c r="H1637" s="7">
        <v>1</v>
      </c>
      <c r="I1637" s="10">
        <v>21.8</v>
      </c>
      <c r="K1637" s="1" t="str">
        <f t="shared" si="77"/>
        <v>insert into AB_SalesTransDetail select 1636,218,'02','2888014210565',21.8,0,21.8,1,21.8,NULL</v>
      </c>
    </row>
    <row r="1638" spans="1:11" x14ac:dyDescent="0.2">
      <c r="A1638" s="1">
        <v>1637</v>
      </c>
      <c r="B1638" s="1">
        <f>VLOOKUP(C1638,HDR!$B:$I,8,FALSE)</f>
        <v>218</v>
      </c>
      <c r="C1638" s="1" t="s">
        <v>233</v>
      </c>
      <c r="D1638" s="9">
        <v>2888014211821</v>
      </c>
      <c r="E1638" s="7">
        <v>5</v>
      </c>
      <c r="F1638" s="9">
        <f t="shared" si="75"/>
        <v>0</v>
      </c>
      <c r="G1638" s="7">
        <f t="shared" si="76"/>
        <v>5</v>
      </c>
      <c r="H1638" s="7">
        <v>1</v>
      </c>
      <c r="I1638" s="10">
        <v>5</v>
      </c>
      <c r="K1638" s="1" t="str">
        <f t="shared" si="77"/>
        <v>insert into AB_SalesTransDetail select 1637,218,'02','2888014211821',5,0,5,1,5,NULL</v>
      </c>
    </row>
    <row r="1639" spans="1:11" x14ac:dyDescent="0.2">
      <c r="A1639" s="1">
        <v>1638</v>
      </c>
      <c r="B1639" s="1">
        <f>VLOOKUP(C1639,HDR!$B:$I,8,FALSE)</f>
        <v>218</v>
      </c>
      <c r="C1639" s="1" t="s">
        <v>233</v>
      </c>
      <c r="D1639" s="9">
        <v>2888014210565</v>
      </c>
      <c r="E1639" s="7">
        <v>21.8</v>
      </c>
      <c r="F1639" s="9">
        <f t="shared" si="75"/>
        <v>0</v>
      </c>
      <c r="G1639" s="7">
        <f t="shared" si="76"/>
        <v>21.8</v>
      </c>
      <c r="H1639" s="7">
        <v>1</v>
      </c>
      <c r="I1639" s="10">
        <v>21.8</v>
      </c>
      <c r="K1639" s="1" t="str">
        <f t="shared" si="77"/>
        <v>insert into AB_SalesTransDetail select 1638,218,'02','2888014210565',21.8,0,21.8,1,21.8,NULL</v>
      </c>
    </row>
    <row r="1640" spans="1:11" x14ac:dyDescent="0.2">
      <c r="A1640" s="1">
        <v>1639</v>
      </c>
      <c r="B1640" s="1">
        <f>VLOOKUP(C1640,HDR!$B:$I,8,FALSE)</f>
        <v>218</v>
      </c>
      <c r="C1640" s="1" t="s">
        <v>233</v>
      </c>
      <c r="D1640" s="9">
        <v>2888014210565</v>
      </c>
      <c r="E1640" s="7">
        <v>21.8</v>
      </c>
      <c r="F1640" s="9">
        <f t="shared" si="75"/>
        <v>0</v>
      </c>
      <c r="G1640" s="7">
        <f t="shared" si="76"/>
        <v>21.8</v>
      </c>
      <c r="H1640" s="7">
        <v>-1</v>
      </c>
      <c r="I1640" s="10">
        <v>-21.8</v>
      </c>
      <c r="K1640" s="1" t="str">
        <f t="shared" si="77"/>
        <v>insert into AB_SalesTransDetail select 1639,218,'02','2888014210565',21.8,0,21.8,-1,-21.8,NULL</v>
      </c>
    </row>
    <row r="1641" spans="1:11" x14ac:dyDescent="0.2">
      <c r="A1641" s="1">
        <v>1640</v>
      </c>
      <c r="B1641" s="1">
        <f>VLOOKUP(C1641,HDR!$B:$I,8,FALSE)</f>
        <v>218</v>
      </c>
      <c r="C1641" s="1" t="s">
        <v>233</v>
      </c>
      <c r="D1641" s="9">
        <v>2888014220014</v>
      </c>
      <c r="E1641" s="7">
        <v>12</v>
      </c>
      <c r="F1641" s="9">
        <f t="shared" si="75"/>
        <v>0</v>
      </c>
      <c r="G1641" s="7">
        <f t="shared" si="76"/>
        <v>12</v>
      </c>
      <c r="H1641" s="7">
        <v>1</v>
      </c>
      <c r="I1641" s="10">
        <v>12</v>
      </c>
      <c r="K1641" s="1" t="str">
        <f t="shared" si="77"/>
        <v>insert into AB_SalesTransDetail select 1640,218,'02','2888014220014',12,0,12,1,12,NULL</v>
      </c>
    </row>
    <row r="1642" spans="1:11" x14ac:dyDescent="0.2">
      <c r="A1642" s="1">
        <v>1641</v>
      </c>
      <c r="B1642" s="1">
        <f>VLOOKUP(C1642,HDR!$B:$I,8,FALSE)</f>
        <v>218</v>
      </c>
      <c r="C1642" s="1" t="s">
        <v>233</v>
      </c>
      <c r="D1642" s="9">
        <v>2040037111780</v>
      </c>
      <c r="E1642" s="7">
        <v>50</v>
      </c>
      <c r="F1642" s="9">
        <f t="shared" si="75"/>
        <v>50</v>
      </c>
      <c r="G1642" s="7">
        <f t="shared" si="76"/>
        <v>25</v>
      </c>
      <c r="H1642" s="7">
        <v>1</v>
      </c>
      <c r="I1642" s="10">
        <v>25</v>
      </c>
      <c r="K1642" s="1" t="str">
        <f t="shared" si="77"/>
        <v>insert into AB_SalesTransDetail select 1641,218,'02','2040037111780',50,50,25,1,25,NULL</v>
      </c>
    </row>
    <row r="1643" spans="1:11" x14ac:dyDescent="0.2">
      <c r="A1643" s="1">
        <v>1642</v>
      </c>
      <c r="B1643" s="1">
        <f>VLOOKUP(C1643,HDR!$B:$I,8,FALSE)</f>
        <v>218</v>
      </c>
      <c r="C1643" s="1" t="s">
        <v>233</v>
      </c>
      <c r="D1643" s="9">
        <v>2040021111055</v>
      </c>
      <c r="E1643" s="7">
        <v>15</v>
      </c>
      <c r="F1643" s="9">
        <f t="shared" si="75"/>
        <v>0</v>
      </c>
      <c r="G1643" s="7">
        <f t="shared" si="76"/>
        <v>15</v>
      </c>
      <c r="H1643" s="7">
        <v>1</v>
      </c>
      <c r="I1643" s="10">
        <v>15</v>
      </c>
      <c r="K1643" s="1" t="str">
        <f t="shared" si="77"/>
        <v>insert into AB_SalesTransDetail select 1642,218,'02','2040021111055',15,0,15,1,15,NULL</v>
      </c>
    </row>
    <row r="1644" spans="1:11" x14ac:dyDescent="0.2">
      <c r="A1644" s="1">
        <v>1643</v>
      </c>
      <c r="B1644" s="1">
        <f>VLOOKUP(C1644,HDR!$B:$I,8,FALSE)</f>
        <v>218</v>
      </c>
      <c r="C1644" s="1" t="s">
        <v>233</v>
      </c>
      <c r="D1644" s="9" t="s">
        <v>380</v>
      </c>
      <c r="E1644" s="7">
        <v>12.74</v>
      </c>
      <c r="F1644" s="9">
        <f t="shared" si="75"/>
        <v>0</v>
      </c>
      <c r="G1644" s="7">
        <f t="shared" si="76"/>
        <v>12.74</v>
      </c>
      <c r="H1644" s="7">
        <v>1</v>
      </c>
      <c r="I1644" s="10">
        <v>12.74</v>
      </c>
      <c r="K1644" s="1" t="str">
        <f t="shared" si="77"/>
        <v>insert into AB_SalesTransDetail select 1643,218,'02','servicecharge-10',12.74,0,12.74,1,12.74,NULL</v>
      </c>
    </row>
    <row r="1645" spans="1:11" x14ac:dyDescent="0.2">
      <c r="A1645" s="1">
        <v>1644</v>
      </c>
      <c r="B1645" s="1">
        <f>VLOOKUP(C1645,HDR!$B:$I,8,FALSE)</f>
        <v>219</v>
      </c>
      <c r="C1645" s="1" t="s">
        <v>234</v>
      </c>
      <c r="D1645" s="9">
        <v>2888014210329</v>
      </c>
      <c r="E1645" s="7">
        <v>10.8</v>
      </c>
      <c r="F1645" s="9">
        <f t="shared" si="75"/>
        <v>0</v>
      </c>
      <c r="G1645" s="7">
        <f t="shared" si="76"/>
        <v>10.8</v>
      </c>
      <c r="H1645" s="7">
        <v>1</v>
      </c>
      <c r="I1645" s="10">
        <v>10.8</v>
      </c>
      <c r="K1645" s="1" t="str">
        <f t="shared" si="77"/>
        <v>insert into AB_SalesTransDetail select 1644,219,'02','2888014210329',10.8,0,10.8,1,10.8,NULL</v>
      </c>
    </row>
    <row r="1646" spans="1:11" x14ac:dyDescent="0.2">
      <c r="A1646" s="1">
        <v>1645</v>
      </c>
      <c r="B1646" s="1">
        <f>VLOOKUP(C1646,HDR!$B:$I,8,FALSE)</f>
        <v>219</v>
      </c>
      <c r="C1646" s="1" t="s">
        <v>234</v>
      </c>
      <c r="D1646" s="9" t="s">
        <v>346</v>
      </c>
      <c r="E1646" s="7">
        <v>5</v>
      </c>
      <c r="F1646" s="9">
        <f t="shared" si="75"/>
        <v>100</v>
      </c>
      <c r="G1646" s="7">
        <f t="shared" si="76"/>
        <v>0</v>
      </c>
      <c r="H1646" s="7">
        <v>1</v>
      </c>
      <c r="I1646" s="10">
        <v>0</v>
      </c>
      <c r="K1646" s="1" t="str">
        <f t="shared" si="77"/>
        <v>insert into AB_SalesTransDetail select 1645,219,'02','Z90016',5,100,0,1,0,NULL</v>
      </c>
    </row>
    <row r="1647" spans="1:11" x14ac:dyDescent="0.2">
      <c r="A1647" s="1">
        <v>1646</v>
      </c>
      <c r="B1647" s="1">
        <f>VLOOKUP(C1647,HDR!$B:$I,8,FALSE)</f>
        <v>219</v>
      </c>
      <c r="C1647" s="1" t="s">
        <v>234</v>
      </c>
      <c r="D1647" s="9" t="s">
        <v>347</v>
      </c>
      <c r="E1647" s="7">
        <v>5</v>
      </c>
      <c r="F1647" s="9">
        <f t="shared" si="75"/>
        <v>100</v>
      </c>
      <c r="G1647" s="7">
        <f t="shared" si="76"/>
        <v>0</v>
      </c>
      <c r="H1647" s="7">
        <v>1</v>
      </c>
      <c r="I1647" s="10">
        <v>0</v>
      </c>
      <c r="K1647" s="1" t="str">
        <f t="shared" si="77"/>
        <v>insert into AB_SalesTransDetail select 1646,219,'02','Z90017',5,100,0,1,0,NULL</v>
      </c>
    </row>
    <row r="1648" spans="1:11" x14ac:dyDescent="0.2">
      <c r="A1648" s="1">
        <v>1647</v>
      </c>
      <c r="B1648" s="1">
        <f>VLOOKUP(C1648,HDR!$B:$I,8,FALSE)</f>
        <v>219</v>
      </c>
      <c r="C1648" s="1" t="s">
        <v>234</v>
      </c>
      <c r="D1648" s="9">
        <v>2888014210732</v>
      </c>
      <c r="E1648" s="7">
        <v>19.8</v>
      </c>
      <c r="F1648" s="9">
        <f t="shared" si="75"/>
        <v>0</v>
      </c>
      <c r="G1648" s="7">
        <f t="shared" si="76"/>
        <v>19.8</v>
      </c>
      <c r="H1648" s="7">
        <v>1</v>
      </c>
      <c r="I1648" s="10">
        <v>19.8</v>
      </c>
      <c r="K1648" s="1" t="str">
        <f t="shared" si="77"/>
        <v>insert into AB_SalesTransDetail select 1647,219,'02','2888014210732',19.8,0,19.8,1,19.8,NULL</v>
      </c>
    </row>
    <row r="1649" spans="1:11" x14ac:dyDescent="0.2">
      <c r="A1649" s="1">
        <v>1648</v>
      </c>
      <c r="B1649" s="1">
        <f>VLOOKUP(C1649,HDR!$B:$I,8,FALSE)</f>
        <v>219</v>
      </c>
      <c r="C1649" s="1" t="s">
        <v>234</v>
      </c>
      <c r="D1649" s="9">
        <v>2888014211746</v>
      </c>
      <c r="E1649" s="7">
        <v>26</v>
      </c>
      <c r="F1649" s="9">
        <f t="shared" si="75"/>
        <v>0</v>
      </c>
      <c r="G1649" s="7">
        <f t="shared" si="76"/>
        <v>26</v>
      </c>
      <c r="H1649" s="7">
        <v>1</v>
      </c>
      <c r="I1649" s="10">
        <v>26</v>
      </c>
      <c r="K1649" s="1" t="str">
        <f t="shared" si="77"/>
        <v>insert into AB_SalesTransDetail select 1648,219,'02','2888014211746',26,0,26,1,26,NULL</v>
      </c>
    </row>
    <row r="1650" spans="1:11" x14ac:dyDescent="0.2">
      <c r="A1650" s="1">
        <v>1649</v>
      </c>
      <c r="B1650" s="1">
        <f>VLOOKUP(C1650,HDR!$B:$I,8,FALSE)</f>
        <v>219</v>
      </c>
      <c r="C1650" s="1" t="s">
        <v>234</v>
      </c>
      <c r="D1650" s="9">
        <v>2040033111517</v>
      </c>
      <c r="E1650" s="7">
        <v>16</v>
      </c>
      <c r="F1650" s="9">
        <f t="shared" si="75"/>
        <v>0</v>
      </c>
      <c r="G1650" s="7">
        <f t="shared" si="76"/>
        <v>16</v>
      </c>
      <c r="H1650" s="7">
        <v>1</v>
      </c>
      <c r="I1650" s="10">
        <v>16</v>
      </c>
      <c r="K1650" s="1" t="str">
        <f t="shared" si="77"/>
        <v>insert into AB_SalesTransDetail select 1649,219,'02','2040033111517',16,0,16,1,16,NULL</v>
      </c>
    </row>
    <row r="1651" spans="1:11" x14ac:dyDescent="0.2">
      <c r="A1651" s="1">
        <v>1650</v>
      </c>
      <c r="B1651" s="1">
        <f>VLOOKUP(C1651,HDR!$B:$I,8,FALSE)</f>
        <v>219</v>
      </c>
      <c r="C1651" s="1" t="s">
        <v>234</v>
      </c>
      <c r="D1651" s="9">
        <v>2040035111904</v>
      </c>
      <c r="E1651" s="7">
        <v>6</v>
      </c>
      <c r="F1651" s="9">
        <f t="shared" si="75"/>
        <v>0</v>
      </c>
      <c r="G1651" s="7">
        <f t="shared" si="76"/>
        <v>6</v>
      </c>
      <c r="H1651" s="7">
        <v>1</v>
      </c>
      <c r="I1651" s="10">
        <v>6</v>
      </c>
      <c r="K1651" s="1" t="str">
        <f t="shared" si="77"/>
        <v>insert into AB_SalesTransDetail select 1650,219,'02','2040035111904',6,0,6,1,6,NULL</v>
      </c>
    </row>
    <row r="1652" spans="1:11" x14ac:dyDescent="0.2">
      <c r="A1652" s="1">
        <v>1651</v>
      </c>
      <c r="B1652" s="1">
        <f>VLOOKUP(C1652,HDR!$B:$I,8,FALSE)</f>
        <v>219</v>
      </c>
      <c r="C1652" s="1" t="s">
        <v>234</v>
      </c>
      <c r="D1652" s="9">
        <v>2888014220014</v>
      </c>
      <c r="E1652" s="7">
        <v>12</v>
      </c>
      <c r="F1652" s="9">
        <f t="shared" si="75"/>
        <v>0</v>
      </c>
      <c r="G1652" s="7">
        <f t="shared" si="76"/>
        <v>12</v>
      </c>
      <c r="H1652" s="7">
        <v>1</v>
      </c>
      <c r="I1652" s="10">
        <v>12</v>
      </c>
      <c r="K1652" s="1" t="str">
        <f t="shared" si="77"/>
        <v>insert into AB_SalesTransDetail select 1651,219,'02','2888014220014',12,0,12,1,12,NULL</v>
      </c>
    </row>
    <row r="1653" spans="1:11" x14ac:dyDescent="0.2">
      <c r="A1653" s="1">
        <v>1652</v>
      </c>
      <c r="B1653" s="1">
        <f>VLOOKUP(C1653,HDR!$B:$I,8,FALSE)</f>
        <v>219</v>
      </c>
      <c r="C1653" s="1" t="s">
        <v>234</v>
      </c>
      <c r="D1653" s="9" t="s">
        <v>380</v>
      </c>
      <c r="E1653" s="7">
        <v>9.06</v>
      </c>
      <c r="F1653" s="9">
        <f t="shared" si="75"/>
        <v>0</v>
      </c>
      <c r="G1653" s="7">
        <f t="shared" si="76"/>
        <v>9.06</v>
      </c>
      <c r="H1653" s="7">
        <v>1</v>
      </c>
      <c r="I1653" s="10">
        <v>9.06</v>
      </c>
      <c r="K1653" s="1" t="str">
        <f t="shared" si="77"/>
        <v>insert into AB_SalesTransDetail select 1652,219,'02','servicecharge-10',9.06,0,9.06,1,9.06,NULL</v>
      </c>
    </row>
    <row r="1654" spans="1:11" x14ac:dyDescent="0.2">
      <c r="A1654" s="1">
        <v>1653</v>
      </c>
      <c r="B1654" s="1">
        <f>VLOOKUP(C1654,HDR!$B:$I,8,FALSE)</f>
        <v>220</v>
      </c>
      <c r="C1654" s="1" t="s">
        <v>235</v>
      </c>
      <c r="D1654" s="9">
        <v>2888014210763</v>
      </c>
      <c r="E1654" s="7">
        <v>16.8</v>
      </c>
      <c r="F1654" s="9">
        <f t="shared" si="75"/>
        <v>0</v>
      </c>
      <c r="G1654" s="7">
        <f t="shared" si="76"/>
        <v>16.8</v>
      </c>
      <c r="H1654" s="7">
        <v>1</v>
      </c>
      <c r="I1654" s="10">
        <v>16.8</v>
      </c>
      <c r="K1654" s="1" t="str">
        <f t="shared" si="77"/>
        <v>insert into AB_SalesTransDetail select 1653,220,'02','2888014210763',16.8,0,16.8,1,16.8,NULL</v>
      </c>
    </row>
    <row r="1655" spans="1:11" x14ac:dyDescent="0.2">
      <c r="A1655" s="1">
        <v>1654</v>
      </c>
      <c r="B1655" s="1">
        <f>VLOOKUP(C1655,HDR!$B:$I,8,FALSE)</f>
        <v>220</v>
      </c>
      <c r="C1655" s="1" t="s">
        <v>235</v>
      </c>
      <c r="D1655" s="9">
        <v>2888014210732</v>
      </c>
      <c r="E1655" s="7">
        <v>19.8</v>
      </c>
      <c r="F1655" s="9">
        <f t="shared" si="75"/>
        <v>0</v>
      </c>
      <c r="G1655" s="7">
        <f t="shared" si="76"/>
        <v>19.8</v>
      </c>
      <c r="H1655" s="7">
        <v>1</v>
      </c>
      <c r="I1655" s="10">
        <v>19.8</v>
      </c>
      <c r="K1655" s="1" t="str">
        <f t="shared" si="77"/>
        <v>insert into AB_SalesTransDetail select 1654,220,'02','2888014210732',19.8,0,19.8,1,19.8,NULL</v>
      </c>
    </row>
    <row r="1656" spans="1:11" x14ac:dyDescent="0.2">
      <c r="A1656" s="1">
        <v>1655</v>
      </c>
      <c r="B1656" s="1">
        <f>VLOOKUP(C1656,HDR!$B:$I,8,FALSE)</f>
        <v>220</v>
      </c>
      <c r="C1656" s="1" t="s">
        <v>235</v>
      </c>
      <c r="D1656" s="9" t="s">
        <v>345</v>
      </c>
      <c r="E1656" s="7">
        <v>0</v>
      </c>
      <c r="F1656" s="9">
        <f t="shared" si="75"/>
        <v>0</v>
      </c>
      <c r="G1656" s="7">
        <f t="shared" si="76"/>
        <v>0</v>
      </c>
      <c r="H1656" s="7">
        <v>1</v>
      </c>
      <c r="I1656" s="10">
        <v>0</v>
      </c>
      <c r="K1656" s="1" t="str">
        <f t="shared" si="77"/>
        <v>insert into AB_SalesTransDetail select 1655,220,'02','Z99999',0,0,0,1,0,NULL</v>
      </c>
    </row>
    <row r="1657" spans="1:11" x14ac:dyDescent="0.2">
      <c r="A1657" s="1">
        <v>1656</v>
      </c>
      <c r="B1657" s="1">
        <f>VLOOKUP(C1657,HDR!$B:$I,8,FALSE)</f>
        <v>220</v>
      </c>
      <c r="C1657" s="1" t="s">
        <v>235</v>
      </c>
      <c r="D1657" s="9">
        <v>2888014211821</v>
      </c>
      <c r="E1657" s="7">
        <v>5</v>
      </c>
      <c r="F1657" s="9">
        <f t="shared" si="75"/>
        <v>0</v>
      </c>
      <c r="G1657" s="7">
        <f t="shared" si="76"/>
        <v>5</v>
      </c>
      <c r="H1657" s="7">
        <v>1</v>
      </c>
      <c r="I1657" s="10">
        <v>5</v>
      </c>
      <c r="K1657" s="1" t="str">
        <f t="shared" si="77"/>
        <v>insert into AB_SalesTransDetail select 1656,220,'02','2888014211821',5,0,5,1,5,NULL</v>
      </c>
    </row>
    <row r="1658" spans="1:11" x14ac:dyDescent="0.2">
      <c r="A1658" s="1">
        <v>1657</v>
      </c>
      <c r="B1658" s="1">
        <f>VLOOKUP(C1658,HDR!$B:$I,8,FALSE)</f>
        <v>220</v>
      </c>
      <c r="C1658" s="1" t="s">
        <v>235</v>
      </c>
      <c r="D1658" s="9">
        <v>2888014211814</v>
      </c>
      <c r="E1658" s="7">
        <v>5</v>
      </c>
      <c r="F1658" s="9">
        <f t="shared" si="75"/>
        <v>0</v>
      </c>
      <c r="G1658" s="7">
        <f t="shared" si="76"/>
        <v>5</v>
      </c>
      <c r="H1658" s="7">
        <v>1</v>
      </c>
      <c r="I1658" s="10">
        <v>5</v>
      </c>
      <c r="K1658" s="1" t="str">
        <f t="shared" si="77"/>
        <v>insert into AB_SalesTransDetail select 1657,220,'02','2888014211814',5,0,5,1,5,NULL</v>
      </c>
    </row>
    <row r="1659" spans="1:11" x14ac:dyDescent="0.2">
      <c r="A1659" s="1">
        <v>1658</v>
      </c>
      <c r="B1659" s="1">
        <f>VLOOKUP(C1659,HDR!$B:$I,8,FALSE)</f>
        <v>220</v>
      </c>
      <c r="C1659" s="1" t="s">
        <v>235</v>
      </c>
      <c r="D1659" s="9">
        <v>2040021111604</v>
      </c>
      <c r="E1659" s="7">
        <v>16</v>
      </c>
      <c r="F1659" s="9">
        <f t="shared" si="75"/>
        <v>0</v>
      </c>
      <c r="G1659" s="7">
        <f t="shared" si="76"/>
        <v>16</v>
      </c>
      <c r="H1659" s="7">
        <v>1</v>
      </c>
      <c r="I1659" s="10">
        <v>16</v>
      </c>
      <c r="K1659" s="1" t="str">
        <f t="shared" si="77"/>
        <v>insert into AB_SalesTransDetail select 1658,220,'02','2040021111604',16,0,16,1,16,NULL</v>
      </c>
    </row>
    <row r="1660" spans="1:11" x14ac:dyDescent="0.2">
      <c r="A1660" s="1">
        <v>1659</v>
      </c>
      <c r="B1660" s="1">
        <f>VLOOKUP(C1660,HDR!$B:$I,8,FALSE)</f>
        <v>220</v>
      </c>
      <c r="C1660" s="1" t="s">
        <v>235</v>
      </c>
      <c r="D1660" s="9">
        <v>2040035111676</v>
      </c>
      <c r="E1660" s="7">
        <v>16</v>
      </c>
      <c r="F1660" s="9">
        <f t="shared" si="75"/>
        <v>0</v>
      </c>
      <c r="G1660" s="7">
        <f t="shared" si="76"/>
        <v>16</v>
      </c>
      <c r="H1660" s="7">
        <v>1</v>
      </c>
      <c r="I1660" s="10">
        <v>16</v>
      </c>
      <c r="K1660" s="1" t="str">
        <f t="shared" si="77"/>
        <v>insert into AB_SalesTransDetail select 1659,220,'02','2040035111676',16,0,16,1,16,NULL</v>
      </c>
    </row>
    <row r="1661" spans="1:11" x14ac:dyDescent="0.2">
      <c r="A1661" s="1">
        <v>1660</v>
      </c>
      <c r="B1661" s="1">
        <f>VLOOKUP(C1661,HDR!$B:$I,8,FALSE)</f>
        <v>220</v>
      </c>
      <c r="C1661" s="1" t="s">
        <v>235</v>
      </c>
      <c r="D1661" s="9" t="s">
        <v>380</v>
      </c>
      <c r="E1661" s="7">
        <v>7.86</v>
      </c>
      <c r="F1661" s="9">
        <f t="shared" si="75"/>
        <v>0</v>
      </c>
      <c r="G1661" s="7">
        <f t="shared" si="76"/>
        <v>7.86</v>
      </c>
      <c r="H1661" s="7">
        <v>1</v>
      </c>
      <c r="I1661" s="10">
        <v>7.86</v>
      </c>
      <c r="K1661" s="1" t="str">
        <f t="shared" si="77"/>
        <v>insert into AB_SalesTransDetail select 1660,220,'02','servicecharge-10',7.86,0,7.86,1,7.86,NULL</v>
      </c>
    </row>
    <row r="1662" spans="1:11" x14ac:dyDescent="0.2">
      <c r="A1662" s="1">
        <v>1661</v>
      </c>
      <c r="B1662" s="1">
        <f>VLOOKUP(C1662,HDR!$B:$I,8,FALSE)</f>
        <v>221</v>
      </c>
      <c r="C1662" s="1" t="s">
        <v>236</v>
      </c>
      <c r="D1662" s="9">
        <v>2888014211746</v>
      </c>
      <c r="E1662" s="7">
        <v>26</v>
      </c>
      <c r="F1662" s="9">
        <f t="shared" si="75"/>
        <v>0</v>
      </c>
      <c r="G1662" s="7">
        <f t="shared" si="76"/>
        <v>26</v>
      </c>
      <c r="H1662" s="7">
        <v>1</v>
      </c>
      <c r="I1662" s="10">
        <v>26</v>
      </c>
      <c r="K1662" s="1" t="str">
        <f t="shared" si="77"/>
        <v>insert into AB_SalesTransDetail select 1661,221,'02','2888014211746',26,0,26,1,26,NULL</v>
      </c>
    </row>
    <row r="1663" spans="1:11" x14ac:dyDescent="0.2">
      <c r="A1663" s="1">
        <v>1662</v>
      </c>
      <c r="B1663" s="1">
        <f>VLOOKUP(C1663,HDR!$B:$I,8,FALSE)</f>
        <v>221</v>
      </c>
      <c r="C1663" s="1" t="s">
        <v>236</v>
      </c>
      <c r="D1663" s="9" t="s">
        <v>345</v>
      </c>
      <c r="E1663" s="7">
        <v>0</v>
      </c>
      <c r="F1663" s="9">
        <f t="shared" si="75"/>
        <v>0</v>
      </c>
      <c r="G1663" s="7">
        <f t="shared" si="76"/>
        <v>0</v>
      </c>
      <c r="H1663" s="7">
        <v>1</v>
      </c>
      <c r="I1663" s="10">
        <v>0</v>
      </c>
      <c r="K1663" s="1" t="str">
        <f t="shared" si="77"/>
        <v>insert into AB_SalesTransDetail select 1662,221,'02','Z99999',0,0,0,1,0,NULL</v>
      </c>
    </row>
    <row r="1664" spans="1:11" x14ac:dyDescent="0.2">
      <c r="A1664" s="1">
        <v>1663</v>
      </c>
      <c r="B1664" s="1">
        <f>VLOOKUP(C1664,HDR!$B:$I,8,FALSE)</f>
        <v>221</v>
      </c>
      <c r="C1664" s="1" t="s">
        <v>236</v>
      </c>
      <c r="D1664" s="9">
        <v>2888014211739</v>
      </c>
      <c r="E1664" s="7">
        <v>19.8</v>
      </c>
      <c r="F1664" s="9">
        <f t="shared" ref="F1664:F1727" si="78">(IFERROR(-((I1664/H1664)-E1664)/E1664,0))*100</f>
        <v>0</v>
      </c>
      <c r="G1664" s="7">
        <f t="shared" ref="G1664:G1727" si="79">I1664/H1664</f>
        <v>19.8</v>
      </c>
      <c r="H1664" s="7">
        <v>1</v>
      </c>
      <c r="I1664" s="10">
        <v>19.8</v>
      </c>
      <c r="K1664" s="1" t="str">
        <f t="shared" si="77"/>
        <v>insert into AB_SalesTransDetail select 1663,221,'02','2888014211739',19.8,0,19.8,1,19.8,NULL</v>
      </c>
    </row>
    <row r="1665" spans="1:11" x14ac:dyDescent="0.2">
      <c r="A1665" s="1">
        <v>1664</v>
      </c>
      <c r="B1665" s="1">
        <f>VLOOKUP(C1665,HDR!$B:$I,8,FALSE)</f>
        <v>221</v>
      </c>
      <c r="C1665" s="1" t="s">
        <v>236</v>
      </c>
      <c r="D1665" s="9">
        <v>2040043111958</v>
      </c>
      <c r="E1665" s="7">
        <v>15</v>
      </c>
      <c r="F1665" s="9">
        <f t="shared" si="78"/>
        <v>0</v>
      </c>
      <c r="G1665" s="7">
        <f t="shared" si="79"/>
        <v>15</v>
      </c>
      <c r="H1665" s="7">
        <v>2</v>
      </c>
      <c r="I1665" s="10">
        <v>30</v>
      </c>
      <c r="K1665" s="1" t="str">
        <f t="shared" si="77"/>
        <v>insert into AB_SalesTransDetail select 1664,221,'02','2040043111958',15,0,15,2,30,NULL</v>
      </c>
    </row>
    <row r="1666" spans="1:11" x14ac:dyDescent="0.2">
      <c r="A1666" s="1">
        <v>1665</v>
      </c>
      <c r="B1666" s="1">
        <f>VLOOKUP(C1666,HDR!$B:$I,8,FALSE)</f>
        <v>221</v>
      </c>
      <c r="C1666" s="1" t="s">
        <v>236</v>
      </c>
      <c r="D1666" s="9" t="s">
        <v>380</v>
      </c>
      <c r="E1666" s="7">
        <v>7.58</v>
      </c>
      <c r="F1666" s="9">
        <f t="shared" si="78"/>
        <v>0</v>
      </c>
      <c r="G1666" s="7">
        <f t="shared" si="79"/>
        <v>7.58</v>
      </c>
      <c r="H1666" s="7">
        <v>1</v>
      </c>
      <c r="I1666" s="10">
        <v>7.58</v>
      </c>
      <c r="K1666" s="1" t="str">
        <f t="shared" si="77"/>
        <v>insert into AB_SalesTransDetail select 1665,221,'02','servicecharge-10',7.58,0,7.58,1,7.58,NULL</v>
      </c>
    </row>
    <row r="1667" spans="1:11" x14ac:dyDescent="0.2">
      <c r="A1667" s="1">
        <v>1666</v>
      </c>
      <c r="B1667" s="1">
        <f>VLOOKUP(C1667,HDR!$B:$I,8,FALSE)</f>
        <v>222</v>
      </c>
      <c r="C1667" s="1" t="s">
        <v>237</v>
      </c>
      <c r="D1667" s="9">
        <v>2888014210923</v>
      </c>
      <c r="E1667" s="7">
        <v>19.8</v>
      </c>
      <c r="F1667" s="9">
        <f t="shared" si="78"/>
        <v>0</v>
      </c>
      <c r="G1667" s="7">
        <f t="shared" si="79"/>
        <v>19.8</v>
      </c>
      <c r="H1667" s="7">
        <v>1</v>
      </c>
      <c r="I1667" s="10">
        <v>19.8</v>
      </c>
      <c r="K1667" s="1" t="str">
        <f t="shared" ref="K1667:K1730" si="80">"insert into AB_SalesTransDetail select " &amp; A1667 &amp; "," &amp; B1667 &amp; ",'02','" &amp; D1667 &amp; "'," &amp; E1667 &amp; "," &amp; F1667 &amp; "," &amp; G1667 &amp; "," &amp; H1667 &amp; "," &amp; I1667 &amp; ",NULL"</f>
        <v>insert into AB_SalesTransDetail select 1666,222,'02','2888014210923',19.8,0,19.8,1,19.8,NULL</v>
      </c>
    </row>
    <row r="1668" spans="1:11" x14ac:dyDescent="0.2">
      <c r="A1668" s="1">
        <v>1667</v>
      </c>
      <c r="B1668" s="1">
        <f>VLOOKUP(C1668,HDR!$B:$I,8,FALSE)</f>
        <v>222</v>
      </c>
      <c r="C1668" s="1" t="s">
        <v>237</v>
      </c>
      <c r="D1668" s="9" t="s">
        <v>345</v>
      </c>
      <c r="E1668" s="7">
        <v>0</v>
      </c>
      <c r="F1668" s="9">
        <f t="shared" si="78"/>
        <v>0</v>
      </c>
      <c r="G1668" s="7">
        <f t="shared" si="79"/>
        <v>0</v>
      </c>
      <c r="H1668" s="7">
        <v>1</v>
      </c>
      <c r="I1668" s="10">
        <v>0</v>
      </c>
      <c r="K1668" s="1" t="str">
        <f t="shared" si="80"/>
        <v>insert into AB_SalesTransDetail select 1667,222,'02','Z99999',0,0,0,1,0,NULL</v>
      </c>
    </row>
    <row r="1669" spans="1:11" x14ac:dyDescent="0.2">
      <c r="A1669" s="1">
        <v>1668</v>
      </c>
      <c r="B1669" s="1">
        <f>VLOOKUP(C1669,HDR!$B:$I,8,FALSE)</f>
        <v>222</v>
      </c>
      <c r="C1669" s="1" t="s">
        <v>237</v>
      </c>
      <c r="D1669" s="9" t="s">
        <v>347</v>
      </c>
      <c r="E1669" s="7">
        <v>5</v>
      </c>
      <c r="F1669" s="9">
        <f t="shared" si="78"/>
        <v>100</v>
      </c>
      <c r="G1669" s="7">
        <f t="shared" si="79"/>
        <v>0</v>
      </c>
      <c r="H1669" s="7">
        <v>1</v>
      </c>
      <c r="I1669" s="10">
        <v>0</v>
      </c>
      <c r="K1669" s="1" t="str">
        <f t="shared" si="80"/>
        <v>insert into AB_SalesTransDetail select 1668,222,'02','Z90017',5,100,0,1,0,NULL</v>
      </c>
    </row>
    <row r="1670" spans="1:11" x14ac:dyDescent="0.2">
      <c r="A1670" s="1">
        <v>1669</v>
      </c>
      <c r="B1670" s="1">
        <f>VLOOKUP(C1670,HDR!$B:$I,8,FALSE)</f>
        <v>222</v>
      </c>
      <c r="C1670" s="1" t="s">
        <v>237</v>
      </c>
      <c r="D1670" s="9" t="s">
        <v>346</v>
      </c>
      <c r="E1670" s="7">
        <v>5</v>
      </c>
      <c r="F1670" s="9">
        <f t="shared" si="78"/>
        <v>100</v>
      </c>
      <c r="G1670" s="7">
        <f t="shared" si="79"/>
        <v>0</v>
      </c>
      <c r="H1670" s="7">
        <v>1</v>
      </c>
      <c r="I1670" s="10">
        <v>0</v>
      </c>
      <c r="K1670" s="1" t="str">
        <f t="shared" si="80"/>
        <v>insert into AB_SalesTransDetail select 1669,222,'02','Z90016',5,100,0,1,0,NULL</v>
      </c>
    </row>
    <row r="1671" spans="1:11" x14ac:dyDescent="0.2">
      <c r="A1671" s="1">
        <v>1670</v>
      </c>
      <c r="B1671" s="1">
        <f>VLOOKUP(C1671,HDR!$B:$I,8,FALSE)</f>
        <v>222</v>
      </c>
      <c r="C1671" s="1" t="s">
        <v>237</v>
      </c>
      <c r="D1671" s="9">
        <v>2888014210732</v>
      </c>
      <c r="E1671" s="7">
        <v>19.8</v>
      </c>
      <c r="F1671" s="9">
        <f t="shared" si="78"/>
        <v>0</v>
      </c>
      <c r="G1671" s="7">
        <f t="shared" si="79"/>
        <v>19.8</v>
      </c>
      <c r="H1671" s="7">
        <v>1</v>
      </c>
      <c r="I1671" s="10">
        <v>19.8</v>
      </c>
      <c r="K1671" s="1" t="str">
        <f t="shared" si="80"/>
        <v>insert into AB_SalesTransDetail select 1670,222,'02','2888014210732',19.8,0,19.8,1,19.8,NULL</v>
      </c>
    </row>
    <row r="1672" spans="1:11" x14ac:dyDescent="0.2">
      <c r="A1672" s="1">
        <v>1671</v>
      </c>
      <c r="B1672" s="1">
        <f>VLOOKUP(C1672,HDR!$B:$I,8,FALSE)</f>
        <v>222</v>
      </c>
      <c r="C1672" s="1" t="s">
        <v>237</v>
      </c>
      <c r="D1672" s="9">
        <v>2888014211821</v>
      </c>
      <c r="E1672" s="7">
        <v>5</v>
      </c>
      <c r="F1672" s="9">
        <f t="shared" si="78"/>
        <v>0</v>
      </c>
      <c r="G1672" s="7">
        <f t="shared" si="79"/>
        <v>5</v>
      </c>
      <c r="H1672" s="7">
        <v>1</v>
      </c>
      <c r="I1672" s="10">
        <v>5</v>
      </c>
      <c r="K1672" s="1" t="str">
        <f t="shared" si="80"/>
        <v>insert into AB_SalesTransDetail select 1671,222,'02','2888014211821',5,0,5,1,5,NULL</v>
      </c>
    </row>
    <row r="1673" spans="1:11" x14ac:dyDescent="0.2">
      <c r="A1673" s="1">
        <v>1672</v>
      </c>
      <c r="B1673" s="1">
        <f>VLOOKUP(C1673,HDR!$B:$I,8,FALSE)</f>
        <v>222</v>
      </c>
      <c r="C1673" s="1" t="s">
        <v>237</v>
      </c>
      <c r="D1673" s="9">
        <v>2888014220014</v>
      </c>
      <c r="E1673" s="7">
        <v>12</v>
      </c>
      <c r="F1673" s="9">
        <f t="shared" si="78"/>
        <v>0</v>
      </c>
      <c r="G1673" s="7">
        <f t="shared" si="79"/>
        <v>12</v>
      </c>
      <c r="H1673" s="7">
        <v>1</v>
      </c>
      <c r="I1673" s="10">
        <v>12</v>
      </c>
      <c r="K1673" s="1" t="str">
        <f t="shared" si="80"/>
        <v>insert into AB_SalesTransDetail select 1672,222,'02','2888014220014',12,0,12,1,12,NULL</v>
      </c>
    </row>
    <row r="1674" spans="1:11" x14ac:dyDescent="0.2">
      <c r="A1674" s="1">
        <v>1673</v>
      </c>
      <c r="B1674" s="1">
        <f>VLOOKUP(C1674,HDR!$B:$I,8,FALSE)</f>
        <v>222</v>
      </c>
      <c r="C1674" s="1" t="s">
        <v>237</v>
      </c>
      <c r="D1674" s="9" t="s">
        <v>380</v>
      </c>
      <c r="E1674" s="7">
        <v>5.66</v>
      </c>
      <c r="F1674" s="9">
        <f t="shared" si="78"/>
        <v>0</v>
      </c>
      <c r="G1674" s="7">
        <f t="shared" si="79"/>
        <v>5.66</v>
      </c>
      <c r="H1674" s="7">
        <v>1</v>
      </c>
      <c r="I1674" s="10">
        <v>5.66</v>
      </c>
      <c r="K1674" s="1" t="str">
        <f t="shared" si="80"/>
        <v>insert into AB_SalesTransDetail select 1673,222,'02','servicecharge-10',5.66,0,5.66,1,5.66,NULL</v>
      </c>
    </row>
    <row r="1675" spans="1:11" x14ac:dyDescent="0.2">
      <c r="A1675" s="1">
        <v>1674</v>
      </c>
      <c r="B1675" s="1">
        <f>VLOOKUP(C1675,HDR!$B:$I,8,FALSE)</f>
        <v>223</v>
      </c>
      <c r="C1675" s="1" t="s">
        <v>238</v>
      </c>
      <c r="D1675" s="9">
        <v>2888014210770</v>
      </c>
      <c r="E1675" s="7">
        <v>16.8</v>
      </c>
      <c r="F1675" s="9">
        <f t="shared" si="78"/>
        <v>0</v>
      </c>
      <c r="G1675" s="7">
        <f t="shared" si="79"/>
        <v>16.8</v>
      </c>
      <c r="H1675" s="7">
        <v>1</v>
      </c>
      <c r="I1675" s="10">
        <v>16.8</v>
      </c>
      <c r="K1675" s="1" t="str">
        <f t="shared" si="80"/>
        <v>insert into AB_SalesTransDetail select 1674,223,'02','2888014210770',16.8,0,16.8,1,16.8,NULL</v>
      </c>
    </row>
    <row r="1676" spans="1:11" x14ac:dyDescent="0.2">
      <c r="A1676" s="1">
        <v>1675</v>
      </c>
      <c r="B1676" s="1">
        <f>VLOOKUP(C1676,HDR!$B:$I,8,FALSE)</f>
        <v>223</v>
      </c>
      <c r="C1676" s="1" t="s">
        <v>238</v>
      </c>
      <c r="D1676" s="9">
        <v>2888014210220</v>
      </c>
      <c r="E1676" s="7">
        <v>15.8</v>
      </c>
      <c r="F1676" s="9">
        <f t="shared" si="78"/>
        <v>0</v>
      </c>
      <c r="G1676" s="7">
        <f t="shared" si="79"/>
        <v>15.8</v>
      </c>
      <c r="H1676" s="7">
        <v>1</v>
      </c>
      <c r="I1676" s="10">
        <v>15.8</v>
      </c>
      <c r="K1676" s="1" t="str">
        <f t="shared" si="80"/>
        <v>insert into AB_SalesTransDetail select 1675,223,'02','2888014210220',15.8,0,15.8,1,15.8,NULL</v>
      </c>
    </row>
    <row r="1677" spans="1:11" x14ac:dyDescent="0.2">
      <c r="A1677" s="1">
        <v>1676</v>
      </c>
      <c r="B1677" s="1">
        <f>VLOOKUP(C1677,HDR!$B:$I,8,FALSE)</f>
        <v>223</v>
      </c>
      <c r="C1677" s="1" t="s">
        <v>238</v>
      </c>
      <c r="D1677" s="9" t="s">
        <v>344</v>
      </c>
      <c r="E1677" s="7">
        <v>5</v>
      </c>
      <c r="F1677" s="9">
        <f t="shared" si="78"/>
        <v>100</v>
      </c>
      <c r="G1677" s="7">
        <f t="shared" si="79"/>
        <v>0</v>
      </c>
      <c r="H1677" s="7">
        <v>1</v>
      </c>
      <c r="I1677" s="10">
        <v>0</v>
      </c>
      <c r="K1677" s="1" t="str">
        <f t="shared" si="80"/>
        <v>insert into AB_SalesTransDetail select 1676,223,'02','Z90018',5,100,0,1,0,NULL</v>
      </c>
    </row>
    <row r="1678" spans="1:11" x14ac:dyDescent="0.2">
      <c r="A1678" s="1">
        <v>1677</v>
      </c>
      <c r="B1678" s="1">
        <f>VLOOKUP(C1678,HDR!$B:$I,8,FALSE)</f>
        <v>223</v>
      </c>
      <c r="C1678" s="1" t="s">
        <v>238</v>
      </c>
      <c r="D1678" s="9" t="s">
        <v>364</v>
      </c>
      <c r="E1678" s="7">
        <v>0</v>
      </c>
      <c r="F1678" s="9">
        <f t="shared" si="78"/>
        <v>0</v>
      </c>
      <c r="G1678" s="7">
        <f t="shared" si="79"/>
        <v>0</v>
      </c>
      <c r="H1678" s="7">
        <v>1</v>
      </c>
      <c r="I1678" s="10">
        <v>0</v>
      </c>
      <c r="K1678" s="1" t="str">
        <f t="shared" si="80"/>
        <v>insert into AB_SalesTransDetail select 1677,223,'02','Z90051',0,0,0,1,0,NULL</v>
      </c>
    </row>
    <row r="1679" spans="1:11" x14ac:dyDescent="0.2">
      <c r="A1679" s="1">
        <v>1678</v>
      </c>
      <c r="B1679" s="1">
        <f>VLOOKUP(C1679,HDR!$B:$I,8,FALSE)</f>
        <v>223</v>
      </c>
      <c r="C1679" s="1" t="s">
        <v>238</v>
      </c>
      <c r="D1679" s="9">
        <v>2888064120470</v>
      </c>
      <c r="E1679" s="7">
        <v>5</v>
      </c>
      <c r="F1679" s="9">
        <f t="shared" si="78"/>
        <v>0</v>
      </c>
      <c r="G1679" s="7">
        <f t="shared" si="79"/>
        <v>5</v>
      </c>
      <c r="H1679" s="7">
        <v>1</v>
      </c>
      <c r="I1679" s="10">
        <v>5</v>
      </c>
      <c r="K1679" s="1" t="str">
        <f t="shared" si="80"/>
        <v>insert into AB_SalesTransDetail select 1678,223,'02','2888064120470',5,0,5,1,5,NULL</v>
      </c>
    </row>
    <row r="1680" spans="1:11" x14ac:dyDescent="0.2">
      <c r="A1680" s="1">
        <v>1679</v>
      </c>
      <c r="B1680" s="1">
        <f>VLOOKUP(C1680,HDR!$B:$I,8,FALSE)</f>
        <v>223</v>
      </c>
      <c r="C1680" s="1" t="s">
        <v>238</v>
      </c>
      <c r="D1680" s="9">
        <v>2040035111911</v>
      </c>
      <c r="E1680" s="7">
        <v>6</v>
      </c>
      <c r="F1680" s="9">
        <f t="shared" si="78"/>
        <v>0</v>
      </c>
      <c r="G1680" s="7">
        <f t="shared" si="79"/>
        <v>6</v>
      </c>
      <c r="H1680" s="7">
        <v>1</v>
      </c>
      <c r="I1680" s="10">
        <v>6</v>
      </c>
      <c r="K1680" s="1" t="str">
        <f t="shared" si="80"/>
        <v>insert into AB_SalesTransDetail select 1679,223,'02','2040035111911',6,0,6,1,6,NULL</v>
      </c>
    </row>
    <row r="1681" spans="1:11" x14ac:dyDescent="0.2">
      <c r="A1681" s="1">
        <v>1680</v>
      </c>
      <c r="B1681" s="1">
        <f>VLOOKUP(C1681,HDR!$B:$I,8,FALSE)</f>
        <v>223</v>
      </c>
      <c r="C1681" s="1" t="s">
        <v>238</v>
      </c>
      <c r="D1681" s="9">
        <v>2888014210589</v>
      </c>
      <c r="E1681" s="7">
        <v>10</v>
      </c>
      <c r="F1681" s="9">
        <f t="shared" si="78"/>
        <v>0</v>
      </c>
      <c r="G1681" s="7">
        <f t="shared" si="79"/>
        <v>10</v>
      </c>
      <c r="H1681" s="7">
        <v>1</v>
      </c>
      <c r="I1681" s="10">
        <v>10</v>
      </c>
      <c r="K1681" s="1" t="str">
        <f t="shared" si="80"/>
        <v>insert into AB_SalesTransDetail select 1680,223,'02','2888014210589',10,0,10,1,10,NULL</v>
      </c>
    </row>
    <row r="1682" spans="1:11" x14ac:dyDescent="0.2">
      <c r="A1682" s="1">
        <v>1681</v>
      </c>
      <c r="B1682" s="1">
        <f>VLOOKUP(C1682,HDR!$B:$I,8,FALSE)</f>
        <v>223</v>
      </c>
      <c r="C1682" s="1" t="s">
        <v>238</v>
      </c>
      <c r="D1682" s="9" t="s">
        <v>345</v>
      </c>
      <c r="E1682" s="7">
        <v>0</v>
      </c>
      <c r="F1682" s="9">
        <f t="shared" si="78"/>
        <v>0</v>
      </c>
      <c r="G1682" s="7">
        <f t="shared" si="79"/>
        <v>0</v>
      </c>
      <c r="H1682" s="7">
        <v>1</v>
      </c>
      <c r="I1682" s="10">
        <v>0</v>
      </c>
      <c r="K1682" s="1" t="str">
        <f t="shared" si="80"/>
        <v>insert into AB_SalesTransDetail select 1681,223,'02','Z99999',0,0,0,1,0,NULL</v>
      </c>
    </row>
    <row r="1683" spans="1:11" x14ac:dyDescent="0.2">
      <c r="A1683" s="1">
        <v>1682</v>
      </c>
      <c r="B1683" s="1">
        <f>VLOOKUP(C1683,HDR!$B:$I,8,FALSE)</f>
        <v>223</v>
      </c>
      <c r="C1683" s="1" t="s">
        <v>238</v>
      </c>
      <c r="D1683" s="9" t="s">
        <v>380</v>
      </c>
      <c r="E1683" s="7">
        <v>5.36</v>
      </c>
      <c r="F1683" s="9">
        <f t="shared" si="78"/>
        <v>0</v>
      </c>
      <c r="G1683" s="7">
        <f t="shared" si="79"/>
        <v>5.36</v>
      </c>
      <c r="H1683" s="7">
        <v>1</v>
      </c>
      <c r="I1683" s="10">
        <v>5.36</v>
      </c>
      <c r="K1683" s="1" t="str">
        <f t="shared" si="80"/>
        <v>insert into AB_SalesTransDetail select 1682,223,'02','servicecharge-10',5.36,0,5.36,1,5.36,NULL</v>
      </c>
    </row>
    <row r="1684" spans="1:11" x14ac:dyDescent="0.2">
      <c r="A1684" s="1">
        <v>1683</v>
      </c>
      <c r="B1684" s="1">
        <f>VLOOKUP(C1684,HDR!$B:$I,8,FALSE)</f>
        <v>224</v>
      </c>
      <c r="C1684" s="1" t="s">
        <v>239</v>
      </c>
      <c r="D1684" s="9">
        <v>2888014210770</v>
      </c>
      <c r="E1684" s="7">
        <v>16.8</v>
      </c>
      <c r="F1684" s="9">
        <f t="shared" si="78"/>
        <v>0</v>
      </c>
      <c r="G1684" s="7">
        <f t="shared" si="79"/>
        <v>16.8</v>
      </c>
      <c r="H1684" s="7">
        <v>1</v>
      </c>
      <c r="I1684" s="10">
        <v>16.8</v>
      </c>
      <c r="K1684" s="1" t="str">
        <f t="shared" si="80"/>
        <v>insert into AB_SalesTransDetail select 1683,224,'02','2888014210770',16.8,0,16.8,1,16.8,NULL</v>
      </c>
    </row>
    <row r="1685" spans="1:11" x14ac:dyDescent="0.2">
      <c r="A1685" s="1">
        <v>1684</v>
      </c>
      <c r="B1685" s="1">
        <f>VLOOKUP(C1685,HDR!$B:$I,8,FALSE)</f>
        <v>224</v>
      </c>
      <c r="C1685" s="1" t="s">
        <v>239</v>
      </c>
      <c r="D1685" s="9">
        <v>2888014210220</v>
      </c>
      <c r="E1685" s="7">
        <v>15.8</v>
      </c>
      <c r="F1685" s="9">
        <f t="shared" si="78"/>
        <v>0</v>
      </c>
      <c r="G1685" s="7">
        <f t="shared" si="79"/>
        <v>15.8</v>
      </c>
      <c r="H1685" s="7">
        <v>1</v>
      </c>
      <c r="I1685" s="10">
        <v>15.8</v>
      </c>
      <c r="K1685" s="1" t="str">
        <f t="shared" si="80"/>
        <v>insert into AB_SalesTransDetail select 1684,224,'02','2888014210220',15.8,0,15.8,1,15.8,NULL</v>
      </c>
    </row>
    <row r="1686" spans="1:11" x14ac:dyDescent="0.2">
      <c r="A1686" s="1">
        <v>1685</v>
      </c>
      <c r="B1686" s="1">
        <f>VLOOKUP(C1686,HDR!$B:$I,8,FALSE)</f>
        <v>224</v>
      </c>
      <c r="C1686" s="1" t="s">
        <v>239</v>
      </c>
      <c r="D1686" s="9" t="s">
        <v>346</v>
      </c>
      <c r="E1686" s="7">
        <v>5</v>
      </c>
      <c r="F1686" s="9">
        <f t="shared" si="78"/>
        <v>100</v>
      </c>
      <c r="G1686" s="7">
        <f t="shared" si="79"/>
        <v>0</v>
      </c>
      <c r="H1686" s="7">
        <v>1</v>
      </c>
      <c r="I1686" s="10">
        <v>0</v>
      </c>
      <c r="K1686" s="1" t="str">
        <f t="shared" si="80"/>
        <v>insert into AB_SalesTransDetail select 1685,224,'02','Z90016',5,100,0,1,0,NULL</v>
      </c>
    </row>
    <row r="1687" spans="1:11" x14ac:dyDescent="0.2">
      <c r="A1687" s="1">
        <v>1686</v>
      </c>
      <c r="B1687" s="1">
        <f>VLOOKUP(C1687,HDR!$B:$I,8,FALSE)</f>
        <v>224</v>
      </c>
      <c r="C1687" s="1" t="s">
        <v>239</v>
      </c>
      <c r="D1687" s="9" t="s">
        <v>350</v>
      </c>
      <c r="E1687" s="7">
        <v>0</v>
      </c>
      <c r="F1687" s="9">
        <f t="shared" si="78"/>
        <v>0</v>
      </c>
      <c r="G1687" s="7">
        <f t="shared" si="79"/>
        <v>0</v>
      </c>
      <c r="H1687" s="7">
        <v>1</v>
      </c>
      <c r="I1687" s="10">
        <v>0</v>
      </c>
      <c r="K1687" s="1" t="str">
        <f t="shared" si="80"/>
        <v>insert into AB_SalesTransDetail select 1686,224,'02','Z90052',0,0,0,1,0,NULL</v>
      </c>
    </row>
    <row r="1688" spans="1:11" x14ac:dyDescent="0.2">
      <c r="A1688" s="1">
        <v>1687</v>
      </c>
      <c r="B1688" s="1">
        <f>VLOOKUP(C1688,HDR!$B:$I,8,FALSE)</f>
        <v>224</v>
      </c>
      <c r="C1688" s="1" t="s">
        <v>239</v>
      </c>
      <c r="D1688" s="9" t="s">
        <v>380</v>
      </c>
      <c r="E1688" s="7">
        <v>3.26</v>
      </c>
      <c r="F1688" s="9">
        <f t="shared" si="78"/>
        <v>0</v>
      </c>
      <c r="G1688" s="7">
        <f t="shared" si="79"/>
        <v>3.26</v>
      </c>
      <c r="H1688" s="7">
        <v>1</v>
      </c>
      <c r="I1688" s="10">
        <v>3.26</v>
      </c>
      <c r="K1688" s="1" t="str">
        <f t="shared" si="80"/>
        <v>insert into AB_SalesTransDetail select 1687,224,'02','servicecharge-10',3.26,0,3.26,1,3.26,NULL</v>
      </c>
    </row>
    <row r="1689" spans="1:11" x14ac:dyDescent="0.2">
      <c r="A1689" s="1">
        <v>1688</v>
      </c>
      <c r="B1689" s="1">
        <f>VLOOKUP(C1689,HDR!$B:$I,8,FALSE)</f>
        <v>225</v>
      </c>
      <c r="C1689" s="1" t="s">
        <v>240</v>
      </c>
      <c r="D1689" s="9">
        <v>2888014210763</v>
      </c>
      <c r="E1689" s="7">
        <v>16.8</v>
      </c>
      <c r="F1689" s="9">
        <f t="shared" si="78"/>
        <v>0</v>
      </c>
      <c r="G1689" s="7">
        <f t="shared" si="79"/>
        <v>16.8</v>
      </c>
      <c r="H1689" s="7">
        <v>1</v>
      </c>
      <c r="I1689" s="10">
        <v>16.8</v>
      </c>
      <c r="K1689" s="1" t="str">
        <f t="shared" si="80"/>
        <v>insert into AB_SalesTransDetail select 1688,225,'02','2888014210763',16.8,0,16.8,1,16.8,NULL</v>
      </c>
    </row>
    <row r="1690" spans="1:11" x14ac:dyDescent="0.2">
      <c r="A1690" s="1">
        <v>1689</v>
      </c>
      <c r="B1690" s="1">
        <f>VLOOKUP(C1690,HDR!$B:$I,8,FALSE)</f>
        <v>225</v>
      </c>
      <c r="C1690" s="1" t="s">
        <v>240</v>
      </c>
      <c r="D1690" s="9">
        <v>2888014210923</v>
      </c>
      <c r="E1690" s="7">
        <v>19.8</v>
      </c>
      <c r="F1690" s="9">
        <f t="shared" si="78"/>
        <v>0</v>
      </c>
      <c r="G1690" s="7">
        <f t="shared" si="79"/>
        <v>19.8</v>
      </c>
      <c r="H1690" s="7">
        <v>1</v>
      </c>
      <c r="I1690" s="10">
        <v>19.8</v>
      </c>
      <c r="K1690" s="1" t="str">
        <f t="shared" si="80"/>
        <v>insert into AB_SalesTransDetail select 1689,225,'02','2888014210923',19.8,0,19.8,1,19.8,NULL</v>
      </c>
    </row>
    <row r="1691" spans="1:11" x14ac:dyDescent="0.2">
      <c r="A1691" s="1">
        <v>1690</v>
      </c>
      <c r="B1691" s="1">
        <f>VLOOKUP(C1691,HDR!$B:$I,8,FALSE)</f>
        <v>225</v>
      </c>
      <c r="C1691" s="1" t="s">
        <v>240</v>
      </c>
      <c r="D1691" s="9" t="s">
        <v>347</v>
      </c>
      <c r="E1691" s="7">
        <v>5</v>
      </c>
      <c r="F1691" s="9">
        <f t="shared" si="78"/>
        <v>100</v>
      </c>
      <c r="G1691" s="7">
        <f t="shared" si="79"/>
        <v>0</v>
      </c>
      <c r="H1691" s="7">
        <v>1</v>
      </c>
      <c r="I1691" s="10">
        <v>0</v>
      </c>
      <c r="K1691" s="1" t="str">
        <f t="shared" si="80"/>
        <v>insert into AB_SalesTransDetail select 1690,225,'02','Z90017',5,100,0,1,0,NULL</v>
      </c>
    </row>
    <row r="1692" spans="1:11" x14ac:dyDescent="0.2">
      <c r="A1692" s="1">
        <v>1691</v>
      </c>
      <c r="B1692" s="1">
        <f>VLOOKUP(C1692,HDR!$B:$I,8,FALSE)</f>
        <v>225</v>
      </c>
      <c r="C1692" s="1" t="s">
        <v>240</v>
      </c>
      <c r="D1692" s="9" t="s">
        <v>346</v>
      </c>
      <c r="E1692" s="7">
        <v>5</v>
      </c>
      <c r="F1692" s="9">
        <f t="shared" si="78"/>
        <v>100</v>
      </c>
      <c r="G1692" s="7">
        <f t="shared" si="79"/>
        <v>0</v>
      </c>
      <c r="H1692" s="7">
        <v>1</v>
      </c>
      <c r="I1692" s="10">
        <v>0</v>
      </c>
      <c r="K1692" s="1" t="str">
        <f t="shared" si="80"/>
        <v>insert into AB_SalesTransDetail select 1691,225,'02','Z90016',5,100,0,1,0,NULL</v>
      </c>
    </row>
    <row r="1693" spans="1:11" x14ac:dyDescent="0.2">
      <c r="A1693" s="1">
        <v>1692</v>
      </c>
      <c r="B1693" s="1">
        <f>VLOOKUP(C1693,HDR!$B:$I,8,FALSE)</f>
        <v>225</v>
      </c>
      <c r="C1693" s="1" t="s">
        <v>240</v>
      </c>
      <c r="D1693" s="9">
        <v>2888014241033</v>
      </c>
      <c r="E1693" s="7">
        <v>8</v>
      </c>
      <c r="F1693" s="9">
        <f t="shared" si="78"/>
        <v>0</v>
      </c>
      <c r="G1693" s="7">
        <f t="shared" si="79"/>
        <v>8</v>
      </c>
      <c r="H1693" s="7">
        <v>1</v>
      </c>
      <c r="I1693" s="10">
        <v>8</v>
      </c>
      <c r="K1693" s="1" t="str">
        <f t="shared" si="80"/>
        <v>insert into AB_SalesTransDetail select 1692,225,'02','2888014241033',8,0,8,1,8,NULL</v>
      </c>
    </row>
    <row r="1694" spans="1:11" x14ac:dyDescent="0.2">
      <c r="A1694" s="1">
        <v>1693</v>
      </c>
      <c r="B1694" s="1">
        <f>VLOOKUP(C1694,HDR!$B:$I,8,FALSE)</f>
        <v>225</v>
      </c>
      <c r="C1694" s="1" t="s">
        <v>240</v>
      </c>
      <c r="D1694" s="9">
        <v>2040021111581</v>
      </c>
      <c r="E1694" s="7">
        <v>16</v>
      </c>
      <c r="F1694" s="9">
        <f t="shared" si="78"/>
        <v>0</v>
      </c>
      <c r="G1694" s="7">
        <f t="shared" si="79"/>
        <v>16</v>
      </c>
      <c r="H1694" s="7">
        <v>1</v>
      </c>
      <c r="I1694" s="10">
        <v>16</v>
      </c>
      <c r="K1694" s="1" t="str">
        <f t="shared" si="80"/>
        <v>insert into AB_SalesTransDetail select 1693,225,'02','2040021111581',16,0,16,1,16,NULL</v>
      </c>
    </row>
    <row r="1695" spans="1:11" x14ac:dyDescent="0.2">
      <c r="A1695" s="1">
        <v>1694</v>
      </c>
      <c r="B1695" s="1">
        <f>VLOOKUP(C1695,HDR!$B:$I,8,FALSE)</f>
        <v>225</v>
      </c>
      <c r="C1695" s="1" t="s">
        <v>240</v>
      </c>
      <c r="D1695" s="9" t="s">
        <v>380</v>
      </c>
      <c r="E1695" s="7">
        <v>6.06</v>
      </c>
      <c r="F1695" s="9">
        <f t="shared" si="78"/>
        <v>0</v>
      </c>
      <c r="G1695" s="7">
        <f t="shared" si="79"/>
        <v>6.06</v>
      </c>
      <c r="H1695" s="7">
        <v>1</v>
      </c>
      <c r="I1695" s="10">
        <v>6.06</v>
      </c>
      <c r="K1695" s="1" t="str">
        <f t="shared" si="80"/>
        <v>insert into AB_SalesTransDetail select 1694,225,'02','servicecharge-10',6.06,0,6.06,1,6.06,NULL</v>
      </c>
    </row>
    <row r="1696" spans="1:11" x14ac:dyDescent="0.2">
      <c r="A1696" s="1">
        <v>1695</v>
      </c>
      <c r="B1696" s="1">
        <f>VLOOKUP(C1696,HDR!$B:$I,8,FALSE)</f>
        <v>226</v>
      </c>
      <c r="C1696" s="1" t="s">
        <v>241</v>
      </c>
      <c r="D1696" s="9">
        <v>2888014210565</v>
      </c>
      <c r="E1696" s="7">
        <v>21.8</v>
      </c>
      <c r="F1696" s="9">
        <f t="shared" si="78"/>
        <v>24.999999999999996</v>
      </c>
      <c r="G1696" s="7">
        <f t="shared" si="79"/>
        <v>16.350000000000001</v>
      </c>
      <c r="H1696" s="7">
        <v>1</v>
      </c>
      <c r="I1696" s="10">
        <v>16.350000000000001</v>
      </c>
      <c r="K1696" s="1" t="str">
        <f t="shared" si="80"/>
        <v>insert into AB_SalesTransDetail select 1695,226,'02','2888014210565',21.8,25,16.35,1,16.35,NULL</v>
      </c>
    </row>
    <row r="1697" spans="1:11" x14ac:dyDescent="0.2">
      <c r="A1697" s="1">
        <v>1696</v>
      </c>
      <c r="B1697" s="1">
        <f>VLOOKUP(C1697,HDR!$B:$I,8,FALSE)</f>
        <v>226</v>
      </c>
      <c r="C1697" s="1" t="s">
        <v>241</v>
      </c>
      <c r="D1697" s="9" t="s">
        <v>345</v>
      </c>
      <c r="E1697" s="7">
        <v>0</v>
      </c>
      <c r="F1697" s="9">
        <f t="shared" si="78"/>
        <v>0</v>
      </c>
      <c r="G1697" s="7">
        <f t="shared" si="79"/>
        <v>0</v>
      </c>
      <c r="H1697" s="7">
        <v>1</v>
      </c>
      <c r="I1697" s="10">
        <v>0</v>
      </c>
      <c r="K1697" s="1" t="str">
        <f t="shared" si="80"/>
        <v>insert into AB_SalesTransDetail select 1696,226,'02','Z99999',0,0,0,1,0,NULL</v>
      </c>
    </row>
    <row r="1698" spans="1:11" x14ac:dyDescent="0.2">
      <c r="A1698" s="1">
        <v>1697</v>
      </c>
      <c r="B1698" s="1">
        <f>VLOOKUP(C1698,HDR!$B:$I,8,FALSE)</f>
        <v>226</v>
      </c>
      <c r="C1698" s="1" t="s">
        <v>241</v>
      </c>
      <c r="D1698" s="9" t="s">
        <v>380</v>
      </c>
      <c r="E1698" s="7">
        <v>1.64</v>
      </c>
      <c r="F1698" s="9">
        <f t="shared" si="78"/>
        <v>0</v>
      </c>
      <c r="G1698" s="7">
        <f t="shared" si="79"/>
        <v>1.64</v>
      </c>
      <c r="H1698" s="7">
        <v>1</v>
      </c>
      <c r="I1698" s="10">
        <v>1.64</v>
      </c>
      <c r="K1698" s="1" t="str">
        <f t="shared" si="80"/>
        <v>insert into AB_SalesTransDetail select 1697,226,'02','servicecharge-10',1.64,0,1.64,1,1.64,NULL</v>
      </c>
    </row>
    <row r="1699" spans="1:11" x14ac:dyDescent="0.2">
      <c r="A1699" s="1">
        <v>1698</v>
      </c>
      <c r="B1699" s="1">
        <f>VLOOKUP(C1699,HDR!$B:$I,8,FALSE)</f>
        <v>227</v>
      </c>
      <c r="C1699" s="1" t="s">
        <v>242</v>
      </c>
      <c r="D1699" s="9">
        <v>2040033111760</v>
      </c>
      <c r="E1699" s="7">
        <v>12</v>
      </c>
      <c r="F1699" s="9">
        <f t="shared" si="78"/>
        <v>0</v>
      </c>
      <c r="G1699" s="7">
        <f t="shared" si="79"/>
        <v>12</v>
      </c>
      <c r="H1699" s="7">
        <v>1</v>
      </c>
      <c r="I1699" s="10">
        <v>12</v>
      </c>
      <c r="K1699" s="1" t="str">
        <f t="shared" si="80"/>
        <v>insert into AB_SalesTransDetail select 1698,227,'02','2040033111760',12,0,12,1,12,NULL</v>
      </c>
    </row>
    <row r="1700" spans="1:11" x14ac:dyDescent="0.2">
      <c r="A1700" s="1">
        <v>1699</v>
      </c>
      <c r="B1700" s="1">
        <f>VLOOKUP(C1700,HDR!$B:$I,8,FALSE)</f>
        <v>227</v>
      </c>
      <c r="C1700" s="1" t="s">
        <v>242</v>
      </c>
      <c r="D1700" s="9">
        <v>2040021111581</v>
      </c>
      <c r="E1700" s="7">
        <v>16</v>
      </c>
      <c r="F1700" s="9">
        <f t="shared" si="78"/>
        <v>0</v>
      </c>
      <c r="G1700" s="7">
        <f t="shared" si="79"/>
        <v>16</v>
      </c>
      <c r="H1700" s="7">
        <v>1</v>
      </c>
      <c r="I1700" s="10">
        <v>16</v>
      </c>
      <c r="K1700" s="1" t="str">
        <f t="shared" si="80"/>
        <v>insert into AB_SalesTransDetail select 1699,227,'02','2040021111581',16,0,16,1,16,NULL</v>
      </c>
    </row>
    <row r="1701" spans="1:11" x14ac:dyDescent="0.2">
      <c r="A1701" s="1">
        <v>1700</v>
      </c>
      <c r="B1701" s="1">
        <f>VLOOKUP(C1701,HDR!$B:$I,8,FALSE)</f>
        <v>227</v>
      </c>
      <c r="C1701" s="1" t="s">
        <v>242</v>
      </c>
      <c r="D1701" s="9">
        <v>2888014211753</v>
      </c>
      <c r="E1701" s="7">
        <v>18</v>
      </c>
      <c r="F1701" s="9">
        <f t="shared" si="78"/>
        <v>0</v>
      </c>
      <c r="G1701" s="7">
        <f t="shared" si="79"/>
        <v>18</v>
      </c>
      <c r="H1701" s="7">
        <v>1</v>
      </c>
      <c r="I1701" s="10">
        <v>18</v>
      </c>
      <c r="K1701" s="1" t="str">
        <f t="shared" si="80"/>
        <v>insert into AB_SalesTransDetail select 1700,227,'02','2888014211753',18,0,18,1,18,NULL</v>
      </c>
    </row>
    <row r="1702" spans="1:11" x14ac:dyDescent="0.2">
      <c r="A1702" s="1">
        <v>1701</v>
      </c>
      <c r="B1702" s="1">
        <f>VLOOKUP(C1702,HDR!$B:$I,8,FALSE)</f>
        <v>227</v>
      </c>
      <c r="C1702" s="1" t="s">
        <v>242</v>
      </c>
      <c r="D1702" s="9">
        <v>2888014211784</v>
      </c>
      <c r="E1702" s="7">
        <v>8.8000000000000007</v>
      </c>
      <c r="F1702" s="9">
        <f t="shared" si="78"/>
        <v>100</v>
      </c>
      <c r="G1702" s="7">
        <f t="shared" si="79"/>
        <v>0</v>
      </c>
      <c r="H1702" s="7">
        <v>1</v>
      </c>
      <c r="I1702" s="10">
        <v>0</v>
      </c>
      <c r="K1702" s="1" t="str">
        <f t="shared" si="80"/>
        <v>insert into AB_SalesTransDetail select 1701,227,'02','2888014211784',8.8,100,0,1,0,NULL</v>
      </c>
    </row>
    <row r="1703" spans="1:11" x14ac:dyDescent="0.2">
      <c r="A1703" s="1">
        <v>1702</v>
      </c>
      <c r="B1703" s="1">
        <f>VLOOKUP(C1703,HDR!$B:$I,8,FALSE)</f>
        <v>227</v>
      </c>
      <c r="C1703" s="1" t="s">
        <v>242</v>
      </c>
      <c r="D1703" s="9">
        <v>2888014211777</v>
      </c>
      <c r="E1703" s="7">
        <v>8.8000000000000007</v>
      </c>
      <c r="F1703" s="9">
        <f t="shared" si="78"/>
        <v>100</v>
      </c>
      <c r="G1703" s="7">
        <f t="shared" si="79"/>
        <v>0</v>
      </c>
      <c r="H1703" s="7">
        <v>1</v>
      </c>
      <c r="I1703" s="10">
        <v>0</v>
      </c>
      <c r="K1703" s="1" t="str">
        <f t="shared" si="80"/>
        <v>insert into AB_SalesTransDetail select 1702,227,'02','2888014211777',8.8,100,0,1,0,NULL</v>
      </c>
    </row>
    <row r="1704" spans="1:11" x14ac:dyDescent="0.2">
      <c r="A1704" s="1">
        <v>1703</v>
      </c>
      <c r="B1704" s="1">
        <f>VLOOKUP(C1704,HDR!$B:$I,8,FALSE)</f>
        <v>227</v>
      </c>
      <c r="C1704" s="1" t="s">
        <v>242</v>
      </c>
      <c r="D1704" s="9">
        <v>2888014210329</v>
      </c>
      <c r="E1704" s="7">
        <v>10.8</v>
      </c>
      <c r="F1704" s="9">
        <f t="shared" si="78"/>
        <v>100</v>
      </c>
      <c r="G1704" s="7">
        <f t="shared" si="79"/>
        <v>0</v>
      </c>
      <c r="H1704" s="7">
        <v>1</v>
      </c>
      <c r="I1704" s="10">
        <v>0</v>
      </c>
      <c r="K1704" s="1" t="str">
        <f t="shared" si="80"/>
        <v>insert into AB_SalesTransDetail select 1703,227,'02','2888014210329',10.8,100,0,1,0,NULL</v>
      </c>
    </row>
    <row r="1705" spans="1:11" x14ac:dyDescent="0.2">
      <c r="A1705" s="1">
        <v>1704</v>
      </c>
      <c r="B1705" s="1">
        <f>VLOOKUP(C1705,HDR!$B:$I,8,FALSE)</f>
        <v>227</v>
      </c>
      <c r="C1705" s="1" t="s">
        <v>242</v>
      </c>
      <c r="D1705" s="9" t="s">
        <v>345</v>
      </c>
      <c r="E1705" s="7">
        <v>0</v>
      </c>
      <c r="F1705" s="9">
        <f t="shared" si="78"/>
        <v>0</v>
      </c>
      <c r="G1705" s="7">
        <f t="shared" si="79"/>
        <v>0</v>
      </c>
      <c r="H1705" s="7">
        <v>1</v>
      </c>
      <c r="I1705" s="10">
        <v>0</v>
      </c>
      <c r="K1705" s="1" t="str">
        <f t="shared" si="80"/>
        <v>insert into AB_SalesTransDetail select 1704,227,'02','Z99999',0,0,0,1,0,NULL</v>
      </c>
    </row>
    <row r="1706" spans="1:11" x14ac:dyDescent="0.2">
      <c r="A1706" s="1">
        <v>1705</v>
      </c>
      <c r="B1706" s="1">
        <f>VLOOKUP(C1706,HDR!$B:$I,8,FALSE)</f>
        <v>227</v>
      </c>
      <c r="C1706" s="1" t="s">
        <v>242</v>
      </c>
      <c r="D1706" s="9">
        <v>2888014211791</v>
      </c>
      <c r="E1706" s="7">
        <v>6.8</v>
      </c>
      <c r="F1706" s="9">
        <f t="shared" si="78"/>
        <v>0</v>
      </c>
      <c r="G1706" s="7">
        <f t="shared" si="79"/>
        <v>6.8</v>
      </c>
      <c r="H1706" s="7">
        <v>1</v>
      </c>
      <c r="I1706" s="10">
        <v>6.8</v>
      </c>
      <c r="K1706" s="1" t="str">
        <f t="shared" si="80"/>
        <v>insert into AB_SalesTransDetail select 1705,227,'02','2888014211791',6.8,0,6.8,1,6.8,NULL</v>
      </c>
    </row>
    <row r="1707" spans="1:11" x14ac:dyDescent="0.2">
      <c r="A1707" s="1">
        <v>1706</v>
      </c>
      <c r="B1707" s="1">
        <f>VLOOKUP(C1707,HDR!$B:$I,8,FALSE)</f>
        <v>227</v>
      </c>
      <c r="C1707" s="1" t="s">
        <v>242</v>
      </c>
      <c r="D1707" s="9" t="s">
        <v>380</v>
      </c>
      <c r="E1707" s="7">
        <v>5.28</v>
      </c>
      <c r="F1707" s="9">
        <f t="shared" si="78"/>
        <v>0</v>
      </c>
      <c r="G1707" s="7">
        <f t="shared" si="79"/>
        <v>5.28</v>
      </c>
      <c r="H1707" s="7">
        <v>1</v>
      </c>
      <c r="I1707" s="10">
        <v>5.28</v>
      </c>
      <c r="K1707" s="1" t="str">
        <f t="shared" si="80"/>
        <v>insert into AB_SalesTransDetail select 1706,227,'02','servicecharge-10',5.28,0,5.28,1,5.28,NULL</v>
      </c>
    </row>
    <row r="1708" spans="1:11" x14ac:dyDescent="0.2">
      <c r="A1708" s="1">
        <v>1707</v>
      </c>
      <c r="B1708" s="1">
        <f>VLOOKUP(C1708,HDR!$B:$I,8,FALSE)</f>
        <v>228</v>
      </c>
      <c r="C1708" s="1" t="s">
        <v>243</v>
      </c>
      <c r="D1708" s="9">
        <v>2040021111628</v>
      </c>
      <c r="E1708" s="7">
        <v>12</v>
      </c>
      <c r="F1708" s="9">
        <f t="shared" si="78"/>
        <v>0</v>
      </c>
      <c r="G1708" s="7">
        <f t="shared" si="79"/>
        <v>12</v>
      </c>
      <c r="H1708" s="7">
        <v>2</v>
      </c>
      <c r="I1708" s="10">
        <v>24</v>
      </c>
      <c r="K1708" s="1" t="str">
        <f t="shared" si="80"/>
        <v>insert into AB_SalesTransDetail select 1707,228,'02','2040021111628',12,0,12,2,24,NULL</v>
      </c>
    </row>
    <row r="1709" spans="1:11" x14ac:dyDescent="0.2">
      <c r="A1709" s="1">
        <v>1708</v>
      </c>
      <c r="B1709" s="1">
        <f>VLOOKUP(C1709,HDR!$B:$I,8,FALSE)</f>
        <v>228</v>
      </c>
      <c r="C1709" s="1" t="s">
        <v>243</v>
      </c>
      <c r="D1709" s="9">
        <v>2888014210923</v>
      </c>
      <c r="E1709" s="7">
        <v>19.8</v>
      </c>
      <c r="F1709" s="9">
        <f t="shared" si="78"/>
        <v>0</v>
      </c>
      <c r="G1709" s="7">
        <f t="shared" si="79"/>
        <v>19.8</v>
      </c>
      <c r="H1709" s="7">
        <v>1</v>
      </c>
      <c r="I1709" s="10">
        <v>19.8</v>
      </c>
      <c r="K1709" s="1" t="str">
        <f t="shared" si="80"/>
        <v>insert into AB_SalesTransDetail select 1708,228,'02','2888014210923',19.8,0,19.8,1,19.8,NULL</v>
      </c>
    </row>
    <row r="1710" spans="1:11" x14ac:dyDescent="0.2">
      <c r="A1710" s="1">
        <v>1709</v>
      </c>
      <c r="B1710" s="1">
        <f>VLOOKUP(C1710,HDR!$B:$I,8,FALSE)</f>
        <v>228</v>
      </c>
      <c r="C1710" s="1" t="s">
        <v>243</v>
      </c>
      <c r="D1710" s="9" t="s">
        <v>346</v>
      </c>
      <c r="E1710" s="7">
        <v>5</v>
      </c>
      <c r="F1710" s="9">
        <f t="shared" si="78"/>
        <v>100</v>
      </c>
      <c r="G1710" s="7">
        <f t="shared" si="79"/>
        <v>0</v>
      </c>
      <c r="H1710" s="7">
        <v>1</v>
      </c>
      <c r="I1710" s="10">
        <v>0</v>
      </c>
      <c r="K1710" s="1" t="str">
        <f t="shared" si="80"/>
        <v>insert into AB_SalesTransDetail select 1709,228,'02','Z90016',5,100,0,1,0,NULL</v>
      </c>
    </row>
    <row r="1711" spans="1:11" x14ac:dyDescent="0.2">
      <c r="A1711" s="1">
        <v>1710</v>
      </c>
      <c r="B1711" s="1">
        <f>VLOOKUP(C1711,HDR!$B:$I,8,FALSE)</f>
        <v>228</v>
      </c>
      <c r="C1711" s="1" t="s">
        <v>243</v>
      </c>
      <c r="D1711" s="9" t="s">
        <v>344</v>
      </c>
      <c r="E1711" s="7">
        <v>5</v>
      </c>
      <c r="F1711" s="9">
        <f t="shared" si="78"/>
        <v>100</v>
      </c>
      <c r="G1711" s="7">
        <f t="shared" si="79"/>
        <v>0</v>
      </c>
      <c r="H1711" s="7">
        <v>1</v>
      </c>
      <c r="I1711" s="10">
        <v>0</v>
      </c>
      <c r="K1711" s="1" t="str">
        <f t="shared" si="80"/>
        <v>insert into AB_SalesTransDetail select 1710,228,'02','Z90018',5,100,0,1,0,NULL</v>
      </c>
    </row>
    <row r="1712" spans="1:11" x14ac:dyDescent="0.2">
      <c r="A1712" s="1">
        <v>1711</v>
      </c>
      <c r="B1712" s="1">
        <f>VLOOKUP(C1712,HDR!$B:$I,8,FALSE)</f>
        <v>228</v>
      </c>
      <c r="C1712" s="1" t="s">
        <v>243</v>
      </c>
      <c r="D1712" s="9">
        <v>2888014210336</v>
      </c>
      <c r="E1712" s="7">
        <v>19.8</v>
      </c>
      <c r="F1712" s="9">
        <f t="shared" si="78"/>
        <v>0</v>
      </c>
      <c r="G1712" s="7">
        <f t="shared" si="79"/>
        <v>19.8</v>
      </c>
      <c r="H1712" s="7">
        <v>1</v>
      </c>
      <c r="I1712" s="10">
        <v>19.8</v>
      </c>
      <c r="K1712" s="1" t="str">
        <f t="shared" si="80"/>
        <v>insert into AB_SalesTransDetail select 1711,228,'02','2888014210336',19.8,0,19.8,1,19.8,NULL</v>
      </c>
    </row>
    <row r="1713" spans="1:11" x14ac:dyDescent="0.2">
      <c r="A1713" s="1">
        <v>1712</v>
      </c>
      <c r="B1713" s="1">
        <f>VLOOKUP(C1713,HDR!$B:$I,8,FALSE)</f>
        <v>228</v>
      </c>
      <c r="C1713" s="1" t="s">
        <v>243</v>
      </c>
      <c r="D1713" s="9">
        <v>2888014210893</v>
      </c>
      <c r="E1713" s="7">
        <v>28.8</v>
      </c>
      <c r="F1713" s="9">
        <f t="shared" si="78"/>
        <v>0</v>
      </c>
      <c r="G1713" s="7">
        <f t="shared" si="79"/>
        <v>28.8</v>
      </c>
      <c r="H1713" s="7">
        <v>1</v>
      </c>
      <c r="I1713" s="10">
        <v>28.8</v>
      </c>
      <c r="K1713" s="1" t="str">
        <f t="shared" si="80"/>
        <v>insert into AB_SalesTransDetail select 1712,228,'02','2888014210893',28.8,0,28.8,1,28.8,NULL</v>
      </c>
    </row>
    <row r="1714" spans="1:11" x14ac:dyDescent="0.2">
      <c r="A1714" s="1">
        <v>1713</v>
      </c>
      <c r="B1714" s="1">
        <f>VLOOKUP(C1714,HDR!$B:$I,8,FALSE)</f>
        <v>228</v>
      </c>
      <c r="C1714" s="1" t="s">
        <v>243</v>
      </c>
      <c r="D1714" s="9">
        <v>2040021111604</v>
      </c>
      <c r="E1714" s="7">
        <v>16</v>
      </c>
      <c r="F1714" s="9">
        <f t="shared" si="78"/>
        <v>0</v>
      </c>
      <c r="G1714" s="7">
        <f t="shared" si="79"/>
        <v>16</v>
      </c>
      <c r="H1714" s="7">
        <v>1</v>
      </c>
      <c r="I1714" s="10">
        <v>16</v>
      </c>
      <c r="K1714" s="1" t="str">
        <f t="shared" si="80"/>
        <v>insert into AB_SalesTransDetail select 1713,228,'02','2040021111604',16,0,16,1,16,NULL</v>
      </c>
    </row>
    <row r="1715" spans="1:11" x14ac:dyDescent="0.2">
      <c r="A1715" s="1">
        <v>1714</v>
      </c>
      <c r="B1715" s="1">
        <f>VLOOKUP(C1715,HDR!$B:$I,8,FALSE)</f>
        <v>228</v>
      </c>
      <c r="C1715" s="1" t="s">
        <v>243</v>
      </c>
      <c r="D1715" s="9">
        <v>2040021111581</v>
      </c>
      <c r="E1715" s="7">
        <v>16</v>
      </c>
      <c r="F1715" s="9">
        <f t="shared" si="78"/>
        <v>0</v>
      </c>
      <c r="G1715" s="7">
        <f t="shared" si="79"/>
        <v>16</v>
      </c>
      <c r="H1715" s="7">
        <v>1</v>
      </c>
      <c r="I1715" s="10">
        <v>16</v>
      </c>
      <c r="K1715" s="1" t="str">
        <f t="shared" si="80"/>
        <v>insert into AB_SalesTransDetail select 1714,228,'02','2040021111581',16,0,16,1,16,NULL</v>
      </c>
    </row>
    <row r="1716" spans="1:11" x14ac:dyDescent="0.2">
      <c r="A1716" s="1">
        <v>1715</v>
      </c>
      <c r="B1716" s="1">
        <f>VLOOKUP(C1716,HDR!$B:$I,8,FALSE)</f>
        <v>228</v>
      </c>
      <c r="C1716" s="1" t="s">
        <v>243</v>
      </c>
      <c r="D1716" s="9">
        <v>2040035111645</v>
      </c>
      <c r="E1716" s="7">
        <v>15</v>
      </c>
      <c r="F1716" s="9">
        <f t="shared" si="78"/>
        <v>0</v>
      </c>
      <c r="G1716" s="7">
        <f t="shared" si="79"/>
        <v>15</v>
      </c>
      <c r="H1716" s="7">
        <v>1</v>
      </c>
      <c r="I1716" s="10">
        <v>15</v>
      </c>
      <c r="K1716" s="1" t="str">
        <f t="shared" si="80"/>
        <v>insert into AB_SalesTransDetail select 1715,228,'02','2040035111645',15,0,15,1,15,NULL</v>
      </c>
    </row>
    <row r="1717" spans="1:11" x14ac:dyDescent="0.2">
      <c r="A1717" s="1">
        <v>1716</v>
      </c>
      <c r="B1717" s="1">
        <f>VLOOKUP(C1717,HDR!$B:$I,8,FALSE)</f>
        <v>228</v>
      </c>
      <c r="C1717" s="1" t="s">
        <v>243</v>
      </c>
      <c r="D1717" s="9">
        <v>2040035112505</v>
      </c>
      <c r="E1717" s="7">
        <v>15</v>
      </c>
      <c r="F1717" s="9">
        <f t="shared" si="78"/>
        <v>0</v>
      </c>
      <c r="G1717" s="7">
        <f t="shared" si="79"/>
        <v>15</v>
      </c>
      <c r="H1717" s="7">
        <v>1</v>
      </c>
      <c r="I1717" s="10">
        <v>15</v>
      </c>
      <c r="K1717" s="1" t="str">
        <f t="shared" si="80"/>
        <v>insert into AB_SalesTransDetail select 1716,228,'02','2040035112505',15,0,15,1,15,NULL</v>
      </c>
    </row>
    <row r="1718" spans="1:11" x14ac:dyDescent="0.2">
      <c r="A1718" s="1">
        <v>1717</v>
      </c>
      <c r="B1718" s="1">
        <f>VLOOKUP(C1718,HDR!$B:$I,8,FALSE)</f>
        <v>228</v>
      </c>
      <c r="C1718" s="1" t="s">
        <v>243</v>
      </c>
      <c r="D1718" s="9" t="s">
        <v>380</v>
      </c>
      <c r="E1718" s="7">
        <v>15.44</v>
      </c>
      <c r="F1718" s="9">
        <f t="shared" si="78"/>
        <v>0</v>
      </c>
      <c r="G1718" s="7">
        <f t="shared" si="79"/>
        <v>15.44</v>
      </c>
      <c r="H1718" s="7">
        <v>1</v>
      </c>
      <c r="I1718" s="10">
        <v>15.44</v>
      </c>
      <c r="K1718" s="1" t="str">
        <f t="shared" si="80"/>
        <v>insert into AB_SalesTransDetail select 1717,228,'02','servicecharge-10',15.44,0,15.44,1,15.44,NULL</v>
      </c>
    </row>
    <row r="1719" spans="1:11" x14ac:dyDescent="0.2">
      <c r="A1719" s="1">
        <v>1718</v>
      </c>
      <c r="B1719" s="1">
        <f>VLOOKUP(C1719,HDR!$B:$I,8,FALSE)</f>
        <v>229</v>
      </c>
      <c r="C1719" s="1" t="s">
        <v>244</v>
      </c>
      <c r="D1719" s="9">
        <v>2888014210916</v>
      </c>
      <c r="E1719" s="7">
        <v>8.8000000000000007</v>
      </c>
      <c r="F1719" s="9">
        <f t="shared" si="78"/>
        <v>0</v>
      </c>
      <c r="G1719" s="7">
        <f t="shared" si="79"/>
        <v>8.8000000000000007</v>
      </c>
      <c r="H1719" s="7">
        <v>1</v>
      </c>
      <c r="I1719" s="10">
        <v>8.8000000000000007</v>
      </c>
      <c r="K1719" s="1" t="str">
        <f t="shared" si="80"/>
        <v>insert into AB_SalesTransDetail select 1718,229,'02','2888014210916',8.8,0,8.8,1,8.8,NULL</v>
      </c>
    </row>
    <row r="1720" spans="1:11" x14ac:dyDescent="0.2">
      <c r="A1720" s="1">
        <v>1719</v>
      </c>
      <c r="B1720" s="1">
        <f>VLOOKUP(C1720,HDR!$B:$I,8,FALSE)</f>
        <v>229</v>
      </c>
      <c r="C1720" s="1" t="s">
        <v>244</v>
      </c>
      <c r="D1720" s="9">
        <v>2888014210770</v>
      </c>
      <c r="E1720" s="7">
        <v>16.8</v>
      </c>
      <c r="F1720" s="9">
        <f t="shared" si="78"/>
        <v>0</v>
      </c>
      <c r="G1720" s="7">
        <f t="shared" si="79"/>
        <v>16.8</v>
      </c>
      <c r="H1720" s="7">
        <v>1</v>
      </c>
      <c r="I1720" s="10">
        <v>16.8</v>
      </c>
      <c r="K1720" s="1" t="str">
        <f t="shared" si="80"/>
        <v>insert into AB_SalesTransDetail select 1719,229,'02','2888014210770',16.8,0,16.8,1,16.8,NULL</v>
      </c>
    </row>
    <row r="1721" spans="1:11" x14ac:dyDescent="0.2">
      <c r="A1721" s="1">
        <v>1720</v>
      </c>
      <c r="B1721" s="1">
        <f>VLOOKUP(C1721,HDR!$B:$I,8,FALSE)</f>
        <v>229</v>
      </c>
      <c r="C1721" s="1" t="s">
        <v>244</v>
      </c>
      <c r="D1721" s="9">
        <v>2888014210732</v>
      </c>
      <c r="E1721" s="7">
        <v>19.8</v>
      </c>
      <c r="F1721" s="9">
        <f t="shared" si="78"/>
        <v>0</v>
      </c>
      <c r="G1721" s="7">
        <f t="shared" si="79"/>
        <v>19.8</v>
      </c>
      <c r="H1721" s="7">
        <v>1</v>
      </c>
      <c r="I1721" s="10">
        <v>19.8</v>
      </c>
      <c r="K1721" s="1" t="str">
        <f t="shared" si="80"/>
        <v>insert into AB_SalesTransDetail select 1720,229,'02','2888014210732',19.8,0,19.8,1,19.8,NULL</v>
      </c>
    </row>
    <row r="1722" spans="1:11" x14ac:dyDescent="0.2">
      <c r="A1722" s="1">
        <v>1721</v>
      </c>
      <c r="B1722" s="1">
        <f>VLOOKUP(C1722,HDR!$B:$I,8,FALSE)</f>
        <v>229</v>
      </c>
      <c r="C1722" s="1" t="s">
        <v>244</v>
      </c>
      <c r="D1722" s="9">
        <v>2888014211722</v>
      </c>
      <c r="E1722" s="7">
        <v>19.8</v>
      </c>
      <c r="F1722" s="9">
        <f t="shared" si="78"/>
        <v>0</v>
      </c>
      <c r="G1722" s="7">
        <f t="shared" si="79"/>
        <v>19.8</v>
      </c>
      <c r="H1722" s="7">
        <v>1</v>
      </c>
      <c r="I1722" s="10">
        <v>19.8</v>
      </c>
      <c r="K1722" s="1" t="str">
        <f t="shared" si="80"/>
        <v>insert into AB_SalesTransDetail select 1721,229,'02','2888014211722',19.8,0,19.8,1,19.8,NULL</v>
      </c>
    </row>
    <row r="1723" spans="1:11" x14ac:dyDescent="0.2">
      <c r="A1723" s="1">
        <v>1722</v>
      </c>
      <c r="B1723" s="1">
        <f>VLOOKUP(C1723,HDR!$B:$I,8,FALSE)</f>
        <v>229</v>
      </c>
      <c r="C1723" s="1" t="s">
        <v>244</v>
      </c>
      <c r="D1723" s="9">
        <v>2040035111676</v>
      </c>
      <c r="E1723" s="7">
        <v>16</v>
      </c>
      <c r="F1723" s="9">
        <f t="shared" si="78"/>
        <v>0</v>
      </c>
      <c r="G1723" s="7">
        <f t="shared" si="79"/>
        <v>16</v>
      </c>
      <c r="H1723" s="7">
        <v>1</v>
      </c>
      <c r="I1723" s="10">
        <v>16</v>
      </c>
      <c r="K1723" s="1" t="str">
        <f t="shared" si="80"/>
        <v>insert into AB_SalesTransDetail select 1722,229,'02','2040035111676',16,0,16,1,16,NULL</v>
      </c>
    </row>
    <row r="1724" spans="1:11" x14ac:dyDescent="0.2">
      <c r="A1724" s="1">
        <v>1723</v>
      </c>
      <c r="B1724" s="1">
        <f>VLOOKUP(C1724,HDR!$B:$I,8,FALSE)</f>
        <v>229</v>
      </c>
      <c r="C1724" s="1" t="s">
        <v>244</v>
      </c>
      <c r="D1724" s="9">
        <v>2040035111669</v>
      </c>
      <c r="E1724" s="7">
        <v>15</v>
      </c>
      <c r="F1724" s="9">
        <f t="shared" si="78"/>
        <v>0</v>
      </c>
      <c r="G1724" s="7">
        <f t="shared" si="79"/>
        <v>15</v>
      </c>
      <c r="H1724" s="7">
        <v>1</v>
      </c>
      <c r="I1724" s="10">
        <v>15</v>
      </c>
      <c r="K1724" s="1" t="str">
        <f t="shared" si="80"/>
        <v>insert into AB_SalesTransDetail select 1723,229,'02','2040035111669',15,0,15,1,15,NULL</v>
      </c>
    </row>
    <row r="1725" spans="1:11" x14ac:dyDescent="0.2">
      <c r="A1725" s="1">
        <v>1724</v>
      </c>
      <c r="B1725" s="1">
        <f>VLOOKUP(C1725,HDR!$B:$I,8,FALSE)</f>
        <v>229</v>
      </c>
      <c r="C1725" s="1" t="s">
        <v>244</v>
      </c>
      <c r="D1725" s="9">
        <v>2040035112482</v>
      </c>
      <c r="E1725" s="7">
        <v>13</v>
      </c>
      <c r="F1725" s="9">
        <f t="shared" si="78"/>
        <v>0</v>
      </c>
      <c r="G1725" s="7">
        <f t="shared" si="79"/>
        <v>13</v>
      </c>
      <c r="H1725" s="7">
        <v>2</v>
      </c>
      <c r="I1725" s="10">
        <v>26</v>
      </c>
      <c r="K1725" s="1" t="str">
        <f t="shared" si="80"/>
        <v>insert into AB_SalesTransDetail select 1724,229,'02','2040035112482',13,0,13,2,26,NULL</v>
      </c>
    </row>
    <row r="1726" spans="1:11" x14ac:dyDescent="0.2">
      <c r="A1726" s="1">
        <v>1725</v>
      </c>
      <c r="B1726" s="1">
        <f>VLOOKUP(C1726,HDR!$B:$I,8,FALSE)</f>
        <v>229</v>
      </c>
      <c r="C1726" s="1" t="s">
        <v>244</v>
      </c>
      <c r="D1726" s="9">
        <v>2888014220274</v>
      </c>
      <c r="E1726" s="7">
        <v>10</v>
      </c>
      <c r="F1726" s="9">
        <f t="shared" si="78"/>
        <v>0</v>
      </c>
      <c r="G1726" s="7">
        <f t="shared" si="79"/>
        <v>10</v>
      </c>
      <c r="H1726" s="7">
        <v>1</v>
      </c>
      <c r="I1726" s="10">
        <v>10</v>
      </c>
      <c r="K1726" s="1" t="str">
        <f t="shared" si="80"/>
        <v>insert into AB_SalesTransDetail select 1725,229,'02','2888014220274',10,0,10,1,10,NULL</v>
      </c>
    </row>
    <row r="1727" spans="1:11" x14ac:dyDescent="0.2">
      <c r="A1727" s="1">
        <v>1726</v>
      </c>
      <c r="B1727" s="1">
        <f>VLOOKUP(C1727,HDR!$B:$I,8,FALSE)</f>
        <v>229</v>
      </c>
      <c r="C1727" s="1" t="s">
        <v>244</v>
      </c>
      <c r="D1727" s="9" t="s">
        <v>362</v>
      </c>
      <c r="E1727" s="7">
        <v>8</v>
      </c>
      <c r="F1727" s="9">
        <f t="shared" si="78"/>
        <v>0</v>
      </c>
      <c r="G1727" s="7">
        <f t="shared" si="79"/>
        <v>8</v>
      </c>
      <c r="H1727" s="7">
        <v>1</v>
      </c>
      <c r="I1727" s="10">
        <v>8</v>
      </c>
      <c r="K1727" s="1" t="str">
        <f t="shared" si="80"/>
        <v>insert into AB_SalesTransDetail select 1726,229,'02','P000232',8,0,8,1,8,NULL</v>
      </c>
    </row>
    <row r="1728" spans="1:11" x14ac:dyDescent="0.2">
      <c r="A1728" s="1">
        <v>1727</v>
      </c>
      <c r="B1728" s="1">
        <f>VLOOKUP(C1728,HDR!$B:$I,8,FALSE)</f>
        <v>229</v>
      </c>
      <c r="C1728" s="1" t="s">
        <v>244</v>
      </c>
      <c r="D1728" s="9" t="s">
        <v>362</v>
      </c>
      <c r="E1728" s="7">
        <v>8</v>
      </c>
      <c r="F1728" s="9">
        <f t="shared" ref="F1728:F1791" si="81">(IFERROR(-((I1728/H1728)-E1728)/E1728,0))*100</f>
        <v>0</v>
      </c>
      <c r="G1728" s="7">
        <f t="shared" ref="G1728:G1791" si="82">I1728/H1728</f>
        <v>8</v>
      </c>
      <c r="H1728" s="7">
        <v>-1</v>
      </c>
      <c r="I1728" s="10">
        <v>-8</v>
      </c>
      <c r="K1728" s="1" t="str">
        <f t="shared" si="80"/>
        <v>insert into AB_SalesTransDetail select 1727,229,'02','P000232',8,0,8,-1,-8,NULL</v>
      </c>
    </row>
    <row r="1729" spans="1:11" x14ac:dyDescent="0.2">
      <c r="A1729" s="1">
        <v>1728</v>
      </c>
      <c r="B1729" s="1">
        <f>VLOOKUP(C1729,HDR!$B:$I,8,FALSE)</f>
        <v>229</v>
      </c>
      <c r="C1729" s="1" t="s">
        <v>244</v>
      </c>
      <c r="D1729" s="9">
        <v>2888014220205</v>
      </c>
      <c r="E1729" s="7">
        <v>8</v>
      </c>
      <c r="F1729" s="9">
        <f t="shared" si="81"/>
        <v>0</v>
      </c>
      <c r="G1729" s="7">
        <f t="shared" si="82"/>
        <v>8</v>
      </c>
      <c r="H1729" s="7">
        <v>1</v>
      </c>
      <c r="I1729" s="10">
        <v>8</v>
      </c>
      <c r="K1729" s="1" t="str">
        <f t="shared" si="80"/>
        <v>insert into AB_SalesTransDetail select 1728,229,'02','2888014220205',8,0,8,1,8,NULL</v>
      </c>
    </row>
    <row r="1730" spans="1:11" x14ac:dyDescent="0.2">
      <c r="A1730" s="1">
        <v>1729</v>
      </c>
      <c r="B1730" s="1">
        <f>VLOOKUP(C1730,HDR!$B:$I,8,FALSE)</f>
        <v>229</v>
      </c>
      <c r="C1730" s="1" t="s">
        <v>244</v>
      </c>
      <c r="D1730" s="9">
        <v>2888014220205</v>
      </c>
      <c r="E1730" s="7">
        <v>8</v>
      </c>
      <c r="F1730" s="9">
        <f t="shared" si="81"/>
        <v>0</v>
      </c>
      <c r="G1730" s="7">
        <f t="shared" si="82"/>
        <v>8</v>
      </c>
      <c r="H1730" s="7">
        <v>-1</v>
      </c>
      <c r="I1730" s="10">
        <v>-8</v>
      </c>
      <c r="K1730" s="1" t="str">
        <f t="shared" si="80"/>
        <v>insert into AB_SalesTransDetail select 1729,229,'02','2888014220205',8,0,8,-1,-8,NULL</v>
      </c>
    </row>
    <row r="1731" spans="1:11" x14ac:dyDescent="0.2">
      <c r="A1731" s="1">
        <v>1730</v>
      </c>
      <c r="B1731" s="1">
        <f>VLOOKUP(C1731,HDR!$B:$I,8,FALSE)</f>
        <v>229</v>
      </c>
      <c r="C1731" s="1" t="s">
        <v>244</v>
      </c>
      <c r="D1731" s="9" t="s">
        <v>362</v>
      </c>
      <c r="E1731" s="7">
        <v>8</v>
      </c>
      <c r="F1731" s="9">
        <f t="shared" si="81"/>
        <v>0</v>
      </c>
      <c r="G1731" s="7">
        <f t="shared" si="82"/>
        <v>8</v>
      </c>
      <c r="H1731" s="7">
        <v>1</v>
      </c>
      <c r="I1731" s="10">
        <v>8</v>
      </c>
      <c r="K1731" s="1" t="str">
        <f t="shared" ref="K1731:K1794" si="83">"insert into AB_SalesTransDetail select " &amp; A1731 &amp; "," &amp; B1731 &amp; ",'02','" &amp; D1731 &amp; "'," &amp; E1731 &amp; "," &amp; F1731 &amp; "," &amp; G1731 &amp; "," &amp; H1731 &amp; "," &amp; I1731 &amp; ",NULL"</f>
        <v>insert into AB_SalesTransDetail select 1730,229,'02','P000232',8,0,8,1,8,NULL</v>
      </c>
    </row>
    <row r="1732" spans="1:11" x14ac:dyDescent="0.2">
      <c r="A1732" s="1">
        <v>1731</v>
      </c>
      <c r="B1732" s="1">
        <f>VLOOKUP(C1732,HDR!$B:$I,8,FALSE)</f>
        <v>229</v>
      </c>
      <c r="C1732" s="1" t="s">
        <v>244</v>
      </c>
      <c r="D1732" s="9">
        <v>2888014220236</v>
      </c>
      <c r="E1732" s="7">
        <v>4</v>
      </c>
      <c r="F1732" s="9">
        <f t="shared" si="81"/>
        <v>0</v>
      </c>
      <c r="G1732" s="7">
        <f t="shared" si="82"/>
        <v>4</v>
      </c>
      <c r="H1732" s="7">
        <v>1</v>
      </c>
      <c r="I1732" s="10">
        <v>4</v>
      </c>
      <c r="K1732" s="1" t="str">
        <f t="shared" si="83"/>
        <v>insert into AB_SalesTransDetail select 1731,229,'02','2888014220236',4,0,4,1,4,NULL</v>
      </c>
    </row>
    <row r="1733" spans="1:11" x14ac:dyDescent="0.2">
      <c r="A1733" s="1">
        <v>1732</v>
      </c>
      <c r="B1733" s="1">
        <f>VLOOKUP(C1733,HDR!$B:$I,8,FALSE)</f>
        <v>229</v>
      </c>
      <c r="C1733" s="1" t="s">
        <v>244</v>
      </c>
      <c r="D1733" s="9" t="s">
        <v>380</v>
      </c>
      <c r="E1733" s="7">
        <v>14.42</v>
      </c>
      <c r="F1733" s="9">
        <f t="shared" si="81"/>
        <v>0</v>
      </c>
      <c r="G1733" s="7">
        <f t="shared" si="82"/>
        <v>14.42</v>
      </c>
      <c r="H1733" s="7">
        <v>1</v>
      </c>
      <c r="I1733" s="10">
        <v>14.42</v>
      </c>
      <c r="K1733" s="1" t="str">
        <f t="shared" si="83"/>
        <v>insert into AB_SalesTransDetail select 1732,229,'02','servicecharge-10',14.42,0,14.42,1,14.42,NULL</v>
      </c>
    </row>
    <row r="1734" spans="1:11" x14ac:dyDescent="0.2">
      <c r="A1734" s="1">
        <v>1733</v>
      </c>
      <c r="B1734" s="1">
        <f>VLOOKUP(C1734,HDR!$B:$I,8,FALSE)</f>
        <v>230</v>
      </c>
      <c r="C1734" s="1" t="s">
        <v>245</v>
      </c>
      <c r="D1734" s="9">
        <v>2040035112482</v>
      </c>
      <c r="E1734" s="7">
        <v>13</v>
      </c>
      <c r="F1734" s="9">
        <f t="shared" si="81"/>
        <v>0</v>
      </c>
      <c r="G1734" s="7">
        <f t="shared" si="82"/>
        <v>13</v>
      </c>
      <c r="H1734" s="7">
        <v>1</v>
      </c>
      <c r="I1734" s="10">
        <v>13</v>
      </c>
      <c r="K1734" s="1" t="str">
        <f t="shared" si="83"/>
        <v>insert into AB_SalesTransDetail select 1733,230,'02','2040035112482',13,0,13,1,13,NULL</v>
      </c>
    </row>
    <row r="1735" spans="1:11" x14ac:dyDescent="0.2">
      <c r="A1735" s="1">
        <v>1734</v>
      </c>
      <c r="B1735" s="1">
        <f>VLOOKUP(C1735,HDR!$B:$I,8,FALSE)</f>
        <v>230</v>
      </c>
      <c r="C1735" s="1" t="s">
        <v>245</v>
      </c>
      <c r="D1735" s="9">
        <v>2888014211722</v>
      </c>
      <c r="E1735" s="7">
        <v>19.8</v>
      </c>
      <c r="F1735" s="9">
        <f t="shared" si="81"/>
        <v>0</v>
      </c>
      <c r="G1735" s="7">
        <f t="shared" si="82"/>
        <v>19.8</v>
      </c>
      <c r="H1735" s="7">
        <v>1</v>
      </c>
      <c r="I1735" s="10">
        <v>19.8</v>
      </c>
      <c r="K1735" s="1" t="str">
        <f t="shared" si="83"/>
        <v>insert into AB_SalesTransDetail select 1734,230,'02','2888014211722',19.8,0,19.8,1,19.8,NULL</v>
      </c>
    </row>
    <row r="1736" spans="1:11" x14ac:dyDescent="0.2">
      <c r="A1736" s="1">
        <v>1735</v>
      </c>
      <c r="B1736" s="1">
        <f>VLOOKUP(C1736,HDR!$B:$I,8,FALSE)</f>
        <v>230</v>
      </c>
      <c r="C1736" s="1" t="s">
        <v>245</v>
      </c>
      <c r="D1736" s="9">
        <v>2888014211739</v>
      </c>
      <c r="E1736" s="7">
        <v>19.8</v>
      </c>
      <c r="F1736" s="9">
        <f t="shared" si="81"/>
        <v>0</v>
      </c>
      <c r="G1736" s="7">
        <f t="shared" si="82"/>
        <v>19.8</v>
      </c>
      <c r="H1736" s="7">
        <v>1</v>
      </c>
      <c r="I1736" s="10">
        <v>19.8</v>
      </c>
      <c r="K1736" s="1" t="str">
        <f t="shared" si="83"/>
        <v>insert into AB_SalesTransDetail select 1735,230,'02','2888014211739',19.8,0,19.8,1,19.8,NULL</v>
      </c>
    </row>
    <row r="1737" spans="1:11" x14ac:dyDescent="0.2">
      <c r="A1737" s="1">
        <v>1736</v>
      </c>
      <c r="B1737" s="1">
        <f>VLOOKUP(C1737,HDR!$B:$I,8,FALSE)</f>
        <v>230</v>
      </c>
      <c r="C1737" s="1" t="s">
        <v>245</v>
      </c>
      <c r="D1737" s="9">
        <v>2888014211739</v>
      </c>
      <c r="E1737" s="7">
        <v>19.8</v>
      </c>
      <c r="F1737" s="9">
        <f t="shared" si="81"/>
        <v>0</v>
      </c>
      <c r="G1737" s="7">
        <f t="shared" si="82"/>
        <v>19.8</v>
      </c>
      <c r="H1737" s="7">
        <v>-1</v>
      </c>
      <c r="I1737" s="10">
        <v>-19.8</v>
      </c>
      <c r="K1737" s="1" t="str">
        <f t="shared" si="83"/>
        <v>insert into AB_SalesTransDetail select 1736,230,'02','2888014211739',19.8,0,19.8,-1,-19.8,NULL</v>
      </c>
    </row>
    <row r="1738" spans="1:11" x14ac:dyDescent="0.2">
      <c r="A1738" s="1">
        <v>1737</v>
      </c>
      <c r="B1738" s="1">
        <f>VLOOKUP(C1738,HDR!$B:$I,8,FALSE)</f>
        <v>230</v>
      </c>
      <c r="C1738" s="1" t="s">
        <v>245</v>
      </c>
      <c r="D1738" s="9">
        <v>2888014220014</v>
      </c>
      <c r="E1738" s="7">
        <v>12</v>
      </c>
      <c r="F1738" s="9">
        <f t="shared" si="81"/>
        <v>0</v>
      </c>
      <c r="G1738" s="7">
        <f t="shared" si="82"/>
        <v>12</v>
      </c>
      <c r="H1738" s="7">
        <v>1</v>
      </c>
      <c r="I1738" s="10">
        <v>12</v>
      </c>
      <c r="K1738" s="1" t="str">
        <f t="shared" si="83"/>
        <v>insert into AB_SalesTransDetail select 1737,230,'02','2888014220014',12,0,12,1,12,NULL</v>
      </c>
    </row>
    <row r="1739" spans="1:11" x14ac:dyDescent="0.2">
      <c r="A1739" s="1">
        <v>1738</v>
      </c>
      <c r="B1739" s="1">
        <f>VLOOKUP(C1739,HDR!$B:$I,8,FALSE)</f>
        <v>230</v>
      </c>
      <c r="C1739" s="1" t="s">
        <v>245</v>
      </c>
      <c r="D1739" s="9" t="s">
        <v>345</v>
      </c>
      <c r="E1739" s="7">
        <v>0</v>
      </c>
      <c r="F1739" s="9">
        <f t="shared" si="81"/>
        <v>0</v>
      </c>
      <c r="G1739" s="7">
        <f t="shared" si="82"/>
        <v>0</v>
      </c>
      <c r="H1739" s="7">
        <v>1</v>
      </c>
      <c r="I1739" s="10">
        <v>0</v>
      </c>
      <c r="K1739" s="1" t="str">
        <f t="shared" si="83"/>
        <v>insert into AB_SalesTransDetail select 1738,230,'02','Z99999',0,0,0,1,0,NULL</v>
      </c>
    </row>
    <row r="1740" spans="1:11" x14ac:dyDescent="0.2">
      <c r="A1740" s="1">
        <v>1739</v>
      </c>
      <c r="B1740" s="1">
        <f>VLOOKUP(C1740,HDR!$B:$I,8,FALSE)</f>
        <v>230</v>
      </c>
      <c r="C1740" s="1" t="s">
        <v>245</v>
      </c>
      <c r="D1740" s="9">
        <v>2888014240623</v>
      </c>
      <c r="E1740" s="7">
        <v>6</v>
      </c>
      <c r="F1740" s="9">
        <f t="shared" si="81"/>
        <v>0</v>
      </c>
      <c r="G1740" s="7">
        <f t="shared" si="82"/>
        <v>6</v>
      </c>
      <c r="H1740" s="7">
        <v>1</v>
      </c>
      <c r="I1740" s="10">
        <v>6</v>
      </c>
      <c r="K1740" s="1" t="str">
        <f t="shared" si="83"/>
        <v>insert into AB_SalesTransDetail select 1739,230,'02','2888014240623',6,0,6,1,6,NULL</v>
      </c>
    </row>
    <row r="1741" spans="1:11" x14ac:dyDescent="0.2">
      <c r="A1741" s="1">
        <v>1740</v>
      </c>
      <c r="B1741" s="1">
        <f>VLOOKUP(C1741,HDR!$B:$I,8,FALSE)</f>
        <v>230</v>
      </c>
      <c r="C1741" s="1" t="s">
        <v>245</v>
      </c>
      <c r="D1741" s="9" t="s">
        <v>354</v>
      </c>
      <c r="E1741" s="7">
        <v>0</v>
      </c>
      <c r="F1741" s="9">
        <f t="shared" si="81"/>
        <v>0</v>
      </c>
      <c r="G1741" s="7">
        <f t="shared" si="82"/>
        <v>0</v>
      </c>
      <c r="H1741" s="7">
        <v>1</v>
      </c>
      <c r="I1741" s="10">
        <v>0</v>
      </c>
      <c r="K1741" s="1" t="str">
        <f t="shared" si="83"/>
        <v>insert into AB_SalesTransDetail select 1740,230,'02','P000042',0,0,0,1,0,NULL</v>
      </c>
    </row>
    <row r="1742" spans="1:11" x14ac:dyDescent="0.2">
      <c r="A1742" s="1">
        <v>1741</v>
      </c>
      <c r="B1742" s="1">
        <f>VLOOKUP(C1742,HDR!$B:$I,8,FALSE)</f>
        <v>230</v>
      </c>
      <c r="C1742" s="1" t="s">
        <v>245</v>
      </c>
      <c r="D1742" s="9">
        <v>2888014211739</v>
      </c>
      <c r="E1742" s="7">
        <v>19.8</v>
      </c>
      <c r="F1742" s="9">
        <f t="shared" si="81"/>
        <v>100</v>
      </c>
      <c r="G1742" s="7">
        <f t="shared" si="82"/>
        <v>0</v>
      </c>
      <c r="H1742" s="7">
        <v>1</v>
      </c>
      <c r="I1742" s="10">
        <v>0</v>
      </c>
      <c r="K1742" s="1" t="str">
        <f t="shared" si="83"/>
        <v>insert into AB_SalesTransDetail select 1741,230,'02','2888014211739',19.8,100,0,1,0,NULL</v>
      </c>
    </row>
    <row r="1743" spans="1:11" x14ac:dyDescent="0.2">
      <c r="A1743" s="1">
        <v>1742</v>
      </c>
      <c r="B1743" s="1">
        <f>VLOOKUP(C1743,HDR!$B:$I,8,FALSE)</f>
        <v>230</v>
      </c>
      <c r="C1743" s="1" t="s">
        <v>245</v>
      </c>
      <c r="D1743" s="9" t="s">
        <v>345</v>
      </c>
      <c r="E1743" s="7">
        <v>0</v>
      </c>
      <c r="F1743" s="9">
        <f t="shared" si="81"/>
        <v>0</v>
      </c>
      <c r="G1743" s="7">
        <f t="shared" si="82"/>
        <v>0</v>
      </c>
      <c r="H1743" s="7">
        <v>1</v>
      </c>
      <c r="I1743" s="10">
        <v>0</v>
      </c>
      <c r="K1743" s="1" t="str">
        <f t="shared" si="83"/>
        <v>insert into AB_SalesTransDetail select 1742,230,'02','Z99999',0,0,0,1,0,NULL</v>
      </c>
    </row>
    <row r="1744" spans="1:11" x14ac:dyDescent="0.2">
      <c r="A1744" s="1">
        <v>1743</v>
      </c>
      <c r="B1744" s="1">
        <f>VLOOKUP(C1744,HDR!$B:$I,8,FALSE)</f>
        <v>230</v>
      </c>
      <c r="C1744" s="1" t="s">
        <v>245</v>
      </c>
      <c r="D1744" s="9" t="s">
        <v>380</v>
      </c>
      <c r="E1744" s="7">
        <v>5.08</v>
      </c>
      <c r="F1744" s="9">
        <f t="shared" si="81"/>
        <v>0</v>
      </c>
      <c r="G1744" s="7">
        <f t="shared" si="82"/>
        <v>5.08</v>
      </c>
      <c r="H1744" s="7">
        <v>1</v>
      </c>
      <c r="I1744" s="10">
        <v>5.08</v>
      </c>
      <c r="K1744" s="1" t="str">
        <f t="shared" si="83"/>
        <v>insert into AB_SalesTransDetail select 1743,230,'02','servicecharge-10',5.08,0,5.08,1,5.08,NULL</v>
      </c>
    </row>
    <row r="1745" spans="1:11" x14ac:dyDescent="0.2">
      <c r="A1745" s="1">
        <v>1744</v>
      </c>
      <c r="B1745" s="1">
        <f>VLOOKUP(C1745,HDR!$B:$I,8,FALSE)</f>
        <v>231</v>
      </c>
      <c r="C1745" s="1" t="s">
        <v>246</v>
      </c>
      <c r="D1745" s="9">
        <v>2040035111706</v>
      </c>
      <c r="E1745" s="7">
        <v>18.5</v>
      </c>
      <c r="F1745" s="9">
        <f t="shared" si="81"/>
        <v>0</v>
      </c>
      <c r="G1745" s="7">
        <f t="shared" si="82"/>
        <v>18.5</v>
      </c>
      <c r="H1745" s="7">
        <v>1</v>
      </c>
      <c r="I1745" s="10">
        <v>18.5</v>
      </c>
      <c r="K1745" s="1" t="str">
        <f t="shared" si="83"/>
        <v>insert into AB_SalesTransDetail select 1744,231,'02','2040035111706',18.5,0,18.5,1,18.5,NULL</v>
      </c>
    </row>
    <row r="1746" spans="1:11" x14ac:dyDescent="0.2">
      <c r="A1746" s="1">
        <v>1745</v>
      </c>
      <c r="B1746" s="1">
        <f>VLOOKUP(C1746,HDR!$B:$I,8,FALSE)</f>
        <v>231</v>
      </c>
      <c r="C1746" s="1" t="s">
        <v>246</v>
      </c>
      <c r="D1746" s="9">
        <v>2888014210701</v>
      </c>
      <c r="E1746" s="7">
        <v>3</v>
      </c>
      <c r="F1746" s="9">
        <f t="shared" si="81"/>
        <v>0</v>
      </c>
      <c r="G1746" s="7">
        <f t="shared" si="82"/>
        <v>3</v>
      </c>
      <c r="H1746" s="7">
        <v>1</v>
      </c>
      <c r="I1746" s="10">
        <v>3</v>
      </c>
      <c r="K1746" s="1" t="str">
        <f t="shared" si="83"/>
        <v>insert into AB_SalesTransDetail select 1745,231,'02','2888014210701',3,0,3,1,3,NULL</v>
      </c>
    </row>
    <row r="1747" spans="1:11" x14ac:dyDescent="0.2">
      <c r="A1747" s="1">
        <v>1746</v>
      </c>
      <c r="B1747" s="1">
        <f>VLOOKUP(C1747,HDR!$B:$I,8,FALSE)</f>
        <v>231</v>
      </c>
      <c r="C1747" s="1" t="s">
        <v>246</v>
      </c>
      <c r="D1747" s="9">
        <v>2888014210701</v>
      </c>
      <c r="E1747" s="7">
        <v>3</v>
      </c>
      <c r="F1747" s="9">
        <f t="shared" si="81"/>
        <v>0</v>
      </c>
      <c r="G1747" s="7">
        <f t="shared" si="82"/>
        <v>3</v>
      </c>
      <c r="H1747" s="7">
        <v>-1</v>
      </c>
      <c r="I1747" s="10">
        <v>-3</v>
      </c>
      <c r="K1747" s="1" t="str">
        <f t="shared" si="83"/>
        <v>insert into AB_SalesTransDetail select 1746,231,'02','2888014210701',3,0,3,-1,-3,NULL</v>
      </c>
    </row>
    <row r="1748" spans="1:11" x14ac:dyDescent="0.2">
      <c r="A1748" s="1">
        <v>1747</v>
      </c>
      <c r="B1748" s="1">
        <f>VLOOKUP(C1748,HDR!$B:$I,8,FALSE)</f>
        <v>231</v>
      </c>
      <c r="C1748" s="1" t="s">
        <v>246</v>
      </c>
      <c r="D1748" s="9">
        <v>2888014210701</v>
      </c>
      <c r="E1748" s="7">
        <v>3</v>
      </c>
      <c r="F1748" s="9">
        <f t="shared" si="81"/>
        <v>0</v>
      </c>
      <c r="G1748" s="7">
        <f t="shared" si="82"/>
        <v>3</v>
      </c>
      <c r="H1748" s="7">
        <v>1</v>
      </c>
      <c r="I1748" s="10">
        <v>3</v>
      </c>
      <c r="K1748" s="1" t="str">
        <f t="shared" si="83"/>
        <v>insert into AB_SalesTransDetail select 1747,231,'02','2888014210701',3,0,3,1,3,NULL</v>
      </c>
    </row>
    <row r="1749" spans="1:11" x14ac:dyDescent="0.2">
      <c r="A1749" s="1">
        <v>1748</v>
      </c>
      <c r="B1749" s="1">
        <f>VLOOKUP(C1749,HDR!$B:$I,8,FALSE)</f>
        <v>231</v>
      </c>
      <c r="C1749" s="1" t="s">
        <v>246</v>
      </c>
      <c r="D1749" s="9" t="s">
        <v>380</v>
      </c>
      <c r="E1749" s="7">
        <v>2.15</v>
      </c>
      <c r="F1749" s="9">
        <f t="shared" si="81"/>
        <v>0</v>
      </c>
      <c r="G1749" s="7">
        <f t="shared" si="82"/>
        <v>2.15</v>
      </c>
      <c r="H1749" s="7">
        <v>1</v>
      </c>
      <c r="I1749" s="10">
        <v>2.15</v>
      </c>
      <c r="K1749" s="1" t="str">
        <f t="shared" si="83"/>
        <v>insert into AB_SalesTransDetail select 1748,231,'02','servicecharge-10',2.15,0,2.15,1,2.15,NULL</v>
      </c>
    </row>
    <row r="1750" spans="1:11" x14ac:dyDescent="0.2">
      <c r="A1750" s="1">
        <v>1749</v>
      </c>
      <c r="B1750" s="1">
        <f>VLOOKUP(C1750,HDR!$B:$I,8,FALSE)</f>
        <v>232</v>
      </c>
      <c r="C1750" s="1" t="s">
        <v>247</v>
      </c>
      <c r="D1750" s="9">
        <v>2040035112482</v>
      </c>
      <c r="E1750" s="7">
        <v>13</v>
      </c>
      <c r="F1750" s="9">
        <f t="shared" si="81"/>
        <v>0</v>
      </c>
      <c r="G1750" s="7">
        <f t="shared" si="82"/>
        <v>13</v>
      </c>
      <c r="H1750" s="7">
        <v>1</v>
      </c>
      <c r="I1750" s="10">
        <v>13</v>
      </c>
      <c r="K1750" s="1" t="str">
        <f t="shared" si="83"/>
        <v>insert into AB_SalesTransDetail select 1749,232,'02','2040035112482',13,0,13,1,13,NULL</v>
      </c>
    </row>
    <row r="1751" spans="1:11" x14ac:dyDescent="0.2">
      <c r="A1751" s="1">
        <v>1750</v>
      </c>
      <c r="B1751" s="1">
        <f>VLOOKUP(C1751,HDR!$B:$I,8,FALSE)</f>
        <v>232</v>
      </c>
      <c r="C1751" s="1" t="s">
        <v>247</v>
      </c>
      <c r="D1751" s="9">
        <v>2040036111743</v>
      </c>
      <c r="E1751" s="7">
        <v>15</v>
      </c>
      <c r="F1751" s="9">
        <f t="shared" si="81"/>
        <v>0</v>
      </c>
      <c r="G1751" s="7">
        <f t="shared" si="82"/>
        <v>15</v>
      </c>
      <c r="H1751" s="7">
        <v>1</v>
      </c>
      <c r="I1751" s="10">
        <v>15</v>
      </c>
      <c r="K1751" s="1" t="str">
        <f t="shared" si="83"/>
        <v>insert into AB_SalesTransDetail select 1750,232,'02','2040036111743',15,0,15,1,15,NULL</v>
      </c>
    </row>
    <row r="1752" spans="1:11" x14ac:dyDescent="0.2">
      <c r="A1752" s="1">
        <v>1751</v>
      </c>
      <c r="B1752" s="1">
        <f>VLOOKUP(C1752,HDR!$B:$I,8,FALSE)</f>
        <v>232</v>
      </c>
      <c r="C1752" s="1" t="s">
        <v>247</v>
      </c>
      <c r="D1752" s="9">
        <v>2888014210732</v>
      </c>
      <c r="E1752" s="7">
        <v>19.8</v>
      </c>
      <c r="F1752" s="9">
        <f t="shared" si="81"/>
        <v>0</v>
      </c>
      <c r="G1752" s="7">
        <f t="shared" si="82"/>
        <v>19.8</v>
      </c>
      <c r="H1752" s="7">
        <v>1</v>
      </c>
      <c r="I1752" s="10">
        <v>19.8</v>
      </c>
      <c r="K1752" s="1" t="str">
        <f t="shared" si="83"/>
        <v>insert into AB_SalesTransDetail select 1751,232,'02','2888014210732',19.8,0,19.8,1,19.8,NULL</v>
      </c>
    </row>
    <row r="1753" spans="1:11" x14ac:dyDescent="0.2">
      <c r="A1753" s="1">
        <v>1752</v>
      </c>
      <c r="B1753" s="1">
        <f>VLOOKUP(C1753,HDR!$B:$I,8,FALSE)</f>
        <v>232</v>
      </c>
      <c r="C1753" s="1" t="s">
        <v>247</v>
      </c>
      <c r="D1753" s="9">
        <v>2888014211845</v>
      </c>
      <c r="E1753" s="7">
        <v>3</v>
      </c>
      <c r="F1753" s="9">
        <f t="shared" si="81"/>
        <v>0</v>
      </c>
      <c r="G1753" s="7">
        <f t="shared" si="82"/>
        <v>3</v>
      </c>
      <c r="H1753" s="7">
        <v>1</v>
      </c>
      <c r="I1753" s="10">
        <v>3</v>
      </c>
      <c r="K1753" s="1" t="str">
        <f t="shared" si="83"/>
        <v>insert into AB_SalesTransDetail select 1752,232,'02','2888014211845',3,0,3,1,3,NULL</v>
      </c>
    </row>
    <row r="1754" spans="1:11" x14ac:dyDescent="0.2">
      <c r="A1754" s="1">
        <v>1753</v>
      </c>
      <c r="B1754" s="1">
        <f>VLOOKUP(C1754,HDR!$B:$I,8,FALSE)</f>
        <v>232</v>
      </c>
      <c r="C1754" s="1" t="s">
        <v>247</v>
      </c>
      <c r="D1754" s="9">
        <v>2888014210923</v>
      </c>
      <c r="E1754" s="7">
        <v>19.8</v>
      </c>
      <c r="F1754" s="9">
        <f t="shared" si="81"/>
        <v>0</v>
      </c>
      <c r="G1754" s="7">
        <f t="shared" si="82"/>
        <v>19.8</v>
      </c>
      <c r="H1754" s="7">
        <v>1</v>
      </c>
      <c r="I1754" s="10">
        <v>19.8</v>
      </c>
      <c r="K1754" s="1" t="str">
        <f t="shared" si="83"/>
        <v>insert into AB_SalesTransDetail select 1753,232,'02','2888014210923',19.8,0,19.8,1,19.8,NULL</v>
      </c>
    </row>
    <row r="1755" spans="1:11" x14ac:dyDescent="0.2">
      <c r="A1755" s="1">
        <v>1754</v>
      </c>
      <c r="B1755" s="1">
        <f>VLOOKUP(C1755,HDR!$B:$I,8,FALSE)</f>
        <v>232</v>
      </c>
      <c r="C1755" s="1" t="s">
        <v>247</v>
      </c>
      <c r="D1755" s="9" t="s">
        <v>347</v>
      </c>
      <c r="E1755" s="7">
        <v>5</v>
      </c>
      <c r="F1755" s="9">
        <f t="shared" si="81"/>
        <v>100</v>
      </c>
      <c r="G1755" s="7">
        <f t="shared" si="82"/>
        <v>0</v>
      </c>
      <c r="H1755" s="7">
        <v>1</v>
      </c>
      <c r="I1755" s="10">
        <v>0</v>
      </c>
      <c r="K1755" s="1" t="str">
        <f t="shared" si="83"/>
        <v>insert into AB_SalesTransDetail select 1754,232,'02','Z90017',5,100,0,1,0,NULL</v>
      </c>
    </row>
    <row r="1756" spans="1:11" x14ac:dyDescent="0.2">
      <c r="A1756" s="1">
        <v>1755</v>
      </c>
      <c r="B1756" s="1">
        <f>VLOOKUP(C1756,HDR!$B:$I,8,FALSE)</f>
        <v>232</v>
      </c>
      <c r="C1756" s="1" t="s">
        <v>247</v>
      </c>
      <c r="D1756" s="9" t="s">
        <v>346</v>
      </c>
      <c r="E1756" s="7">
        <v>5</v>
      </c>
      <c r="F1756" s="9">
        <f t="shared" si="81"/>
        <v>100</v>
      </c>
      <c r="G1756" s="7">
        <f t="shared" si="82"/>
        <v>0</v>
      </c>
      <c r="H1756" s="7">
        <v>1</v>
      </c>
      <c r="I1756" s="10">
        <v>0</v>
      </c>
      <c r="K1756" s="1" t="str">
        <f t="shared" si="83"/>
        <v>insert into AB_SalesTransDetail select 1755,232,'02','Z90016',5,100,0,1,0,NULL</v>
      </c>
    </row>
    <row r="1757" spans="1:11" x14ac:dyDescent="0.2">
      <c r="A1757" s="1">
        <v>1756</v>
      </c>
      <c r="B1757" s="1">
        <f>VLOOKUP(C1757,HDR!$B:$I,8,FALSE)</f>
        <v>232</v>
      </c>
      <c r="C1757" s="1" t="s">
        <v>247</v>
      </c>
      <c r="D1757" s="9">
        <v>2888014210916</v>
      </c>
      <c r="E1757" s="7">
        <v>8.8000000000000007</v>
      </c>
      <c r="F1757" s="9">
        <f t="shared" si="81"/>
        <v>0</v>
      </c>
      <c r="G1757" s="7">
        <f t="shared" si="82"/>
        <v>8.8000000000000007</v>
      </c>
      <c r="H1757" s="7">
        <v>1</v>
      </c>
      <c r="I1757" s="10">
        <v>8.8000000000000007</v>
      </c>
      <c r="K1757" s="1" t="str">
        <f t="shared" si="83"/>
        <v>insert into AB_SalesTransDetail select 1756,232,'02','2888014210916',8.8,0,8.8,1,8.8,NULL</v>
      </c>
    </row>
    <row r="1758" spans="1:11" x14ac:dyDescent="0.2">
      <c r="A1758" s="1">
        <v>1757</v>
      </c>
      <c r="B1758" s="1">
        <f>VLOOKUP(C1758,HDR!$B:$I,8,FALSE)</f>
        <v>232</v>
      </c>
      <c r="C1758" s="1" t="s">
        <v>247</v>
      </c>
      <c r="D1758" s="9" t="s">
        <v>345</v>
      </c>
      <c r="E1758" s="7">
        <v>0</v>
      </c>
      <c r="F1758" s="9">
        <f t="shared" si="81"/>
        <v>0</v>
      </c>
      <c r="G1758" s="7">
        <f t="shared" si="82"/>
        <v>0</v>
      </c>
      <c r="H1758" s="7">
        <v>1</v>
      </c>
      <c r="I1758" s="10">
        <v>0</v>
      </c>
      <c r="K1758" s="1" t="str">
        <f t="shared" si="83"/>
        <v>insert into AB_SalesTransDetail select 1757,232,'02','Z99999',0,0,0,1,0,NULL</v>
      </c>
    </row>
    <row r="1759" spans="1:11" x14ac:dyDescent="0.2">
      <c r="A1759" s="1">
        <v>1758</v>
      </c>
      <c r="B1759" s="1">
        <f>VLOOKUP(C1759,HDR!$B:$I,8,FALSE)</f>
        <v>232</v>
      </c>
      <c r="C1759" s="1" t="s">
        <v>247</v>
      </c>
      <c r="D1759" s="9" t="s">
        <v>345</v>
      </c>
      <c r="E1759" s="7">
        <v>0</v>
      </c>
      <c r="F1759" s="9">
        <f t="shared" si="81"/>
        <v>0</v>
      </c>
      <c r="G1759" s="7">
        <f t="shared" si="82"/>
        <v>0</v>
      </c>
      <c r="H1759" s="7">
        <v>-1</v>
      </c>
      <c r="I1759" s="10">
        <v>0</v>
      </c>
      <c r="K1759" s="1" t="str">
        <f t="shared" si="83"/>
        <v>insert into AB_SalesTransDetail select 1758,232,'02','Z99999',0,0,0,-1,0,NULL</v>
      </c>
    </row>
    <row r="1760" spans="1:11" x14ac:dyDescent="0.2">
      <c r="A1760" s="1">
        <v>1759</v>
      </c>
      <c r="B1760" s="1">
        <f>VLOOKUP(C1760,HDR!$B:$I,8,FALSE)</f>
        <v>232</v>
      </c>
      <c r="C1760" s="1" t="s">
        <v>247</v>
      </c>
      <c r="D1760" s="9">
        <v>2888014210916</v>
      </c>
      <c r="E1760" s="7">
        <v>8.8000000000000007</v>
      </c>
      <c r="F1760" s="9">
        <f t="shared" si="81"/>
        <v>0</v>
      </c>
      <c r="G1760" s="7">
        <f t="shared" si="82"/>
        <v>8.8000000000000007</v>
      </c>
      <c r="H1760" s="7">
        <v>-1</v>
      </c>
      <c r="I1760" s="10">
        <v>-8.8000000000000007</v>
      </c>
      <c r="K1760" s="1" t="str">
        <f t="shared" si="83"/>
        <v>insert into AB_SalesTransDetail select 1759,232,'02','2888014210916',8.8,0,8.8,-1,-8.8,NULL</v>
      </c>
    </row>
    <row r="1761" spans="1:11" x14ac:dyDescent="0.2">
      <c r="A1761" s="1">
        <v>1760</v>
      </c>
      <c r="B1761" s="1">
        <f>VLOOKUP(C1761,HDR!$B:$I,8,FALSE)</f>
        <v>232</v>
      </c>
      <c r="C1761" s="1" t="s">
        <v>247</v>
      </c>
      <c r="D1761" s="9">
        <v>2888014211821</v>
      </c>
      <c r="E1761" s="7">
        <v>5</v>
      </c>
      <c r="F1761" s="9">
        <f t="shared" si="81"/>
        <v>0</v>
      </c>
      <c r="G1761" s="7">
        <f t="shared" si="82"/>
        <v>5</v>
      </c>
      <c r="H1761" s="7">
        <v>1</v>
      </c>
      <c r="I1761" s="10">
        <v>5</v>
      </c>
      <c r="K1761" s="1" t="str">
        <f t="shared" si="83"/>
        <v>insert into AB_SalesTransDetail select 1760,232,'02','2888014211821',5,0,5,1,5,NULL</v>
      </c>
    </row>
    <row r="1762" spans="1:11" x14ac:dyDescent="0.2">
      <c r="A1762" s="1">
        <v>1761</v>
      </c>
      <c r="B1762" s="1">
        <f>VLOOKUP(C1762,HDR!$B:$I,8,FALSE)</f>
        <v>232</v>
      </c>
      <c r="C1762" s="1" t="s">
        <v>247</v>
      </c>
      <c r="D1762" s="9">
        <v>2888014210916</v>
      </c>
      <c r="E1762" s="7">
        <v>8.8000000000000007</v>
      </c>
      <c r="F1762" s="9">
        <f t="shared" si="81"/>
        <v>0</v>
      </c>
      <c r="G1762" s="7">
        <f t="shared" si="82"/>
        <v>8.8000000000000007</v>
      </c>
      <c r="H1762" s="7">
        <v>1</v>
      </c>
      <c r="I1762" s="10">
        <v>8.8000000000000007</v>
      </c>
      <c r="K1762" s="1" t="str">
        <f t="shared" si="83"/>
        <v>insert into AB_SalesTransDetail select 1761,232,'02','2888014210916',8.8,0,8.8,1,8.8,NULL</v>
      </c>
    </row>
    <row r="1763" spans="1:11" x14ac:dyDescent="0.2">
      <c r="A1763" s="1">
        <v>1762</v>
      </c>
      <c r="B1763" s="1">
        <f>VLOOKUP(C1763,HDR!$B:$I,8,FALSE)</f>
        <v>232</v>
      </c>
      <c r="C1763" s="1" t="s">
        <v>247</v>
      </c>
      <c r="D1763" s="9" t="s">
        <v>345</v>
      </c>
      <c r="E1763" s="7">
        <v>0</v>
      </c>
      <c r="F1763" s="9">
        <f t="shared" si="81"/>
        <v>0</v>
      </c>
      <c r="G1763" s="7">
        <f t="shared" si="82"/>
        <v>0</v>
      </c>
      <c r="H1763" s="7">
        <v>1</v>
      </c>
      <c r="I1763" s="10">
        <v>0</v>
      </c>
      <c r="K1763" s="1" t="str">
        <f t="shared" si="83"/>
        <v>insert into AB_SalesTransDetail select 1762,232,'02','Z99999',0,0,0,1,0,NULL</v>
      </c>
    </row>
    <row r="1764" spans="1:11" x14ac:dyDescent="0.2">
      <c r="A1764" s="1">
        <v>1763</v>
      </c>
      <c r="B1764" s="1">
        <f>VLOOKUP(C1764,HDR!$B:$I,8,FALSE)</f>
        <v>232</v>
      </c>
      <c r="C1764" s="1" t="s">
        <v>247</v>
      </c>
      <c r="D1764" s="9">
        <v>2888014210565</v>
      </c>
      <c r="E1764" s="7">
        <v>21.8</v>
      </c>
      <c r="F1764" s="9">
        <f t="shared" si="81"/>
        <v>0</v>
      </c>
      <c r="G1764" s="7">
        <f t="shared" si="82"/>
        <v>21.8</v>
      </c>
      <c r="H1764" s="7">
        <v>1</v>
      </c>
      <c r="I1764" s="10">
        <v>21.8</v>
      </c>
      <c r="K1764" s="1" t="str">
        <f t="shared" si="83"/>
        <v>insert into AB_SalesTransDetail select 1763,232,'02','2888014210565',21.8,0,21.8,1,21.8,NULL</v>
      </c>
    </row>
    <row r="1765" spans="1:11" x14ac:dyDescent="0.2">
      <c r="A1765" s="1">
        <v>1764</v>
      </c>
      <c r="B1765" s="1">
        <f>VLOOKUP(C1765,HDR!$B:$I,8,FALSE)</f>
        <v>232</v>
      </c>
      <c r="C1765" s="1" t="s">
        <v>247</v>
      </c>
      <c r="D1765" s="9">
        <v>2888014211821</v>
      </c>
      <c r="E1765" s="7">
        <v>5</v>
      </c>
      <c r="F1765" s="9">
        <f t="shared" si="81"/>
        <v>0</v>
      </c>
      <c r="G1765" s="7">
        <f t="shared" si="82"/>
        <v>5</v>
      </c>
      <c r="H1765" s="7">
        <v>1</v>
      </c>
      <c r="I1765" s="10">
        <v>5</v>
      </c>
      <c r="K1765" s="1" t="str">
        <f t="shared" si="83"/>
        <v>insert into AB_SalesTransDetail select 1764,232,'02','2888014211821',5,0,5,1,5,NULL</v>
      </c>
    </row>
    <row r="1766" spans="1:11" x14ac:dyDescent="0.2">
      <c r="A1766" s="1">
        <v>1765</v>
      </c>
      <c r="B1766" s="1">
        <f>VLOOKUP(C1766,HDR!$B:$I,8,FALSE)</f>
        <v>232</v>
      </c>
      <c r="C1766" s="1" t="s">
        <v>247</v>
      </c>
      <c r="D1766" s="9">
        <v>2040021111055</v>
      </c>
      <c r="E1766" s="7">
        <v>15</v>
      </c>
      <c r="F1766" s="9">
        <f t="shared" si="81"/>
        <v>0</v>
      </c>
      <c r="G1766" s="7">
        <f t="shared" si="82"/>
        <v>15</v>
      </c>
      <c r="H1766" s="7">
        <v>1</v>
      </c>
      <c r="I1766" s="10">
        <v>15</v>
      </c>
      <c r="K1766" s="1" t="str">
        <f t="shared" si="83"/>
        <v>insert into AB_SalesTransDetail select 1765,232,'02','2040021111055',15,0,15,1,15,NULL</v>
      </c>
    </row>
    <row r="1767" spans="1:11" x14ac:dyDescent="0.2">
      <c r="A1767" s="1">
        <v>1766</v>
      </c>
      <c r="B1767" s="1">
        <f>VLOOKUP(C1767,HDR!$B:$I,8,FALSE)</f>
        <v>232</v>
      </c>
      <c r="C1767" s="1" t="s">
        <v>247</v>
      </c>
      <c r="D1767" s="9">
        <v>2888014220014</v>
      </c>
      <c r="E1767" s="7">
        <v>12</v>
      </c>
      <c r="F1767" s="9">
        <f t="shared" si="81"/>
        <v>0</v>
      </c>
      <c r="G1767" s="7">
        <f t="shared" si="82"/>
        <v>12</v>
      </c>
      <c r="H1767" s="7">
        <v>1</v>
      </c>
      <c r="I1767" s="10">
        <v>12</v>
      </c>
      <c r="K1767" s="1" t="str">
        <f t="shared" si="83"/>
        <v>insert into AB_SalesTransDetail select 1766,232,'02','2888014220014',12,0,12,1,12,NULL</v>
      </c>
    </row>
    <row r="1768" spans="1:11" x14ac:dyDescent="0.2">
      <c r="A1768" s="1">
        <v>1767</v>
      </c>
      <c r="B1768" s="1">
        <f>VLOOKUP(C1768,HDR!$B:$I,8,FALSE)</f>
        <v>232</v>
      </c>
      <c r="C1768" s="1" t="s">
        <v>247</v>
      </c>
      <c r="D1768" s="9" t="s">
        <v>362</v>
      </c>
      <c r="E1768" s="7">
        <v>8</v>
      </c>
      <c r="F1768" s="9">
        <f t="shared" si="81"/>
        <v>0</v>
      </c>
      <c r="G1768" s="7">
        <f t="shared" si="82"/>
        <v>8</v>
      </c>
      <c r="H1768" s="7">
        <v>1</v>
      </c>
      <c r="I1768" s="10">
        <v>8</v>
      </c>
      <c r="K1768" s="1" t="str">
        <f t="shared" si="83"/>
        <v>insert into AB_SalesTransDetail select 1767,232,'02','P000232',8,0,8,1,8,NULL</v>
      </c>
    </row>
    <row r="1769" spans="1:11" x14ac:dyDescent="0.2">
      <c r="A1769" s="1">
        <v>1768</v>
      </c>
      <c r="B1769" s="1">
        <f>VLOOKUP(C1769,HDR!$B:$I,8,FALSE)</f>
        <v>232</v>
      </c>
      <c r="C1769" s="1" t="s">
        <v>247</v>
      </c>
      <c r="D1769" s="9" t="s">
        <v>380</v>
      </c>
      <c r="E1769" s="7">
        <v>14.62</v>
      </c>
      <c r="F1769" s="9">
        <f t="shared" si="81"/>
        <v>0</v>
      </c>
      <c r="G1769" s="7">
        <f t="shared" si="82"/>
        <v>14.62</v>
      </c>
      <c r="H1769" s="7">
        <v>1</v>
      </c>
      <c r="I1769" s="10">
        <v>14.62</v>
      </c>
      <c r="K1769" s="1" t="str">
        <f t="shared" si="83"/>
        <v>insert into AB_SalesTransDetail select 1768,232,'02','servicecharge-10',14.62,0,14.62,1,14.62,NULL</v>
      </c>
    </row>
    <row r="1770" spans="1:11" x14ac:dyDescent="0.2">
      <c r="A1770" s="1">
        <v>1769</v>
      </c>
      <c r="B1770" s="1">
        <f>VLOOKUP(C1770,HDR!$B:$I,8,FALSE)</f>
        <v>233</v>
      </c>
      <c r="C1770" s="1" t="s">
        <v>248</v>
      </c>
      <c r="D1770" s="9">
        <v>2888014210732</v>
      </c>
      <c r="E1770" s="7">
        <v>19.8</v>
      </c>
      <c r="F1770" s="9">
        <f t="shared" si="81"/>
        <v>0</v>
      </c>
      <c r="G1770" s="7">
        <f t="shared" si="82"/>
        <v>19.8</v>
      </c>
      <c r="H1770" s="7">
        <v>1</v>
      </c>
      <c r="I1770" s="10">
        <v>19.8</v>
      </c>
      <c r="K1770" s="1" t="str">
        <f t="shared" si="83"/>
        <v>insert into AB_SalesTransDetail select 1769,233,'02','2888014210732',19.8,0,19.8,1,19.8,NULL</v>
      </c>
    </row>
    <row r="1771" spans="1:11" x14ac:dyDescent="0.2">
      <c r="A1771" s="1">
        <v>1770</v>
      </c>
      <c r="B1771" s="1">
        <f>VLOOKUP(C1771,HDR!$B:$I,8,FALSE)</f>
        <v>233</v>
      </c>
      <c r="C1771" s="1" t="s">
        <v>248</v>
      </c>
      <c r="D1771" s="9">
        <v>2888014210732</v>
      </c>
      <c r="E1771" s="7">
        <v>19.8</v>
      </c>
      <c r="F1771" s="9">
        <f t="shared" si="81"/>
        <v>0</v>
      </c>
      <c r="G1771" s="7">
        <f t="shared" si="82"/>
        <v>19.8</v>
      </c>
      <c r="H1771" s="7">
        <v>1</v>
      </c>
      <c r="I1771" s="10">
        <v>19.8</v>
      </c>
      <c r="K1771" s="1" t="str">
        <f t="shared" si="83"/>
        <v>insert into AB_SalesTransDetail select 1770,233,'02','2888014210732',19.8,0,19.8,1,19.8,NULL</v>
      </c>
    </row>
    <row r="1772" spans="1:11" x14ac:dyDescent="0.2">
      <c r="A1772" s="1">
        <v>1771</v>
      </c>
      <c r="B1772" s="1">
        <f>VLOOKUP(C1772,HDR!$B:$I,8,FALSE)</f>
        <v>233</v>
      </c>
      <c r="C1772" s="1" t="s">
        <v>248</v>
      </c>
      <c r="D1772" s="9">
        <v>2888014211128</v>
      </c>
      <c r="E1772" s="7">
        <v>13.8</v>
      </c>
      <c r="F1772" s="9">
        <f t="shared" si="81"/>
        <v>0</v>
      </c>
      <c r="G1772" s="7">
        <f t="shared" si="82"/>
        <v>13.8</v>
      </c>
      <c r="H1772" s="7">
        <v>1</v>
      </c>
      <c r="I1772" s="10">
        <v>13.8</v>
      </c>
      <c r="K1772" s="1" t="str">
        <f t="shared" si="83"/>
        <v>insert into AB_SalesTransDetail select 1771,233,'02','2888014211128',13.8,0,13.8,1,13.8,NULL</v>
      </c>
    </row>
    <row r="1773" spans="1:11" x14ac:dyDescent="0.2">
      <c r="A1773" s="1">
        <v>1772</v>
      </c>
      <c r="B1773" s="1">
        <f>VLOOKUP(C1773,HDR!$B:$I,8,FALSE)</f>
        <v>233</v>
      </c>
      <c r="C1773" s="1" t="s">
        <v>248</v>
      </c>
      <c r="D1773" s="9" t="s">
        <v>355</v>
      </c>
      <c r="E1773" s="7">
        <v>0</v>
      </c>
      <c r="F1773" s="9">
        <f t="shared" si="81"/>
        <v>0</v>
      </c>
      <c r="G1773" s="7">
        <f t="shared" si="82"/>
        <v>0</v>
      </c>
      <c r="H1773" s="7">
        <v>1</v>
      </c>
      <c r="I1773" s="10">
        <v>0</v>
      </c>
      <c r="K1773" s="1" t="str">
        <f t="shared" si="83"/>
        <v>insert into AB_SalesTransDetail select 1772,233,'02','Z90057',0,0,0,1,0,NULL</v>
      </c>
    </row>
    <row r="1774" spans="1:11" x14ac:dyDescent="0.2">
      <c r="A1774" s="1">
        <v>1773</v>
      </c>
      <c r="B1774" s="1">
        <f>VLOOKUP(C1774,HDR!$B:$I,8,FALSE)</f>
        <v>233</v>
      </c>
      <c r="C1774" s="1" t="s">
        <v>248</v>
      </c>
      <c r="D1774" s="9">
        <v>2040035111898</v>
      </c>
      <c r="E1774" s="7">
        <v>6</v>
      </c>
      <c r="F1774" s="9">
        <f t="shared" si="81"/>
        <v>0</v>
      </c>
      <c r="G1774" s="7">
        <f t="shared" si="82"/>
        <v>6</v>
      </c>
      <c r="H1774" s="7">
        <v>1</v>
      </c>
      <c r="I1774" s="10">
        <v>6</v>
      </c>
      <c r="K1774" s="1" t="str">
        <f t="shared" si="83"/>
        <v>insert into AB_SalesTransDetail select 1773,233,'02','2040035111898',6,0,6,1,6,NULL</v>
      </c>
    </row>
    <row r="1775" spans="1:11" x14ac:dyDescent="0.2">
      <c r="A1775" s="1">
        <v>1774</v>
      </c>
      <c r="B1775" s="1">
        <f>VLOOKUP(C1775,HDR!$B:$I,8,FALSE)</f>
        <v>233</v>
      </c>
      <c r="C1775" s="1" t="s">
        <v>248</v>
      </c>
      <c r="D1775" s="9" t="s">
        <v>380</v>
      </c>
      <c r="E1775" s="7">
        <v>5.94</v>
      </c>
      <c r="F1775" s="9">
        <f t="shared" si="81"/>
        <v>0</v>
      </c>
      <c r="G1775" s="7">
        <f t="shared" si="82"/>
        <v>5.94</v>
      </c>
      <c r="H1775" s="7">
        <v>1</v>
      </c>
      <c r="I1775" s="10">
        <v>5.94</v>
      </c>
      <c r="K1775" s="1" t="str">
        <f t="shared" si="83"/>
        <v>insert into AB_SalesTransDetail select 1774,233,'02','servicecharge-10',5.94,0,5.94,1,5.94,NULL</v>
      </c>
    </row>
    <row r="1776" spans="1:11" x14ac:dyDescent="0.2">
      <c r="A1776" s="1">
        <v>1775</v>
      </c>
      <c r="B1776" s="1">
        <f>VLOOKUP(C1776,HDR!$B:$I,8,FALSE)</f>
        <v>234</v>
      </c>
      <c r="C1776" s="1" t="s">
        <v>249</v>
      </c>
      <c r="D1776" s="9">
        <v>2888014210817</v>
      </c>
      <c r="E1776" s="7">
        <v>15.8</v>
      </c>
      <c r="F1776" s="9">
        <f t="shared" si="81"/>
        <v>0</v>
      </c>
      <c r="G1776" s="7">
        <f t="shared" si="82"/>
        <v>15.8</v>
      </c>
      <c r="H1776" s="7">
        <v>1</v>
      </c>
      <c r="I1776" s="10">
        <v>15.8</v>
      </c>
      <c r="K1776" s="1" t="str">
        <f t="shared" si="83"/>
        <v>insert into AB_SalesTransDetail select 1775,234,'02','2888014210817',15.8,0,15.8,1,15.8,NULL</v>
      </c>
    </row>
    <row r="1777" spans="1:11" x14ac:dyDescent="0.2">
      <c r="A1777" s="1">
        <v>1776</v>
      </c>
      <c r="B1777" s="1">
        <f>VLOOKUP(C1777,HDR!$B:$I,8,FALSE)</f>
        <v>234</v>
      </c>
      <c r="C1777" s="1" t="s">
        <v>249</v>
      </c>
      <c r="D1777" s="9">
        <v>2888014210732</v>
      </c>
      <c r="E1777" s="7">
        <v>19.8</v>
      </c>
      <c r="F1777" s="9">
        <f t="shared" si="81"/>
        <v>0</v>
      </c>
      <c r="G1777" s="7">
        <f t="shared" si="82"/>
        <v>19.8</v>
      </c>
      <c r="H1777" s="7">
        <v>1</v>
      </c>
      <c r="I1777" s="10">
        <v>19.8</v>
      </c>
      <c r="K1777" s="1" t="str">
        <f t="shared" si="83"/>
        <v>insert into AB_SalesTransDetail select 1776,234,'02','2888014210732',19.8,0,19.8,1,19.8,NULL</v>
      </c>
    </row>
    <row r="1778" spans="1:11" x14ac:dyDescent="0.2">
      <c r="A1778" s="1">
        <v>1777</v>
      </c>
      <c r="B1778" s="1">
        <f>VLOOKUP(C1778,HDR!$B:$I,8,FALSE)</f>
        <v>234</v>
      </c>
      <c r="C1778" s="1" t="s">
        <v>249</v>
      </c>
      <c r="D1778" s="9">
        <v>2888015250744</v>
      </c>
      <c r="E1778" s="7">
        <v>15</v>
      </c>
      <c r="F1778" s="9">
        <f t="shared" si="81"/>
        <v>0</v>
      </c>
      <c r="G1778" s="7">
        <f t="shared" si="82"/>
        <v>15</v>
      </c>
      <c r="H1778" s="7">
        <v>1</v>
      </c>
      <c r="I1778" s="10">
        <v>15</v>
      </c>
      <c r="K1778" s="1" t="str">
        <f t="shared" si="83"/>
        <v>insert into AB_SalesTransDetail select 1777,234,'02','2888015250744',15,0,15,1,15,NULL</v>
      </c>
    </row>
    <row r="1779" spans="1:11" x14ac:dyDescent="0.2">
      <c r="A1779" s="1">
        <v>1778</v>
      </c>
      <c r="B1779" s="1">
        <f>VLOOKUP(C1779,HDR!$B:$I,8,FALSE)</f>
        <v>234</v>
      </c>
      <c r="C1779" s="1" t="s">
        <v>249</v>
      </c>
      <c r="D1779" s="9">
        <v>2888015250744</v>
      </c>
      <c r="E1779" s="7">
        <v>15</v>
      </c>
      <c r="F1779" s="9">
        <f t="shared" si="81"/>
        <v>0</v>
      </c>
      <c r="G1779" s="7">
        <f t="shared" si="82"/>
        <v>15</v>
      </c>
      <c r="H1779" s="7">
        <v>-1</v>
      </c>
      <c r="I1779" s="10">
        <v>-15</v>
      </c>
      <c r="K1779" s="1" t="str">
        <f t="shared" si="83"/>
        <v>insert into AB_SalesTransDetail select 1778,234,'02','2888015250744',15,0,15,-1,-15,NULL</v>
      </c>
    </row>
    <row r="1780" spans="1:11" x14ac:dyDescent="0.2">
      <c r="A1780" s="1">
        <v>1779</v>
      </c>
      <c r="B1780" s="1">
        <f>VLOOKUP(C1780,HDR!$B:$I,8,FALSE)</f>
        <v>234</v>
      </c>
      <c r="C1780" s="1" t="s">
        <v>249</v>
      </c>
      <c r="D1780" s="9">
        <v>2888014220274</v>
      </c>
      <c r="E1780" s="7">
        <v>10</v>
      </c>
      <c r="F1780" s="9">
        <f t="shared" si="81"/>
        <v>0</v>
      </c>
      <c r="G1780" s="7">
        <f t="shared" si="82"/>
        <v>10</v>
      </c>
      <c r="H1780" s="7">
        <v>1</v>
      </c>
      <c r="I1780" s="10">
        <v>10</v>
      </c>
      <c r="K1780" s="1" t="str">
        <f t="shared" si="83"/>
        <v>insert into AB_SalesTransDetail select 1779,234,'02','2888014220274',10,0,10,1,10,NULL</v>
      </c>
    </row>
    <row r="1781" spans="1:11" x14ac:dyDescent="0.2">
      <c r="A1781" s="1">
        <v>1780</v>
      </c>
      <c r="B1781" s="1">
        <f>VLOOKUP(C1781,HDR!$B:$I,8,FALSE)</f>
        <v>234</v>
      </c>
      <c r="C1781" s="1" t="s">
        <v>249</v>
      </c>
      <c r="D1781" s="9" t="s">
        <v>345</v>
      </c>
      <c r="E1781" s="7">
        <v>0</v>
      </c>
      <c r="F1781" s="9">
        <f t="shared" si="81"/>
        <v>0</v>
      </c>
      <c r="G1781" s="7">
        <f t="shared" si="82"/>
        <v>0</v>
      </c>
      <c r="H1781" s="7">
        <v>1</v>
      </c>
      <c r="I1781" s="10">
        <v>0</v>
      </c>
      <c r="K1781" s="1" t="str">
        <f t="shared" si="83"/>
        <v>insert into AB_SalesTransDetail select 1780,234,'02','Z99999',0,0,0,1,0,NULL</v>
      </c>
    </row>
    <row r="1782" spans="1:11" x14ac:dyDescent="0.2">
      <c r="A1782" s="1">
        <v>1781</v>
      </c>
      <c r="B1782" s="1">
        <f>VLOOKUP(C1782,HDR!$B:$I,8,FALSE)</f>
        <v>234</v>
      </c>
      <c r="C1782" s="1" t="s">
        <v>249</v>
      </c>
      <c r="D1782" s="9">
        <v>2888014241491</v>
      </c>
      <c r="E1782" s="7">
        <v>15</v>
      </c>
      <c r="F1782" s="9">
        <f t="shared" si="81"/>
        <v>0</v>
      </c>
      <c r="G1782" s="7">
        <f t="shared" si="82"/>
        <v>15</v>
      </c>
      <c r="H1782" s="7">
        <v>1</v>
      </c>
      <c r="I1782" s="10">
        <v>15</v>
      </c>
      <c r="K1782" s="1" t="str">
        <f t="shared" si="83"/>
        <v>insert into AB_SalesTransDetail select 1781,234,'02','2888014241491',15,0,15,1,15,NULL</v>
      </c>
    </row>
    <row r="1783" spans="1:11" x14ac:dyDescent="0.2">
      <c r="A1783" s="1">
        <v>1782</v>
      </c>
      <c r="B1783" s="1">
        <f>VLOOKUP(C1783,HDR!$B:$I,8,FALSE)</f>
        <v>234</v>
      </c>
      <c r="C1783" s="1" t="s">
        <v>249</v>
      </c>
      <c r="D1783" s="9">
        <v>2888014241491</v>
      </c>
      <c r="E1783" s="7">
        <v>15</v>
      </c>
      <c r="F1783" s="9">
        <f t="shared" si="81"/>
        <v>0</v>
      </c>
      <c r="G1783" s="7">
        <f t="shared" si="82"/>
        <v>15</v>
      </c>
      <c r="H1783" s="7">
        <v>-1</v>
      </c>
      <c r="I1783" s="10">
        <v>-15</v>
      </c>
      <c r="K1783" s="1" t="str">
        <f t="shared" si="83"/>
        <v>insert into AB_SalesTransDetail select 1782,234,'02','2888014241491',15,0,15,-1,-15,NULL</v>
      </c>
    </row>
    <row r="1784" spans="1:11" x14ac:dyDescent="0.2">
      <c r="A1784" s="1">
        <v>1783</v>
      </c>
      <c r="B1784" s="1">
        <f>VLOOKUP(C1784,HDR!$B:$I,8,FALSE)</f>
        <v>234</v>
      </c>
      <c r="C1784" s="1" t="s">
        <v>249</v>
      </c>
      <c r="D1784" s="9">
        <v>2888014241453</v>
      </c>
      <c r="E1784" s="7">
        <v>12</v>
      </c>
      <c r="F1784" s="9">
        <f t="shared" si="81"/>
        <v>0</v>
      </c>
      <c r="G1784" s="7">
        <f t="shared" si="82"/>
        <v>12</v>
      </c>
      <c r="H1784" s="7">
        <v>1</v>
      </c>
      <c r="I1784" s="10">
        <v>12</v>
      </c>
      <c r="K1784" s="1" t="str">
        <f t="shared" si="83"/>
        <v>insert into AB_SalesTransDetail select 1783,234,'02','2888014241453',12,0,12,1,12,NULL</v>
      </c>
    </row>
    <row r="1785" spans="1:11" x14ac:dyDescent="0.2">
      <c r="A1785" s="1">
        <v>1784</v>
      </c>
      <c r="B1785" s="1">
        <f>VLOOKUP(C1785,HDR!$B:$I,8,FALSE)</f>
        <v>234</v>
      </c>
      <c r="C1785" s="1" t="s">
        <v>249</v>
      </c>
      <c r="D1785" s="9" t="s">
        <v>380</v>
      </c>
      <c r="E1785" s="7">
        <v>5.76</v>
      </c>
      <c r="F1785" s="9">
        <f t="shared" si="81"/>
        <v>0</v>
      </c>
      <c r="G1785" s="7">
        <f t="shared" si="82"/>
        <v>5.76</v>
      </c>
      <c r="H1785" s="7">
        <v>1</v>
      </c>
      <c r="I1785" s="10">
        <v>5.76</v>
      </c>
      <c r="K1785" s="1" t="str">
        <f t="shared" si="83"/>
        <v>insert into AB_SalesTransDetail select 1784,234,'02','servicecharge-10',5.76,0,5.76,1,5.76,NULL</v>
      </c>
    </row>
    <row r="1786" spans="1:11" x14ac:dyDescent="0.2">
      <c r="A1786" s="1">
        <v>1785</v>
      </c>
      <c r="B1786" s="1">
        <f>VLOOKUP(C1786,HDR!$B:$I,8,FALSE)</f>
        <v>235</v>
      </c>
      <c r="C1786" s="1" t="s">
        <v>250</v>
      </c>
      <c r="D1786" s="9">
        <v>2040021111604</v>
      </c>
      <c r="E1786" s="7">
        <v>16</v>
      </c>
      <c r="F1786" s="9">
        <f t="shared" si="81"/>
        <v>0</v>
      </c>
      <c r="G1786" s="7">
        <f t="shared" si="82"/>
        <v>16</v>
      </c>
      <c r="H1786" s="7">
        <v>1</v>
      </c>
      <c r="I1786" s="10">
        <v>16</v>
      </c>
      <c r="K1786" s="1" t="str">
        <f t="shared" si="83"/>
        <v>insert into AB_SalesTransDetail select 1785,235,'02','2040021111604',16,0,16,1,16,NULL</v>
      </c>
    </row>
    <row r="1787" spans="1:11" x14ac:dyDescent="0.2">
      <c r="A1787" s="1">
        <v>1786</v>
      </c>
      <c r="B1787" s="1">
        <f>VLOOKUP(C1787,HDR!$B:$I,8,FALSE)</f>
        <v>235</v>
      </c>
      <c r="C1787" s="1" t="s">
        <v>250</v>
      </c>
      <c r="D1787" s="9">
        <v>2040021111581</v>
      </c>
      <c r="E1787" s="7">
        <v>16</v>
      </c>
      <c r="F1787" s="9">
        <f t="shared" si="81"/>
        <v>0</v>
      </c>
      <c r="G1787" s="7">
        <f t="shared" si="82"/>
        <v>16</v>
      </c>
      <c r="H1787" s="7">
        <v>2</v>
      </c>
      <c r="I1787" s="10">
        <v>32</v>
      </c>
      <c r="K1787" s="1" t="str">
        <f t="shared" si="83"/>
        <v>insert into AB_SalesTransDetail select 1786,235,'02','2040021111581',16,0,16,2,32,NULL</v>
      </c>
    </row>
    <row r="1788" spans="1:11" x14ac:dyDescent="0.2">
      <c r="A1788" s="1">
        <v>1787</v>
      </c>
      <c r="B1788" s="1">
        <f>VLOOKUP(C1788,HDR!$B:$I,8,FALSE)</f>
        <v>235</v>
      </c>
      <c r="C1788" s="1" t="s">
        <v>250</v>
      </c>
      <c r="D1788" s="9">
        <v>2040021111581</v>
      </c>
      <c r="E1788" s="7">
        <v>16</v>
      </c>
      <c r="F1788" s="9">
        <f t="shared" si="81"/>
        <v>0</v>
      </c>
      <c r="G1788" s="7">
        <f t="shared" si="82"/>
        <v>16</v>
      </c>
      <c r="H1788" s="7">
        <v>1</v>
      </c>
      <c r="I1788" s="10">
        <v>16</v>
      </c>
      <c r="K1788" s="1" t="str">
        <f t="shared" si="83"/>
        <v>insert into AB_SalesTransDetail select 1787,235,'02','2040021111581',16,0,16,1,16,NULL</v>
      </c>
    </row>
    <row r="1789" spans="1:11" x14ac:dyDescent="0.2">
      <c r="A1789" s="1">
        <v>1788</v>
      </c>
      <c r="B1789" s="1">
        <f>VLOOKUP(C1789,HDR!$B:$I,8,FALSE)</f>
        <v>235</v>
      </c>
      <c r="C1789" s="1" t="s">
        <v>250</v>
      </c>
      <c r="D1789" s="9" t="s">
        <v>380</v>
      </c>
      <c r="E1789" s="7">
        <v>6.4</v>
      </c>
      <c r="F1789" s="9">
        <f t="shared" si="81"/>
        <v>0</v>
      </c>
      <c r="G1789" s="7">
        <f t="shared" si="82"/>
        <v>6.4</v>
      </c>
      <c r="H1789" s="7">
        <v>1</v>
      </c>
      <c r="I1789" s="10">
        <v>6.4</v>
      </c>
      <c r="K1789" s="1" t="str">
        <f t="shared" si="83"/>
        <v>insert into AB_SalesTransDetail select 1788,235,'02','servicecharge-10',6.4,0,6.4,1,6.4,NULL</v>
      </c>
    </row>
    <row r="1790" spans="1:11" x14ac:dyDescent="0.2">
      <c r="A1790" s="1">
        <v>1789</v>
      </c>
      <c r="B1790" s="1">
        <f>VLOOKUP(C1790,HDR!$B:$I,8,FALSE)</f>
        <v>236</v>
      </c>
      <c r="C1790" s="1" t="s">
        <v>251</v>
      </c>
      <c r="D1790" s="9">
        <v>2888014240906</v>
      </c>
      <c r="E1790" s="7">
        <v>7</v>
      </c>
      <c r="F1790" s="9">
        <f t="shared" si="81"/>
        <v>0</v>
      </c>
      <c r="G1790" s="7">
        <f t="shared" si="82"/>
        <v>7</v>
      </c>
      <c r="H1790" s="7">
        <v>1</v>
      </c>
      <c r="I1790" s="10">
        <v>7</v>
      </c>
      <c r="K1790" s="1" t="str">
        <f t="shared" si="83"/>
        <v>insert into AB_SalesTransDetail select 1789,236,'02','2888014240906',7,0,7,1,7,NULL</v>
      </c>
    </row>
    <row r="1791" spans="1:11" x14ac:dyDescent="0.2">
      <c r="A1791" s="1">
        <v>1790</v>
      </c>
      <c r="B1791" s="1">
        <f>VLOOKUP(C1791,HDR!$B:$I,8,FALSE)</f>
        <v>236</v>
      </c>
      <c r="C1791" s="1" t="s">
        <v>251</v>
      </c>
      <c r="D1791" s="9">
        <v>2888014241033</v>
      </c>
      <c r="E1791" s="7">
        <v>8</v>
      </c>
      <c r="F1791" s="9">
        <f t="shared" si="81"/>
        <v>0</v>
      </c>
      <c r="G1791" s="7">
        <f t="shared" si="82"/>
        <v>8</v>
      </c>
      <c r="H1791" s="7">
        <v>1</v>
      </c>
      <c r="I1791" s="10">
        <v>8</v>
      </c>
      <c r="K1791" s="1" t="str">
        <f t="shared" si="83"/>
        <v>insert into AB_SalesTransDetail select 1790,236,'02','2888014241033',8,0,8,1,8,NULL</v>
      </c>
    </row>
    <row r="1792" spans="1:11" x14ac:dyDescent="0.2">
      <c r="A1792" s="1">
        <v>1791</v>
      </c>
      <c r="B1792" s="1">
        <f>VLOOKUP(C1792,HDR!$B:$I,8,FALSE)</f>
        <v>236</v>
      </c>
      <c r="C1792" s="1" t="s">
        <v>251</v>
      </c>
      <c r="D1792" s="9">
        <v>2040035111669</v>
      </c>
      <c r="E1792" s="7">
        <v>15</v>
      </c>
      <c r="F1792" s="9">
        <f t="shared" ref="F1792:F1855" si="84">(IFERROR(-((I1792/H1792)-E1792)/E1792,0))*100</f>
        <v>0</v>
      </c>
      <c r="G1792" s="7">
        <f t="shared" ref="G1792:G1855" si="85">I1792/H1792</f>
        <v>15</v>
      </c>
      <c r="H1792" s="7">
        <v>1</v>
      </c>
      <c r="I1792" s="10">
        <v>15</v>
      </c>
      <c r="K1792" s="1" t="str">
        <f t="shared" si="83"/>
        <v>insert into AB_SalesTransDetail select 1791,236,'02','2040035111669',15,0,15,1,15,NULL</v>
      </c>
    </row>
    <row r="1793" spans="1:11" x14ac:dyDescent="0.2">
      <c r="A1793" s="1">
        <v>1792</v>
      </c>
      <c r="B1793" s="1">
        <f>VLOOKUP(C1793,HDR!$B:$I,8,FALSE)</f>
        <v>236</v>
      </c>
      <c r="C1793" s="1" t="s">
        <v>251</v>
      </c>
      <c r="D1793" s="9">
        <v>2040035111928</v>
      </c>
      <c r="E1793" s="7">
        <v>6</v>
      </c>
      <c r="F1793" s="9">
        <f t="shared" si="84"/>
        <v>0</v>
      </c>
      <c r="G1793" s="7">
        <f t="shared" si="85"/>
        <v>6</v>
      </c>
      <c r="H1793" s="7">
        <v>1</v>
      </c>
      <c r="I1793" s="10">
        <v>6</v>
      </c>
      <c r="K1793" s="1" t="str">
        <f t="shared" si="83"/>
        <v>insert into AB_SalesTransDetail select 1792,236,'02','2040035111928',6,0,6,1,6,NULL</v>
      </c>
    </row>
    <row r="1794" spans="1:11" x14ac:dyDescent="0.2">
      <c r="A1794" s="1">
        <v>1793</v>
      </c>
      <c r="B1794" s="1">
        <f>VLOOKUP(C1794,HDR!$B:$I,8,FALSE)</f>
        <v>236</v>
      </c>
      <c r="C1794" s="1" t="s">
        <v>251</v>
      </c>
      <c r="D1794" s="9">
        <v>2040035111904</v>
      </c>
      <c r="E1794" s="7">
        <v>6</v>
      </c>
      <c r="F1794" s="9">
        <f t="shared" si="84"/>
        <v>0</v>
      </c>
      <c r="G1794" s="7">
        <f t="shared" si="85"/>
        <v>6</v>
      </c>
      <c r="H1794" s="7">
        <v>2</v>
      </c>
      <c r="I1794" s="10">
        <v>12</v>
      </c>
      <c r="K1794" s="1" t="str">
        <f t="shared" si="83"/>
        <v>insert into AB_SalesTransDetail select 1793,236,'02','2040035111904',6,0,6,2,12,NULL</v>
      </c>
    </row>
    <row r="1795" spans="1:11" x14ac:dyDescent="0.2">
      <c r="A1795" s="1">
        <v>1794</v>
      </c>
      <c r="B1795" s="1">
        <f>VLOOKUP(C1795,HDR!$B:$I,8,FALSE)</f>
        <v>236</v>
      </c>
      <c r="C1795" s="1" t="s">
        <v>251</v>
      </c>
      <c r="D1795" s="9">
        <v>2888014211722</v>
      </c>
      <c r="E1795" s="7">
        <v>19.8</v>
      </c>
      <c r="F1795" s="9">
        <f t="shared" si="84"/>
        <v>0</v>
      </c>
      <c r="G1795" s="7">
        <f t="shared" si="85"/>
        <v>19.8</v>
      </c>
      <c r="H1795" s="7">
        <v>1</v>
      </c>
      <c r="I1795" s="10">
        <v>19.8</v>
      </c>
      <c r="K1795" s="1" t="str">
        <f t="shared" ref="K1795:K1858" si="86">"insert into AB_SalesTransDetail select " &amp; A1795 &amp; "," &amp; B1795 &amp; ",'02','" &amp; D1795 &amp; "'," &amp; E1795 &amp; "," &amp; F1795 &amp; "," &amp; G1795 &amp; "," &amp; H1795 &amp; "," &amp; I1795 &amp; ",NULL"</f>
        <v>insert into AB_SalesTransDetail select 1794,236,'02','2888014211722',19.8,0,19.8,1,19.8,NULL</v>
      </c>
    </row>
    <row r="1796" spans="1:11" x14ac:dyDescent="0.2">
      <c r="A1796" s="1">
        <v>1795</v>
      </c>
      <c r="B1796" s="1">
        <f>VLOOKUP(C1796,HDR!$B:$I,8,FALSE)</f>
        <v>236</v>
      </c>
      <c r="C1796" s="1" t="s">
        <v>251</v>
      </c>
      <c r="D1796" s="9">
        <v>2888014210732</v>
      </c>
      <c r="E1796" s="7">
        <v>19.8</v>
      </c>
      <c r="F1796" s="9">
        <f t="shared" si="84"/>
        <v>0</v>
      </c>
      <c r="G1796" s="7">
        <f t="shared" si="85"/>
        <v>19.8</v>
      </c>
      <c r="H1796" s="7">
        <v>1</v>
      </c>
      <c r="I1796" s="10">
        <v>19.8</v>
      </c>
      <c r="K1796" s="1" t="str">
        <f t="shared" si="86"/>
        <v>insert into AB_SalesTransDetail select 1795,236,'02','2888014210732',19.8,0,19.8,1,19.8,NULL</v>
      </c>
    </row>
    <row r="1797" spans="1:11" x14ac:dyDescent="0.2">
      <c r="A1797" s="1">
        <v>1796</v>
      </c>
      <c r="B1797" s="1">
        <f>VLOOKUP(C1797,HDR!$B:$I,8,FALSE)</f>
        <v>236</v>
      </c>
      <c r="C1797" s="1" t="s">
        <v>251</v>
      </c>
      <c r="D1797" s="9" t="s">
        <v>344</v>
      </c>
      <c r="E1797" s="7">
        <v>5</v>
      </c>
      <c r="F1797" s="9">
        <f t="shared" si="84"/>
        <v>0</v>
      </c>
      <c r="G1797" s="7">
        <f t="shared" si="85"/>
        <v>5</v>
      </c>
      <c r="H1797" s="7">
        <v>1</v>
      </c>
      <c r="I1797" s="10">
        <v>5</v>
      </c>
      <c r="K1797" s="1" t="str">
        <f t="shared" si="86"/>
        <v>insert into AB_SalesTransDetail select 1796,236,'02','Z90018',5,0,5,1,5,NULL</v>
      </c>
    </row>
    <row r="1798" spans="1:11" x14ac:dyDescent="0.2">
      <c r="A1798" s="1">
        <v>1797</v>
      </c>
      <c r="B1798" s="1">
        <f>VLOOKUP(C1798,HDR!$B:$I,8,FALSE)</f>
        <v>236</v>
      </c>
      <c r="C1798" s="1" t="s">
        <v>251</v>
      </c>
      <c r="D1798" s="9">
        <v>2888014210534</v>
      </c>
      <c r="E1798" s="7">
        <v>16.8</v>
      </c>
      <c r="F1798" s="9">
        <f t="shared" si="84"/>
        <v>0</v>
      </c>
      <c r="G1798" s="7">
        <f t="shared" si="85"/>
        <v>16.8</v>
      </c>
      <c r="H1798" s="7">
        <v>1</v>
      </c>
      <c r="I1798" s="10">
        <v>16.8</v>
      </c>
      <c r="K1798" s="1" t="str">
        <f t="shared" si="86"/>
        <v>insert into AB_SalesTransDetail select 1797,236,'02','2888014210534',16.8,0,16.8,1,16.8,NULL</v>
      </c>
    </row>
    <row r="1799" spans="1:11" x14ac:dyDescent="0.2">
      <c r="A1799" s="1">
        <v>1798</v>
      </c>
      <c r="B1799" s="1">
        <f>VLOOKUP(C1799,HDR!$B:$I,8,FALSE)</f>
        <v>236</v>
      </c>
      <c r="C1799" s="1" t="s">
        <v>251</v>
      </c>
      <c r="D1799" s="9" t="s">
        <v>345</v>
      </c>
      <c r="E1799" s="7">
        <v>0</v>
      </c>
      <c r="F1799" s="9">
        <f t="shared" si="84"/>
        <v>0</v>
      </c>
      <c r="G1799" s="7">
        <f t="shared" si="85"/>
        <v>0</v>
      </c>
      <c r="H1799" s="7">
        <v>1</v>
      </c>
      <c r="I1799" s="10">
        <v>0</v>
      </c>
      <c r="K1799" s="1" t="str">
        <f t="shared" si="86"/>
        <v>insert into AB_SalesTransDetail select 1798,236,'02','Z99999',0,0,0,1,0,NULL</v>
      </c>
    </row>
    <row r="1800" spans="1:11" x14ac:dyDescent="0.2">
      <c r="A1800" s="1">
        <v>1799</v>
      </c>
      <c r="B1800" s="1">
        <f>VLOOKUP(C1800,HDR!$B:$I,8,FALSE)</f>
        <v>236</v>
      </c>
      <c r="C1800" s="1" t="s">
        <v>251</v>
      </c>
      <c r="D1800" s="9">
        <v>2888014211746</v>
      </c>
      <c r="E1800" s="7">
        <v>26</v>
      </c>
      <c r="F1800" s="9">
        <f t="shared" si="84"/>
        <v>0</v>
      </c>
      <c r="G1800" s="7">
        <f t="shared" si="85"/>
        <v>26</v>
      </c>
      <c r="H1800" s="7">
        <v>1</v>
      </c>
      <c r="I1800" s="10">
        <v>26</v>
      </c>
      <c r="K1800" s="1" t="str">
        <f t="shared" si="86"/>
        <v>insert into AB_SalesTransDetail select 1799,236,'02','2888014211746',26,0,26,1,26,NULL</v>
      </c>
    </row>
    <row r="1801" spans="1:11" x14ac:dyDescent="0.2">
      <c r="A1801" s="1">
        <v>1800</v>
      </c>
      <c r="B1801" s="1">
        <f>VLOOKUP(C1801,HDR!$B:$I,8,FALSE)</f>
        <v>236</v>
      </c>
      <c r="C1801" s="1" t="s">
        <v>251</v>
      </c>
      <c r="D1801" s="9">
        <v>2888014210336</v>
      </c>
      <c r="E1801" s="7">
        <v>19.8</v>
      </c>
      <c r="F1801" s="9">
        <f t="shared" si="84"/>
        <v>0</v>
      </c>
      <c r="G1801" s="7">
        <f t="shared" si="85"/>
        <v>19.8</v>
      </c>
      <c r="H1801" s="7">
        <v>1</v>
      </c>
      <c r="I1801" s="10">
        <v>19.8</v>
      </c>
      <c r="K1801" s="1" t="str">
        <f t="shared" si="86"/>
        <v>insert into AB_SalesTransDetail select 1800,236,'02','2888014210336',19.8,0,19.8,1,19.8,NULL</v>
      </c>
    </row>
    <row r="1802" spans="1:11" x14ac:dyDescent="0.2">
      <c r="A1802" s="1">
        <v>1801</v>
      </c>
      <c r="B1802" s="1">
        <f>VLOOKUP(C1802,HDR!$B:$I,8,FALSE)</f>
        <v>236</v>
      </c>
      <c r="C1802" s="1" t="s">
        <v>251</v>
      </c>
      <c r="D1802" s="9">
        <v>2888014210220</v>
      </c>
      <c r="E1802" s="7">
        <v>15.8</v>
      </c>
      <c r="F1802" s="9">
        <f t="shared" si="84"/>
        <v>0</v>
      </c>
      <c r="G1802" s="7">
        <f t="shared" si="85"/>
        <v>15.8</v>
      </c>
      <c r="H1802" s="7">
        <v>1</v>
      </c>
      <c r="I1802" s="10">
        <v>15.8</v>
      </c>
      <c r="K1802" s="1" t="str">
        <f t="shared" si="86"/>
        <v>insert into AB_SalesTransDetail select 1801,236,'02','2888014210220',15.8,0,15.8,1,15.8,NULL</v>
      </c>
    </row>
    <row r="1803" spans="1:11" x14ac:dyDescent="0.2">
      <c r="A1803" s="1">
        <v>1802</v>
      </c>
      <c r="B1803" s="1">
        <f>VLOOKUP(C1803,HDR!$B:$I,8,FALSE)</f>
        <v>236</v>
      </c>
      <c r="C1803" s="1" t="s">
        <v>251</v>
      </c>
      <c r="D1803" s="9" t="s">
        <v>349</v>
      </c>
      <c r="E1803" s="7">
        <v>0</v>
      </c>
      <c r="F1803" s="9">
        <f t="shared" si="84"/>
        <v>0</v>
      </c>
      <c r="G1803" s="7">
        <f t="shared" si="85"/>
        <v>0</v>
      </c>
      <c r="H1803" s="7">
        <v>1</v>
      </c>
      <c r="I1803" s="10">
        <v>0</v>
      </c>
      <c r="K1803" s="1" t="str">
        <f t="shared" si="86"/>
        <v>insert into AB_SalesTransDetail select 1802,236,'02','Z90056',0,0,0,1,0,NULL</v>
      </c>
    </row>
    <row r="1804" spans="1:11" x14ac:dyDescent="0.2">
      <c r="A1804" s="1">
        <v>1803</v>
      </c>
      <c r="B1804" s="1">
        <f>VLOOKUP(C1804,HDR!$B:$I,8,FALSE)</f>
        <v>236</v>
      </c>
      <c r="C1804" s="1" t="s">
        <v>251</v>
      </c>
      <c r="D1804" s="9" t="s">
        <v>350</v>
      </c>
      <c r="E1804" s="7">
        <v>0</v>
      </c>
      <c r="F1804" s="9">
        <f t="shared" si="84"/>
        <v>0</v>
      </c>
      <c r="G1804" s="7">
        <f t="shared" si="85"/>
        <v>0</v>
      </c>
      <c r="H1804" s="7">
        <v>1</v>
      </c>
      <c r="I1804" s="10">
        <v>0</v>
      </c>
      <c r="K1804" s="1" t="str">
        <f t="shared" si="86"/>
        <v>insert into AB_SalesTransDetail select 1803,236,'02','Z90052',0,0,0,1,0,NULL</v>
      </c>
    </row>
    <row r="1805" spans="1:11" x14ac:dyDescent="0.2">
      <c r="A1805" s="1">
        <v>1804</v>
      </c>
      <c r="B1805" s="1">
        <f>VLOOKUP(C1805,HDR!$B:$I,8,FALSE)</f>
        <v>236</v>
      </c>
      <c r="C1805" s="1" t="s">
        <v>251</v>
      </c>
      <c r="D1805" s="9">
        <v>2888014211821</v>
      </c>
      <c r="E1805" s="7">
        <v>5</v>
      </c>
      <c r="F1805" s="9">
        <f t="shared" si="84"/>
        <v>0</v>
      </c>
      <c r="G1805" s="7">
        <f t="shared" si="85"/>
        <v>5</v>
      </c>
      <c r="H1805" s="7">
        <v>1</v>
      </c>
      <c r="I1805" s="10">
        <v>5</v>
      </c>
      <c r="K1805" s="1" t="str">
        <f t="shared" si="86"/>
        <v>insert into AB_SalesTransDetail select 1804,236,'02','2888014211821',5,0,5,1,5,NULL</v>
      </c>
    </row>
    <row r="1806" spans="1:11" x14ac:dyDescent="0.2">
      <c r="A1806" s="1">
        <v>1805</v>
      </c>
      <c r="B1806" s="1">
        <f>VLOOKUP(C1806,HDR!$B:$I,8,FALSE)</f>
        <v>236</v>
      </c>
      <c r="C1806" s="1" t="s">
        <v>251</v>
      </c>
      <c r="D1806" s="9" t="s">
        <v>346</v>
      </c>
      <c r="E1806" s="7">
        <v>5</v>
      </c>
      <c r="F1806" s="9">
        <f t="shared" si="84"/>
        <v>0</v>
      </c>
      <c r="G1806" s="7">
        <f t="shared" si="85"/>
        <v>5</v>
      </c>
      <c r="H1806" s="7">
        <v>1</v>
      </c>
      <c r="I1806" s="10">
        <v>5</v>
      </c>
      <c r="K1806" s="1" t="str">
        <f t="shared" si="86"/>
        <v>insert into AB_SalesTransDetail select 1805,236,'02','Z90016',5,0,5,1,5,NULL</v>
      </c>
    </row>
    <row r="1807" spans="1:11" x14ac:dyDescent="0.2">
      <c r="A1807" s="1">
        <v>1806</v>
      </c>
      <c r="B1807" s="1">
        <f>VLOOKUP(C1807,HDR!$B:$I,8,FALSE)</f>
        <v>236</v>
      </c>
      <c r="C1807" s="1" t="s">
        <v>251</v>
      </c>
      <c r="D1807" s="9">
        <v>2888014211722</v>
      </c>
      <c r="E1807" s="7">
        <v>19.8</v>
      </c>
      <c r="F1807" s="9">
        <f t="shared" si="84"/>
        <v>0</v>
      </c>
      <c r="G1807" s="7">
        <f t="shared" si="85"/>
        <v>19.8</v>
      </c>
      <c r="H1807" s="7">
        <v>1</v>
      </c>
      <c r="I1807" s="10">
        <v>19.8</v>
      </c>
      <c r="K1807" s="1" t="str">
        <f t="shared" si="86"/>
        <v>insert into AB_SalesTransDetail select 1806,236,'02','2888014211722',19.8,0,19.8,1,19.8,NULL</v>
      </c>
    </row>
    <row r="1808" spans="1:11" x14ac:dyDescent="0.2">
      <c r="A1808" s="1">
        <v>1807</v>
      </c>
      <c r="B1808" s="1">
        <f>VLOOKUP(C1808,HDR!$B:$I,8,FALSE)</f>
        <v>236</v>
      </c>
      <c r="C1808" s="1" t="s">
        <v>251</v>
      </c>
      <c r="D1808" s="9">
        <v>2888014220014</v>
      </c>
      <c r="E1808" s="7">
        <v>12</v>
      </c>
      <c r="F1808" s="9">
        <f t="shared" si="84"/>
        <v>0</v>
      </c>
      <c r="G1808" s="7">
        <f t="shared" si="85"/>
        <v>12</v>
      </c>
      <c r="H1808" s="7">
        <v>1</v>
      </c>
      <c r="I1808" s="10">
        <v>12</v>
      </c>
      <c r="K1808" s="1" t="str">
        <f t="shared" si="86"/>
        <v>insert into AB_SalesTransDetail select 1807,236,'02','2888014220014',12,0,12,1,12,NULL</v>
      </c>
    </row>
    <row r="1809" spans="1:11" x14ac:dyDescent="0.2">
      <c r="A1809" s="1">
        <v>1808</v>
      </c>
      <c r="B1809" s="1">
        <f>VLOOKUP(C1809,HDR!$B:$I,8,FALSE)</f>
        <v>236</v>
      </c>
      <c r="C1809" s="1" t="s">
        <v>251</v>
      </c>
      <c r="D1809" s="9">
        <v>2888014220014</v>
      </c>
      <c r="E1809" s="7">
        <v>12</v>
      </c>
      <c r="F1809" s="9">
        <f t="shared" si="84"/>
        <v>0</v>
      </c>
      <c r="G1809" s="7">
        <f t="shared" si="85"/>
        <v>12</v>
      </c>
      <c r="H1809" s="7">
        <v>2</v>
      </c>
      <c r="I1809" s="10">
        <v>24</v>
      </c>
      <c r="K1809" s="1" t="str">
        <f t="shared" si="86"/>
        <v>insert into AB_SalesTransDetail select 1808,236,'02','2888014220014',12,0,12,2,24,NULL</v>
      </c>
    </row>
    <row r="1810" spans="1:11" x14ac:dyDescent="0.2">
      <c r="A1810" s="1">
        <v>1809</v>
      </c>
      <c r="B1810" s="1">
        <f>VLOOKUP(C1810,HDR!$B:$I,8,FALSE)</f>
        <v>236</v>
      </c>
      <c r="C1810" s="1" t="s">
        <v>251</v>
      </c>
      <c r="D1810" s="9">
        <v>2888014210459</v>
      </c>
      <c r="E1810" s="7">
        <v>10</v>
      </c>
      <c r="F1810" s="9">
        <f t="shared" si="84"/>
        <v>0</v>
      </c>
      <c r="G1810" s="7">
        <f t="shared" si="85"/>
        <v>10</v>
      </c>
      <c r="H1810" s="7">
        <v>1</v>
      </c>
      <c r="I1810" s="10">
        <v>10</v>
      </c>
      <c r="K1810" s="1" t="str">
        <f t="shared" si="86"/>
        <v>insert into AB_SalesTransDetail select 1809,236,'02','2888014210459',10,0,10,1,10,NULL</v>
      </c>
    </row>
    <row r="1811" spans="1:11" x14ac:dyDescent="0.2">
      <c r="A1811" s="1">
        <v>1810</v>
      </c>
      <c r="B1811" s="1">
        <f>VLOOKUP(C1811,HDR!$B:$I,8,FALSE)</f>
        <v>236</v>
      </c>
      <c r="C1811" s="1" t="s">
        <v>251</v>
      </c>
      <c r="D1811" s="9" t="s">
        <v>380</v>
      </c>
      <c r="E1811" s="7">
        <v>24.68</v>
      </c>
      <c r="F1811" s="9">
        <f t="shared" si="84"/>
        <v>0</v>
      </c>
      <c r="G1811" s="7">
        <f t="shared" si="85"/>
        <v>24.68</v>
      </c>
      <c r="H1811" s="7">
        <v>1</v>
      </c>
      <c r="I1811" s="10">
        <v>24.68</v>
      </c>
      <c r="K1811" s="1" t="str">
        <f t="shared" si="86"/>
        <v>insert into AB_SalesTransDetail select 1810,236,'02','servicecharge-10',24.68,0,24.68,1,24.68,NULL</v>
      </c>
    </row>
    <row r="1812" spans="1:11" x14ac:dyDescent="0.2">
      <c r="A1812" s="1">
        <v>1811</v>
      </c>
      <c r="B1812" s="1">
        <f>VLOOKUP(C1812,HDR!$B:$I,8,FALSE)</f>
        <v>237</v>
      </c>
      <c r="C1812" s="1" t="s">
        <v>252</v>
      </c>
      <c r="D1812" s="9">
        <v>2888014210732</v>
      </c>
      <c r="E1812" s="7">
        <v>19.8</v>
      </c>
      <c r="F1812" s="9">
        <f t="shared" si="84"/>
        <v>0</v>
      </c>
      <c r="G1812" s="7">
        <f t="shared" si="85"/>
        <v>19.8</v>
      </c>
      <c r="H1812" s="7">
        <v>1</v>
      </c>
      <c r="I1812" s="10">
        <v>19.8</v>
      </c>
      <c r="K1812" s="1" t="str">
        <f t="shared" si="86"/>
        <v>insert into AB_SalesTransDetail select 1811,237,'02','2888014210732',19.8,0,19.8,1,19.8,NULL</v>
      </c>
    </row>
    <row r="1813" spans="1:11" x14ac:dyDescent="0.2">
      <c r="A1813" s="1">
        <v>1812</v>
      </c>
      <c r="B1813" s="1">
        <f>VLOOKUP(C1813,HDR!$B:$I,8,FALSE)</f>
        <v>237</v>
      </c>
      <c r="C1813" s="1" t="s">
        <v>252</v>
      </c>
      <c r="D1813" s="9">
        <v>2888014210923</v>
      </c>
      <c r="E1813" s="7">
        <v>19.8</v>
      </c>
      <c r="F1813" s="9">
        <f t="shared" si="84"/>
        <v>0</v>
      </c>
      <c r="G1813" s="7">
        <f t="shared" si="85"/>
        <v>19.8</v>
      </c>
      <c r="H1813" s="7">
        <v>1</v>
      </c>
      <c r="I1813" s="10">
        <v>19.8</v>
      </c>
      <c r="K1813" s="1" t="str">
        <f t="shared" si="86"/>
        <v>insert into AB_SalesTransDetail select 1812,237,'02','2888014210923',19.8,0,19.8,1,19.8,NULL</v>
      </c>
    </row>
    <row r="1814" spans="1:11" x14ac:dyDescent="0.2">
      <c r="A1814" s="1">
        <v>1813</v>
      </c>
      <c r="B1814" s="1">
        <f>VLOOKUP(C1814,HDR!$B:$I,8,FALSE)</f>
        <v>237</v>
      </c>
      <c r="C1814" s="1" t="s">
        <v>252</v>
      </c>
      <c r="D1814" s="9" t="s">
        <v>344</v>
      </c>
      <c r="E1814" s="7">
        <v>5</v>
      </c>
      <c r="F1814" s="9">
        <f t="shared" si="84"/>
        <v>100</v>
      </c>
      <c r="G1814" s="7">
        <f t="shared" si="85"/>
        <v>0</v>
      </c>
      <c r="H1814" s="7">
        <v>1</v>
      </c>
      <c r="I1814" s="10">
        <v>0</v>
      </c>
      <c r="K1814" s="1" t="str">
        <f t="shared" si="86"/>
        <v>insert into AB_SalesTransDetail select 1813,237,'02','Z90018',5,100,0,1,0,NULL</v>
      </c>
    </row>
    <row r="1815" spans="1:11" x14ac:dyDescent="0.2">
      <c r="A1815" s="1">
        <v>1814</v>
      </c>
      <c r="B1815" s="1">
        <f>VLOOKUP(C1815,HDR!$B:$I,8,FALSE)</f>
        <v>237</v>
      </c>
      <c r="C1815" s="1" t="s">
        <v>252</v>
      </c>
      <c r="D1815" s="9" t="s">
        <v>346</v>
      </c>
      <c r="E1815" s="7">
        <v>5</v>
      </c>
      <c r="F1815" s="9">
        <f t="shared" si="84"/>
        <v>100</v>
      </c>
      <c r="G1815" s="7">
        <f t="shared" si="85"/>
        <v>0</v>
      </c>
      <c r="H1815" s="7">
        <v>1</v>
      </c>
      <c r="I1815" s="10">
        <v>0</v>
      </c>
      <c r="K1815" s="1" t="str">
        <f t="shared" si="86"/>
        <v>insert into AB_SalesTransDetail select 1814,237,'02','Z90016',5,100,0,1,0,NULL</v>
      </c>
    </row>
    <row r="1816" spans="1:11" x14ac:dyDescent="0.2">
      <c r="A1816" s="1">
        <v>1815</v>
      </c>
      <c r="B1816" s="1">
        <f>VLOOKUP(C1816,HDR!$B:$I,8,FALSE)</f>
        <v>237</v>
      </c>
      <c r="C1816" s="1" t="s">
        <v>252</v>
      </c>
      <c r="D1816" s="9">
        <v>2888014211746</v>
      </c>
      <c r="E1816" s="7">
        <v>26</v>
      </c>
      <c r="F1816" s="9">
        <f t="shared" si="84"/>
        <v>0</v>
      </c>
      <c r="G1816" s="7">
        <f t="shared" si="85"/>
        <v>26</v>
      </c>
      <c r="H1816" s="7">
        <v>1</v>
      </c>
      <c r="I1816" s="10">
        <v>26</v>
      </c>
      <c r="K1816" s="1" t="str">
        <f t="shared" si="86"/>
        <v>insert into AB_SalesTransDetail select 1815,237,'02','2888014211746',26,0,26,1,26,NULL</v>
      </c>
    </row>
    <row r="1817" spans="1:11" x14ac:dyDescent="0.2">
      <c r="A1817" s="1">
        <v>1816</v>
      </c>
      <c r="B1817" s="1">
        <f>VLOOKUP(C1817,HDR!$B:$I,8,FALSE)</f>
        <v>237</v>
      </c>
      <c r="C1817" s="1" t="s">
        <v>252</v>
      </c>
      <c r="D1817" s="9">
        <v>2888014211753</v>
      </c>
      <c r="E1817" s="7">
        <v>18</v>
      </c>
      <c r="F1817" s="9">
        <f t="shared" si="84"/>
        <v>0</v>
      </c>
      <c r="G1817" s="7">
        <f t="shared" si="85"/>
        <v>18</v>
      </c>
      <c r="H1817" s="7">
        <v>1</v>
      </c>
      <c r="I1817" s="10">
        <v>18</v>
      </c>
      <c r="K1817" s="1" t="str">
        <f t="shared" si="86"/>
        <v>insert into AB_SalesTransDetail select 1816,237,'02','2888014211753',18,0,18,1,18,NULL</v>
      </c>
    </row>
    <row r="1818" spans="1:11" x14ac:dyDescent="0.2">
      <c r="A1818" s="1">
        <v>1817</v>
      </c>
      <c r="B1818" s="1">
        <f>VLOOKUP(C1818,HDR!$B:$I,8,FALSE)</f>
        <v>237</v>
      </c>
      <c r="C1818" s="1" t="s">
        <v>252</v>
      </c>
      <c r="D1818" s="9">
        <v>2888014211791</v>
      </c>
      <c r="E1818" s="7">
        <v>6.8</v>
      </c>
      <c r="F1818" s="9">
        <f t="shared" si="84"/>
        <v>100</v>
      </c>
      <c r="G1818" s="7">
        <f t="shared" si="85"/>
        <v>0</v>
      </c>
      <c r="H1818" s="7">
        <v>1</v>
      </c>
      <c r="I1818" s="10">
        <v>0</v>
      </c>
      <c r="K1818" s="1" t="str">
        <f t="shared" si="86"/>
        <v>insert into AB_SalesTransDetail select 1817,237,'02','2888014211791',6.8,100,0,1,0,NULL</v>
      </c>
    </row>
    <row r="1819" spans="1:11" x14ac:dyDescent="0.2">
      <c r="A1819" s="1">
        <v>1818</v>
      </c>
      <c r="B1819" s="1">
        <f>VLOOKUP(C1819,HDR!$B:$I,8,FALSE)</f>
        <v>237</v>
      </c>
      <c r="C1819" s="1" t="s">
        <v>252</v>
      </c>
      <c r="D1819" s="9">
        <v>2888014210312</v>
      </c>
      <c r="E1819" s="7">
        <v>5</v>
      </c>
      <c r="F1819" s="9">
        <f t="shared" si="84"/>
        <v>100</v>
      </c>
      <c r="G1819" s="7">
        <f t="shared" si="85"/>
        <v>0</v>
      </c>
      <c r="H1819" s="7">
        <v>1</v>
      </c>
      <c r="I1819" s="10">
        <v>0</v>
      </c>
      <c r="K1819" s="1" t="str">
        <f t="shared" si="86"/>
        <v>insert into AB_SalesTransDetail select 1818,237,'02','2888014210312',5,100,0,1,0,NULL</v>
      </c>
    </row>
    <row r="1820" spans="1:11" x14ac:dyDescent="0.2">
      <c r="A1820" s="1">
        <v>1819</v>
      </c>
      <c r="B1820" s="1">
        <f>VLOOKUP(C1820,HDR!$B:$I,8,FALSE)</f>
        <v>237</v>
      </c>
      <c r="C1820" s="1" t="s">
        <v>252</v>
      </c>
      <c r="D1820" s="9">
        <v>2888014211760</v>
      </c>
      <c r="E1820" s="7">
        <v>10.8</v>
      </c>
      <c r="F1820" s="9">
        <f t="shared" si="84"/>
        <v>100</v>
      </c>
      <c r="G1820" s="7">
        <f t="shared" si="85"/>
        <v>0</v>
      </c>
      <c r="H1820" s="7">
        <v>1</v>
      </c>
      <c r="I1820" s="10">
        <v>0</v>
      </c>
      <c r="K1820" s="1" t="str">
        <f t="shared" si="86"/>
        <v>insert into AB_SalesTransDetail select 1819,237,'02','2888014211760',10.8,100,0,1,0,NULL</v>
      </c>
    </row>
    <row r="1821" spans="1:11" x14ac:dyDescent="0.2">
      <c r="A1821" s="1">
        <v>1820</v>
      </c>
      <c r="B1821" s="1">
        <f>VLOOKUP(C1821,HDR!$B:$I,8,FALSE)</f>
        <v>237</v>
      </c>
      <c r="C1821" s="1" t="s">
        <v>252</v>
      </c>
      <c r="D1821" s="9">
        <v>2040021111598</v>
      </c>
      <c r="E1821" s="7">
        <v>15</v>
      </c>
      <c r="F1821" s="9">
        <f t="shared" si="84"/>
        <v>0</v>
      </c>
      <c r="G1821" s="7">
        <f t="shared" si="85"/>
        <v>15</v>
      </c>
      <c r="H1821" s="7">
        <v>1</v>
      </c>
      <c r="I1821" s="10">
        <v>15</v>
      </c>
      <c r="K1821" s="1" t="str">
        <f t="shared" si="86"/>
        <v>insert into AB_SalesTransDetail select 1820,237,'02','2040021111598',15,0,15,1,15,NULL</v>
      </c>
    </row>
    <row r="1822" spans="1:11" x14ac:dyDescent="0.2">
      <c r="A1822" s="1">
        <v>1821</v>
      </c>
      <c r="B1822" s="1">
        <f>VLOOKUP(C1822,HDR!$B:$I,8,FALSE)</f>
        <v>237</v>
      </c>
      <c r="C1822" s="1" t="s">
        <v>252</v>
      </c>
      <c r="D1822" s="9">
        <v>2040021111581</v>
      </c>
      <c r="E1822" s="7">
        <v>16</v>
      </c>
      <c r="F1822" s="9">
        <f t="shared" si="84"/>
        <v>0</v>
      </c>
      <c r="G1822" s="7">
        <f t="shared" si="85"/>
        <v>16</v>
      </c>
      <c r="H1822" s="7">
        <v>1</v>
      </c>
      <c r="I1822" s="10">
        <v>16</v>
      </c>
      <c r="K1822" s="1" t="str">
        <f t="shared" si="86"/>
        <v>insert into AB_SalesTransDetail select 1821,237,'02','2040021111581',16,0,16,1,16,NULL</v>
      </c>
    </row>
    <row r="1823" spans="1:11" x14ac:dyDescent="0.2">
      <c r="A1823" s="1">
        <v>1822</v>
      </c>
      <c r="B1823" s="1">
        <f>VLOOKUP(C1823,HDR!$B:$I,8,FALSE)</f>
        <v>237</v>
      </c>
      <c r="C1823" s="1" t="s">
        <v>252</v>
      </c>
      <c r="D1823" s="9">
        <v>2040021111048</v>
      </c>
      <c r="E1823" s="7">
        <v>16</v>
      </c>
      <c r="F1823" s="9">
        <f t="shared" si="84"/>
        <v>0</v>
      </c>
      <c r="G1823" s="7">
        <f t="shared" si="85"/>
        <v>16</v>
      </c>
      <c r="H1823" s="7">
        <v>1</v>
      </c>
      <c r="I1823" s="10">
        <v>16</v>
      </c>
      <c r="K1823" s="1" t="str">
        <f t="shared" si="86"/>
        <v>insert into AB_SalesTransDetail select 1822,237,'02','2040021111048',16,0,16,1,16,NULL</v>
      </c>
    </row>
    <row r="1824" spans="1:11" x14ac:dyDescent="0.2">
      <c r="A1824" s="1">
        <v>1823</v>
      </c>
      <c r="B1824" s="1">
        <f>VLOOKUP(C1824,HDR!$B:$I,8,FALSE)</f>
        <v>237</v>
      </c>
      <c r="C1824" s="1" t="s">
        <v>252</v>
      </c>
      <c r="D1824" s="9">
        <v>2040021111048</v>
      </c>
      <c r="E1824" s="7">
        <v>16</v>
      </c>
      <c r="F1824" s="9">
        <f t="shared" si="84"/>
        <v>0</v>
      </c>
      <c r="G1824" s="7">
        <f t="shared" si="85"/>
        <v>16</v>
      </c>
      <c r="H1824" s="7">
        <v>1</v>
      </c>
      <c r="I1824" s="10">
        <v>16</v>
      </c>
      <c r="K1824" s="1" t="str">
        <f t="shared" si="86"/>
        <v>insert into AB_SalesTransDetail select 1823,237,'02','2040021111048',16,0,16,1,16,NULL</v>
      </c>
    </row>
    <row r="1825" spans="1:11" x14ac:dyDescent="0.2">
      <c r="A1825" s="1">
        <v>1824</v>
      </c>
      <c r="B1825" s="1">
        <f>VLOOKUP(C1825,HDR!$B:$I,8,FALSE)</f>
        <v>237</v>
      </c>
      <c r="C1825" s="1" t="s">
        <v>252</v>
      </c>
      <c r="D1825" s="9" t="s">
        <v>380</v>
      </c>
      <c r="E1825" s="7">
        <v>14.66</v>
      </c>
      <c r="F1825" s="9">
        <f t="shared" si="84"/>
        <v>0</v>
      </c>
      <c r="G1825" s="7">
        <f t="shared" si="85"/>
        <v>14.66</v>
      </c>
      <c r="H1825" s="7">
        <v>1</v>
      </c>
      <c r="I1825" s="10">
        <v>14.66</v>
      </c>
      <c r="K1825" s="1" t="str">
        <f t="shared" si="86"/>
        <v>insert into AB_SalesTransDetail select 1824,237,'02','servicecharge-10',14.66,0,14.66,1,14.66,NULL</v>
      </c>
    </row>
    <row r="1826" spans="1:11" x14ac:dyDescent="0.2">
      <c r="A1826" s="1">
        <v>1825</v>
      </c>
      <c r="B1826" s="1">
        <f>VLOOKUP(C1826,HDR!$B:$I,8,FALSE)</f>
        <v>238</v>
      </c>
      <c r="C1826" s="1" t="s">
        <v>253</v>
      </c>
      <c r="D1826" s="9">
        <v>2888014211715</v>
      </c>
      <c r="E1826" s="7">
        <v>11.8</v>
      </c>
      <c r="F1826" s="9">
        <f t="shared" si="84"/>
        <v>0</v>
      </c>
      <c r="G1826" s="7">
        <f t="shared" si="85"/>
        <v>11.8</v>
      </c>
      <c r="H1826" s="7">
        <v>1</v>
      </c>
      <c r="I1826" s="10">
        <v>11.8</v>
      </c>
      <c r="K1826" s="1" t="str">
        <f t="shared" si="86"/>
        <v>insert into AB_SalesTransDetail select 1825,238,'02','2888014211715',11.8,0,11.8,1,11.8,NULL</v>
      </c>
    </row>
    <row r="1827" spans="1:11" x14ac:dyDescent="0.2">
      <c r="A1827" s="1">
        <v>1826</v>
      </c>
      <c r="B1827" s="1">
        <f>VLOOKUP(C1827,HDR!$B:$I,8,FALSE)</f>
        <v>238</v>
      </c>
      <c r="C1827" s="1" t="s">
        <v>253</v>
      </c>
      <c r="D1827" s="9">
        <v>2888014210220</v>
      </c>
      <c r="E1827" s="7">
        <v>15.8</v>
      </c>
      <c r="F1827" s="9">
        <f t="shared" si="84"/>
        <v>0</v>
      </c>
      <c r="G1827" s="7">
        <f t="shared" si="85"/>
        <v>15.8</v>
      </c>
      <c r="H1827" s="7">
        <v>1</v>
      </c>
      <c r="I1827" s="10">
        <v>15.8</v>
      </c>
      <c r="K1827" s="1" t="str">
        <f t="shared" si="86"/>
        <v>insert into AB_SalesTransDetail select 1826,238,'02','2888014210220',15.8,0,15.8,1,15.8,NULL</v>
      </c>
    </row>
    <row r="1828" spans="1:11" x14ac:dyDescent="0.2">
      <c r="A1828" s="1">
        <v>1827</v>
      </c>
      <c r="B1828" s="1">
        <f>VLOOKUP(C1828,HDR!$B:$I,8,FALSE)</f>
        <v>238</v>
      </c>
      <c r="C1828" s="1" t="s">
        <v>253</v>
      </c>
      <c r="D1828" s="9" t="s">
        <v>346</v>
      </c>
      <c r="E1828" s="7">
        <v>5</v>
      </c>
      <c r="F1828" s="9">
        <f t="shared" si="84"/>
        <v>100</v>
      </c>
      <c r="G1828" s="7">
        <f t="shared" si="85"/>
        <v>0</v>
      </c>
      <c r="H1828" s="7">
        <v>1</v>
      </c>
      <c r="I1828" s="10">
        <v>0</v>
      </c>
      <c r="K1828" s="1" t="str">
        <f t="shared" si="86"/>
        <v>insert into AB_SalesTransDetail select 1827,238,'02','Z90016',5,100,0,1,0,NULL</v>
      </c>
    </row>
    <row r="1829" spans="1:11" x14ac:dyDescent="0.2">
      <c r="A1829" s="1">
        <v>1828</v>
      </c>
      <c r="B1829" s="1">
        <f>VLOOKUP(C1829,HDR!$B:$I,8,FALSE)</f>
        <v>238</v>
      </c>
      <c r="C1829" s="1" t="s">
        <v>253</v>
      </c>
      <c r="D1829" s="9" t="s">
        <v>364</v>
      </c>
      <c r="E1829" s="7">
        <v>0</v>
      </c>
      <c r="F1829" s="9">
        <f t="shared" si="84"/>
        <v>0</v>
      </c>
      <c r="G1829" s="7">
        <f t="shared" si="85"/>
        <v>0</v>
      </c>
      <c r="H1829" s="7">
        <v>1</v>
      </c>
      <c r="I1829" s="10">
        <v>0</v>
      </c>
      <c r="K1829" s="1" t="str">
        <f t="shared" si="86"/>
        <v>insert into AB_SalesTransDetail select 1828,238,'02','Z90051',0,0,0,1,0,NULL</v>
      </c>
    </row>
    <row r="1830" spans="1:11" x14ac:dyDescent="0.2">
      <c r="A1830" s="1">
        <v>1829</v>
      </c>
      <c r="B1830" s="1">
        <f>VLOOKUP(C1830,HDR!$B:$I,8,FALSE)</f>
        <v>238</v>
      </c>
      <c r="C1830" s="1" t="s">
        <v>253</v>
      </c>
      <c r="D1830" s="9">
        <v>2888014220014</v>
      </c>
      <c r="E1830" s="7">
        <v>12</v>
      </c>
      <c r="F1830" s="9">
        <f t="shared" si="84"/>
        <v>0</v>
      </c>
      <c r="G1830" s="7">
        <f t="shared" si="85"/>
        <v>12</v>
      </c>
      <c r="H1830" s="7">
        <v>1</v>
      </c>
      <c r="I1830" s="10">
        <v>12</v>
      </c>
      <c r="K1830" s="1" t="str">
        <f t="shared" si="86"/>
        <v>insert into AB_SalesTransDetail select 1829,238,'02','2888014220014',12,0,12,1,12,NULL</v>
      </c>
    </row>
    <row r="1831" spans="1:11" x14ac:dyDescent="0.2">
      <c r="A1831" s="1">
        <v>1830</v>
      </c>
      <c r="B1831" s="1">
        <f>VLOOKUP(C1831,HDR!$B:$I,8,FALSE)</f>
        <v>238</v>
      </c>
      <c r="C1831" s="1" t="s">
        <v>253</v>
      </c>
      <c r="D1831" s="9">
        <v>2040035112482</v>
      </c>
      <c r="E1831" s="7">
        <v>13</v>
      </c>
      <c r="F1831" s="9">
        <f t="shared" si="84"/>
        <v>0</v>
      </c>
      <c r="G1831" s="7">
        <f t="shared" si="85"/>
        <v>13</v>
      </c>
      <c r="H1831" s="7">
        <v>1</v>
      </c>
      <c r="I1831" s="10">
        <v>13</v>
      </c>
      <c r="K1831" s="1" t="str">
        <f t="shared" si="86"/>
        <v>insert into AB_SalesTransDetail select 1830,238,'02','2040035112482',13,0,13,1,13,NULL</v>
      </c>
    </row>
    <row r="1832" spans="1:11" x14ac:dyDescent="0.2">
      <c r="A1832" s="1">
        <v>1831</v>
      </c>
      <c r="B1832" s="1">
        <f>VLOOKUP(C1832,HDR!$B:$I,8,FALSE)</f>
        <v>238</v>
      </c>
      <c r="C1832" s="1" t="s">
        <v>253</v>
      </c>
      <c r="D1832" s="9">
        <v>2888014210534</v>
      </c>
      <c r="E1832" s="7">
        <v>16.8</v>
      </c>
      <c r="F1832" s="9">
        <f t="shared" si="84"/>
        <v>0</v>
      </c>
      <c r="G1832" s="7">
        <f t="shared" si="85"/>
        <v>16.8</v>
      </c>
      <c r="H1832" s="7">
        <v>1</v>
      </c>
      <c r="I1832" s="10">
        <v>16.8</v>
      </c>
      <c r="K1832" s="1" t="str">
        <f t="shared" si="86"/>
        <v>insert into AB_SalesTransDetail select 1831,238,'02','2888014210534',16.8,0,16.8,1,16.8,NULL</v>
      </c>
    </row>
    <row r="1833" spans="1:11" x14ac:dyDescent="0.2">
      <c r="A1833" s="1">
        <v>1832</v>
      </c>
      <c r="B1833" s="1">
        <f>VLOOKUP(C1833,HDR!$B:$I,8,FALSE)</f>
        <v>238</v>
      </c>
      <c r="C1833" s="1" t="s">
        <v>253</v>
      </c>
      <c r="D1833" s="9" t="s">
        <v>380</v>
      </c>
      <c r="E1833" s="7">
        <v>6.94</v>
      </c>
      <c r="F1833" s="9">
        <f t="shared" si="84"/>
        <v>0</v>
      </c>
      <c r="G1833" s="7">
        <f t="shared" si="85"/>
        <v>6.94</v>
      </c>
      <c r="H1833" s="7">
        <v>1</v>
      </c>
      <c r="I1833" s="10">
        <v>6.94</v>
      </c>
      <c r="K1833" s="1" t="str">
        <f t="shared" si="86"/>
        <v>insert into AB_SalesTransDetail select 1832,238,'02','servicecharge-10',6.94,0,6.94,1,6.94,NULL</v>
      </c>
    </row>
    <row r="1834" spans="1:11" x14ac:dyDescent="0.2">
      <c r="A1834" s="1">
        <v>1833</v>
      </c>
      <c r="B1834" s="1">
        <f>VLOOKUP(C1834,HDR!$B:$I,8,FALSE)</f>
        <v>239</v>
      </c>
      <c r="C1834" s="1" t="s">
        <v>254</v>
      </c>
      <c r="D1834" s="9">
        <v>2888014210763</v>
      </c>
      <c r="E1834" s="7">
        <v>16.8</v>
      </c>
      <c r="F1834" s="9">
        <f t="shared" si="84"/>
        <v>0</v>
      </c>
      <c r="G1834" s="7">
        <f t="shared" si="85"/>
        <v>16.8</v>
      </c>
      <c r="H1834" s="7">
        <v>1</v>
      </c>
      <c r="I1834" s="10">
        <v>16.8</v>
      </c>
      <c r="K1834" s="1" t="str">
        <f t="shared" si="86"/>
        <v>insert into AB_SalesTransDetail select 1833,239,'02','2888014210763',16.8,0,16.8,1,16.8,NULL</v>
      </c>
    </row>
    <row r="1835" spans="1:11" x14ac:dyDescent="0.2">
      <c r="A1835" s="1">
        <v>1834</v>
      </c>
      <c r="B1835" s="1">
        <f>VLOOKUP(C1835,HDR!$B:$I,8,FALSE)</f>
        <v>239</v>
      </c>
      <c r="C1835" s="1" t="s">
        <v>254</v>
      </c>
      <c r="D1835" s="9">
        <v>2888014210886</v>
      </c>
      <c r="E1835" s="7">
        <v>15</v>
      </c>
      <c r="F1835" s="9">
        <f t="shared" si="84"/>
        <v>0</v>
      </c>
      <c r="G1835" s="7">
        <f t="shared" si="85"/>
        <v>15</v>
      </c>
      <c r="H1835" s="7">
        <v>1</v>
      </c>
      <c r="I1835" s="10">
        <v>15</v>
      </c>
      <c r="K1835" s="1" t="str">
        <f t="shared" si="86"/>
        <v>insert into AB_SalesTransDetail select 1834,239,'02','2888014210886',15,0,15,1,15,NULL</v>
      </c>
    </row>
    <row r="1836" spans="1:11" x14ac:dyDescent="0.2">
      <c r="A1836" s="1">
        <v>1835</v>
      </c>
      <c r="B1836" s="1">
        <f>VLOOKUP(C1836,HDR!$B:$I,8,FALSE)</f>
        <v>239</v>
      </c>
      <c r="C1836" s="1" t="s">
        <v>254</v>
      </c>
      <c r="D1836" s="9">
        <v>2888014210886</v>
      </c>
      <c r="E1836" s="7">
        <v>15</v>
      </c>
      <c r="F1836" s="9">
        <f t="shared" si="84"/>
        <v>0</v>
      </c>
      <c r="G1836" s="7">
        <f t="shared" si="85"/>
        <v>15</v>
      </c>
      <c r="H1836" s="7">
        <v>-1</v>
      </c>
      <c r="I1836" s="10">
        <v>-15</v>
      </c>
      <c r="K1836" s="1" t="str">
        <f t="shared" si="86"/>
        <v>insert into AB_SalesTransDetail select 1835,239,'02','2888014210886',15,0,15,-1,-15,NULL</v>
      </c>
    </row>
    <row r="1837" spans="1:11" x14ac:dyDescent="0.2">
      <c r="A1837" s="1">
        <v>1836</v>
      </c>
      <c r="B1837" s="1">
        <f>VLOOKUP(C1837,HDR!$B:$I,8,FALSE)</f>
        <v>239</v>
      </c>
      <c r="C1837" s="1" t="s">
        <v>254</v>
      </c>
      <c r="D1837" s="9">
        <v>2888014211128</v>
      </c>
      <c r="E1837" s="7">
        <v>13.8</v>
      </c>
      <c r="F1837" s="9">
        <f t="shared" si="84"/>
        <v>0</v>
      </c>
      <c r="G1837" s="7">
        <f t="shared" si="85"/>
        <v>13.8</v>
      </c>
      <c r="H1837" s="7">
        <v>1</v>
      </c>
      <c r="I1837" s="10">
        <v>13.8</v>
      </c>
      <c r="K1837" s="1" t="str">
        <f t="shared" si="86"/>
        <v>insert into AB_SalesTransDetail select 1836,239,'02','2888014211128',13.8,0,13.8,1,13.8,NULL</v>
      </c>
    </row>
    <row r="1838" spans="1:11" x14ac:dyDescent="0.2">
      <c r="A1838" s="1">
        <v>1837</v>
      </c>
      <c r="B1838" s="1">
        <f>VLOOKUP(C1838,HDR!$B:$I,8,FALSE)</f>
        <v>239</v>
      </c>
      <c r="C1838" s="1" t="s">
        <v>254</v>
      </c>
      <c r="D1838" s="9" t="s">
        <v>355</v>
      </c>
      <c r="E1838" s="7">
        <v>0</v>
      </c>
      <c r="F1838" s="9">
        <f t="shared" si="84"/>
        <v>0</v>
      </c>
      <c r="G1838" s="7">
        <f t="shared" si="85"/>
        <v>0</v>
      </c>
      <c r="H1838" s="7">
        <v>1</v>
      </c>
      <c r="I1838" s="10">
        <v>0</v>
      </c>
      <c r="K1838" s="1" t="str">
        <f t="shared" si="86"/>
        <v>insert into AB_SalesTransDetail select 1837,239,'02','Z90057',0,0,0,1,0,NULL</v>
      </c>
    </row>
    <row r="1839" spans="1:11" x14ac:dyDescent="0.2">
      <c r="A1839" s="1">
        <v>1838</v>
      </c>
      <c r="B1839" s="1">
        <f>VLOOKUP(C1839,HDR!$B:$I,8,FALSE)</f>
        <v>239</v>
      </c>
      <c r="C1839" s="1" t="s">
        <v>254</v>
      </c>
      <c r="D1839" s="9">
        <v>2040035111652</v>
      </c>
      <c r="E1839" s="7">
        <v>16</v>
      </c>
      <c r="F1839" s="9">
        <f t="shared" si="84"/>
        <v>0</v>
      </c>
      <c r="G1839" s="7">
        <f t="shared" si="85"/>
        <v>16</v>
      </c>
      <c r="H1839" s="7">
        <v>1</v>
      </c>
      <c r="I1839" s="10">
        <v>16</v>
      </c>
      <c r="K1839" s="1" t="str">
        <f t="shared" si="86"/>
        <v>insert into AB_SalesTransDetail select 1838,239,'02','2040035111652',16,0,16,1,16,NULL</v>
      </c>
    </row>
    <row r="1840" spans="1:11" x14ac:dyDescent="0.2">
      <c r="A1840" s="1">
        <v>1839</v>
      </c>
      <c r="B1840" s="1">
        <f>VLOOKUP(C1840,HDR!$B:$I,8,FALSE)</f>
        <v>239</v>
      </c>
      <c r="C1840" s="1" t="s">
        <v>254</v>
      </c>
      <c r="D1840" s="9">
        <v>2040021111574</v>
      </c>
      <c r="E1840" s="7">
        <v>16</v>
      </c>
      <c r="F1840" s="9">
        <f t="shared" si="84"/>
        <v>0</v>
      </c>
      <c r="G1840" s="7">
        <f t="shared" si="85"/>
        <v>16</v>
      </c>
      <c r="H1840" s="7">
        <v>1</v>
      </c>
      <c r="I1840" s="10">
        <v>16</v>
      </c>
      <c r="K1840" s="1" t="str">
        <f t="shared" si="86"/>
        <v>insert into AB_SalesTransDetail select 1839,239,'02','2040021111574',16,0,16,1,16,NULL</v>
      </c>
    </row>
    <row r="1841" spans="1:11" x14ac:dyDescent="0.2">
      <c r="A1841" s="1">
        <v>1840</v>
      </c>
      <c r="B1841" s="1">
        <f>VLOOKUP(C1841,HDR!$B:$I,8,FALSE)</f>
        <v>239</v>
      </c>
      <c r="C1841" s="1" t="s">
        <v>254</v>
      </c>
      <c r="D1841" s="9" t="s">
        <v>380</v>
      </c>
      <c r="E1841" s="7">
        <v>6.26</v>
      </c>
      <c r="F1841" s="9">
        <f t="shared" si="84"/>
        <v>0</v>
      </c>
      <c r="G1841" s="7">
        <f t="shared" si="85"/>
        <v>6.26</v>
      </c>
      <c r="H1841" s="7">
        <v>1</v>
      </c>
      <c r="I1841" s="10">
        <v>6.26</v>
      </c>
      <c r="K1841" s="1" t="str">
        <f t="shared" si="86"/>
        <v>insert into AB_SalesTransDetail select 1840,239,'02','servicecharge-10',6.26,0,6.26,1,6.26,NULL</v>
      </c>
    </row>
    <row r="1842" spans="1:11" x14ac:dyDescent="0.2">
      <c r="A1842" s="1">
        <v>1841</v>
      </c>
      <c r="B1842" s="1">
        <f>VLOOKUP(C1842,HDR!$B:$I,8,FALSE)</f>
        <v>240</v>
      </c>
      <c r="C1842" s="1" t="s">
        <v>255</v>
      </c>
      <c r="D1842" s="9">
        <v>2888014211753</v>
      </c>
      <c r="E1842" s="7">
        <v>18</v>
      </c>
      <c r="F1842" s="9">
        <f t="shared" si="84"/>
        <v>0</v>
      </c>
      <c r="G1842" s="7">
        <f t="shared" si="85"/>
        <v>18</v>
      </c>
      <c r="H1842" s="7">
        <v>1</v>
      </c>
      <c r="I1842" s="10">
        <v>18</v>
      </c>
      <c r="K1842" s="1" t="str">
        <f t="shared" si="86"/>
        <v>insert into AB_SalesTransDetail select 1841,240,'02','2888014211753',18,0,18,1,18,NULL</v>
      </c>
    </row>
    <row r="1843" spans="1:11" x14ac:dyDescent="0.2">
      <c r="A1843" s="1">
        <v>1842</v>
      </c>
      <c r="B1843" s="1">
        <f>VLOOKUP(C1843,HDR!$B:$I,8,FALSE)</f>
        <v>240</v>
      </c>
      <c r="C1843" s="1" t="s">
        <v>255</v>
      </c>
      <c r="D1843" s="9">
        <v>2888014211777</v>
      </c>
      <c r="E1843" s="7">
        <v>8.8000000000000007</v>
      </c>
      <c r="F1843" s="9">
        <f t="shared" si="84"/>
        <v>100</v>
      </c>
      <c r="G1843" s="7">
        <f t="shared" si="85"/>
        <v>0</v>
      </c>
      <c r="H1843" s="7">
        <v>1</v>
      </c>
      <c r="I1843" s="10">
        <v>0</v>
      </c>
      <c r="K1843" s="1" t="str">
        <f t="shared" si="86"/>
        <v>insert into AB_SalesTransDetail select 1842,240,'02','2888014211777',8.8,100,0,1,0,NULL</v>
      </c>
    </row>
    <row r="1844" spans="1:11" x14ac:dyDescent="0.2">
      <c r="A1844" s="1">
        <v>1843</v>
      </c>
      <c r="B1844" s="1">
        <f>VLOOKUP(C1844,HDR!$B:$I,8,FALSE)</f>
        <v>240</v>
      </c>
      <c r="C1844" s="1" t="s">
        <v>255</v>
      </c>
      <c r="D1844" s="9">
        <v>2888014211760</v>
      </c>
      <c r="E1844" s="7">
        <v>10.8</v>
      </c>
      <c r="F1844" s="9">
        <f t="shared" si="84"/>
        <v>100</v>
      </c>
      <c r="G1844" s="7">
        <f t="shared" si="85"/>
        <v>0</v>
      </c>
      <c r="H1844" s="7">
        <v>1</v>
      </c>
      <c r="I1844" s="10">
        <v>0</v>
      </c>
      <c r="K1844" s="1" t="str">
        <f t="shared" si="86"/>
        <v>insert into AB_SalesTransDetail select 1843,240,'02','2888014211760',10.8,100,0,1,0,NULL</v>
      </c>
    </row>
    <row r="1845" spans="1:11" x14ac:dyDescent="0.2">
      <c r="A1845" s="1">
        <v>1844</v>
      </c>
      <c r="B1845" s="1">
        <f>VLOOKUP(C1845,HDR!$B:$I,8,FALSE)</f>
        <v>240</v>
      </c>
      <c r="C1845" s="1" t="s">
        <v>255</v>
      </c>
      <c r="D1845" s="9">
        <v>2888014210329</v>
      </c>
      <c r="E1845" s="7">
        <v>10.8</v>
      </c>
      <c r="F1845" s="9">
        <f t="shared" si="84"/>
        <v>100</v>
      </c>
      <c r="G1845" s="7">
        <f t="shared" si="85"/>
        <v>0</v>
      </c>
      <c r="H1845" s="7">
        <v>1</v>
      </c>
      <c r="I1845" s="10">
        <v>0</v>
      </c>
      <c r="K1845" s="1" t="str">
        <f t="shared" si="86"/>
        <v>insert into AB_SalesTransDetail select 1844,240,'02','2888014210329',10.8,100,0,1,0,NULL</v>
      </c>
    </row>
    <row r="1846" spans="1:11" x14ac:dyDescent="0.2">
      <c r="A1846" s="1">
        <v>1845</v>
      </c>
      <c r="B1846" s="1">
        <f>VLOOKUP(C1846,HDR!$B:$I,8,FALSE)</f>
        <v>240</v>
      </c>
      <c r="C1846" s="1" t="s">
        <v>255</v>
      </c>
      <c r="D1846" s="9" t="s">
        <v>345</v>
      </c>
      <c r="E1846" s="7">
        <v>0</v>
      </c>
      <c r="F1846" s="9">
        <f t="shared" si="84"/>
        <v>0</v>
      </c>
      <c r="G1846" s="7">
        <f t="shared" si="85"/>
        <v>0</v>
      </c>
      <c r="H1846" s="7">
        <v>1</v>
      </c>
      <c r="I1846" s="10">
        <v>0</v>
      </c>
      <c r="K1846" s="1" t="str">
        <f t="shared" si="86"/>
        <v>insert into AB_SalesTransDetail select 1845,240,'02','Z99999',0,0,0,1,0,NULL</v>
      </c>
    </row>
    <row r="1847" spans="1:11" x14ac:dyDescent="0.2">
      <c r="A1847" s="1">
        <v>1846</v>
      </c>
      <c r="B1847" s="1">
        <f>VLOOKUP(C1847,HDR!$B:$I,8,FALSE)</f>
        <v>240</v>
      </c>
      <c r="C1847" s="1" t="s">
        <v>255</v>
      </c>
      <c r="D1847" s="9">
        <v>2888014240708</v>
      </c>
      <c r="E1847" s="7">
        <v>15</v>
      </c>
      <c r="F1847" s="9">
        <f t="shared" si="84"/>
        <v>0</v>
      </c>
      <c r="G1847" s="7">
        <f t="shared" si="85"/>
        <v>15</v>
      </c>
      <c r="H1847" s="7">
        <v>1</v>
      </c>
      <c r="I1847" s="10">
        <v>15</v>
      </c>
      <c r="K1847" s="1" t="str">
        <f t="shared" si="86"/>
        <v>insert into AB_SalesTransDetail select 1846,240,'02','2888014240708',15,0,15,1,15,NULL</v>
      </c>
    </row>
    <row r="1848" spans="1:11" x14ac:dyDescent="0.2">
      <c r="A1848" s="1">
        <v>1847</v>
      </c>
      <c r="B1848" s="1">
        <f>VLOOKUP(C1848,HDR!$B:$I,8,FALSE)</f>
        <v>240</v>
      </c>
      <c r="C1848" s="1" t="s">
        <v>255</v>
      </c>
      <c r="D1848" s="9">
        <v>2040021111581</v>
      </c>
      <c r="E1848" s="7">
        <v>16</v>
      </c>
      <c r="F1848" s="9">
        <f t="shared" si="84"/>
        <v>0</v>
      </c>
      <c r="G1848" s="7">
        <f t="shared" si="85"/>
        <v>16</v>
      </c>
      <c r="H1848" s="7">
        <v>1</v>
      </c>
      <c r="I1848" s="10">
        <v>16</v>
      </c>
      <c r="K1848" s="1" t="str">
        <f t="shared" si="86"/>
        <v>insert into AB_SalesTransDetail select 1847,240,'02','2040021111581',16,0,16,1,16,NULL</v>
      </c>
    </row>
    <row r="1849" spans="1:11" x14ac:dyDescent="0.2">
      <c r="A1849" s="1">
        <v>1848</v>
      </c>
      <c r="B1849" s="1">
        <f>VLOOKUP(C1849,HDR!$B:$I,8,FALSE)</f>
        <v>240</v>
      </c>
      <c r="C1849" s="1" t="s">
        <v>255</v>
      </c>
      <c r="D1849" s="9">
        <v>2040021111581</v>
      </c>
      <c r="E1849" s="7">
        <v>16</v>
      </c>
      <c r="F1849" s="9">
        <f t="shared" si="84"/>
        <v>0</v>
      </c>
      <c r="G1849" s="7">
        <f t="shared" si="85"/>
        <v>16</v>
      </c>
      <c r="H1849" s="7">
        <v>1</v>
      </c>
      <c r="I1849" s="10">
        <v>16</v>
      </c>
      <c r="K1849" s="1" t="str">
        <f t="shared" si="86"/>
        <v>insert into AB_SalesTransDetail select 1848,240,'02','2040021111581',16,0,16,1,16,NULL</v>
      </c>
    </row>
    <row r="1850" spans="1:11" x14ac:dyDescent="0.2">
      <c r="A1850" s="1">
        <v>1849</v>
      </c>
      <c r="B1850" s="1">
        <f>VLOOKUP(C1850,HDR!$B:$I,8,FALSE)</f>
        <v>240</v>
      </c>
      <c r="C1850" s="1" t="s">
        <v>255</v>
      </c>
      <c r="D1850" s="9">
        <v>2888014211753</v>
      </c>
      <c r="E1850" s="7">
        <v>18</v>
      </c>
      <c r="F1850" s="9">
        <f t="shared" si="84"/>
        <v>0</v>
      </c>
      <c r="G1850" s="7">
        <f t="shared" si="85"/>
        <v>18</v>
      </c>
      <c r="H1850" s="7">
        <v>1</v>
      </c>
      <c r="I1850" s="10">
        <v>18</v>
      </c>
      <c r="K1850" s="1" t="str">
        <f t="shared" si="86"/>
        <v>insert into AB_SalesTransDetail select 1849,240,'02','2888014211753',18,0,18,1,18,NULL</v>
      </c>
    </row>
    <row r="1851" spans="1:11" x14ac:dyDescent="0.2">
      <c r="A1851" s="1">
        <v>1850</v>
      </c>
      <c r="B1851" s="1">
        <f>VLOOKUP(C1851,HDR!$B:$I,8,FALSE)</f>
        <v>240</v>
      </c>
      <c r="C1851" s="1" t="s">
        <v>255</v>
      </c>
      <c r="D1851" s="9">
        <v>2888014211777</v>
      </c>
      <c r="E1851" s="7">
        <v>8.8000000000000007</v>
      </c>
      <c r="F1851" s="9">
        <f t="shared" si="84"/>
        <v>100</v>
      </c>
      <c r="G1851" s="7">
        <f t="shared" si="85"/>
        <v>0</v>
      </c>
      <c r="H1851" s="7">
        <v>1</v>
      </c>
      <c r="I1851" s="10">
        <v>0</v>
      </c>
      <c r="K1851" s="1" t="str">
        <f t="shared" si="86"/>
        <v>insert into AB_SalesTransDetail select 1850,240,'02','2888014211777',8.8,100,0,1,0,NULL</v>
      </c>
    </row>
    <row r="1852" spans="1:11" x14ac:dyDescent="0.2">
      <c r="A1852" s="1">
        <v>1851</v>
      </c>
      <c r="B1852" s="1">
        <f>VLOOKUP(C1852,HDR!$B:$I,8,FALSE)</f>
        <v>240</v>
      </c>
      <c r="C1852" s="1" t="s">
        <v>255</v>
      </c>
      <c r="D1852" s="9">
        <v>2888014211784</v>
      </c>
      <c r="E1852" s="7">
        <v>8.8000000000000007</v>
      </c>
      <c r="F1852" s="9">
        <f t="shared" si="84"/>
        <v>100</v>
      </c>
      <c r="G1852" s="7">
        <f t="shared" si="85"/>
        <v>0</v>
      </c>
      <c r="H1852" s="7">
        <v>1</v>
      </c>
      <c r="I1852" s="10">
        <v>0</v>
      </c>
      <c r="K1852" s="1" t="str">
        <f t="shared" si="86"/>
        <v>insert into AB_SalesTransDetail select 1851,240,'02','2888014211784',8.8,100,0,1,0,NULL</v>
      </c>
    </row>
    <row r="1853" spans="1:11" x14ac:dyDescent="0.2">
      <c r="A1853" s="1">
        <v>1852</v>
      </c>
      <c r="B1853" s="1">
        <f>VLOOKUP(C1853,HDR!$B:$I,8,FALSE)</f>
        <v>240</v>
      </c>
      <c r="C1853" s="1" t="s">
        <v>255</v>
      </c>
      <c r="D1853" s="9">
        <v>2888014210329</v>
      </c>
      <c r="E1853" s="7">
        <v>10.8</v>
      </c>
      <c r="F1853" s="9">
        <f t="shared" si="84"/>
        <v>100</v>
      </c>
      <c r="G1853" s="7">
        <f t="shared" si="85"/>
        <v>0</v>
      </c>
      <c r="H1853" s="7">
        <v>1</v>
      </c>
      <c r="I1853" s="10">
        <v>0</v>
      </c>
      <c r="K1853" s="1" t="str">
        <f t="shared" si="86"/>
        <v>insert into AB_SalesTransDetail select 1852,240,'02','2888014210329',10.8,100,0,1,0,NULL</v>
      </c>
    </row>
    <row r="1854" spans="1:11" x14ac:dyDescent="0.2">
      <c r="A1854" s="1">
        <v>1853</v>
      </c>
      <c r="B1854" s="1">
        <f>VLOOKUP(C1854,HDR!$B:$I,8,FALSE)</f>
        <v>240</v>
      </c>
      <c r="C1854" s="1" t="s">
        <v>255</v>
      </c>
      <c r="D1854" s="9" t="s">
        <v>345</v>
      </c>
      <c r="E1854" s="7">
        <v>0</v>
      </c>
      <c r="F1854" s="9">
        <f t="shared" si="84"/>
        <v>0</v>
      </c>
      <c r="G1854" s="7">
        <f t="shared" si="85"/>
        <v>0</v>
      </c>
      <c r="H1854" s="7">
        <v>1</v>
      </c>
      <c r="I1854" s="10">
        <v>0</v>
      </c>
      <c r="K1854" s="1" t="str">
        <f t="shared" si="86"/>
        <v>insert into AB_SalesTransDetail select 1853,240,'02','Z99999',0,0,0,1,0,NULL</v>
      </c>
    </row>
    <row r="1855" spans="1:11" x14ac:dyDescent="0.2">
      <c r="A1855" s="1">
        <v>1854</v>
      </c>
      <c r="B1855" s="1">
        <f>VLOOKUP(C1855,HDR!$B:$I,8,FALSE)</f>
        <v>240</v>
      </c>
      <c r="C1855" s="1" t="s">
        <v>255</v>
      </c>
      <c r="D1855" s="9">
        <v>2040035111645</v>
      </c>
      <c r="E1855" s="7">
        <v>15</v>
      </c>
      <c r="F1855" s="9">
        <f t="shared" si="84"/>
        <v>0</v>
      </c>
      <c r="G1855" s="7">
        <f t="shared" si="85"/>
        <v>15</v>
      </c>
      <c r="H1855" s="7">
        <v>1</v>
      </c>
      <c r="I1855" s="10">
        <v>15</v>
      </c>
      <c r="K1855" s="1" t="str">
        <f t="shared" si="86"/>
        <v>insert into AB_SalesTransDetail select 1854,240,'02','2040035111645',15,0,15,1,15,NULL</v>
      </c>
    </row>
    <row r="1856" spans="1:11" x14ac:dyDescent="0.2">
      <c r="A1856" s="1">
        <v>1855</v>
      </c>
      <c r="B1856" s="1">
        <f>VLOOKUP(C1856,HDR!$B:$I,8,FALSE)</f>
        <v>240</v>
      </c>
      <c r="C1856" s="1" t="s">
        <v>255</v>
      </c>
      <c r="D1856" s="9">
        <v>2040035111645</v>
      </c>
      <c r="E1856" s="7">
        <v>15</v>
      </c>
      <c r="F1856" s="9">
        <f t="shared" ref="F1856:F1919" si="87">(IFERROR(-((I1856/H1856)-E1856)/E1856,0))*100</f>
        <v>0</v>
      </c>
      <c r="G1856" s="7">
        <f t="shared" ref="G1856:G1919" si="88">I1856/H1856</f>
        <v>15</v>
      </c>
      <c r="H1856" s="7">
        <v>-1</v>
      </c>
      <c r="I1856" s="10">
        <v>-15</v>
      </c>
      <c r="K1856" s="1" t="str">
        <f t="shared" si="86"/>
        <v>insert into AB_SalesTransDetail select 1855,240,'02','2040035111645',15,0,15,-1,-15,NULL</v>
      </c>
    </row>
    <row r="1857" spans="1:11" x14ac:dyDescent="0.2">
      <c r="A1857" s="1">
        <v>1856</v>
      </c>
      <c r="B1857" s="1">
        <f>VLOOKUP(C1857,HDR!$B:$I,8,FALSE)</f>
        <v>240</v>
      </c>
      <c r="C1857" s="1" t="s">
        <v>255</v>
      </c>
      <c r="D1857" s="9">
        <v>2040033111517</v>
      </c>
      <c r="E1857" s="7">
        <v>16</v>
      </c>
      <c r="F1857" s="9">
        <f t="shared" si="87"/>
        <v>0</v>
      </c>
      <c r="G1857" s="7">
        <f t="shared" si="88"/>
        <v>16</v>
      </c>
      <c r="H1857" s="7">
        <v>1</v>
      </c>
      <c r="I1857" s="10">
        <v>16</v>
      </c>
      <c r="K1857" s="1" t="str">
        <f t="shared" si="86"/>
        <v>insert into AB_SalesTransDetail select 1856,240,'02','2040033111517',16,0,16,1,16,NULL</v>
      </c>
    </row>
    <row r="1858" spans="1:11" x14ac:dyDescent="0.2">
      <c r="A1858" s="1">
        <v>1857</v>
      </c>
      <c r="B1858" s="1">
        <f>VLOOKUP(C1858,HDR!$B:$I,8,FALSE)</f>
        <v>240</v>
      </c>
      <c r="C1858" s="1" t="s">
        <v>255</v>
      </c>
      <c r="D1858" s="9" t="s">
        <v>380</v>
      </c>
      <c r="E1858" s="7">
        <v>9.9</v>
      </c>
      <c r="F1858" s="9">
        <f t="shared" si="87"/>
        <v>0</v>
      </c>
      <c r="G1858" s="7">
        <f t="shared" si="88"/>
        <v>9.9</v>
      </c>
      <c r="H1858" s="7">
        <v>1</v>
      </c>
      <c r="I1858" s="10">
        <v>9.9</v>
      </c>
      <c r="K1858" s="1" t="str">
        <f t="shared" si="86"/>
        <v>insert into AB_SalesTransDetail select 1857,240,'02','servicecharge-10',9.9,0,9.9,1,9.9,NULL</v>
      </c>
    </row>
    <row r="1859" spans="1:11" x14ac:dyDescent="0.2">
      <c r="A1859" s="1">
        <v>1858</v>
      </c>
      <c r="B1859" s="1">
        <f>VLOOKUP(C1859,HDR!$B:$I,8,FALSE)</f>
        <v>241</v>
      </c>
      <c r="C1859" s="1" t="s">
        <v>256</v>
      </c>
      <c r="D1859" s="9">
        <v>2888014210817</v>
      </c>
      <c r="E1859" s="7">
        <v>15.8</v>
      </c>
      <c r="F1859" s="9">
        <f t="shared" si="87"/>
        <v>0</v>
      </c>
      <c r="G1859" s="7">
        <f t="shared" si="88"/>
        <v>15.8</v>
      </c>
      <c r="H1859" s="7">
        <v>1</v>
      </c>
      <c r="I1859" s="10">
        <v>15.8</v>
      </c>
      <c r="K1859" s="1" t="str">
        <f t="shared" ref="K1859:K1922" si="89">"insert into AB_SalesTransDetail select " &amp; A1859 &amp; "," &amp; B1859 &amp; ",'02','" &amp; D1859 &amp; "'," &amp; E1859 &amp; "," &amp; F1859 &amp; "," &amp; G1859 &amp; "," &amp; H1859 &amp; "," &amp; I1859 &amp; ",NULL"</f>
        <v>insert into AB_SalesTransDetail select 1858,241,'02','2888014210817',15.8,0,15.8,1,15.8,NULL</v>
      </c>
    </row>
    <row r="1860" spans="1:11" x14ac:dyDescent="0.2">
      <c r="A1860" s="1">
        <v>1859</v>
      </c>
      <c r="B1860" s="1">
        <f>VLOOKUP(C1860,HDR!$B:$I,8,FALSE)</f>
        <v>241</v>
      </c>
      <c r="C1860" s="1" t="s">
        <v>256</v>
      </c>
      <c r="D1860" s="9">
        <v>2888014240906</v>
      </c>
      <c r="E1860" s="7">
        <v>7</v>
      </c>
      <c r="F1860" s="9">
        <f t="shared" si="87"/>
        <v>0</v>
      </c>
      <c r="G1860" s="7">
        <f t="shared" si="88"/>
        <v>7</v>
      </c>
      <c r="H1860" s="7">
        <v>1</v>
      </c>
      <c r="I1860" s="10">
        <v>7</v>
      </c>
      <c r="K1860" s="1" t="str">
        <f t="shared" si="89"/>
        <v>insert into AB_SalesTransDetail select 1859,241,'02','2888014240906',7,0,7,1,7,NULL</v>
      </c>
    </row>
    <row r="1861" spans="1:11" x14ac:dyDescent="0.2">
      <c r="A1861" s="1">
        <v>1860</v>
      </c>
      <c r="B1861" s="1">
        <f>VLOOKUP(C1861,HDR!$B:$I,8,FALSE)</f>
        <v>241</v>
      </c>
      <c r="C1861" s="1" t="s">
        <v>256</v>
      </c>
      <c r="D1861" s="9" t="s">
        <v>380</v>
      </c>
      <c r="E1861" s="7">
        <v>2.2799999999999998</v>
      </c>
      <c r="F1861" s="9">
        <f t="shared" si="87"/>
        <v>0</v>
      </c>
      <c r="G1861" s="7">
        <f t="shared" si="88"/>
        <v>2.2799999999999998</v>
      </c>
      <c r="H1861" s="7">
        <v>1</v>
      </c>
      <c r="I1861" s="10">
        <v>2.2799999999999998</v>
      </c>
      <c r="K1861" s="1" t="str">
        <f t="shared" si="89"/>
        <v>insert into AB_SalesTransDetail select 1860,241,'02','servicecharge-10',2.28,0,2.28,1,2.28,NULL</v>
      </c>
    </row>
    <row r="1862" spans="1:11" x14ac:dyDescent="0.2">
      <c r="A1862" s="1">
        <v>1861</v>
      </c>
      <c r="B1862" s="1">
        <f>VLOOKUP(C1862,HDR!$B:$I,8,FALSE)</f>
        <v>242</v>
      </c>
      <c r="C1862" s="1" t="s">
        <v>257</v>
      </c>
      <c r="D1862" s="9">
        <v>2888014220014</v>
      </c>
      <c r="E1862" s="7">
        <v>12</v>
      </c>
      <c r="F1862" s="9">
        <f t="shared" si="87"/>
        <v>0</v>
      </c>
      <c r="G1862" s="7">
        <f t="shared" si="88"/>
        <v>12</v>
      </c>
      <c r="H1862" s="7">
        <v>1</v>
      </c>
      <c r="I1862" s="10">
        <v>12</v>
      </c>
      <c r="K1862" s="1" t="str">
        <f t="shared" si="89"/>
        <v>insert into AB_SalesTransDetail select 1861,242,'02','2888014220014',12,0,12,1,12,NULL</v>
      </c>
    </row>
    <row r="1863" spans="1:11" x14ac:dyDescent="0.2">
      <c r="A1863" s="1">
        <v>1862</v>
      </c>
      <c r="B1863" s="1">
        <f>VLOOKUP(C1863,HDR!$B:$I,8,FALSE)</f>
        <v>242</v>
      </c>
      <c r="C1863" s="1" t="s">
        <v>257</v>
      </c>
      <c r="D1863" s="9">
        <v>2888014240623</v>
      </c>
      <c r="E1863" s="7">
        <v>6</v>
      </c>
      <c r="F1863" s="9">
        <f t="shared" si="87"/>
        <v>0</v>
      </c>
      <c r="G1863" s="7">
        <f t="shared" si="88"/>
        <v>6</v>
      </c>
      <c r="H1863" s="7">
        <v>1</v>
      </c>
      <c r="I1863" s="10">
        <v>6</v>
      </c>
      <c r="K1863" s="1" t="str">
        <f t="shared" si="89"/>
        <v>insert into AB_SalesTransDetail select 1862,242,'02','2888014240623',6,0,6,1,6,NULL</v>
      </c>
    </row>
    <row r="1864" spans="1:11" x14ac:dyDescent="0.2">
      <c r="A1864" s="1">
        <v>1863</v>
      </c>
      <c r="B1864" s="1">
        <f>VLOOKUP(C1864,HDR!$B:$I,8,FALSE)</f>
        <v>242</v>
      </c>
      <c r="C1864" s="1" t="s">
        <v>257</v>
      </c>
      <c r="D1864" s="9" t="s">
        <v>380</v>
      </c>
      <c r="E1864" s="7">
        <v>1.8</v>
      </c>
      <c r="F1864" s="9">
        <f t="shared" si="87"/>
        <v>0</v>
      </c>
      <c r="G1864" s="7">
        <f t="shared" si="88"/>
        <v>1.8</v>
      </c>
      <c r="H1864" s="7">
        <v>1</v>
      </c>
      <c r="I1864" s="10">
        <v>1.8</v>
      </c>
      <c r="K1864" s="1" t="str">
        <f t="shared" si="89"/>
        <v>insert into AB_SalesTransDetail select 1863,242,'02','servicecharge-10',1.8,0,1.8,1,1.8,NULL</v>
      </c>
    </row>
    <row r="1865" spans="1:11" x14ac:dyDescent="0.2">
      <c r="A1865" s="1">
        <v>1864</v>
      </c>
      <c r="B1865" s="1">
        <f>VLOOKUP(C1865,HDR!$B:$I,8,FALSE)</f>
        <v>243</v>
      </c>
      <c r="C1865" s="1" t="s">
        <v>258</v>
      </c>
      <c r="D1865" s="9">
        <v>2040035112482</v>
      </c>
      <c r="E1865" s="7">
        <v>13</v>
      </c>
      <c r="F1865" s="9">
        <f t="shared" si="87"/>
        <v>0</v>
      </c>
      <c r="G1865" s="7">
        <f t="shared" si="88"/>
        <v>13</v>
      </c>
      <c r="H1865" s="7">
        <v>2</v>
      </c>
      <c r="I1865" s="10">
        <v>26</v>
      </c>
      <c r="K1865" s="1" t="str">
        <f t="shared" si="89"/>
        <v>insert into AB_SalesTransDetail select 1864,243,'02','2040035112482',13,0,13,2,26,NULL</v>
      </c>
    </row>
    <row r="1866" spans="1:11" x14ac:dyDescent="0.2">
      <c r="A1866" s="1">
        <v>1865</v>
      </c>
      <c r="B1866" s="1">
        <f>VLOOKUP(C1866,HDR!$B:$I,8,FALSE)</f>
        <v>243</v>
      </c>
      <c r="C1866" s="1" t="s">
        <v>258</v>
      </c>
      <c r="D1866" s="9">
        <v>2888014220014</v>
      </c>
      <c r="E1866" s="7">
        <v>12</v>
      </c>
      <c r="F1866" s="9">
        <f t="shared" si="87"/>
        <v>0</v>
      </c>
      <c r="G1866" s="7">
        <f t="shared" si="88"/>
        <v>12</v>
      </c>
      <c r="H1866" s="7">
        <v>1</v>
      </c>
      <c r="I1866" s="10">
        <v>12</v>
      </c>
      <c r="K1866" s="1" t="str">
        <f t="shared" si="89"/>
        <v>insert into AB_SalesTransDetail select 1865,243,'02','2888014220014',12,0,12,1,12,NULL</v>
      </c>
    </row>
    <row r="1867" spans="1:11" x14ac:dyDescent="0.2">
      <c r="A1867" s="1">
        <v>1866</v>
      </c>
      <c r="B1867" s="1">
        <f>VLOOKUP(C1867,HDR!$B:$I,8,FALSE)</f>
        <v>243</v>
      </c>
      <c r="C1867" s="1" t="s">
        <v>258</v>
      </c>
      <c r="D1867" s="9" t="s">
        <v>380</v>
      </c>
      <c r="E1867" s="7">
        <v>3.8</v>
      </c>
      <c r="F1867" s="9">
        <f t="shared" si="87"/>
        <v>0</v>
      </c>
      <c r="G1867" s="7">
        <f t="shared" si="88"/>
        <v>3.8</v>
      </c>
      <c r="H1867" s="7">
        <v>1</v>
      </c>
      <c r="I1867" s="10">
        <v>3.8</v>
      </c>
      <c r="K1867" s="1" t="str">
        <f t="shared" si="89"/>
        <v>insert into AB_SalesTransDetail select 1866,243,'02','servicecharge-10',3.8,0,3.8,1,3.8,NULL</v>
      </c>
    </row>
    <row r="1868" spans="1:11" x14ac:dyDescent="0.2">
      <c r="A1868" s="1">
        <v>1867</v>
      </c>
      <c r="B1868" s="1">
        <f>VLOOKUP(C1868,HDR!$B:$I,8,FALSE)</f>
        <v>244</v>
      </c>
      <c r="C1868" s="1" t="s">
        <v>259</v>
      </c>
      <c r="D1868" s="9">
        <v>2888014220014</v>
      </c>
      <c r="E1868" s="7">
        <v>12</v>
      </c>
      <c r="F1868" s="9">
        <f t="shared" si="87"/>
        <v>0</v>
      </c>
      <c r="G1868" s="7">
        <f t="shared" si="88"/>
        <v>12</v>
      </c>
      <c r="H1868" s="7">
        <v>1</v>
      </c>
      <c r="I1868" s="10">
        <v>12</v>
      </c>
      <c r="K1868" s="1" t="str">
        <f t="shared" si="89"/>
        <v>insert into AB_SalesTransDetail select 1867,244,'02','2888014220014',12,0,12,1,12,NULL</v>
      </c>
    </row>
    <row r="1869" spans="1:11" x14ac:dyDescent="0.2">
      <c r="A1869" s="1">
        <v>1868</v>
      </c>
      <c r="B1869" s="1">
        <f>VLOOKUP(C1869,HDR!$B:$I,8,FALSE)</f>
        <v>244</v>
      </c>
      <c r="C1869" s="1" t="s">
        <v>259</v>
      </c>
      <c r="D1869" s="9">
        <v>2040035111652</v>
      </c>
      <c r="E1869" s="7">
        <v>16</v>
      </c>
      <c r="F1869" s="9">
        <f t="shared" si="87"/>
        <v>0</v>
      </c>
      <c r="G1869" s="7">
        <f t="shared" si="88"/>
        <v>16</v>
      </c>
      <c r="H1869" s="7">
        <v>1</v>
      </c>
      <c r="I1869" s="10">
        <v>16</v>
      </c>
      <c r="K1869" s="1" t="str">
        <f t="shared" si="89"/>
        <v>insert into AB_SalesTransDetail select 1868,244,'02','2040035111652',16,0,16,1,16,NULL</v>
      </c>
    </row>
    <row r="1870" spans="1:11" x14ac:dyDescent="0.2">
      <c r="A1870" s="1">
        <v>1869</v>
      </c>
      <c r="B1870" s="1">
        <f>VLOOKUP(C1870,HDR!$B:$I,8,FALSE)</f>
        <v>244</v>
      </c>
      <c r="C1870" s="1" t="s">
        <v>259</v>
      </c>
      <c r="D1870" s="9">
        <v>2040021111581</v>
      </c>
      <c r="E1870" s="7">
        <v>16</v>
      </c>
      <c r="F1870" s="9">
        <f t="shared" si="87"/>
        <v>0</v>
      </c>
      <c r="G1870" s="7">
        <f t="shared" si="88"/>
        <v>16</v>
      </c>
      <c r="H1870" s="7">
        <v>1</v>
      </c>
      <c r="I1870" s="10">
        <v>16</v>
      </c>
      <c r="K1870" s="1" t="str">
        <f t="shared" si="89"/>
        <v>insert into AB_SalesTransDetail select 1869,244,'02','2040021111581',16,0,16,1,16,NULL</v>
      </c>
    </row>
    <row r="1871" spans="1:11" x14ac:dyDescent="0.2">
      <c r="A1871" s="1">
        <v>1870</v>
      </c>
      <c r="B1871" s="1">
        <f>VLOOKUP(C1871,HDR!$B:$I,8,FALSE)</f>
        <v>244</v>
      </c>
      <c r="C1871" s="1" t="s">
        <v>259</v>
      </c>
      <c r="D1871" s="9">
        <v>2040021111581</v>
      </c>
      <c r="E1871" s="7">
        <v>16</v>
      </c>
      <c r="F1871" s="9">
        <f t="shared" si="87"/>
        <v>0</v>
      </c>
      <c r="G1871" s="7">
        <f t="shared" si="88"/>
        <v>16</v>
      </c>
      <c r="H1871" s="7">
        <v>-1</v>
      </c>
      <c r="I1871" s="10">
        <v>-16</v>
      </c>
      <c r="K1871" s="1" t="str">
        <f t="shared" si="89"/>
        <v>insert into AB_SalesTransDetail select 1870,244,'02','2040021111581',16,0,16,-1,-16,NULL</v>
      </c>
    </row>
    <row r="1872" spans="1:11" x14ac:dyDescent="0.2">
      <c r="A1872" s="1">
        <v>1871</v>
      </c>
      <c r="B1872" s="1">
        <f>VLOOKUP(C1872,HDR!$B:$I,8,FALSE)</f>
        <v>244</v>
      </c>
      <c r="C1872" s="1" t="s">
        <v>259</v>
      </c>
      <c r="D1872" s="9">
        <v>2040035111676</v>
      </c>
      <c r="E1872" s="7">
        <v>16</v>
      </c>
      <c r="F1872" s="9">
        <f t="shared" si="87"/>
        <v>0</v>
      </c>
      <c r="G1872" s="7">
        <f t="shared" si="88"/>
        <v>16</v>
      </c>
      <c r="H1872" s="7">
        <v>1</v>
      </c>
      <c r="I1872" s="10">
        <v>16</v>
      </c>
      <c r="K1872" s="1" t="str">
        <f t="shared" si="89"/>
        <v>insert into AB_SalesTransDetail select 1871,244,'02','2040035111676',16,0,16,1,16,NULL</v>
      </c>
    </row>
    <row r="1873" spans="1:11" x14ac:dyDescent="0.2">
      <c r="A1873" s="1">
        <v>1872</v>
      </c>
      <c r="B1873" s="1">
        <f>VLOOKUP(C1873,HDR!$B:$I,8,FALSE)</f>
        <v>244</v>
      </c>
      <c r="C1873" s="1" t="s">
        <v>259</v>
      </c>
      <c r="D1873" s="9" t="s">
        <v>380</v>
      </c>
      <c r="E1873" s="7">
        <v>4.4000000000000004</v>
      </c>
      <c r="F1873" s="9">
        <f t="shared" si="87"/>
        <v>0</v>
      </c>
      <c r="G1873" s="7">
        <f t="shared" si="88"/>
        <v>4.4000000000000004</v>
      </c>
      <c r="H1873" s="7">
        <v>1</v>
      </c>
      <c r="I1873" s="10">
        <v>4.4000000000000004</v>
      </c>
      <c r="K1873" s="1" t="str">
        <f t="shared" si="89"/>
        <v>insert into AB_SalesTransDetail select 1872,244,'02','servicecharge-10',4.4,0,4.4,1,4.4,NULL</v>
      </c>
    </row>
    <row r="1874" spans="1:11" x14ac:dyDescent="0.2">
      <c r="A1874" s="1">
        <v>1873</v>
      </c>
      <c r="B1874" s="1">
        <f>VLOOKUP(C1874,HDR!$B:$I,8,FALSE)</f>
        <v>245</v>
      </c>
      <c r="C1874" s="1" t="s">
        <v>260</v>
      </c>
      <c r="D1874" s="9">
        <v>2040021111574</v>
      </c>
      <c r="E1874" s="7">
        <v>16</v>
      </c>
      <c r="F1874" s="9">
        <f t="shared" si="87"/>
        <v>15.000000000000002</v>
      </c>
      <c r="G1874" s="7">
        <f t="shared" si="88"/>
        <v>13.6</v>
      </c>
      <c r="H1874" s="7">
        <v>1</v>
      </c>
      <c r="I1874" s="10">
        <v>13.6</v>
      </c>
      <c r="K1874" s="1" t="str">
        <f t="shared" si="89"/>
        <v>insert into AB_SalesTransDetail select 1873,245,'02','2040021111574',16,15,13.6,1,13.6,NULL</v>
      </c>
    </row>
    <row r="1875" spans="1:11" x14ac:dyDescent="0.2">
      <c r="A1875" s="1">
        <v>1874</v>
      </c>
      <c r="B1875" s="1">
        <f>VLOOKUP(C1875,HDR!$B:$I,8,FALSE)</f>
        <v>245</v>
      </c>
      <c r="C1875" s="1" t="s">
        <v>260</v>
      </c>
      <c r="D1875" s="9">
        <v>2888014240616</v>
      </c>
      <c r="E1875" s="7">
        <v>6</v>
      </c>
      <c r="F1875" s="9">
        <f t="shared" si="87"/>
        <v>15.000000000000005</v>
      </c>
      <c r="G1875" s="7">
        <f t="shared" si="88"/>
        <v>5.0999999999999996</v>
      </c>
      <c r="H1875" s="7">
        <v>1</v>
      </c>
      <c r="I1875" s="10">
        <v>5.0999999999999996</v>
      </c>
      <c r="K1875" s="1" t="str">
        <f t="shared" si="89"/>
        <v>insert into AB_SalesTransDetail select 1874,245,'02','2888014240616',6,15,5.1,1,5.1,NULL</v>
      </c>
    </row>
    <row r="1876" spans="1:11" x14ac:dyDescent="0.2">
      <c r="A1876" s="1">
        <v>1875</v>
      </c>
      <c r="B1876" s="1">
        <f>VLOOKUP(C1876,HDR!$B:$I,8,FALSE)</f>
        <v>245</v>
      </c>
      <c r="C1876" s="1" t="s">
        <v>260</v>
      </c>
      <c r="D1876" s="9">
        <v>2040021111598</v>
      </c>
      <c r="E1876" s="7">
        <v>15</v>
      </c>
      <c r="F1876" s="9">
        <f t="shared" si="87"/>
        <v>15</v>
      </c>
      <c r="G1876" s="7">
        <f t="shared" si="88"/>
        <v>12.75</v>
      </c>
      <c r="H1876" s="7">
        <v>1</v>
      </c>
      <c r="I1876" s="10">
        <v>12.75</v>
      </c>
      <c r="K1876" s="1" t="str">
        <f t="shared" si="89"/>
        <v>insert into AB_SalesTransDetail select 1875,245,'02','2040021111598',15,15,12.75,1,12.75,NULL</v>
      </c>
    </row>
    <row r="1877" spans="1:11" x14ac:dyDescent="0.2">
      <c r="A1877" s="1">
        <v>1876</v>
      </c>
      <c r="B1877" s="1">
        <f>VLOOKUP(C1877,HDR!$B:$I,8,FALSE)</f>
        <v>245</v>
      </c>
      <c r="C1877" s="1" t="s">
        <v>260</v>
      </c>
      <c r="D1877" s="9" t="s">
        <v>380</v>
      </c>
      <c r="E1877" s="7">
        <v>3.15</v>
      </c>
      <c r="F1877" s="9">
        <f t="shared" si="87"/>
        <v>0</v>
      </c>
      <c r="G1877" s="7">
        <f t="shared" si="88"/>
        <v>3.15</v>
      </c>
      <c r="H1877" s="7">
        <v>1</v>
      </c>
      <c r="I1877" s="10">
        <v>3.15</v>
      </c>
      <c r="K1877" s="1" t="str">
        <f t="shared" si="89"/>
        <v>insert into AB_SalesTransDetail select 1876,245,'02','servicecharge-10',3.15,0,3.15,1,3.15,NULL</v>
      </c>
    </row>
    <row r="1878" spans="1:11" x14ac:dyDescent="0.2">
      <c r="A1878" s="1">
        <v>1877</v>
      </c>
      <c r="B1878" s="1">
        <f>VLOOKUP(C1878,HDR!$B:$I,8,FALSE)</f>
        <v>246</v>
      </c>
      <c r="C1878" s="1" t="s">
        <v>261</v>
      </c>
      <c r="D1878" s="9">
        <v>2888014220014</v>
      </c>
      <c r="E1878" s="7">
        <v>12</v>
      </c>
      <c r="F1878" s="9">
        <f t="shared" si="87"/>
        <v>0</v>
      </c>
      <c r="G1878" s="7">
        <f t="shared" si="88"/>
        <v>12</v>
      </c>
      <c r="H1878" s="7">
        <v>3</v>
      </c>
      <c r="I1878" s="10">
        <v>36</v>
      </c>
      <c r="K1878" s="1" t="str">
        <f t="shared" si="89"/>
        <v>insert into AB_SalesTransDetail select 1877,246,'02','2888014220014',12,0,12,3,36,NULL</v>
      </c>
    </row>
    <row r="1879" spans="1:11" x14ac:dyDescent="0.2">
      <c r="A1879" s="1">
        <v>1878</v>
      </c>
      <c r="B1879" s="1">
        <f>VLOOKUP(C1879,HDR!$B:$I,8,FALSE)</f>
        <v>246</v>
      </c>
      <c r="C1879" s="1" t="s">
        <v>261</v>
      </c>
      <c r="D1879" s="9" t="s">
        <v>380</v>
      </c>
      <c r="E1879" s="7">
        <v>3.6</v>
      </c>
      <c r="F1879" s="9">
        <f t="shared" si="87"/>
        <v>0</v>
      </c>
      <c r="G1879" s="7">
        <f t="shared" si="88"/>
        <v>3.6</v>
      </c>
      <c r="H1879" s="7">
        <v>1</v>
      </c>
      <c r="I1879" s="10">
        <v>3.6</v>
      </c>
      <c r="K1879" s="1" t="str">
        <f t="shared" si="89"/>
        <v>insert into AB_SalesTransDetail select 1878,246,'02','servicecharge-10',3.6,0,3.6,1,3.6,NULL</v>
      </c>
    </row>
    <row r="1880" spans="1:11" x14ac:dyDescent="0.2">
      <c r="A1880" s="1">
        <v>1879</v>
      </c>
      <c r="B1880" s="1">
        <f>VLOOKUP(C1880,HDR!$B:$I,8,FALSE)</f>
        <v>247</v>
      </c>
      <c r="C1880" s="1" t="s">
        <v>262</v>
      </c>
      <c r="D1880" s="9">
        <v>2888014220212</v>
      </c>
      <c r="E1880" s="7">
        <v>10</v>
      </c>
      <c r="F1880" s="9">
        <f t="shared" si="87"/>
        <v>0</v>
      </c>
      <c r="G1880" s="7">
        <f t="shared" si="88"/>
        <v>10</v>
      </c>
      <c r="H1880" s="7">
        <v>2</v>
      </c>
      <c r="I1880" s="10">
        <v>20</v>
      </c>
      <c r="K1880" s="1" t="str">
        <f t="shared" si="89"/>
        <v>insert into AB_SalesTransDetail select 1879,247,'02','2888014220212',10,0,10,2,20,NULL</v>
      </c>
    </row>
    <row r="1881" spans="1:11" x14ac:dyDescent="0.2">
      <c r="A1881" s="1">
        <v>1880</v>
      </c>
      <c r="B1881" s="1">
        <f>VLOOKUP(C1881,HDR!$B:$I,8,FALSE)</f>
        <v>247</v>
      </c>
      <c r="C1881" s="1" t="s">
        <v>262</v>
      </c>
      <c r="D1881" s="9">
        <v>2888014220014</v>
      </c>
      <c r="E1881" s="7">
        <v>12</v>
      </c>
      <c r="F1881" s="9">
        <f t="shared" si="87"/>
        <v>0</v>
      </c>
      <c r="G1881" s="7">
        <f t="shared" si="88"/>
        <v>12</v>
      </c>
      <c r="H1881" s="7">
        <v>2</v>
      </c>
      <c r="I1881" s="10">
        <v>24</v>
      </c>
      <c r="K1881" s="1" t="str">
        <f t="shared" si="89"/>
        <v>insert into AB_SalesTransDetail select 1880,247,'02','2888014220014',12,0,12,2,24,NULL</v>
      </c>
    </row>
    <row r="1882" spans="1:11" x14ac:dyDescent="0.2">
      <c r="A1882" s="1">
        <v>1881</v>
      </c>
      <c r="B1882" s="1">
        <f>VLOOKUP(C1882,HDR!$B:$I,8,FALSE)</f>
        <v>247</v>
      </c>
      <c r="C1882" s="1" t="s">
        <v>262</v>
      </c>
      <c r="D1882" s="9">
        <v>2040035111669</v>
      </c>
      <c r="E1882" s="7">
        <v>15</v>
      </c>
      <c r="F1882" s="9">
        <f t="shared" si="87"/>
        <v>0</v>
      </c>
      <c r="G1882" s="7">
        <f t="shared" si="88"/>
        <v>15</v>
      </c>
      <c r="H1882" s="7">
        <v>2</v>
      </c>
      <c r="I1882" s="10">
        <v>30</v>
      </c>
      <c r="K1882" s="1" t="str">
        <f t="shared" si="89"/>
        <v>insert into AB_SalesTransDetail select 1881,247,'02','2040035111669',15,0,15,2,30,NULL</v>
      </c>
    </row>
    <row r="1883" spans="1:11" x14ac:dyDescent="0.2">
      <c r="A1883" s="1">
        <v>1882</v>
      </c>
      <c r="B1883" s="1">
        <f>VLOOKUP(C1883,HDR!$B:$I,8,FALSE)</f>
        <v>247</v>
      </c>
      <c r="C1883" s="1" t="s">
        <v>262</v>
      </c>
      <c r="D1883" s="9" t="s">
        <v>380</v>
      </c>
      <c r="E1883" s="7">
        <v>7.4</v>
      </c>
      <c r="F1883" s="9">
        <f t="shared" si="87"/>
        <v>0</v>
      </c>
      <c r="G1883" s="7">
        <f t="shared" si="88"/>
        <v>7.4</v>
      </c>
      <c r="H1883" s="7">
        <v>1</v>
      </c>
      <c r="I1883" s="10">
        <v>7.4</v>
      </c>
      <c r="K1883" s="1" t="str">
        <f t="shared" si="89"/>
        <v>insert into AB_SalesTransDetail select 1882,247,'02','servicecharge-10',7.4,0,7.4,1,7.4,NULL</v>
      </c>
    </row>
    <row r="1884" spans="1:11" x14ac:dyDescent="0.2">
      <c r="A1884" s="1">
        <v>1883</v>
      </c>
      <c r="B1884" s="1">
        <f>VLOOKUP(C1884,HDR!$B:$I,8,FALSE)</f>
        <v>248</v>
      </c>
      <c r="C1884" s="1" t="s">
        <v>263</v>
      </c>
      <c r="D1884" s="9">
        <v>2040006012162</v>
      </c>
      <c r="E1884" s="7">
        <v>5</v>
      </c>
      <c r="F1884" s="9">
        <f t="shared" si="87"/>
        <v>100</v>
      </c>
      <c r="G1884" s="7">
        <f t="shared" si="88"/>
        <v>0</v>
      </c>
      <c r="H1884" s="7">
        <v>1</v>
      </c>
      <c r="I1884" s="10">
        <v>0</v>
      </c>
      <c r="K1884" s="1" t="str">
        <f t="shared" si="89"/>
        <v>insert into AB_SalesTransDetail select 1883,248,'02','2040006012162',5,100,0,1,0,NULL</v>
      </c>
    </row>
    <row r="1885" spans="1:11" x14ac:dyDescent="0.2">
      <c r="A1885" s="1">
        <v>1884</v>
      </c>
      <c r="B1885" s="1">
        <f>VLOOKUP(C1885,HDR!$B:$I,8,FALSE)</f>
        <v>249</v>
      </c>
      <c r="C1885" s="1" t="s">
        <v>264</v>
      </c>
      <c r="D1885" s="9">
        <v>2040035112505</v>
      </c>
      <c r="E1885" s="7">
        <v>15</v>
      </c>
      <c r="F1885" s="9">
        <f t="shared" si="87"/>
        <v>0</v>
      </c>
      <c r="G1885" s="7">
        <f t="shared" si="88"/>
        <v>15</v>
      </c>
      <c r="H1885" s="7">
        <v>1</v>
      </c>
      <c r="I1885" s="10">
        <v>15</v>
      </c>
      <c r="K1885" s="1" t="str">
        <f t="shared" si="89"/>
        <v>insert into AB_SalesTransDetail select 1884,249,'02','2040035112505',15,0,15,1,15,NULL</v>
      </c>
    </row>
    <row r="1886" spans="1:11" x14ac:dyDescent="0.2">
      <c r="A1886" s="1">
        <v>1885</v>
      </c>
      <c r="B1886" s="1">
        <f>VLOOKUP(C1886,HDR!$B:$I,8,FALSE)</f>
        <v>249</v>
      </c>
      <c r="C1886" s="1" t="s">
        <v>264</v>
      </c>
      <c r="D1886" s="9">
        <v>2040035112505</v>
      </c>
      <c r="E1886" s="7">
        <v>15</v>
      </c>
      <c r="F1886" s="9">
        <f t="shared" si="87"/>
        <v>0</v>
      </c>
      <c r="G1886" s="7">
        <f t="shared" si="88"/>
        <v>15</v>
      </c>
      <c r="H1886" s="7">
        <v>-1</v>
      </c>
      <c r="I1886" s="10">
        <v>-15</v>
      </c>
      <c r="K1886" s="1" t="str">
        <f t="shared" si="89"/>
        <v>insert into AB_SalesTransDetail select 1885,249,'02','2040035112505',15,0,15,-1,-15,NULL</v>
      </c>
    </row>
    <row r="1887" spans="1:11" x14ac:dyDescent="0.2">
      <c r="A1887" s="1">
        <v>1886</v>
      </c>
      <c r="B1887" s="1">
        <f>VLOOKUP(C1887,HDR!$B:$I,8,FALSE)</f>
        <v>249</v>
      </c>
      <c r="C1887" s="1" t="s">
        <v>264</v>
      </c>
      <c r="D1887" s="9">
        <v>2040035111904</v>
      </c>
      <c r="E1887" s="7">
        <v>6</v>
      </c>
      <c r="F1887" s="9">
        <f t="shared" si="87"/>
        <v>0</v>
      </c>
      <c r="G1887" s="7">
        <f t="shared" si="88"/>
        <v>6</v>
      </c>
      <c r="H1887" s="7">
        <v>1</v>
      </c>
      <c r="I1887" s="10">
        <v>6</v>
      </c>
      <c r="K1887" s="1" t="str">
        <f t="shared" si="89"/>
        <v>insert into AB_SalesTransDetail select 1886,249,'02','2040035111904',6,0,6,1,6,NULL</v>
      </c>
    </row>
    <row r="1888" spans="1:11" x14ac:dyDescent="0.2">
      <c r="A1888" s="1">
        <v>1887</v>
      </c>
      <c r="B1888" s="1">
        <f>VLOOKUP(C1888,HDR!$B:$I,8,FALSE)</f>
        <v>249</v>
      </c>
      <c r="C1888" s="1" t="s">
        <v>264</v>
      </c>
      <c r="D1888" s="9">
        <v>2888014210732</v>
      </c>
      <c r="E1888" s="7">
        <v>19.8</v>
      </c>
      <c r="F1888" s="9">
        <f t="shared" si="87"/>
        <v>0</v>
      </c>
      <c r="G1888" s="7">
        <f t="shared" si="88"/>
        <v>19.8</v>
      </c>
      <c r="H1888" s="7">
        <v>1</v>
      </c>
      <c r="I1888" s="10">
        <v>19.8</v>
      </c>
      <c r="K1888" s="1" t="str">
        <f t="shared" si="89"/>
        <v>insert into AB_SalesTransDetail select 1887,249,'02','2888014210732',19.8,0,19.8,1,19.8,NULL</v>
      </c>
    </row>
    <row r="1889" spans="1:11" x14ac:dyDescent="0.2">
      <c r="A1889" s="1">
        <v>1888</v>
      </c>
      <c r="B1889" s="1">
        <f>VLOOKUP(C1889,HDR!$B:$I,8,FALSE)</f>
        <v>249</v>
      </c>
      <c r="C1889" s="1" t="s">
        <v>264</v>
      </c>
      <c r="D1889" s="9">
        <v>2888014211722</v>
      </c>
      <c r="E1889" s="7">
        <v>19.8</v>
      </c>
      <c r="F1889" s="9">
        <f t="shared" si="87"/>
        <v>0</v>
      </c>
      <c r="G1889" s="7">
        <f t="shared" si="88"/>
        <v>19.8</v>
      </c>
      <c r="H1889" s="7">
        <v>1</v>
      </c>
      <c r="I1889" s="10">
        <v>19.8</v>
      </c>
      <c r="K1889" s="1" t="str">
        <f t="shared" si="89"/>
        <v>insert into AB_SalesTransDetail select 1888,249,'02','2888014211722',19.8,0,19.8,1,19.8,NULL</v>
      </c>
    </row>
    <row r="1890" spans="1:11" x14ac:dyDescent="0.2">
      <c r="A1890" s="1">
        <v>1889</v>
      </c>
      <c r="B1890" s="1">
        <f>VLOOKUP(C1890,HDR!$B:$I,8,FALSE)</f>
        <v>249</v>
      </c>
      <c r="C1890" s="1" t="s">
        <v>264</v>
      </c>
      <c r="D1890" s="9">
        <v>2888014210817</v>
      </c>
      <c r="E1890" s="7">
        <v>15.8</v>
      </c>
      <c r="F1890" s="9">
        <f t="shared" si="87"/>
        <v>0</v>
      </c>
      <c r="G1890" s="7">
        <f t="shared" si="88"/>
        <v>15.8</v>
      </c>
      <c r="H1890" s="7">
        <v>1</v>
      </c>
      <c r="I1890" s="10">
        <v>15.8</v>
      </c>
      <c r="K1890" s="1" t="str">
        <f t="shared" si="89"/>
        <v>insert into AB_SalesTransDetail select 1889,249,'02','2888014210817',15.8,0,15.8,1,15.8,NULL</v>
      </c>
    </row>
    <row r="1891" spans="1:11" x14ac:dyDescent="0.2">
      <c r="A1891" s="1">
        <v>1890</v>
      </c>
      <c r="B1891" s="1">
        <f>VLOOKUP(C1891,HDR!$B:$I,8,FALSE)</f>
        <v>249</v>
      </c>
      <c r="C1891" s="1" t="s">
        <v>264</v>
      </c>
      <c r="D1891" s="9" t="s">
        <v>345</v>
      </c>
      <c r="E1891" s="7">
        <v>0</v>
      </c>
      <c r="F1891" s="9">
        <f t="shared" si="87"/>
        <v>0</v>
      </c>
      <c r="G1891" s="7">
        <f t="shared" si="88"/>
        <v>0</v>
      </c>
      <c r="H1891" s="7">
        <v>1</v>
      </c>
      <c r="I1891" s="10">
        <v>0</v>
      </c>
      <c r="K1891" s="1" t="str">
        <f t="shared" si="89"/>
        <v>insert into AB_SalesTransDetail select 1890,249,'02','Z99999',0,0,0,1,0,NULL</v>
      </c>
    </row>
    <row r="1892" spans="1:11" x14ac:dyDescent="0.2">
      <c r="A1892" s="1">
        <v>1891</v>
      </c>
      <c r="B1892" s="1">
        <f>VLOOKUP(C1892,HDR!$B:$I,8,FALSE)</f>
        <v>249</v>
      </c>
      <c r="C1892" s="1" t="s">
        <v>264</v>
      </c>
      <c r="D1892" s="9" t="s">
        <v>347</v>
      </c>
      <c r="E1892" s="7">
        <v>5</v>
      </c>
      <c r="F1892" s="9">
        <f t="shared" si="87"/>
        <v>0</v>
      </c>
      <c r="G1892" s="7">
        <f t="shared" si="88"/>
        <v>5</v>
      </c>
      <c r="H1892" s="7">
        <v>1</v>
      </c>
      <c r="I1892" s="10">
        <v>5</v>
      </c>
      <c r="K1892" s="1" t="str">
        <f t="shared" si="89"/>
        <v>insert into AB_SalesTransDetail select 1891,249,'02','Z90017',5,0,5,1,5,NULL</v>
      </c>
    </row>
    <row r="1893" spans="1:11" x14ac:dyDescent="0.2">
      <c r="A1893" s="1">
        <v>1892</v>
      </c>
      <c r="B1893" s="1">
        <f>VLOOKUP(C1893,HDR!$B:$I,8,FALSE)</f>
        <v>249</v>
      </c>
      <c r="C1893" s="1" t="s">
        <v>264</v>
      </c>
      <c r="D1893" s="9">
        <v>2040036111743</v>
      </c>
      <c r="E1893" s="7">
        <v>15</v>
      </c>
      <c r="F1893" s="9">
        <f t="shared" si="87"/>
        <v>0</v>
      </c>
      <c r="G1893" s="7">
        <f t="shared" si="88"/>
        <v>15</v>
      </c>
      <c r="H1893" s="7">
        <v>1</v>
      </c>
      <c r="I1893" s="10">
        <v>15</v>
      </c>
      <c r="K1893" s="1" t="str">
        <f t="shared" si="89"/>
        <v>insert into AB_SalesTransDetail select 1892,249,'02','2040036111743',15,0,15,1,15,NULL</v>
      </c>
    </row>
    <row r="1894" spans="1:11" x14ac:dyDescent="0.2">
      <c r="A1894" s="1">
        <v>1893</v>
      </c>
      <c r="B1894" s="1">
        <f>VLOOKUP(C1894,HDR!$B:$I,8,FALSE)</f>
        <v>249</v>
      </c>
      <c r="C1894" s="1" t="s">
        <v>264</v>
      </c>
      <c r="D1894" s="9" t="s">
        <v>380</v>
      </c>
      <c r="E1894" s="7">
        <v>8.14</v>
      </c>
      <c r="F1894" s="9">
        <f t="shared" si="87"/>
        <v>0</v>
      </c>
      <c r="G1894" s="7">
        <f t="shared" si="88"/>
        <v>8.14</v>
      </c>
      <c r="H1894" s="7">
        <v>1</v>
      </c>
      <c r="I1894" s="10">
        <v>8.14</v>
      </c>
      <c r="K1894" s="1" t="str">
        <f t="shared" si="89"/>
        <v>insert into AB_SalesTransDetail select 1893,249,'02','servicecharge-10',8.14,0,8.14,1,8.14,NULL</v>
      </c>
    </row>
    <row r="1895" spans="1:11" x14ac:dyDescent="0.2">
      <c r="A1895" s="1">
        <v>1894</v>
      </c>
      <c r="B1895" s="1">
        <f>VLOOKUP(C1895,HDR!$B:$I,8,FALSE)</f>
        <v>250</v>
      </c>
      <c r="C1895" s="1" t="s">
        <v>265</v>
      </c>
      <c r="D1895" s="9">
        <v>2888014210220</v>
      </c>
      <c r="E1895" s="7">
        <v>15.8</v>
      </c>
      <c r="F1895" s="9">
        <f t="shared" si="87"/>
        <v>0</v>
      </c>
      <c r="G1895" s="7">
        <f t="shared" si="88"/>
        <v>15.8</v>
      </c>
      <c r="H1895" s="7">
        <v>1</v>
      </c>
      <c r="I1895" s="10">
        <v>15.8</v>
      </c>
      <c r="K1895" s="1" t="str">
        <f t="shared" si="89"/>
        <v>insert into AB_SalesTransDetail select 1894,250,'02','2888014210220',15.8,0,15.8,1,15.8,NULL</v>
      </c>
    </row>
    <row r="1896" spans="1:11" x14ac:dyDescent="0.2">
      <c r="A1896" s="1">
        <v>1895</v>
      </c>
      <c r="B1896" s="1">
        <f>VLOOKUP(C1896,HDR!$B:$I,8,FALSE)</f>
        <v>250</v>
      </c>
      <c r="C1896" s="1" t="s">
        <v>265</v>
      </c>
      <c r="D1896" s="9" t="s">
        <v>364</v>
      </c>
      <c r="E1896" s="7">
        <v>0</v>
      </c>
      <c r="F1896" s="9">
        <f t="shared" si="87"/>
        <v>0</v>
      </c>
      <c r="G1896" s="7">
        <f t="shared" si="88"/>
        <v>0</v>
      </c>
      <c r="H1896" s="7">
        <v>1</v>
      </c>
      <c r="I1896" s="10">
        <v>0</v>
      </c>
      <c r="K1896" s="1" t="str">
        <f t="shared" si="89"/>
        <v>insert into AB_SalesTransDetail select 1895,250,'02','Z90051',0,0,0,1,0,NULL</v>
      </c>
    </row>
    <row r="1897" spans="1:11" x14ac:dyDescent="0.2">
      <c r="A1897" s="1">
        <v>1896</v>
      </c>
      <c r="B1897" s="1">
        <f>VLOOKUP(C1897,HDR!$B:$I,8,FALSE)</f>
        <v>250</v>
      </c>
      <c r="C1897" s="1" t="s">
        <v>265</v>
      </c>
      <c r="D1897" s="9" t="s">
        <v>346</v>
      </c>
      <c r="E1897" s="7">
        <v>5</v>
      </c>
      <c r="F1897" s="9">
        <f t="shared" si="87"/>
        <v>100</v>
      </c>
      <c r="G1897" s="7">
        <f t="shared" si="88"/>
        <v>0</v>
      </c>
      <c r="H1897" s="7">
        <v>1</v>
      </c>
      <c r="I1897" s="10">
        <v>0</v>
      </c>
      <c r="K1897" s="1" t="str">
        <f t="shared" si="89"/>
        <v>insert into AB_SalesTransDetail select 1896,250,'02','Z90016',5,100,0,1,0,NULL</v>
      </c>
    </row>
    <row r="1898" spans="1:11" x14ac:dyDescent="0.2">
      <c r="A1898" s="1">
        <v>1897</v>
      </c>
      <c r="B1898" s="1">
        <f>VLOOKUP(C1898,HDR!$B:$I,8,FALSE)</f>
        <v>250</v>
      </c>
      <c r="C1898" s="1" t="s">
        <v>265</v>
      </c>
      <c r="D1898" s="9" t="s">
        <v>344</v>
      </c>
      <c r="E1898" s="7">
        <v>5</v>
      </c>
      <c r="F1898" s="9">
        <f t="shared" si="87"/>
        <v>0</v>
      </c>
      <c r="G1898" s="7">
        <f t="shared" si="88"/>
        <v>5</v>
      </c>
      <c r="H1898" s="7">
        <v>1</v>
      </c>
      <c r="I1898" s="10">
        <v>5</v>
      </c>
      <c r="K1898" s="1" t="str">
        <f t="shared" si="89"/>
        <v>insert into AB_SalesTransDetail select 1897,250,'02','Z90018',5,0,5,1,5,NULL</v>
      </c>
    </row>
    <row r="1899" spans="1:11" x14ac:dyDescent="0.2">
      <c r="A1899" s="1">
        <v>1898</v>
      </c>
      <c r="B1899" s="1">
        <f>VLOOKUP(C1899,HDR!$B:$I,8,FALSE)</f>
        <v>250</v>
      </c>
      <c r="C1899" s="1" t="s">
        <v>265</v>
      </c>
      <c r="D1899" s="9">
        <v>2888014240173</v>
      </c>
      <c r="E1899" s="7">
        <v>6</v>
      </c>
      <c r="F1899" s="9">
        <f t="shared" si="87"/>
        <v>0</v>
      </c>
      <c r="G1899" s="7">
        <f t="shared" si="88"/>
        <v>6</v>
      </c>
      <c r="H1899" s="7">
        <v>1</v>
      </c>
      <c r="I1899" s="10">
        <v>6</v>
      </c>
      <c r="K1899" s="1" t="str">
        <f t="shared" si="89"/>
        <v>insert into AB_SalesTransDetail select 1898,250,'02','2888014240173',6,0,6,1,6,NULL</v>
      </c>
    </row>
    <row r="1900" spans="1:11" x14ac:dyDescent="0.2">
      <c r="A1900" s="1">
        <v>1899</v>
      </c>
      <c r="B1900" s="1">
        <f>VLOOKUP(C1900,HDR!$B:$I,8,FALSE)</f>
        <v>250</v>
      </c>
      <c r="C1900" s="1" t="s">
        <v>265</v>
      </c>
      <c r="D1900" s="9" t="s">
        <v>380</v>
      </c>
      <c r="E1900" s="7">
        <v>2.68</v>
      </c>
      <c r="F1900" s="9">
        <f t="shared" si="87"/>
        <v>0</v>
      </c>
      <c r="G1900" s="7">
        <f t="shared" si="88"/>
        <v>2.68</v>
      </c>
      <c r="H1900" s="7">
        <v>1</v>
      </c>
      <c r="I1900" s="10">
        <v>2.68</v>
      </c>
      <c r="K1900" s="1" t="str">
        <f t="shared" si="89"/>
        <v>insert into AB_SalesTransDetail select 1899,250,'02','servicecharge-10',2.68,0,2.68,1,2.68,NULL</v>
      </c>
    </row>
    <row r="1901" spans="1:11" x14ac:dyDescent="0.2">
      <c r="A1901" s="1">
        <v>1900</v>
      </c>
      <c r="B1901" s="1">
        <f>VLOOKUP(C1901,HDR!$B:$I,8,FALSE)</f>
        <v>251</v>
      </c>
      <c r="C1901" s="1" t="s">
        <v>266</v>
      </c>
      <c r="D1901" s="9">
        <v>2040021111604</v>
      </c>
      <c r="E1901" s="7">
        <v>16</v>
      </c>
      <c r="F1901" s="9">
        <f t="shared" si="87"/>
        <v>0</v>
      </c>
      <c r="G1901" s="7">
        <f t="shared" si="88"/>
        <v>16</v>
      </c>
      <c r="H1901" s="7">
        <v>1</v>
      </c>
      <c r="I1901" s="10">
        <v>16</v>
      </c>
      <c r="K1901" s="1" t="str">
        <f t="shared" si="89"/>
        <v>insert into AB_SalesTransDetail select 1900,251,'02','2040021111604',16,0,16,1,16,NULL</v>
      </c>
    </row>
    <row r="1902" spans="1:11" x14ac:dyDescent="0.2">
      <c r="A1902" s="1">
        <v>1901</v>
      </c>
      <c r="B1902" s="1">
        <f>VLOOKUP(C1902,HDR!$B:$I,8,FALSE)</f>
        <v>251</v>
      </c>
      <c r="C1902" s="1" t="s">
        <v>266</v>
      </c>
      <c r="D1902" s="9" t="s">
        <v>380</v>
      </c>
      <c r="E1902" s="7">
        <v>1.6</v>
      </c>
      <c r="F1902" s="9">
        <f t="shared" si="87"/>
        <v>0</v>
      </c>
      <c r="G1902" s="7">
        <f t="shared" si="88"/>
        <v>1.6</v>
      </c>
      <c r="H1902" s="7">
        <v>1</v>
      </c>
      <c r="I1902" s="10">
        <v>1.6</v>
      </c>
      <c r="K1902" s="1" t="str">
        <f t="shared" si="89"/>
        <v>insert into AB_SalesTransDetail select 1901,251,'02','servicecharge-10',1.6,0,1.6,1,1.6,NULL</v>
      </c>
    </row>
    <row r="1903" spans="1:11" x14ac:dyDescent="0.2">
      <c r="A1903" s="1">
        <v>1902</v>
      </c>
      <c r="B1903" s="1">
        <f>VLOOKUP(C1903,HDR!$B:$I,8,FALSE)</f>
        <v>252</v>
      </c>
      <c r="C1903" s="1" t="s">
        <v>267</v>
      </c>
      <c r="D1903" s="9">
        <v>2888014211753</v>
      </c>
      <c r="E1903" s="7">
        <v>18</v>
      </c>
      <c r="F1903" s="9">
        <f t="shared" si="87"/>
        <v>0</v>
      </c>
      <c r="G1903" s="7">
        <f t="shared" si="88"/>
        <v>18</v>
      </c>
      <c r="H1903" s="7">
        <v>1</v>
      </c>
      <c r="I1903" s="10">
        <v>18</v>
      </c>
      <c r="K1903" s="1" t="str">
        <f t="shared" si="89"/>
        <v>insert into AB_SalesTransDetail select 1902,252,'02','2888014211753',18,0,18,1,18,NULL</v>
      </c>
    </row>
    <row r="1904" spans="1:11" x14ac:dyDescent="0.2">
      <c r="A1904" s="1">
        <v>1903</v>
      </c>
      <c r="B1904" s="1">
        <f>VLOOKUP(C1904,HDR!$B:$I,8,FALSE)</f>
        <v>252</v>
      </c>
      <c r="C1904" s="1" t="s">
        <v>267</v>
      </c>
      <c r="D1904" s="9">
        <v>2888014211784</v>
      </c>
      <c r="E1904" s="7">
        <v>8.8000000000000007</v>
      </c>
      <c r="F1904" s="9">
        <f t="shared" si="87"/>
        <v>100</v>
      </c>
      <c r="G1904" s="7">
        <f t="shared" si="88"/>
        <v>0</v>
      </c>
      <c r="H1904" s="7">
        <v>1</v>
      </c>
      <c r="I1904" s="10">
        <v>0</v>
      </c>
      <c r="K1904" s="1" t="str">
        <f t="shared" si="89"/>
        <v>insert into AB_SalesTransDetail select 1903,252,'02','2888014211784',8.8,100,0,1,0,NULL</v>
      </c>
    </row>
    <row r="1905" spans="1:11" x14ac:dyDescent="0.2">
      <c r="A1905" s="1">
        <v>1904</v>
      </c>
      <c r="B1905" s="1">
        <f>VLOOKUP(C1905,HDR!$B:$I,8,FALSE)</f>
        <v>252</v>
      </c>
      <c r="C1905" s="1" t="s">
        <v>267</v>
      </c>
      <c r="D1905" s="9">
        <v>2888014211777</v>
      </c>
      <c r="E1905" s="7">
        <v>8.8000000000000007</v>
      </c>
      <c r="F1905" s="9">
        <f t="shared" si="87"/>
        <v>100</v>
      </c>
      <c r="G1905" s="7">
        <f t="shared" si="88"/>
        <v>0</v>
      </c>
      <c r="H1905" s="7">
        <v>1</v>
      </c>
      <c r="I1905" s="10">
        <v>0</v>
      </c>
      <c r="K1905" s="1" t="str">
        <f t="shared" si="89"/>
        <v>insert into AB_SalesTransDetail select 1904,252,'02','2888014211777',8.8,100,0,1,0,NULL</v>
      </c>
    </row>
    <row r="1906" spans="1:11" x14ac:dyDescent="0.2">
      <c r="A1906" s="1">
        <v>1905</v>
      </c>
      <c r="B1906" s="1">
        <f>VLOOKUP(C1906,HDR!$B:$I,8,FALSE)</f>
        <v>252</v>
      </c>
      <c r="C1906" s="1" t="s">
        <v>267</v>
      </c>
      <c r="D1906" s="9">
        <v>2888014210329</v>
      </c>
      <c r="E1906" s="7">
        <v>10.8</v>
      </c>
      <c r="F1906" s="9">
        <f t="shared" si="87"/>
        <v>100</v>
      </c>
      <c r="G1906" s="7">
        <f t="shared" si="88"/>
        <v>0</v>
      </c>
      <c r="H1906" s="7">
        <v>1</v>
      </c>
      <c r="I1906" s="10">
        <v>0</v>
      </c>
      <c r="K1906" s="1" t="str">
        <f t="shared" si="89"/>
        <v>insert into AB_SalesTransDetail select 1905,252,'02','2888014210329',10.8,100,0,1,0,NULL</v>
      </c>
    </row>
    <row r="1907" spans="1:11" x14ac:dyDescent="0.2">
      <c r="A1907" s="1">
        <v>1906</v>
      </c>
      <c r="B1907" s="1">
        <f>VLOOKUP(C1907,HDR!$B:$I,8,FALSE)</f>
        <v>252</v>
      </c>
      <c r="C1907" s="1" t="s">
        <v>267</v>
      </c>
      <c r="D1907" s="9" t="s">
        <v>345</v>
      </c>
      <c r="E1907" s="7">
        <v>0</v>
      </c>
      <c r="F1907" s="9">
        <f t="shared" si="87"/>
        <v>0</v>
      </c>
      <c r="G1907" s="7">
        <f t="shared" si="88"/>
        <v>0</v>
      </c>
      <c r="H1907" s="7">
        <v>1</v>
      </c>
      <c r="I1907" s="10">
        <v>0</v>
      </c>
      <c r="K1907" s="1" t="str">
        <f t="shared" si="89"/>
        <v>insert into AB_SalesTransDetail select 1906,252,'02','Z99999',0,0,0,1,0,NULL</v>
      </c>
    </row>
    <row r="1908" spans="1:11" x14ac:dyDescent="0.2">
      <c r="A1908" s="1">
        <v>1907</v>
      </c>
      <c r="B1908" s="1">
        <f>VLOOKUP(C1908,HDR!$B:$I,8,FALSE)</f>
        <v>252</v>
      </c>
      <c r="C1908" s="1" t="s">
        <v>267</v>
      </c>
      <c r="D1908" s="9" t="s">
        <v>345</v>
      </c>
      <c r="E1908" s="7">
        <v>0</v>
      </c>
      <c r="F1908" s="9">
        <f t="shared" si="87"/>
        <v>0</v>
      </c>
      <c r="G1908" s="7">
        <f t="shared" si="88"/>
        <v>0</v>
      </c>
      <c r="H1908" s="7">
        <v>1</v>
      </c>
      <c r="I1908" s="10">
        <v>0</v>
      </c>
      <c r="K1908" s="1" t="str">
        <f t="shared" si="89"/>
        <v>insert into AB_SalesTransDetail select 1907,252,'02','Z99999',0,0,0,1,0,NULL</v>
      </c>
    </row>
    <row r="1909" spans="1:11" x14ac:dyDescent="0.2">
      <c r="A1909" s="1">
        <v>1908</v>
      </c>
      <c r="B1909" s="1">
        <f>VLOOKUP(C1909,HDR!$B:$I,8,FALSE)</f>
        <v>252</v>
      </c>
      <c r="C1909" s="1" t="s">
        <v>267</v>
      </c>
      <c r="D1909" s="9">
        <v>2888014211715</v>
      </c>
      <c r="E1909" s="7">
        <v>11.8</v>
      </c>
      <c r="F1909" s="9">
        <f t="shared" si="87"/>
        <v>0</v>
      </c>
      <c r="G1909" s="7">
        <f t="shared" si="88"/>
        <v>11.8</v>
      </c>
      <c r="H1909" s="7">
        <v>1</v>
      </c>
      <c r="I1909" s="10">
        <v>11.8</v>
      </c>
      <c r="K1909" s="1" t="str">
        <f t="shared" si="89"/>
        <v>insert into AB_SalesTransDetail select 1908,252,'02','2888014211715',11.8,0,11.8,1,11.8,NULL</v>
      </c>
    </row>
    <row r="1910" spans="1:11" x14ac:dyDescent="0.2">
      <c r="A1910" s="1">
        <v>1909</v>
      </c>
      <c r="B1910" s="1">
        <f>VLOOKUP(C1910,HDR!$B:$I,8,FALSE)</f>
        <v>252</v>
      </c>
      <c r="C1910" s="1" t="s">
        <v>267</v>
      </c>
      <c r="D1910" s="9">
        <v>2888014210770</v>
      </c>
      <c r="E1910" s="7">
        <v>16.8</v>
      </c>
      <c r="F1910" s="9">
        <f t="shared" si="87"/>
        <v>0</v>
      </c>
      <c r="G1910" s="7">
        <f t="shared" si="88"/>
        <v>16.8</v>
      </c>
      <c r="H1910" s="7">
        <v>1</v>
      </c>
      <c r="I1910" s="10">
        <v>16.8</v>
      </c>
      <c r="K1910" s="1" t="str">
        <f t="shared" si="89"/>
        <v>insert into AB_SalesTransDetail select 1909,252,'02','2888014210770',16.8,0,16.8,1,16.8,NULL</v>
      </c>
    </row>
    <row r="1911" spans="1:11" x14ac:dyDescent="0.2">
      <c r="A1911" s="1">
        <v>1910</v>
      </c>
      <c r="B1911" s="1">
        <f>VLOOKUP(C1911,HDR!$B:$I,8,FALSE)</f>
        <v>252</v>
      </c>
      <c r="C1911" s="1" t="s">
        <v>267</v>
      </c>
      <c r="D1911" s="9">
        <v>2888014240173</v>
      </c>
      <c r="E1911" s="7">
        <v>6</v>
      </c>
      <c r="F1911" s="9">
        <f t="shared" si="87"/>
        <v>0</v>
      </c>
      <c r="G1911" s="7">
        <f t="shared" si="88"/>
        <v>6</v>
      </c>
      <c r="H1911" s="7">
        <v>1</v>
      </c>
      <c r="I1911" s="10">
        <v>6</v>
      </c>
      <c r="K1911" s="1" t="str">
        <f t="shared" si="89"/>
        <v>insert into AB_SalesTransDetail select 1910,252,'02','2888014240173',6,0,6,1,6,NULL</v>
      </c>
    </row>
    <row r="1912" spans="1:11" x14ac:dyDescent="0.2">
      <c r="A1912" s="1">
        <v>1911</v>
      </c>
      <c r="B1912" s="1">
        <f>VLOOKUP(C1912,HDR!$B:$I,8,FALSE)</f>
        <v>252</v>
      </c>
      <c r="C1912" s="1" t="s">
        <v>267</v>
      </c>
      <c r="D1912" s="9">
        <v>2888014240142</v>
      </c>
      <c r="E1912" s="7">
        <v>4</v>
      </c>
      <c r="F1912" s="9">
        <f t="shared" si="87"/>
        <v>0</v>
      </c>
      <c r="G1912" s="7">
        <f t="shared" si="88"/>
        <v>4</v>
      </c>
      <c r="H1912" s="7">
        <v>1</v>
      </c>
      <c r="I1912" s="10">
        <v>4</v>
      </c>
      <c r="K1912" s="1" t="str">
        <f t="shared" si="89"/>
        <v>insert into AB_SalesTransDetail select 1911,252,'02','2888014240142',4,0,4,1,4,NULL</v>
      </c>
    </row>
    <row r="1913" spans="1:11" x14ac:dyDescent="0.2">
      <c r="A1913" s="1">
        <v>1912</v>
      </c>
      <c r="B1913" s="1">
        <f>VLOOKUP(C1913,HDR!$B:$I,8,FALSE)</f>
        <v>252</v>
      </c>
      <c r="C1913" s="1" t="s">
        <v>267</v>
      </c>
      <c r="D1913" s="9" t="s">
        <v>378</v>
      </c>
      <c r="E1913" s="7">
        <v>15</v>
      </c>
      <c r="F1913" s="9">
        <f t="shared" si="87"/>
        <v>0</v>
      </c>
      <c r="G1913" s="7">
        <f t="shared" si="88"/>
        <v>15</v>
      </c>
      <c r="H1913" s="7">
        <v>1</v>
      </c>
      <c r="I1913" s="10">
        <v>15</v>
      </c>
      <c r="K1913" s="1" t="str">
        <f t="shared" si="89"/>
        <v>insert into AB_SalesTransDetail select 1912,252,'02','P000234',15,0,15,1,15,NULL</v>
      </c>
    </row>
    <row r="1914" spans="1:11" x14ac:dyDescent="0.2">
      <c r="A1914" s="1">
        <v>1913</v>
      </c>
      <c r="B1914" s="1">
        <f>VLOOKUP(C1914,HDR!$B:$I,8,FALSE)</f>
        <v>252</v>
      </c>
      <c r="C1914" s="1" t="s">
        <v>267</v>
      </c>
      <c r="D1914" s="9" t="s">
        <v>378</v>
      </c>
      <c r="E1914" s="7">
        <v>15</v>
      </c>
      <c r="F1914" s="9">
        <f t="shared" si="87"/>
        <v>0</v>
      </c>
      <c r="G1914" s="7">
        <f t="shared" si="88"/>
        <v>15</v>
      </c>
      <c r="H1914" s="7">
        <v>-1</v>
      </c>
      <c r="I1914" s="10">
        <v>-15</v>
      </c>
      <c r="K1914" s="1" t="str">
        <f t="shared" si="89"/>
        <v>insert into AB_SalesTransDetail select 1913,252,'02','P000234',15,0,15,-1,-15,NULL</v>
      </c>
    </row>
    <row r="1915" spans="1:11" x14ac:dyDescent="0.2">
      <c r="A1915" s="1">
        <v>1914</v>
      </c>
      <c r="B1915" s="1">
        <f>VLOOKUP(C1915,HDR!$B:$I,8,FALSE)</f>
        <v>252</v>
      </c>
      <c r="C1915" s="1" t="s">
        <v>267</v>
      </c>
      <c r="D1915" s="9">
        <v>2888014240708</v>
      </c>
      <c r="E1915" s="7">
        <v>15</v>
      </c>
      <c r="F1915" s="9">
        <f t="shared" si="87"/>
        <v>0</v>
      </c>
      <c r="G1915" s="7">
        <f t="shared" si="88"/>
        <v>15</v>
      </c>
      <c r="H1915" s="7">
        <v>1</v>
      </c>
      <c r="I1915" s="10">
        <v>15</v>
      </c>
      <c r="K1915" s="1" t="str">
        <f t="shared" si="89"/>
        <v>insert into AB_SalesTransDetail select 1914,252,'02','2888014240708',15,0,15,1,15,NULL</v>
      </c>
    </row>
    <row r="1916" spans="1:11" x14ac:dyDescent="0.2">
      <c r="A1916" s="1">
        <v>1915</v>
      </c>
      <c r="B1916" s="1">
        <f>VLOOKUP(C1916,HDR!$B:$I,8,FALSE)</f>
        <v>252</v>
      </c>
      <c r="C1916" s="1" t="s">
        <v>267</v>
      </c>
      <c r="D1916" s="9">
        <v>2888014240708</v>
      </c>
      <c r="E1916" s="7">
        <v>15</v>
      </c>
      <c r="F1916" s="9">
        <f t="shared" si="87"/>
        <v>0</v>
      </c>
      <c r="G1916" s="7">
        <f t="shared" si="88"/>
        <v>15</v>
      </c>
      <c r="H1916" s="7">
        <v>-1</v>
      </c>
      <c r="I1916" s="10">
        <v>-15</v>
      </c>
      <c r="K1916" s="1" t="str">
        <f t="shared" si="89"/>
        <v>insert into AB_SalesTransDetail select 1915,252,'02','2888014240708',15,0,15,-1,-15,NULL</v>
      </c>
    </row>
    <row r="1917" spans="1:11" x14ac:dyDescent="0.2">
      <c r="A1917" s="1">
        <v>1916</v>
      </c>
      <c r="B1917" s="1">
        <f>VLOOKUP(C1917,HDR!$B:$I,8,FALSE)</f>
        <v>252</v>
      </c>
      <c r="C1917" s="1" t="s">
        <v>267</v>
      </c>
      <c r="D1917" s="9" t="s">
        <v>380</v>
      </c>
      <c r="E1917" s="7">
        <v>5.66</v>
      </c>
      <c r="F1917" s="9">
        <f t="shared" si="87"/>
        <v>0</v>
      </c>
      <c r="G1917" s="7">
        <f t="shared" si="88"/>
        <v>5.66</v>
      </c>
      <c r="H1917" s="7">
        <v>1</v>
      </c>
      <c r="I1917" s="10">
        <v>5.66</v>
      </c>
      <c r="K1917" s="1" t="str">
        <f t="shared" si="89"/>
        <v>insert into AB_SalesTransDetail select 1916,252,'02','servicecharge-10',5.66,0,5.66,1,5.66,NULL</v>
      </c>
    </row>
    <row r="1918" spans="1:11" x14ac:dyDescent="0.2">
      <c r="A1918" s="1">
        <v>1917</v>
      </c>
      <c r="B1918" s="1">
        <f>VLOOKUP(C1918,HDR!$B:$I,8,FALSE)</f>
        <v>253</v>
      </c>
      <c r="C1918" s="1" t="s">
        <v>268</v>
      </c>
      <c r="D1918" s="9">
        <v>2040035111898</v>
      </c>
      <c r="E1918" s="7">
        <v>6</v>
      </c>
      <c r="F1918" s="9">
        <f t="shared" si="87"/>
        <v>0</v>
      </c>
      <c r="G1918" s="7">
        <f t="shared" si="88"/>
        <v>6</v>
      </c>
      <c r="H1918" s="7">
        <v>1</v>
      </c>
      <c r="I1918" s="10">
        <v>6</v>
      </c>
      <c r="K1918" s="1" t="str">
        <f t="shared" si="89"/>
        <v>insert into AB_SalesTransDetail select 1917,253,'02','2040035111898',6,0,6,1,6,NULL</v>
      </c>
    </row>
    <row r="1919" spans="1:11" x14ac:dyDescent="0.2">
      <c r="A1919" s="1">
        <v>1918</v>
      </c>
      <c r="B1919" s="1">
        <f>VLOOKUP(C1919,HDR!$B:$I,8,FALSE)</f>
        <v>253</v>
      </c>
      <c r="C1919" s="1" t="s">
        <v>268</v>
      </c>
      <c r="D1919" s="9">
        <v>2888999120439</v>
      </c>
      <c r="E1919" s="7">
        <v>5</v>
      </c>
      <c r="F1919" s="9">
        <f t="shared" si="87"/>
        <v>0</v>
      </c>
      <c r="G1919" s="7">
        <f t="shared" si="88"/>
        <v>5</v>
      </c>
      <c r="H1919" s="7">
        <v>1</v>
      </c>
      <c r="I1919" s="10">
        <v>5</v>
      </c>
      <c r="K1919" s="1" t="str">
        <f t="shared" si="89"/>
        <v>insert into AB_SalesTransDetail select 1918,253,'02','2888999120439',5,0,5,1,5,NULL</v>
      </c>
    </row>
    <row r="1920" spans="1:11" x14ac:dyDescent="0.2">
      <c r="A1920" s="1">
        <v>1919</v>
      </c>
      <c r="B1920" s="1">
        <f>VLOOKUP(C1920,HDR!$B:$I,8,FALSE)</f>
        <v>253</v>
      </c>
      <c r="C1920" s="1" t="s">
        <v>268</v>
      </c>
      <c r="D1920" s="9">
        <v>2888014220274</v>
      </c>
      <c r="E1920" s="7">
        <v>10</v>
      </c>
      <c r="F1920" s="9">
        <f t="shared" ref="F1920:F1983" si="90">(IFERROR(-((I1920/H1920)-E1920)/E1920,0))*100</f>
        <v>0</v>
      </c>
      <c r="G1920" s="7">
        <f t="shared" ref="G1920:G1983" si="91">I1920/H1920</f>
        <v>10</v>
      </c>
      <c r="H1920" s="7">
        <v>1</v>
      </c>
      <c r="I1920" s="10">
        <v>10</v>
      </c>
      <c r="K1920" s="1" t="str">
        <f t="shared" si="89"/>
        <v>insert into AB_SalesTransDetail select 1919,253,'02','2888014220274',10,0,10,1,10,NULL</v>
      </c>
    </row>
    <row r="1921" spans="1:11" x14ac:dyDescent="0.2">
      <c r="A1921" s="1">
        <v>1920</v>
      </c>
      <c r="B1921" s="1">
        <f>VLOOKUP(C1921,HDR!$B:$I,8,FALSE)</f>
        <v>253</v>
      </c>
      <c r="C1921" s="1" t="s">
        <v>268</v>
      </c>
      <c r="D1921" s="9" t="s">
        <v>380</v>
      </c>
      <c r="E1921" s="7">
        <v>2.1</v>
      </c>
      <c r="F1921" s="9">
        <f t="shared" si="90"/>
        <v>0</v>
      </c>
      <c r="G1921" s="7">
        <f t="shared" si="91"/>
        <v>2.1</v>
      </c>
      <c r="H1921" s="7">
        <v>1</v>
      </c>
      <c r="I1921" s="10">
        <v>2.1</v>
      </c>
      <c r="K1921" s="1" t="str">
        <f t="shared" si="89"/>
        <v>insert into AB_SalesTransDetail select 1920,253,'02','servicecharge-10',2.1,0,2.1,1,2.1,NULL</v>
      </c>
    </row>
    <row r="1922" spans="1:11" x14ac:dyDescent="0.2">
      <c r="A1922" s="1">
        <v>1921</v>
      </c>
      <c r="B1922" s="1">
        <f>VLOOKUP(C1922,HDR!$B:$I,8,FALSE)</f>
        <v>254</v>
      </c>
      <c r="C1922" s="1" t="s">
        <v>269</v>
      </c>
      <c r="D1922" s="9">
        <v>2888014210329</v>
      </c>
      <c r="E1922" s="7">
        <v>10.8</v>
      </c>
      <c r="F1922" s="9">
        <f t="shared" si="90"/>
        <v>0</v>
      </c>
      <c r="G1922" s="7">
        <f t="shared" si="91"/>
        <v>10.8</v>
      </c>
      <c r="H1922" s="7">
        <v>1</v>
      </c>
      <c r="I1922" s="10">
        <v>10.8</v>
      </c>
      <c r="K1922" s="1" t="str">
        <f t="shared" si="89"/>
        <v>insert into AB_SalesTransDetail select 1921,254,'02','2888014210329',10.8,0,10.8,1,10.8,NULL</v>
      </c>
    </row>
    <row r="1923" spans="1:11" x14ac:dyDescent="0.2">
      <c r="A1923" s="1">
        <v>1922</v>
      </c>
      <c r="B1923" s="1">
        <f>VLOOKUP(C1923,HDR!$B:$I,8,FALSE)</f>
        <v>254</v>
      </c>
      <c r="C1923" s="1" t="s">
        <v>269</v>
      </c>
      <c r="D1923" s="9" t="s">
        <v>344</v>
      </c>
      <c r="E1923" s="7">
        <v>5</v>
      </c>
      <c r="F1923" s="9">
        <f t="shared" si="90"/>
        <v>100</v>
      </c>
      <c r="G1923" s="7">
        <f t="shared" si="91"/>
        <v>0</v>
      </c>
      <c r="H1923" s="7">
        <v>1</v>
      </c>
      <c r="I1923" s="10">
        <v>0</v>
      </c>
      <c r="K1923" s="1" t="str">
        <f t="shared" ref="K1923:K1986" si="92">"insert into AB_SalesTransDetail select " &amp; A1923 &amp; "," &amp; B1923 &amp; ",'02','" &amp; D1923 &amp; "'," &amp; E1923 &amp; "," &amp; F1923 &amp; "," &amp; G1923 &amp; "," &amp; H1923 &amp; "," &amp; I1923 &amp; ",NULL"</f>
        <v>insert into AB_SalesTransDetail select 1922,254,'02','Z90018',5,100,0,1,0,NULL</v>
      </c>
    </row>
    <row r="1924" spans="1:11" x14ac:dyDescent="0.2">
      <c r="A1924" s="1">
        <v>1923</v>
      </c>
      <c r="B1924" s="1">
        <f>VLOOKUP(C1924,HDR!$B:$I,8,FALSE)</f>
        <v>254</v>
      </c>
      <c r="C1924" s="1" t="s">
        <v>269</v>
      </c>
      <c r="D1924" s="9" t="s">
        <v>346</v>
      </c>
      <c r="E1924" s="7">
        <v>5</v>
      </c>
      <c r="F1924" s="9">
        <f t="shared" si="90"/>
        <v>100</v>
      </c>
      <c r="G1924" s="7">
        <f t="shared" si="91"/>
        <v>0</v>
      </c>
      <c r="H1924" s="7">
        <v>1</v>
      </c>
      <c r="I1924" s="10">
        <v>0</v>
      </c>
      <c r="K1924" s="1" t="str">
        <f t="shared" si="92"/>
        <v>insert into AB_SalesTransDetail select 1923,254,'02','Z90016',5,100,0,1,0,NULL</v>
      </c>
    </row>
    <row r="1925" spans="1:11" x14ac:dyDescent="0.2">
      <c r="A1925" s="1">
        <v>1924</v>
      </c>
      <c r="B1925" s="1">
        <f>VLOOKUP(C1925,HDR!$B:$I,8,FALSE)</f>
        <v>254</v>
      </c>
      <c r="C1925" s="1" t="s">
        <v>269</v>
      </c>
      <c r="D1925" s="9">
        <v>2888014211715</v>
      </c>
      <c r="E1925" s="7">
        <v>11.8</v>
      </c>
      <c r="F1925" s="9">
        <f t="shared" si="90"/>
        <v>0</v>
      </c>
      <c r="G1925" s="7">
        <f t="shared" si="91"/>
        <v>11.8</v>
      </c>
      <c r="H1925" s="7">
        <v>1</v>
      </c>
      <c r="I1925" s="10">
        <v>11.8</v>
      </c>
      <c r="K1925" s="1" t="str">
        <f t="shared" si="92"/>
        <v>insert into AB_SalesTransDetail select 1924,254,'02','2888014211715',11.8,0,11.8,1,11.8,NULL</v>
      </c>
    </row>
    <row r="1926" spans="1:11" x14ac:dyDescent="0.2">
      <c r="A1926" s="1">
        <v>1925</v>
      </c>
      <c r="B1926" s="1">
        <f>VLOOKUP(C1926,HDR!$B:$I,8,FALSE)</f>
        <v>254</v>
      </c>
      <c r="C1926" s="1" t="s">
        <v>269</v>
      </c>
      <c r="D1926" s="9">
        <v>2888014240173</v>
      </c>
      <c r="E1926" s="7">
        <v>6</v>
      </c>
      <c r="F1926" s="9">
        <f t="shared" si="90"/>
        <v>0</v>
      </c>
      <c r="G1926" s="7">
        <f t="shared" si="91"/>
        <v>6</v>
      </c>
      <c r="H1926" s="7">
        <v>1</v>
      </c>
      <c r="I1926" s="10">
        <v>6</v>
      </c>
      <c r="K1926" s="1" t="str">
        <f t="shared" si="92"/>
        <v>insert into AB_SalesTransDetail select 1925,254,'02','2888014240173',6,0,6,1,6,NULL</v>
      </c>
    </row>
    <row r="1927" spans="1:11" x14ac:dyDescent="0.2">
      <c r="A1927" s="1">
        <v>1926</v>
      </c>
      <c r="B1927" s="1">
        <f>VLOOKUP(C1927,HDR!$B:$I,8,FALSE)</f>
        <v>254</v>
      </c>
      <c r="C1927" s="1" t="s">
        <v>269</v>
      </c>
      <c r="D1927" s="9">
        <v>2888014240173</v>
      </c>
      <c r="E1927" s="7">
        <v>6</v>
      </c>
      <c r="F1927" s="9">
        <f t="shared" si="90"/>
        <v>0</v>
      </c>
      <c r="G1927" s="7">
        <f t="shared" si="91"/>
        <v>6</v>
      </c>
      <c r="H1927" s="7">
        <v>-1</v>
      </c>
      <c r="I1927" s="10">
        <v>-6</v>
      </c>
      <c r="K1927" s="1" t="str">
        <f t="shared" si="92"/>
        <v>insert into AB_SalesTransDetail select 1926,254,'02','2888014240173',6,0,6,-1,-6,NULL</v>
      </c>
    </row>
    <row r="1928" spans="1:11" x14ac:dyDescent="0.2">
      <c r="A1928" s="1">
        <v>1927</v>
      </c>
      <c r="B1928" s="1">
        <f>VLOOKUP(C1928,HDR!$B:$I,8,FALSE)</f>
        <v>254</v>
      </c>
      <c r="C1928" s="1" t="s">
        <v>269</v>
      </c>
      <c r="D1928" s="9">
        <v>2888014240142</v>
      </c>
      <c r="E1928" s="7">
        <v>4</v>
      </c>
      <c r="F1928" s="9">
        <f t="shared" si="90"/>
        <v>0</v>
      </c>
      <c r="G1928" s="7">
        <f t="shared" si="91"/>
        <v>4</v>
      </c>
      <c r="H1928" s="7">
        <v>1</v>
      </c>
      <c r="I1928" s="10">
        <v>4</v>
      </c>
      <c r="K1928" s="1" t="str">
        <f t="shared" si="92"/>
        <v>insert into AB_SalesTransDetail select 1927,254,'02','2888014240142',4,0,4,1,4,NULL</v>
      </c>
    </row>
    <row r="1929" spans="1:11" x14ac:dyDescent="0.2">
      <c r="A1929" s="1">
        <v>1928</v>
      </c>
      <c r="B1929" s="1">
        <f>VLOOKUP(C1929,HDR!$B:$I,8,FALSE)</f>
        <v>254</v>
      </c>
      <c r="C1929" s="1" t="s">
        <v>269</v>
      </c>
      <c r="D1929" s="9">
        <v>2888014220014</v>
      </c>
      <c r="E1929" s="7">
        <v>12</v>
      </c>
      <c r="F1929" s="9">
        <f t="shared" si="90"/>
        <v>0</v>
      </c>
      <c r="G1929" s="7">
        <f t="shared" si="91"/>
        <v>12</v>
      </c>
      <c r="H1929" s="7">
        <v>1</v>
      </c>
      <c r="I1929" s="10">
        <v>12</v>
      </c>
      <c r="K1929" s="1" t="str">
        <f t="shared" si="92"/>
        <v>insert into AB_SalesTransDetail select 1928,254,'02','2888014220014',12,0,12,1,12,NULL</v>
      </c>
    </row>
    <row r="1930" spans="1:11" x14ac:dyDescent="0.2">
      <c r="A1930" s="1">
        <v>1929</v>
      </c>
      <c r="B1930" s="1">
        <f>VLOOKUP(C1930,HDR!$B:$I,8,FALSE)</f>
        <v>254</v>
      </c>
      <c r="C1930" s="1" t="s">
        <v>269</v>
      </c>
      <c r="D1930" s="9" t="s">
        <v>380</v>
      </c>
      <c r="E1930" s="7">
        <v>3.86</v>
      </c>
      <c r="F1930" s="9">
        <f t="shared" si="90"/>
        <v>0</v>
      </c>
      <c r="G1930" s="7">
        <f t="shared" si="91"/>
        <v>3.86</v>
      </c>
      <c r="H1930" s="7">
        <v>1</v>
      </c>
      <c r="I1930" s="10">
        <v>3.86</v>
      </c>
      <c r="K1930" s="1" t="str">
        <f t="shared" si="92"/>
        <v>insert into AB_SalesTransDetail select 1929,254,'02','servicecharge-10',3.86,0,3.86,1,3.86,NULL</v>
      </c>
    </row>
    <row r="1931" spans="1:11" x14ac:dyDescent="0.2">
      <c r="A1931" s="1">
        <v>1930</v>
      </c>
      <c r="B1931" s="1">
        <f>VLOOKUP(C1931,HDR!$B:$I,8,FALSE)</f>
        <v>255</v>
      </c>
      <c r="C1931" s="1" t="s">
        <v>270</v>
      </c>
      <c r="D1931" s="9">
        <v>2888014210534</v>
      </c>
      <c r="E1931" s="7">
        <v>16.8</v>
      </c>
      <c r="F1931" s="9">
        <f t="shared" si="90"/>
        <v>0</v>
      </c>
      <c r="G1931" s="7">
        <f t="shared" si="91"/>
        <v>16.8</v>
      </c>
      <c r="H1931" s="7">
        <v>1</v>
      </c>
      <c r="I1931" s="10">
        <v>16.8</v>
      </c>
      <c r="K1931" s="1" t="str">
        <f t="shared" si="92"/>
        <v>insert into AB_SalesTransDetail select 1930,255,'02','2888014210534',16.8,0,16.8,1,16.8,NULL</v>
      </c>
    </row>
    <row r="1932" spans="1:11" x14ac:dyDescent="0.2">
      <c r="A1932" s="1">
        <v>1931</v>
      </c>
      <c r="B1932" s="1">
        <f>VLOOKUP(C1932,HDR!$B:$I,8,FALSE)</f>
        <v>255</v>
      </c>
      <c r="C1932" s="1" t="s">
        <v>270</v>
      </c>
      <c r="D1932" s="9" t="s">
        <v>345</v>
      </c>
      <c r="E1932" s="7">
        <v>0</v>
      </c>
      <c r="F1932" s="9">
        <f t="shared" si="90"/>
        <v>0</v>
      </c>
      <c r="G1932" s="7">
        <f t="shared" si="91"/>
        <v>0</v>
      </c>
      <c r="H1932" s="7">
        <v>1</v>
      </c>
      <c r="I1932" s="10">
        <v>0</v>
      </c>
      <c r="K1932" s="1" t="str">
        <f t="shared" si="92"/>
        <v>insert into AB_SalesTransDetail select 1931,255,'02','Z99999',0,0,0,1,0,NULL</v>
      </c>
    </row>
    <row r="1933" spans="1:11" x14ac:dyDescent="0.2">
      <c r="A1933" s="1">
        <v>1932</v>
      </c>
      <c r="B1933" s="1">
        <f>VLOOKUP(C1933,HDR!$B:$I,8,FALSE)</f>
        <v>255</v>
      </c>
      <c r="C1933" s="1" t="s">
        <v>270</v>
      </c>
      <c r="D1933" s="9" t="s">
        <v>345</v>
      </c>
      <c r="E1933" s="7">
        <v>0</v>
      </c>
      <c r="F1933" s="9">
        <f t="shared" si="90"/>
        <v>0</v>
      </c>
      <c r="G1933" s="7">
        <f t="shared" si="91"/>
        <v>0</v>
      </c>
      <c r="H1933" s="7">
        <v>1</v>
      </c>
      <c r="I1933" s="10">
        <v>0</v>
      </c>
      <c r="K1933" s="1" t="str">
        <f t="shared" si="92"/>
        <v>insert into AB_SalesTransDetail select 1932,255,'02','Z99999',0,0,0,1,0,NULL</v>
      </c>
    </row>
    <row r="1934" spans="1:11" x14ac:dyDescent="0.2">
      <c r="A1934" s="1">
        <v>1933</v>
      </c>
      <c r="B1934" s="1">
        <f>VLOOKUP(C1934,HDR!$B:$I,8,FALSE)</f>
        <v>255</v>
      </c>
      <c r="C1934" s="1" t="s">
        <v>270</v>
      </c>
      <c r="D1934" s="9">
        <v>2888014211715</v>
      </c>
      <c r="E1934" s="7">
        <v>11.8</v>
      </c>
      <c r="F1934" s="9">
        <f t="shared" si="90"/>
        <v>0</v>
      </c>
      <c r="G1934" s="7">
        <f t="shared" si="91"/>
        <v>11.8</v>
      </c>
      <c r="H1934" s="7">
        <v>1</v>
      </c>
      <c r="I1934" s="10">
        <v>11.8</v>
      </c>
      <c r="K1934" s="1" t="str">
        <f t="shared" si="92"/>
        <v>insert into AB_SalesTransDetail select 1933,255,'02','2888014211715',11.8,0,11.8,1,11.8,NULL</v>
      </c>
    </row>
    <row r="1935" spans="1:11" x14ac:dyDescent="0.2">
      <c r="A1935" s="1">
        <v>1934</v>
      </c>
      <c r="B1935" s="1">
        <f>VLOOKUP(C1935,HDR!$B:$I,8,FALSE)</f>
        <v>255</v>
      </c>
      <c r="C1935" s="1" t="s">
        <v>270</v>
      </c>
      <c r="D1935" s="9">
        <v>2888014220298</v>
      </c>
      <c r="E1935" s="7">
        <v>10</v>
      </c>
      <c r="F1935" s="9">
        <f t="shared" si="90"/>
        <v>0</v>
      </c>
      <c r="G1935" s="7">
        <f t="shared" si="91"/>
        <v>10</v>
      </c>
      <c r="H1935" s="7">
        <v>1</v>
      </c>
      <c r="I1935" s="10">
        <v>10</v>
      </c>
      <c r="K1935" s="1" t="str">
        <f t="shared" si="92"/>
        <v>insert into AB_SalesTransDetail select 1934,255,'02','2888014220298',10,0,10,1,10,NULL</v>
      </c>
    </row>
    <row r="1936" spans="1:11" x14ac:dyDescent="0.2">
      <c r="A1936" s="1">
        <v>1935</v>
      </c>
      <c r="B1936" s="1">
        <f>VLOOKUP(C1936,HDR!$B:$I,8,FALSE)</f>
        <v>255</v>
      </c>
      <c r="C1936" s="1" t="s">
        <v>270</v>
      </c>
      <c r="D1936" s="9" t="s">
        <v>345</v>
      </c>
      <c r="E1936" s="7">
        <v>0</v>
      </c>
      <c r="F1936" s="9">
        <f t="shared" si="90"/>
        <v>0</v>
      </c>
      <c r="G1936" s="7">
        <f t="shared" si="91"/>
        <v>0</v>
      </c>
      <c r="H1936" s="7">
        <v>1</v>
      </c>
      <c r="I1936" s="10">
        <v>0</v>
      </c>
      <c r="K1936" s="1" t="str">
        <f t="shared" si="92"/>
        <v>insert into AB_SalesTransDetail select 1935,255,'02','Z99999',0,0,0,1,0,NULL</v>
      </c>
    </row>
    <row r="1937" spans="1:11" x14ac:dyDescent="0.2">
      <c r="A1937" s="1">
        <v>1936</v>
      </c>
      <c r="B1937" s="1">
        <f>VLOOKUP(C1937,HDR!$B:$I,8,FALSE)</f>
        <v>255</v>
      </c>
      <c r="C1937" s="1" t="s">
        <v>270</v>
      </c>
      <c r="D1937" s="9" t="s">
        <v>380</v>
      </c>
      <c r="E1937" s="7">
        <v>3.86</v>
      </c>
      <c r="F1937" s="9">
        <f t="shared" si="90"/>
        <v>0</v>
      </c>
      <c r="G1937" s="7">
        <f t="shared" si="91"/>
        <v>3.86</v>
      </c>
      <c r="H1937" s="7">
        <v>1</v>
      </c>
      <c r="I1937" s="10">
        <v>3.86</v>
      </c>
      <c r="K1937" s="1" t="str">
        <f t="shared" si="92"/>
        <v>insert into AB_SalesTransDetail select 1936,255,'02','servicecharge-10',3.86,0,3.86,1,3.86,NULL</v>
      </c>
    </row>
    <row r="1938" spans="1:11" x14ac:dyDescent="0.2">
      <c r="A1938" s="1">
        <v>1937</v>
      </c>
      <c r="B1938" s="1">
        <f>VLOOKUP(C1938,HDR!$B:$I,8,FALSE)</f>
        <v>256</v>
      </c>
      <c r="C1938" s="1" t="s">
        <v>271</v>
      </c>
      <c r="D1938" s="9">
        <v>2888014211753</v>
      </c>
      <c r="E1938" s="7">
        <v>18</v>
      </c>
      <c r="F1938" s="9">
        <f t="shared" si="90"/>
        <v>10.000000000000004</v>
      </c>
      <c r="G1938" s="7">
        <f t="shared" si="91"/>
        <v>16.2</v>
      </c>
      <c r="H1938" s="7">
        <v>1</v>
      </c>
      <c r="I1938" s="10">
        <v>16.2</v>
      </c>
      <c r="K1938" s="1" t="str">
        <f t="shared" si="92"/>
        <v>insert into AB_SalesTransDetail select 1937,256,'02','2888014211753',18,10,16.2,1,16.2,NULL</v>
      </c>
    </row>
    <row r="1939" spans="1:11" x14ac:dyDescent="0.2">
      <c r="A1939" s="1">
        <v>1938</v>
      </c>
      <c r="B1939" s="1">
        <f>VLOOKUP(C1939,HDR!$B:$I,8,FALSE)</f>
        <v>256</v>
      </c>
      <c r="C1939" s="1" t="s">
        <v>271</v>
      </c>
      <c r="D1939" s="9">
        <v>2888014211791</v>
      </c>
      <c r="E1939" s="7">
        <v>6.8</v>
      </c>
      <c r="F1939" s="9">
        <f t="shared" si="90"/>
        <v>100</v>
      </c>
      <c r="G1939" s="7">
        <f t="shared" si="91"/>
        <v>0</v>
      </c>
      <c r="H1939" s="7">
        <v>1</v>
      </c>
      <c r="I1939" s="10">
        <v>0</v>
      </c>
      <c r="K1939" s="1" t="str">
        <f t="shared" si="92"/>
        <v>insert into AB_SalesTransDetail select 1938,256,'02','2888014211791',6.8,100,0,1,0,NULL</v>
      </c>
    </row>
    <row r="1940" spans="1:11" x14ac:dyDescent="0.2">
      <c r="A1940" s="1">
        <v>1939</v>
      </c>
      <c r="B1940" s="1">
        <f>VLOOKUP(C1940,HDR!$B:$I,8,FALSE)</f>
        <v>256</v>
      </c>
      <c r="C1940" s="1" t="s">
        <v>271</v>
      </c>
      <c r="D1940" s="9">
        <v>2888014210312</v>
      </c>
      <c r="E1940" s="7">
        <v>5</v>
      </c>
      <c r="F1940" s="9">
        <f t="shared" si="90"/>
        <v>100</v>
      </c>
      <c r="G1940" s="7">
        <f t="shared" si="91"/>
        <v>0</v>
      </c>
      <c r="H1940" s="7">
        <v>1</v>
      </c>
      <c r="I1940" s="10">
        <v>0</v>
      </c>
      <c r="K1940" s="1" t="str">
        <f t="shared" si="92"/>
        <v>insert into AB_SalesTransDetail select 1939,256,'02','2888014210312',5,100,0,1,0,NULL</v>
      </c>
    </row>
    <row r="1941" spans="1:11" x14ac:dyDescent="0.2">
      <c r="A1941" s="1">
        <v>1940</v>
      </c>
      <c r="B1941" s="1">
        <f>VLOOKUP(C1941,HDR!$B:$I,8,FALSE)</f>
        <v>256</v>
      </c>
      <c r="C1941" s="1" t="s">
        <v>271</v>
      </c>
      <c r="D1941" s="9">
        <v>2888014210329</v>
      </c>
      <c r="E1941" s="7">
        <v>10.8</v>
      </c>
      <c r="F1941" s="9">
        <f t="shared" si="90"/>
        <v>100</v>
      </c>
      <c r="G1941" s="7">
        <f t="shared" si="91"/>
        <v>0</v>
      </c>
      <c r="H1941" s="7">
        <v>1</v>
      </c>
      <c r="I1941" s="10">
        <v>0</v>
      </c>
      <c r="K1941" s="1" t="str">
        <f t="shared" si="92"/>
        <v>insert into AB_SalesTransDetail select 1940,256,'02','2888014210329',10.8,100,0,1,0,NULL</v>
      </c>
    </row>
    <row r="1942" spans="1:11" x14ac:dyDescent="0.2">
      <c r="A1942" s="1">
        <v>1941</v>
      </c>
      <c r="B1942" s="1">
        <f>VLOOKUP(C1942,HDR!$B:$I,8,FALSE)</f>
        <v>256</v>
      </c>
      <c r="C1942" s="1" t="s">
        <v>271</v>
      </c>
      <c r="D1942" s="9" t="s">
        <v>345</v>
      </c>
      <c r="E1942" s="7">
        <v>0</v>
      </c>
      <c r="F1942" s="9">
        <f t="shared" si="90"/>
        <v>0</v>
      </c>
      <c r="G1942" s="7">
        <f t="shared" si="91"/>
        <v>0</v>
      </c>
      <c r="H1942" s="7">
        <v>1</v>
      </c>
      <c r="I1942" s="10">
        <v>0</v>
      </c>
      <c r="K1942" s="1" t="str">
        <f t="shared" si="92"/>
        <v>insert into AB_SalesTransDetail select 1941,256,'02','Z99999',0,0,0,1,0,NULL</v>
      </c>
    </row>
    <row r="1943" spans="1:11" x14ac:dyDescent="0.2">
      <c r="A1943" s="1">
        <v>1942</v>
      </c>
      <c r="B1943" s="1">
        <f>VLOOKUP(C1943,HDR!$B:$I,8,FALSE)</f>
        <v>256</v>
      </c>
      <c r="C1943" s="1" t="s">
        <v>271</v>
      </c>
      <c r="D1943" s="9">
        <v>2888014210817</v>
      </c>
      <c r="E1943" s="7">
        <v>15.8</v>
      </c>
      <c r="F1943" s="9">
        <f t="shared" si="90"/>
        <v>10</v>
      </c>
      <c r="G1943" s="7">
        <f t="shared" si="91"/>
        <v>14.22</v>
      </c>
      <c r="H1943" s="7">
        <v>2</v>
      </c>
      <c r="I1943" s="10">
        <v>28.44</v>
      </c>
      <c r="K1943" s="1" t="str">
        <f t="shared" si="92"/>
        <v>insert into AB_SalesTransDetail select 1942,256,'02','2888014210817',15.8,10,14.22,2,28.44,NULL</v>
      </c>
    </row>
    <row r="1944" spans="1:11" x14ac:dyDescent="0.2">
      <c r="A1944" s="1">
        <v>1943</v>
      </c>
      <c r="B1944" s="1">
        <f>VLOOKUP(C1944,HDR!$B:$I,8,FALSE)</f>
        <v>256</v>
      </c>
      <c r="C1944" s="1" t="s">
        <v>271</v>
      </c>
      <c r="D1944" s="9">
        <v>2888014210565</v>
      </c>
      <c r="E1944" s="7">
        <v>21.8</v>
      </c>
      <c r="F1944" s="9">
        <f t="shared" si="90"/>
        <v>9.9999999999999982</v>
      </c>
      <c r="G1944" s="7">
        <f t="shared" si="91"/>
        <v>19.62</v>
      </c>
      <c r="H1944" s="7">
        <v>2</v>
      </c>
      <c r="I1944" s="10">
        <v>39.24</v>
      </c>
      <c r="K1944" s="1" t="str">
        <f t="shared" si="92"/>
        <v>insert into AB_SalesTransDetail select 1943,256,'02','2888014210565',21.8,10,19.62,2,39.24,NULL</v>
      </c>
    </row>
    <row r="1945" spans="1:11" x14ac:dyDescent="0.2">
      <c r="A1945" s="1">
        <v>1944</v>
      </c>
      <c r="B1945" s="1">
        <f>VLOOKUP(C1945,HDR!$B:$I,8,FALSE)</f>
        <v>256</v>
      </c>
      <c r="C1945" s="1" t="s">
        <v>271</v>
      </c>
      <c r="D1945" s="9">
        <v>2888014211746</v>
      </c>
      <c r="E1945" s="7">
        <v>26</v>
      </c>
      <c r="F1945" s="9">
        <f t="shared" si="90"/>
        <v>10.000000000000005</v>
      </c>
      <c r="G1945" s="7">
        <f t="shared" si="91"/>
        <v>23.4</v>
      </c>
      <c r="H1945" s="7">
        <v>1</v>
      </c>
      <c r="I1945" s="10">
        <v>23.4</v>
      </c>
      <c r="K1945" s="1" t="str">
        <f t="shared" si="92"/>
        <v>insert into AB_SalesTransDetail select 1944,256,'02','2888014211746',26,10,23.4,1,23.4,NULL</v>
      </c>
    </row>
    <row r="1946" spans="1:11" x14ac:dyDescent="0.2">
      <c r="A1946" s="1">
        <v>1945</v>
      </c>
      <c r="B1946" s="1">
        <f>VLOOKUP(C1946,HDR!$B:$I,8,FALSE)</f>
        <v>256</v>
      </c>
      <c r="C1946" s="1" t="s">
        <v>271</v>
      </c>
      <c r="D1946" s="9">
        <v>2888015210403</v>
      </c>
      <c r="E1946" s="7">
        <v>8.8000000000000007</v>
      </c>
      <c r="F1946" s="9">
        <f t="shared" si="90"/>
        <v>10.000000000000007</v>
      </c>
      <c r="G1946" s="7">
        <f t="shared" si="91"/>
        <v>7.92</v>
      </c>
      <c r="H1946" s="7">
        <v>2</v>
      </c>
      <c r="I1946" s="10">
        <v>15.84</v>
      </c>
      <c r="K1946" s="1" t="str">
        <f t="shared" si="92"/>
        <v>insert into AB_SalesTransDetail select 1945,256,'02','2888015210403',8.8,10,7.92,2,15.84,NULL</v>
      </c>
    </row>
    <row r="1947" spans="1:11" x14ac:dyDescent="0.2">
      <c r="A1947" s="1">
        <v>1946</v>
      </c>
      <c r="B1947" s="1">
        <f>VLOOKUP(C1947,HDR!$B:$I,8,FALSE)</f>
        <v>256</v>
      </c>
      <c r="C1947" s="1" t="s">
        <v>271</v>
      </c>
      <c r="D1947" s="9">
        <v>2888014210466</v>
      </c>
      <c r="E1947" s="7">
        <v>8.8000000000000007</v>
      </c>
      <c r="F1947" s="9">
        <f t="shared" si="90"/>
        <v>10.000000000000007</v>
      </c>
      <c r="G1947" s="7">
        <f t="shared" si="91"/>
        <v>7.92</v>
      </c>
      <c r="H1947" s="7">
        <v>1</v>
      </c>
      <c r="I1947" s="10">
        <v>7.92</v>
      </c>
      <c r="K1947" s="1" t="str">
        <f t="shared" si="92"/>
        <v>insert into AB_SalesTransDetail select 1946,256,'02','2888014210466',8.8,10,7.92,1,7.92,NULL</v>
      </c>
    </row>
    <row r="1948" spans="1:11" x14ac:dyDescent="0.2">
      <c r="A1948" s="1">
        <v>1947</v>
      </c>
      <c r="B1948" s="1">
        <f>VLOOKUP(C1948,HDR!$B:$I,8,FALSE)</f>
        <v>256</v>
      </c>
      <c r="C1948" s="1" t="s">
        <v>271</v>
      </c>
      <c r="D1948" s="9">
        <v>2888014210220</v>
      </c>
      <c r="E1948" s="7">
        <v>15.8</v>
      </c>
      <c r="F1948" s="9">
        <f t="shared" si="90"/>
        <v>10</v>
      </c>
      <c r="G1948" s="7">
        <f t="shared" si="91"/>
        <v>14.22</v>
      </c>
      <c r="H1948" s="7">
        <v>1</v>
      </c>
      <c r="I1948" s="10">
        <v>14.22</v>
      </c>
      <c r="K1948" s="1" t="str">
        <f t="shared" si="92"/>
        <v>insert into AB_SalesTransDetail select 1947,256,'02','2888014210220',15.8,10,14.22,1,14.22,NULL</v>
      </c>
    </row>
    <row r="1949" spans="1:11" x14ac:dyDescent="0.2">
      <c r="A1949" s="1">
        <v>1948</v>
      </c>
      <c r="B1949" s="1">
        <f>VLOOKUP(C1949,HDR!$B:$I,8,FALSE)</f>
        <v>256</v>
      </c>
      <c r="C1949" s="1" t="s">
        <v>271</v>
      </c>
      <c r="D1949" s="9" t="s">
        <v>364</v>
      </c>
      <c r="E1949" s="7">
        <v>0</v>
      </c>
      <c r="F1949" s="9">
        <f t="shared" si="90"/>
        <v>0</v>
      </c>
      <c r="G1949" s="7">
        <f t="shared" si="91"/>
        <v>0</v>
      </c>
      <c r="H1949" s="7">
        <v>1</v>
      </c>
      <c r="I1949" s="10">
        <v>0</v>
      </c>
      <c r="K1949" s="1" t="str">
        <f t="shared" si="92"/>
        <v>insert into AB_SalesTransDetail select 1948,256,'02','Z90051',0,0,0,1,0,NULL</v>
      </c>
    </row>
    <row r="1950" spans="1:11" x14ac:dyDescent="0.2">
      <c r="A1950" s="1">
        <v>1949</v>
      </c>
      <c r="B1950" s="1">
        <f>VLOOKUP(C1950,HDR!$B:$I,8,FALSE)</f>
        <v>256</v>
      </c>
      <c r="C1950" s="1" t="s">
        <v>271</v>
      </c>
      <c r="D1950" s="9" t="s">
        <v>347</v>
      </c>
      <c r="E1950" s="7">
        <v>5</v>
      </c>
      <c r="F1950" s="9">
        <f t="shared" si="90"/>
        <v>100</v>
      </c>
      <c r="G1950" s="7">
        <f t="shared" si="91"/>
        <v>0</v>
      </c>
      <c r="H1950" s="7">
        <v>1</v>
      </c>
      <c r="I1950" s="10">
        <v>0</v>
      </c>
      <c r="K1950" s="1" t="str">
        <f t="shared" si="92"/>
        <v>insert into AB_SalesTransDetail select 1949,256,'02','Z90017',5,100,0,1,0,NULL</v>
      </c>
    </row>
    <row r="1951" spans="1:11" x14ac:dyDescent="0.2">
      <c r="A1951" s="1">
        <v>1950</v>
      </c>
      <c r="B1951" s="1">
        <f>VLOOKUP(C1951,HDR!$B:$I,8,FALSE)</f>
        <v>256</v>
      </c>
      <c r="C1951" s="1" t="s">
        <v>271</v>
      </c>
      <c r="D1951" s="9">
        <v>2888014210732</v>
      </c>
      <c r="E1951" s="7">
        <v>19.8</v>
      </c>
      <c r="F1951" s="9">
        <f t="shared" si="90"/>
        <v>10.000000000000002</v>
      </c>
      <c r="G1951" s="7">
        <f t="shared" si="91"/>
        <v>17.82</v>
      </c>
      <c r="H1951" s="7">
        <v>1</v>
      </c>
      <c r="I1951" s="10">
        <v>17.82</v>
      </c>
      <c r="K1951" s="1" t="str">
        <f t="shared" si="92"/>
        <v>insert into AB_SalesTransDetail select 1950,256,'02','2888014210732',19.8,10,17.82,1,17.82,NULL</v>
      </c>
    </row>
    <row r="1952" spans="1:11" x14ac:dyDescent="0.2">
      <c r="A1952" s="1">
        <v>1951</v>
      </c>
      <c r="B1952" s="1">
        <f>VLOOKUP(C1952,HDR!$B:$I,8,FALSE)</f>
        <v>256</v>
      </c>
      <c r="C1952" s="1" t="s">
        <v>271</v>
      </c>
      <c r="D1952" s="9">
        <v>2040035111928</v>
      </c>
      <c r="E1952" s="7">
        <v>6</v>
      </c>
      <c r="F1952" s="9">
        <f t="shared" si="90"/>
        <v>9.9999999999999929</v>
      </c>
      <c r="G1952" s="7">
        <f t="shared" si="91"/>
        <v>5.4</v>
      </c>
      <c r="H1952" s="7">
        <v>1</v>
      </c>
      <c r="I1952" s="10">
        <v>5.4</v>
      </c>
      <c r="K1952" s="1" t="str">
        <f t="shared" si="92"/>
        <v>insert into AB_SalesTransDetail select 1951,256,'02','2040035111928',6,9.99999999999999,5.4,1,5.4,NULL</v>
      </c>
    </row>
    <row r="1953" spans="1:11" x14ac:dyDescent="0.2">
      <c r="A1953" s="1">
        <v>1952</v>
      </c>
      <c r="B1953" s="1">
        <f>VLOOKUP(C1953,HDR!$B:$I,8,FALSE)</f>
        <v>256</v>
      </c>
      <c r="C1953" s="1" t="s">
        <v>271</v>
      </c>
      <c r="D1953" s="9">
        <v>2888014220014</v>
      </c>
      <c r="E1953" s="7">
        <v>12</v>
      </c>
      <c r="F1953" s="9">
        <f t="shared" si="90"/>
        <v>9.9999999999999929</v>
      </c>
      <c r="G1953" s="7">
        <f t="shared" si="91"/>
        <v>10.8</v>
      </c>
      <c r="H1953" s="7">
        <v>2</v>
      </c>
      <c r="I1953" s="10">
        <v>21.6</v>
      </c>
      <c r="K1953" s="1" t="str">
        <f t="shared" si="92"/>
        <v>insert into AB_SalesTransDetail select 1952,256,'02','2888014220014',12,9.99999999999999,10.8,2,21.6,NULL</v>
      </c>
    </row>
    <row r="1954" spans="1:11" x14ac:dyDescent="0.2">
      <c r="A1954" s="1">
        <v>1953</v>
      </c>
      <c r="B1954" s="1">
        <f>VLOOKUP(C1954,HDR!$B:$I,8,FALSE)</f>
        <v>256</v>
      </c>
      <c r="C1954" s="1" t="s">
        <v>271</v>
      </c>
      <c r="D1954" s="9" t="s">
        <v>380</v>
      </c>
      <c r="E1954" s="7">
        <v>19.010000000000002</v>
      </c>
      <c r="F1954" s="9">
        <f t="shared" si="90"/>
        <v>0</v>
      </c>
      <c r="G1954" s="7">
        <f t="shared" si="91"/>
        <v>19.010000000000002</v>
      </c>
      <c r="H1954" s="7">
        <v>1</v>
      </c>
      <c r="I1954" s="10">
        <v>19.010000000000002</v>
      </c>
      <c r="K1954" s="1" t="str">
        <f t="shared" si="92"/>
        <v>insert into AB_SalesTransDetail select 1953,256,'02','servicecharge-10',19.01,0,19.01,1,19.01,NULL</v>
      </c>
    </row>
    <row r="1955" spans="1:11" x14ac:dyDescent="0.2">
      <c r="A1955" s="1">
        <v>1954</v>
      </c>
      <c r="B1955" s="1">
        <f>VLOOKUP(C1955,HDR!$B:$I,8,FALSE)</f>
        <v>257</v>
      </c>
      <c r="C1955" s="1" t="s">
        <v>272</v>
      </c>
      <c r="D1955" s="9">
        <v>2888014210817</v>
      </c>
      <c r="E1955" s="7">
        <v>15.8</v>
      </c>
      <c r="F1955" s="9">
        <f t="shared" si="90"/>
        <v>0</v>
      </c>
      <c r="G1955" s="7">
        <f t="shared" si="91"/>
        <v>15.8</v>
      </c>
      <c r="H1955" s="7">
        <v>1</v>
      </c>
      <c r="I1955" s="10">
        <v>15.8</v>
      </c>
      <c r="K1955" s="1" t="str">
        <f t="shared" si="92"/>
        <v>insert into AB_SalesTransDetail select 1954,257,'02','2888014210817',15.8,0,15.8,1,15.8,NULL</v>
      </c>
    </row>
    <row r="1956" spans="1:11" x14ac:dyDescent="0.2">
      <c r="A1956" s="1">
        <v>1955</v>
      </c>
      <c r="B1956" s="1">
        <f>VLOOKUP(C1956,HDR!$B:$I,8,FALSE)</f>
        <v>257</v>
      </c>
      <c r="C1956" s="1" t="s">
        <v>272</v>
      </c>
      <c r="D1956" s="9">
        <v>2888014211128</v>
      </c>
      <c r="E1956" s="7">
        <v>13.8</v>
      </c>
      <c r="F1956" s="9">
        <f t="shared" si="90"/>
        <v>0</v>
      </c>
      <c r="G1956" s="7">
        <f t="shared" si="91"/>
        <v>13.8</v>
      </c>
      <c r="H1956" s="7">
        <v>1</v>
      </c>
      <c r="I1956" s="10">
        <v>13.8</v>
      </c>
      <c r="K1956" s="1" t="str">
        <f t="shared" si="92"/>
        <v>insert into AB_SalesTransDetail select 1955,257,'02','2888014211128',13.8,0,13.8,1,13.8,NULL</v>
      </c>
    </row>
    <row r="1957" spans="1:11" x14ac:dyDescent="0.2">
      <c r="A1957" s="1">
        <v>1956</v>
      </c>
      <c r="B1957" s="1">
        <f>VLOOKUP(C1957,HDR!$B:$I,8,FALSE)</f>
        <v>257</v>
      </c>
      <c r="C1957" s="1" t="s">
        <v>272</v>
      </c>
      <c r="D1957" s="9" t="s">
        <v>358</v>
      </c>
      <c r="E1957" s="7">
        <v>0</v>
      </c>
      <c r="F1957" s="9">
        <f t="shared" si="90"/>
        <v>0</v>
      </c>
      <c r="G1957" s="7">
        <f t="shared" si="91"/>
        <v>0</v>
      </c>
      <c r="H1957" s="7">
        <v>1</v>
      </c>
      <c r="I1957" s="10">
        <v>0</v>
      </c>
      <c r="K1957" s="1" t="str">
        <f t="shared" si="92"/>
        <v>insert into AB_SalesTransDetail select 1956,257,'02','Z90053',0,0,0,1,0,NULL</v>
      </c>
    </row>
    <row r="1958" spans="1:11" x14ac:dyDescent="0.2">
      <c r="A1958" s="1">
        <v>1957</v>
      </c>
      <c r="B1958" s="1">
        <f>VLOOKUP(C1958,HDR!$B:$I,8,FALSE)</f>
        <v>257</v>
      </c>
      <c r="C1958" s="1" t="s">
        <v>272</v>
      </c>
      <c r="D1958" s="9">
        <v>2888014210121</v>
      </c>
      <c r="E1958" s="7">
        <v>12</v>
      </c>
      <c r="F1958" s="9">
        <f t="shared" si="90"/>
        <v>0</v>
      </c>
      <c r="G1958" s="7">
        <f t="shared" si="91"/>
        <v>12</v>
      </c>
      <c r="H1958" s="7">
        <v>1</v>
      </c>
      <c r="I1958" s="10">
        <v>12</v>
      </c>
      <c r="K1958" s="1" t="str">
        <f t="shared" si="92"/>
        <v>insert into AB_SalesTransDetail select 1957,257,'02','2888014210121',12,0,12,1,12,NULL</v>
      </c>
    </row>
    <row r="1959" spans="1:11" x14ac:dyDescent="0.2">
      <c r="A1959" s="1">
        <v>1958</v>
      </c>
      <c r="B1959" s="1">
        <f>VLOOKUP(C1959,HDR!$B:$I,8,FALSE)</f>
        <v>257</v>
      </c>
      <c r="C1959" s="1" t="s">
        <v>272</v>
      </c>
      <c r="D1959" s="9" t="s">
        <v>344</v>
      </c>
      <c r="E1959" s="7">
        <v>5</v>
      </c>
      <c r="F1959" s="9">
        <f t="shared" si="90"/>
        <v>100</v>
      </c>
      <c r="G1959" s="7">
        <f t="shared" si="91"/>
        <v>0</v>
      </c>
      <c r="H1959" s="7">
        <v>1</v>
      </c>
      <c r="I1959" s="10">
        <v>0</v>
      </c>
      <c r="K1959" s="1" t="str">
        <f t="shared" si="92"/>
        <v>insert into AB_SalesTransDetail select 1958,257,'02','Z90018',5,100,0,1,0,NULL</v>
      </c>
    </row>
    <row r="1960" spans="1:11" x14ac:dyDescent="0.2">
      <c r="A1960" s="1">
        <v>1959</v>
      </c>
      <c r="B1960" s="1">
        <f>VLOOKUP(C1960,HDR!$B:$I,8,FALSE)</f>
        <v>257</v>
      </c>
      <c r="C1960" s="1" t="s">
        <v>272</v>
      </c>
      <c r="D1960" s="9" t="s">
        <v>344</v>
      </c>
      <c r="E1960" s="7">
        <v>5</v>
      </c>
      <c r="F1960" s="9">
        <f t="shared" si="90"/>
        <v>100</v>
      </c>
      <c r="G1960" s="7">
        <f t="shared" si="91"/>
        <v>0</v>
      </c>
      <c r="H1960" s="7">
        <v>-1</v>
      </c>
      <c r="I1960" s="10">
        <v>0</v>
      </c>
      <c r="K1960" s="1" t="str">
        <f t="shared" si="92"/>
        <v>insert into AB_SalesTransDetail select 1959,257,'02','Z90018',5,100,0,-1,0,NULL</v>
      </c>
    </row>
    <row r="1961" spans="1:11" x14ac:dyDescent="0.2">
      <c r="A1961" s="1">
        <v>1960</v>
      </c>
      <c r="B1961" s="1">
        <f>VLOOKUP(C1961,HDR!$B:$I,8,FALSE)</f>
        <v>257</v>
      </c>
      <c r="C1961" s="1" t="s">
        <v>272</v>
      </c>
      <c r="D1961" s="9">
        <v>2888014210121</v>
      </c>
      <c r="E1961" s="7">
        <v>12</v>
      </c>
      <c r="F1961" s="9">
        <f t="shared" si="90"/>
        <v>0</v>
      </c>
      <c r="G1961" s="7">
        <f t="shared" si="91"/>
        <v>12</v>
      </c>
      <c r="H1961" s="7">
        <v>-1</v>
      </c>
      <c r="I1961" s="10">
        <v>-12</v>
      </c>
      <c r="K1961" s="1" t="str">
        <f t="shared" si="92"/>
        <v>insert into AB_SalesTransDetail select 1960,257,'02','2888014210121',12,0,12,-1,-12,NULL</v>
      </c>
    </row>
    <row r="1962" spans="1:11" x14ac:dyDescent="0.2">
      <c r="A1962" s="1">
        <v>1961</v>
      </c>
      <c r="B1962" s="1">
        <f>VLOOKUP(C1962,HDR!$B:$I,8,FALSE)</f>
        <v>257</v>
      </c>
      <c r="C1962" s="1" t="s">
        <v>272</v>
      </c>
      <c r="D1962" s="9">
        <v>2888014210121</v>
      </c>
      <c r="E1962" s="7">
        <v>12</v>
      </c>
      <c r="F1962" s="9">
        <f t="shared" si="90"/>
        <v>0</v>
      </c>
      <c r="G1962" s="7">
        <f t="shared" si="91"/>
        <v>12</v>
      </c>
      <c r="H1962" s="7">
        <v>1</v>
      </c>
      <c r="I1962" s="10">
        <v>12</v>
      </c>
      <c r="K1962" s="1" t="str">
        <f t="shared" si="92"/>
        <v>insert into AB_SalesTransDetail select 1961,257,'02','2888014210121',12,0,12,1,12,NULL</v>
      </c>
    </row>
    <row r="1963" spans="1:11" x14ac:dyDescent="0.2">
      <c r="A1963" s="1">
        <v>1962</v>
      </c>
      <c r="B1963" s="1">
        <f>VLOOKUP(C1963,HDR!$B:$I,8,FALSE)</f>
        <v>257</v>
      </c>
      <c r="C1963" s="1" t="s">
        <v>272</v>
      </c>
      <c r="D1963" s="9" t="s">
        <v>344</v>
      </c>
      <c r="E1963" s="7">
        <v>5</v>
      </c>
      <c r="F1963" s="9">
        <f t="shared" si="90"/>
        <v>100</v>
      </c>
      <c r="G1963" s="7">
        <f t="shared" si="91"/>
        <v>0</v>
      </c>
      <c r="H1963" s="7">
        <v>1</v>
      </c>
      <c r="I1963" s="10">
        <v>0</v>
      </c>
      <c r="K1963" s="1" t="str">
        <f t="shared" si="92"/>
        <v>insert into AB_SalesTransDetail select 1962,257,'02','Z90018',5,100,0,1,0,NULL</v>
      </c>
    </row>
    <row r="1964" spans="1:11" x14ac:dyDescent="0.2">
      <c r="A1964" s="1">
        <v>1963</v>
      </c>
      <c r="B1964" s="1">
        <f>VLOOKUP(C1964,HDR!$B:$I,8,FALSE)</f>
        <v>257</v>
      </c>
      <c r="C1964" s="1" t="s">
        <v>272</v>
      </c>
      <c r="D1964" s="9" t="s">
        <v>345</v>
      </c>
      <c r="E1964" s="7">
        <v>0</v>
      </c>
      <c r="F1964" s="9">
        <f t="shared" si="90"/>
        <v>0</v>
      </c>
      <c r="G1964" s="7">
        <f t="shared" si="91"/>
        <v>0</v>
      </c>
      <c r="H1964" s="7">
        <v>1</v>
      </c>
      <c r="I1964" s="10">
        <v>0</v>
      </c>
      <c r="K1964" s="1" t="str">
        <f t="shared" si="92"/>
        <v>insert into AB_SalesTransDetail select 1963,257,'02','Z99999',0,0,0,1,0,NULL</v>
      </c>
    </row>
    <row r="1965" spans="1:11" x14ac:dyDescent="0.2">
      <c r="A1965" s="1">
        <v>1964</v>
      </c>
      <c r="B1965" s="1">
        <f>VLOOKUP(C1965,HDR!$B:$I,8,FALSE)</f>
        <v>257</v>
      </c>
      <c r="C1965" s="1" t="s">
        <v>272</v>
      </c>
      <c r="D1965" s="9" t="s">
        <v>380</v>
      </c>
      <c r="E1965" s="7">
        <v>4.16</v>
      </c>
      <c r="F1965" s="9">
        <f t="shared" si="90"/>
        <v>0</v>
      </c>
      <c r="G1965" s="7">
        <f t="shared" si="91"/>
        <v>4.16</v>
      </c>
      <c r="H1965" s="7">
        <v>1</v>
      </c>
      <c r="I1965" s="10">
        <v>4.16</v>
      </c>
      <c r="K1965" s="1" t="str">
        <f t="shared" si="92"/>
        <v>insert into AB_SalesTransDetail select 1964,257,'02','servicecharge-10',4.16,0,4.16,1,4.16,NULL</v>
      </c>
    </row>
    <row r="1966" spans="1:11" x14ac:dyDescent="0.2">
      <c r="A1966" s="1">
        <v>1965</v>
      </c>
      <c r="B1966" s="1">
        <f>VLOOKUP(C1966,HDR!$B:$I,8,FALSE)</f>
        <v>258</v>
      </c>
      <c r="C1966" s="1" t="s">
        <v>273</v>
      </c>
      <c r="D1966" s="9">
        <v>2888014210923</v>
      </c>
      <c r="E1966" s="7">
        <v>19.8</v>
      </c>
      <c r="F1966" s="9">
        <f t="shared" si="90"/>
        <v>0</v>
      </c>
      <c r="G1966" s="7">
        <f t="shared" si="91"/>
        <v>19.8</v>
      </c>
      <c r="H1966" s="7">
        <v>1</v>
      </c>
      <c r="I1966" s="10">
        <v>19.8</v>
      </c>
      <c r="K1966" s="1" t="str">
        <f t="shared" si="92"/>
        <v>insert into AB_SalesTransDetail select 1965,258,'02','2888014210923',19.8,0,19.8,1,19.8,NULL</v>
      </c>
    </row>
    <row r="1967" spans="1:11" x14ac:dyDescent="0.2">
      <c r="A1967" s="1">
        <v>1966</v>
      </c>
      <c r="B1967" s="1">
        <f>VLOOKUP(C1967,HDR!$B:$I,8,FALSE)</f>
        <v>258</v>
      </c>
      <c r="C1967" s="1" t="s">
        <v>273</v>
      </c>
      <c r="D1967" s="9" t="s">
        <v>347</v>
      </c>
      <c r="E1967" s="7">
        <v>5</v>
      </c>
      <c r="F1967" s="9">
        <f t="shared" si="90"/>
        <v>100</v>
      </c>
      <c r="G1967" s="7">
        <f t="shared" si="91"/>
        <v>0</v>
      </c>
      <c r="H1967" s="7">
        <v>1</v>
      </c>
      <c r="I1967" s="10">
        <v>0</v>
      </c>
      <c r="K1967" s="1" t="str">
        <f t="shared" si="92"/>
        <v>insert into AB_SalesTransDetail select 1966,258,'02','Z90017',5,100,0,1,0,NULL</v>
      </c>
    </row>
    <row r="1968" spans="1:11" x14ac:dyDescent="0.2">
      <c r="A1968" s="1">
        <v>1967</v>
      </c>
      <c r="B1968" s="1">
        <f>VLOOKUP(C1968,HDR!$B:$I,8,FALSE)</f>
        <v>258</v>
      </c>
      <c r="C1968" s="1" t="s">
        <v>273</v>
      </c>
      <c r="D1968" s="9" t="s">
        <v>344</v>
      </c>
      <c r="E1968" s="7">
        <v>5</v>
      </c>
      <c r="F1968" s="9">
        <f t="shared" si="90"/>
        <v>100</v>
      </c>
      <c r="G1968" s="7">
        <f t="shared" si="91"/>
        <v>0</v>
      </c>
      <c r="H1968" s="7">
        <v>1</v>
      </c>
      <c r="I1968" s="10">
        <v>0</v>
      </c>
      <c r="K1968" s="1" t="str">
        <f t="shared" si="92"/>
        <v>insert into AB_SalesTransDetail select 1967,258,'02','Z90018',5,100,0,1,0,NULL</v>
      </c>
    </row>
    <row r="1969" spans="1:11" x14ac:dyDescent="0.2">
      <c r="A1969" s="1">
        <v>1968</v>
      </c>
      <c r="B1969" s="1">
        <f>VLOOKUP(C1969,HDR!$B:$I,8,FALSE)</f>
        <v>258</v>
      </c>
      <c r="C1969" s="1" t="s">
        <v>273</v>
      </c>
      <c r="D1969" s="9">
        <v>2888014220014</v>
      </c>
      <c r="E1969" s="7">
        <v>12</v>
      </c>
      <c r="F1969" s="9">
        <f t="shared" si="90"/>
        <v>0</v>
      </c>
      <c r="G1969" s="7">
        <f t="shared" si="91"/>
        <v>12</v>
      </c>
      <c r="H1969" s="7">
        <v>1</v>
      </c>
      <c r="I1969" s="10">
        <v>12</v>
      </c>
      <c r="K1969" s="1" t="str">
        <f t="shared" si="92"/>
        <v>insert into AB_SalesTransDetail select 1968,258,'02','2888014220014',12,0,12,1,12,NULL</v>
      </c>
    </row>
    <row r="1970" spans="1:11" x14ac:dyDescent="0.2">
      <c r="A1970" s="1">
        <v>1969</v>
      </c>
      <c r="B1970" s="1">
        <f>VLOOKUP(C1970,HDR!$B:$I,8,FALSE)</f>
        <v>258</v>
      </c>
      <c r="C1970" s="1" t="s">
        <v>273</v>
      </c>
      <c r="D1970" s="9" t="s">
        <v>380</v>
      </c>
      <c r="E1970" s="7">
        <v>3.18</v>
      </c>
      <c r="F1970" s="9">
        <f t="shared" si="90"/>
        <v>0</v>
      </c>
      <c r="G1970" s="7">
        <f t="shared" si="91"/>
        <v>3.18</v>
      </c>
      <c r="H1970" s="7">
        <v>1</v>
      </c>
      <c r="I1970" s="10">
        <v>3.18</v>
      </c>
      <c r="K1970" s="1" t="str">
        <f t="shared" si="92"/>
        <v>insert into AB_SalesTransDetail select 1969,258,'02','servicecharge-10',3.18,0,3.18,1,3.18,NULL</v>
      </c>
    </row>
    <row r="1971" spans="1:11" x14ac:dyDescent="0.2">
      <c r="A1971" s="1">
        <v>1970</v>
      </c>
      <c r="B1971" s="1">
        <f>VLOOKUP(C1971,HDR!$B:$I,8,FALSE)</f>
        <v>259</v>
      </c>
      <c r="C1971" s="1" t="s">
        <v>274</v>
      </c>
      <c r="D1971" s="9">
        <v>2888014210329</v>
      </c>
      <c r="E1971" s="7">
        <v>10.8</v>
      </c>
      <c r="F1971" s="9">
        <f t="shared" si="90"/>
        <v>15.000000000000007</v>
      </c>
      <c r="G1971" s="7">
        <f t="shared" si="91"/>
        <v>9.18</v>
      </c>
      <c r="H1971" s="7">
        <v>1</v>
      </c>
      <c r="I1971" s="10">
        <v>9.18</v>
      </c>
      <c r="K1971" s="1" t="str">
        <f t="shared" si="92"/>
        <v>insert into AB_SalesTransDetail select 1970,259,'02','2888014210329',10.8,15,9.18,1,9.18,NULL</v>
      </c>
    </row>
    <row r="1972" spans="1:11" x14ac:dyDescent="0.2">
      <c r="A1972" s="1">
        <v>1971</v>
      </c>
      <c r="B1972" s="1">
        <f>VLOOKUP(C1972,HDR!$B:$I,8,FALSE)</f>
        <v>259</v>
      </c>
      <c r="C1972" s="1" t="s">
        <v>274</v>
      </c>
      <c r="D1972" s="9" t="s">
        <v>347</v>
      </c>
      <c r="E1972" s="7">
        <v>5</v>
      </c>
      <c r="F1972" s="9">
        <f t="shared" si="90"/>
        <v>100</v>
      </c>
      <c r="G1972" s="7">
        <f t="shared" si="91"/>
        <v>0</v>
      </c>
      <c r="H1972" s="7">
        <v>1</v>
      </c>
      <c r="I1972" s="10">
        <v>0</v>
      </c>
      <c r="K1972" s="1" t="str">
        <f t="shared" si="92"/>
        <v>insert into AB_SalesTransDetail select 1971,259,'02','Z90017',5,100,0,1,0,NULL</v>
      </c>
    </row>
    <row r="1973" spans="1:11" x14ac:dyDescent="0.2">
      <c r="A1973" s="1">
        <v>1972</v>
      </c>
      <c r="B1973" s="1">
        <f>VLOOKUP(C1973,HDR!$B:$I,8,FALSE)</f>
        <v>259</v>
      </c>
      <c r="C1973" s="1" t="s">
        <v>274</v>
      </c>
      <c r="D1973" s="9" t="s">
        <v>346</v>
      </c>
      <c r="E1973" s="7">
        <v>5</v>
      </c>
      <c r="F1973" s="9">
        <f t="shared" si="90"/>
        <v>100</v>
      </c>
      <c r="G1973" s="7">
        <f t="shared" si="91"/>
        <v>0</v>
      </c>
      <c r="H1973" s="7">
        <v>1</v>
      </c>
      <c r="I1973" s="10">
        <v>0</v>
      </c>
      <c r="K1973" s="1" t="str">
        <f t="shared" si="92"/>
        <v>insert into AB_SalesTransDetail select 1972,259,'02','Z90016',5,100,0,1,0,NULL</v>
      </c>
    </row>
    <row r="1974" spans="1:11" x14ac:dyDescent="0.2">
      <c r="A1974" s="1">
        <v>1973</v>
      </c>
      <c r="B1974" s="1">
        <f>VLOOKUP(C1974,HDR!$B:$I,8,FALSE)</f>
        <v>259</v>
      </c>
      <c r="C1974" s="1" t="s">
        <v>274</v>
      </c>
      <c r="D1974" s="9">
        <v>2888014211746</v>
      </c>
      <c r="E1974" s="7">
        <v>26</v>
      </c>
      <c r="F1974" s="9">
        <f t="shared" si="90"/>
        <v>14.999999999999995</v>
      </c>
      <c r="G1974" s="7">
        <f t="shared" si="91"/>
        <v>22.1</v>
      </c>
      <c r="H1974" s="7">
        <v>1</v>
      </c>
      <c r="I1974" s="10">
        <v>22.1</v>
      </c>
      <c r="K1974" s="1" t="str">
        <f t="shared" si="92"/>
        <v>insert into AB_SalesTransDetail select 1973,259,'02','2888014211746',26,15,22.1,1,22.1,NULL</v>
      </c>
    </row>
    <row r="1975" spans="1:11" x14ac:dyDescent="0.2">
      <c r="A1975" s="1">
        <v>1974</v>
      </c>
      <c r="B1975" s="1">
        <f>VLOOKUP(C1975,HDR!$B:$I,8,FALSE)</f>
        <v>259</v>
      </c>
      <c r="C1975" s="1" t="s">
        <v>274</v>
      </c>
      <c r="D1975" s="9" t="s">
        <v>345</v>
      </c>
      <c r="E1975" s="7">
        <v>0</v>
      </c>
      <c r="F1975" s="9">
        <f t="shared" si="90"/>
        <v>0</v>
      </c>
      <c r="G1975" s="7">
        <f t="shared" si="91"/>
        <v>0</v>
      </c>
      <c r="H1975" s="7">
        <v>1</v>
      </c>
      <c r="I1975" s="10">
        <v>0</v>
      </c>
      <c r="K1975" s="1" t="str">
        <f t="shared" si="92"/>
        <v>insert into AB_SalesTransDetail select 1974,259,'02','Z99999',0,0,0,1,0,NULL</v>
      </c>
    </row>
    <row r="1976" spans="1:11" x14ac:dyDescent="0.2">
      <c r="A1976" s="1">
        <v>1975</v>
      </c>
      <c r="B1976" s="1">
        <f>VLOOKUP(C1976,HDR!$B:$I,8,FALSE)</f>
        <v>259</v>
      </c>
      <c r="C1976" s="1" t="s">
        <v>274</v>
      </c>
      <c r="D1976" s="9">
        <v>2888014210534</v>
      </c>
      <c r="E1976" s="7">
        <v>16.8</v>
      </c>
      <c r="F1976" s="9">
        <f t="shared" si="90"/>
        <v>15.000000000000007</v>
      </c>
      <c r="G1976" s="7">
        <f t="shared" si="91"/>
        <v>14.28</v>
      </c>
      <c r="H1976" s="7">
        <v>2</v>
      </c>
      <c r="I1976" s="10">
        <v>28.56</v>
      </c>
      <c r="K1976" s="1" t="str">
        <f t="shared" si="92"/>
        <v>insert into AB_SalesTransDetail select 1975,259,'02','2888014210534',16.8,15,14.28,2,28.56,NULL</v>
      </c>
    </row>
    <row r="1977" spans="1:11" x14ac:dyDescent="0.2">
      <c r="A1977" s="1">
        <v>1976</v>
      </c>
      <c r="B1977" s="1">
        <f>VLOOKUP(C1977,HDR!$B:$I,8,FALSE)</f>
        <v>259</v>
      </c>
      <c r="C1977" s="1" t="s">
        <v>274</v>
      </c>
      <c r="D1977" s="9">
        <v>2888014211739</v>
      </c>
      <c r="E1977" s="7">
        <v>19.8</v>
      </c>
      <c r="F1977" s="9">
        <f t="shared" si="90"/>
        <v>15.000000000000011</v>
      </c>
      <c r="G1977" s="7">
        <f t="shared" si="91"/>
        <v>16.829999999999998</v>
      </c>
      <c r="H1977" s="7">
        <v>1</v>
      </c>
      <c r="I1977" s="10">
        <v>16.829999999999998</v>
      </c>
      <c r="K1977" s="1" t="str">
        <f t="shared" si="92"/>
        <v>insert into AB_SalesTransDetail select 1976,259,'02','2888014211739',19.8,15,16.83,1,16.83,NULL</v>
      </c>
    </row>
    <row r="1978" spans="1:11" x14ac:dyDescent="0.2">
      <c r="A1978" s="1">
        <v>1977</v>
      </c>
      <c r="B1978" s="1">
        <f>VLOOKUP(C1978,HDR!$B:$I,8,FALSE)</f>
        <v>259</v>
      </c>
      <c r="C1978" s="1" t="s">
        <v>274</v>
      </c>
      <c r="D1978" s="9" t="s">
        <v>380</v>
      </c>
      <c r="E1978" s="7">
        <v>7.67</v>
      </c>
      <c r="F1978" s="9">
        <f t="shared" si="90"/>
        <v>0</v>
      </c>
      <c r="G1978" s="7">
        <f t="shared" si="91"/>
        <v>7.67</v>
      </c>
      <c r="H1978" s="7">
        <v>1</v>
      </c>
      <c r="I1978" s="10">
        <v>7.67</v>
      </c>
      <c r="K1978" s="1" t="str">
        <f t="shared" si="92"/>
        <v>insert into AB_SalesTransDetail select 1977,259,'02','servicecharge-10',7.67,0,7.67,1,7.67,NULL</v>
      </c>
    </row>
    <row r="1979" spans="1:11" x14ac:dyDescent="0.2">
      <c r="A1979" s="1">
        <v>1978</v>
      </c>
      <c r="B1979" s="1">
        <f>VLOOKUP(C1979,HDR!$B:$I,8,FALSE)</f>
        <v>260</v>
      </c>
      <c r="C1979" s="1" t="s">
        <v>275</v>
      </c>
      <c r="D1979" s="9">
        <v>2888014220014</v>
      </c>
      <c r="E1979" s="7">
        <v>12</v>
      </c>
      <c r="F1979" s="9">
        <f t="shared" si="90"/>
        <v>0</v>
      </c>
      <c r="G1979" s="7">
        <f t="shared" si="91"/>
        <v>12</v>
      </c>
      <c r="H1979" s="7">
        <v>1</v>
      </c>
      <c r="I1979" s="10">
        <v>12</v>
      </c>
      <c r="K1979" s="1" t="str">
        <f t="shared" si="92"/>
        <v>insert into AB_SalesTransDetail select 1978,260,'02','2888014220014',12,0,12,1,12,NULL</v>
      </c>
    </row>
    <row r="1980" spans="1:11" x14ac:dyDescent="0.2">
      <c r="A1980" s="1">
        <v>1979</v>
      </c>
      <c r="B1980" s="1">
        <f>VLOOKUP(C1980,HDR!$B:$I,8,FALSE)</f>
        <v>260</v>
      </c>
      <c r="C1980" s="1" t="s">
        <v>275</v>
      </c>
      <c r="D1980" s="9">
        <v>2888014240883</v>
      </c>
      <c r="E1980" s="7">
        <v>5</v>
      </c>
      <c r="F1980" s="9">
        <f t="shared" si="90"/>
        <v>0</v>
      </c>
      <c r="G1980" s="7">
        <f t="shared" si="91"/>
        <v>5</v>
      </c>
      <c r="H1980" s="7">
        <v>1</v>
      </c>
      <c r="I1980" s="10">
        <v>5</v>
      </c>
      <c r="K1980" s="1" t="str">
        <f t="shared" si="92"/>
        <v>insert into AB_SalesTransDetail select 1979,260,'02','2888014240883',5,0,5,1,5,NULL</v>
      </c>
    </row>
    <row r="1981" spans="1:11" x14ac:dyDescent="0.2">
      <c r="A1981" s="1">
        <v>1980</v>
      </c>
      <c r="B1981" s="1">
        <f>VLOOKUP(C1981,HDR!$B:$I,8,FALSE)</f>
        <v>260</v>
      </c>
      <c r="C1981" s="1" t="s">
        <v>275</v>
      </c>
      <c r="D1981" s="9">
        <v>2888014240906</v>
      </c>
      <c r="E1981" s="7">
        <v>7</v>
      </c>
      <c r="F1981" s="9">
        <f t="shared" si="90"/>
        <v>0</v>
      </c>
      <c r="G1981" s="7">
        <f t="shared" si="91"/>
        <v>7</v>
      </c>
      <c r="H1981" s="7">
        <v>1</v>
      </c>
      <c r="I1981" s="10">
        <v>7</v>
      </c>
      <c r="K1981" s="1" t="str">
        <f t="shared" si="92"/>
        <v>insert into AB_SalesTransDetail select 1980,260,'02','2888014240906',7,0,7,1,7,NULL</v>
      </c>
    </row>
    <row r="1982" spans="1:11" x14ac:dyDescent="0.2">
      <c r="A1982" s="1">
        <v>1981</v>
      </c>
      <c r="B1982" s="1">
        <f>VLOOKUP(C1982,HDR!$B:$I,8,FALSE)</f>
        <v>260</v>
      </c>
      <c r="C1982" s="1" t="s">
        <v>275</v>
      </c>
      <c r="D1982" s="9" t="s">
        <v>380</v>
      </c>
      <c r="E1982" s="7">
        <v>2.4</v>
      </c>
      <c r="F1982" s="9">
        <f t="shared" si="90"/>
        <v>0</v>
      </c>
      <c r="G1982" s="7">
        <f t="shared" si="91"/>
        <v>2.4</v>
      </c>
      <c r="H1982" s="7">
        <v>1</v>
      </c>
      <c r="I1982" s="10">
        <v>2.4</v>
      </c>
      <c r="K1982" s="1" t="str">
        <f t="shared" si="92"/>
        <v>insert into AB_SalesTransDetail select 1981,260,'02','servicecharge-10',2.4,0,2.4,1,2.4,NULL</v>
      </c>
    </row>
    <row r="1983" spans="1:11" x14ac:dyDescent="0.2">
      <c r="A1983" s="1">
        <v>1982</v>
      </c>
      <c r="B1983" s="1">
        <f>VLOOKUP(C1983,HDR!$B:$I,8,FALSE)</f>
        <v>261</v>
      </c>
      <c r="C1983" s="1" t="s">
        <v>276</v>
      </c>
      <c r="D1983" s="9">
        <v>2888014211753</v>
      </c>
      <c r="E1983" s="7">
        <v>18</v>
      </c>
      <c r="F1983" s="9">
        <f t="shared" si="90"/>
        <v>0</v>
      </c>
      <c r="G1983" s="7">
        <f t="shared" si="91"/>
        <v>18</v>
      </c>
      <c r="H1983" s="7">
        <v>1</v>
      </c>
      <c r="I1983" s="10">
        <v>18</v>
      </c>
      <c r="K1983" s="1" t="str">
        <f t="shared" si="92"/>
        <v>insert into AB_SalesTransDetail select 1982,261,'02','2888014211753',18,0,18,1,18,NULL</v>
      </c>
    </row>
    <row r="1984" spans="1:11" x14ac:dyDescent="0.2">
      <c r="A1984" s="1">
        <v>1983</v>
      </c>
      <c r="B1984" s="1">
        <f>VLOOKUP(C1984,HDR!$B:$I,8,FALSE)</f>
        <v>261</v>
      </c>
      <c r="C1984" s="1" t="s">
        <v>276</v>
      </c>
      <c r="D1984" s="9">
        <v>2888014211777</v>
      </c>
      <c r="E1984" s="7">
        <v>8.8000000000000007</v>
      </c>
      <c r="F1984" s="9">
        <f t="shared" ref="F1984:F2047" si="93">(IFERROR(-((I1984/H1984)-E1984)/E1984,0))*100</f>
        <v>100</v>
      </c>
      <c r="G1984" s="7">
        <f t="shared" ref="G1984:G2047" si="94">I1984/H1984</f>
        <v>0</v>
      </c>
      <c r="H1984" s="7">
        <v>1</v>
      </c>
      <c r="I1984" s="10">
        <v>0</v>
      </c>
      <c r="K1984" s="1" t="str">
        <f t="shared" si="92"/>
        <v>insert into AB_SalesTransDetail select 1983,261,'02','2888014211777',8.8,100,0,1,0,NULL</v>
      </c>
    </row>
    <row r="1985" spans="1:11" x14ac:dyDescent="0.2">
      <c r="A1985" s="1">
        <v>1984</v>
      </c>
      <c r="B1985" s="1">
        <f>VLOOKUP(C1985,HDR!$B:$I,8,FALSE)</f>
        <v>261</v>
      </c>
      <c r="C1985" s="1" t="s">
        <v>276</v>
      </c>
      <c r="D1985" s="9">
        <v>2888014211784</v>
      </c>
      <c r="E1985" s="7">
        <v>8.8000000000000007</v>
      </c>
      <c r="F1985" s="9">
        <f t="shared" si="93"/>
        <v>100</v>
      </c>
      <c r="G1985" s="7">
        <f t="shared" si="94"/>
        <v>0</v>
      </c>
      <c r="H1985" s="7">
        <v>1</v>
      </c>
      <c r="I1985" s="10">
        <v>0</v>
      </c>
      <c r="K1985" s="1" t="str">
        <f t="shared" si="92"/>
        <v>insert into AB_SalesTransDetail select 1984,261,'02','2888014211784',8.8,100,0,1,0,NULL</v>
      </c>
    </row>
    <row r="1986" spans="1:11" x14ac:dyDescent="0.2">
      <c r="A1986" s="1">
        <v>1985</v>
      </c>
      <c r="B1986" s="1">
        <f>VLOOKUP(C1986,HDR!$B:$I,8,FALSE)</f>
        <v>261</v>
      </c>
      <c r="C1986" s="1" t="s">
        <v>276</v>
      </c>
      <c r="D1986" s="9">
        <v>2888014210329</v>
      </c>
      <c r="E1986" s="7">
        <v>10.8</v>
      </c>
      <c r="F1986" s="9">
        <f t="shared" si="93"/>
        <v>100</v>
      </c>
      <c r="G1986" s="7">
        <f t="shared" si="94"/>
        <v>0</v>
      </c>
      <c r="H1986" s="7">
        <v>1</v>
      </c>
      <c r="I1986" s="10">
        <v>0</v>
      </c>
      <c r="K1986" s="1" t="str">
        <f t="shared" si="92"/>
        <v>insert into AB_SalesTransDetail select 1985,261,'02','2888014210329',10.8,100,0,1,0,NULL</v>
      </c>
    </row>
    <row r="1987" spans="1:11" x14ac:dyDescent="0.2">
      <c r="A1987" s="1">
        <v>1986</v>
      </c>
      <c r="B1987" s="1">
        <f>VLOOKUP(C1987,HDR!$B:$I,8,FALSE)</f>
        <v>261</v>
      </c>
      <c r="C1987" s="1" t="s">
        <v>276</v>
      </c>
      <c r="D1987" s="9" t="s">
        <v>345</v>
      </c>
      <c r="E1987" s="7">
        <v>0</v>
      </c>
      <c r="F1987" s="9">
        <f t="shared" si="93"/>
        <v>0</v>
      </c>
      <c r="G1987" s="7">
        <f t="shared" si="94"/>
        <v>0</v>
      </c>
      <c r="H1987" s="7">
        <v>1</v>
      </c>
      <c r="I1987" s="10">
        <v>0</v>
      </c>
      <c r="K1987" s="1" t="str">
        <f t="shared" ref="K1987:K2050" si="95">"insert into AB_SalesTransDetail select " &amp; A1987 &amp; "," &amp; B1987 &amp; ",'02','" &amp; D1987 &amp; "'," &amp; E1987 &amp; "," &amp; F1987 &amp; "," &amp; G1987 &amp; "," &amp; H1987 &amp; "," &amp; I1987 &amp; ",NULL"</f>
        <v>insert into AB_SalesTransDetail select 1986,261,'02','Z99999',0,0,0,1,0,NULL</v>
      </c>
    </row>
    <row r="1988" spans="1:11" x14ac:dyDescent="0.2">
      <c r="A1988" s="1">
        <v>1987</v>
      </c>
      <c r="B1988" s="1">
        <f>VLOOKUP(C1988,HDR!$B:$I,8,FALSE)</f>
        <v>261</v>
      </c>
      <c r="C1988" s="1" t="s">
        <v>276</v>
      </c>
      <c r="D1988" s="9" t="s">
        <v>345</v>
      </c>
      <c r="E1988" s="7">
        <v>0</v>
      </c>
      <c r="F1988" s="9">
        <f t="shared" si="93"/>
        <v>0</v>
      </c>
      <c r="G1988" s="7">
        <f t="shared" si="94"/>
        <v>0</v>
      </c>
      <c r="H1988" s="7">
        <v>1</v>
      </c>
      <c r="I1988" s="10">
        <v>0</v>
      </c>
      <c r="K1988" s="1" t="str">
        <f t="shared" si="95"/>
        <v>insert into AB_SalesTransDetail select 1987,261,'02','Z99999',0,0,0,1,0,NULL</v>
      </c>
    </row>
    <row r="1989" spans="1:11" x14ac:dyDescent="0.2">
      <c r="A1989" s="1">
        <v>1988</v>
      </c>
      <c r="B1989" s="1">
        <f>VLOOKUP(C1989,HDR!$B:$I,8,FALSE)</f>
        <v>261</v>
      </c>
      <c r="C1989" s="1" t="s">
        <v>276</v>
      </c>
      <c r="D1989" s="9" t="s">
        <v>345</v>
      </c>
      <c r="E1989" s="7">
        <v>0</v>
      </c>
      <c r="F1989" s="9">
        <f t="shared" si="93"/>
        <v>0</v>
      </c>
      <c r="G1989" s="7">
        <f t="shared" si="94"/>
        <v>0</v>
      </c>
      <c r="H1989" s="7">
        <v>-1</v>
      </c>
      <c r="I1989" s="10">
        <v>0</v>
      </c>
      <c r="K1989" s="1" t="str">
        <f t="shared" si="95"/>
        <v>insert into AB_SalesTransDetail select 1988,261,'02','Z99999',0,0,0,-1,0,NULL</v>
      </c>
    </row>
    <row r="1990" spans="1:11" x14ac:dyDescent="0.2">
      <c r="A1990" s="1">
        <v>1989</v>
      </c>
      <c r="B1990" s="1">
        <f>VLOOKUP(C1990,HDR!$B:$I,8,FALSE)</f>
        <v>261</v>
      </c>
      <c r="C1990" s="1" t="s">
        <v>276</v>
      </c>
      <c r="D1990" s="9">
        <v>2888014211791</v>
      </c>
      <c r="E1990" s="7">
        <v>6.8</v>
      </c>
      <c r="F1990" s="9">
        <f t="shared" si="93"/>
        <v>0</v>
      </c>
      <c r="G1990" s="7">
        <f t="shared" si="94"/>
        <v>6.8</v>
      </c>
      <c r="H1990" s="7">
        <v>1</v>
      </c>
      <c r="I1990" s="10">
        <v>6.8</v>
      </c>
      <c r="K1990" s="1" t="str">
        <f t="shared" si="95"/>
        <v>insert into AB_SalesTransDetail select 1989,261,'02','2888014211791',6.8,0,6.8,1,6.8,NULL</v>
      </c>
    </row>
    <row r="1991" spans="1:11" x14ac:dyDescent="0.2">
      <c r="A1991" s="1">
        <v>1990</v>
      </c>
      <c r="B1991" s="1">
        <f>VLOOKUP(C1991,HDR!$B:$I,8,FALSE)</f>
        <v>261</v>
      </c>
      <c r="C1991" s="1" t="s">
        <v>276</v>
      </c>
      <c r="D1991" s="9">
        <v>2888014241040</v>
      </c>
      <c r="E1991" s="7">
        <v>8</v>
      </c>
      <c r="F1991" s="9">
        <f t="shared" si="93"/>
        <v>0</v>
      </c>
      <c r="G1991" s="7">
        <f t="shared" si="94"/>
        <v>8</v>
      </c>
      <c r="H1991" s="7">
        <v>1</v>
      </c>
      <c r="I1991" s="10">
        <v>8</v>
      </c>
      <c r="K1991" s="1" t="str">
        <f t="shared" si="95"/>
        <v>insert into AB_SalesTransDetail select 1990,261,'02','2888014241040',8,0,8,1,8,NULL</v>
      </c>
    </row>
    <row r="1992" spans="1:11" x14ac:dyDescent="0.2">
      <c r="A1992" s="1">
        <v>1991</v>
      </c>
      <c r="B1992" s="1">
        <f>VLOOKUP(C1992,HDR!$B:$I,8,FALSE)</f>
        <v>261</v>
      </c>
      <c r="C1992" s="1" t="s">
        <v>276</v>
      </c>
      <c r="D1992" s="9">
        <v>2040035111928</v>
      </c>
      <c r="E1992" s="7">
        <v>6</v>
      </c>
      <c r="F1992" s="9">
        <f t="shared" si="93"/>
        <v>0</v>
      </c>
      <c r="G1992" s="7">
        <f t="shared" si="94"/>
        <v>6</v>
      </c>
      <c r="H1992" s="7">
        <v>1</v>
      </c>
      <c r="I1992" s="10">
        <v>6</v>
      </c>
      <c r="K1992" s="1" t="str">
        <f t="shared" si="95"/>
        <v>insert into AB_SalesTransDetail select 1991,261,'02','2040035111928',6,0,6,1,6,NULL</v>
      </c>
    </row>
    <row r="1993" spans="1:11" x14ac:dyDescent="0.2">
      <c r="A1993" s="1">
        <v>1992</v>
      </c>
      <c r="B1993" s="1">
        <f>VLOOKUP(C1993,HDR!$B:$I,8,FALSE)</f>
        <v>261</v>
      </c>
      <c r="C1993" s="1" t="s">
        <v>276</v>
      </c>
      <c r="D1993" s="9" t="s">
        <v>380</v>
      </c>
      <c r="E1993" s="7">
        <v>3.88</v>
      </c>
      <c r="F1993" s="9">
        <f t="shared" si="93"/>
        <v>0</v>
      </c>
      <c r="G1993" s="7">
        <f t="shared" si="94"/>
        <v>3.88</v>
      </c>
      <c r="H1993" s="7">
        <v>1</v>
      </c>
      <c r="I1993" s="10">
        <v>3.88</v>
      </c>
      <c r="K1993" s="1" t="str">
        <f t="shared" si="95"/>
        <v>insert into AB_SalesTransDetail select 1992,261,'02','servicecharge-10',3.88,0,3.88,1,3.88,NULL</v>
      </c>
    </row>
    <row r="1994" spans="1:11" x14ac:dyDescent="0.2">
      <c r="A1994" s="1">
        <v>1993</v>
      </c>
      <c r="B1994" s="1">
        <f>VLOOKUP(C1994,HDR!$B:$I,8,FALSE)</f>
        <v>262</v>
      </c>
      <c r="C1994" s="1" t="s">
        <v>277</v>
      </c>
      <c r="D1994" s="9">
        <v>2888999120422</v>
      </c>
      <c r="E1994" s="7">
        <v>5</v>
      </c>
      <c r="F1994" s="9">
        <f t="shared" si="93"/>
        <v>0</v>
      </c>
      <c r="G1994" s="7">
        <f t="shared" si="94"/>
        <v>5</v>
      </c>
      <c r="H1994" s="7">
        <v>1</v>
      </c>
      <c r="I1994" s="10">
        <v>5</v>
      </c>
      <c r="K1994" s="1" t="str">
        <f t="shared" si="95"/>
        <v>insert into AB_SalesTransDetail select 1993,262,'02','2888999120422',5,0,5,1,5,NULL</v>
      </c>
    </row>
    <row r="1995" spans="1:11" x14ac:dyDescent="0.2">
      <c r="A1995" s="1">
        <v>1994</v>
      </c>
      <c r="B1995" s="1">
        <f>VLOOKUP(C1995,HDR!$B:$I,8,FALSE)</f>
        <v>262</v>
      </c>
      <c r="C1995" s="1" t="s">
        <v>277</v>
      </c>
      <c r="D1995" s="9">
        <v>2888014241040</v>
      </c>
      <c r="E1995" s="7">
        <v>8</v>
      </c>
      <c r="F1995" s="9">
        <f t="shared" si="93"/>
        <v>0</v>
      </c>
      <c r="G1995" s="7">
        <f t="shared" si="94"/>
        <v>8</v>
      </c>
      <c r="H1995" s="7">
        <v>1</v>
      </c>
      <c r="I1995" s="10">
        <v>8</v>
      </c>
      <c r="K1995" s="1" t="str">
        <f t="shared" si="95"/>
        <v>insert into AB_SalesTransDetail select 1994,262,'02','2888014241040',8,0,8,1,8,NULL</v>
      </c>
    </row>
    <row r="1996" spans="1:11" x14ac:dyDescent="0.2">
      <c r="A1996" s="1">
        <v>1995</v>
      </c>
      <c r="B1996" s="1">
        <f>VLOOKUP(C1996,HDR!$B:$I,8,FALSE)</f>
        <v>262</v>
      </c>
      <c r="C1996" s="1" t="s">
        <v>277</v>
      </c>
      <c r="D1996" s="9" t="s">
        <v>380</v>
      </c>
      <c r="E1996" s="7">
        <v>1.3</v>
      </c>
      <c r="F1996" s="9">
        <f t="shared" si="93"/>
        <v>0</v>
      </c>
      <c r="G1996" s="7">
        <f t="shared" si="94"/>
        <v>1.3</v>
      </c>
      <c r="H1996" s="7">
        <v>1</v>
      </c>
      <c r="I1996" s="10">
        <v>1.3</v>
      </c>
      <c r="K1996" s="1" t="str">
        <f t="shared" si="95"/>
        <v>insert into AB_SalesTransDetail select 1995,262,'02','servicecharge-10',1.3,0,1.3,1,1.3,NULL</v>
      </c>
    </row>
    <row r="1997" spans="1:11" x14ac:dyDescent="0.2">
      <c r="A1997" s="1">
        <v>1996</v>
      </c>
      <c r="B1997" s="1">
        <f>VLOOKUP(C1997,HDR!$B:$I,8,FALSE)</f>
        <v>263</v>
      </c>
      <c r="C1997" s="1" t="s">
        <v>278</v>
      </c>
      <c r="D1997" s="9">
        <v>2888014211753</v>
      </c>
      <c r="E1997" s="7">
        <v>18</v>
      </c>
      <c r="F1997" s="9">
        <f t="shared" si="93"/>
        <v>0</v>
      </c>
      <c r="G1997" s="7">
        <f t="shared" si="94"/>
        <v>18</v>
      </c>
      <c r="H1997" s="7">
        <v>1</v>
      </c>
      <c r="I1997" s="10">
        <v>18</v>
      </c>
      <c r="K1997" s="1" t="str">
        <f t="shared" si="95"/>
        <v>insert into AB_SalesTransDetail select 1996,263,'02','2888014211753',18,0,18,1,18,NULL</v>
      </c>
    </row>
    <row r="1998" spans="1:11" x14ac:dyDescent="0.2">
      <c r="A1998" s="1">
        <v>1997</v>
      </c>
      <c r="B1998" s="1">
        <f>VLOOKUP(C1998,HDR!$B:$I,8,FALSE)</f>
        <v>263</v>
      </c>
      <c r="C1998" s="1" t="s">
        <v>278</v>
      </c>
      <c r="D1998" s="9">
        <v>2888014211791</v>
      </c>
      <c r="E1998" s="7">
        <v>6.8</v>
      </c>
      <c r="F1998" s="9">
        <f t="shared" si="93"/>
        <v>100</v>
      </c>
      <c r="G1998" s="7">
        <f t="shared" si="94"/>
        <v>0</v>
      </c>
      <c r="H1998" s="7">
        <v>1</v>
      </c>
      <c r="I1998" s="10">
        <v>0</v>
      </c>
      <c r="K1998" s="1" t="str">
        <f t="shared" si="95"/>
        <v>insert into AB_SalesTransDetail select 1997,263,'02','2888014211791',6.8,100,0,1,0,NULL</v>
      </c>
    </row>
    <row r="1999" spans="1:11" x14ac:dyDescent="0.2">
      <c r="A1999" s="1">
        <v>1998</v>
      </c>
      <c r="B1999" s="1">
        <f>VLOOKUP(C1999,HDR!$B:$I,8,FALSE)</f>
        <v>263</v>
      </c>
      <c r="C1999" s="1" t="s">
        <v>278</v>
      </c>
      <c r="D1999" s="9">
        <v>2888014211784</v>
      </c>
      <c r="E1999" s="7">
        <v>8.8000000000000007</v>
      </c>
      <c r="F1999" s="9">
        <f t="shared" si="93"/>
        <v>100</v>
      </c>
      <c r="G1999" s="7">
        <f t="shared" si="94"/>
        <v>0</v>
      </c>
      <c r="H1999" s="7">
        <v>1</v>
      </c>
      <c r="I1999" s="10">
        <v>0</v>
      </c>
      <c r="K1999" s="1" t="str">
        <f t="shared" si="95"/>
        <v>insert into AB_SalesTransDetail select 1998,263,'02','2888014211784',8.8,100,0,1,0,NULL</v>
      </c>
    </row>
    <row r="2000" spans="1:11" x14ac:dyDescent="0.2">
      <c r="A2000" s="1">
        <v>1999</v>
      </c>
      <c r="B2000" s="1">
        <f>VLOOKUP(C2000,HDR!$B:$I,8,FALSE)</f>
        <v>263</v>
      </c>
      <c r="C2000" s="1" t="s">
        <v>278</v>
      </c>
      <c r="D2000" s="9">
        <v>2888014211777</v>
      </c>
      <c r="E2000" s="7">
        <v>8.8000000000000007</v>
      </c>
      <c r="F2000" s="9">
        <f t="shared" si="93"/>
        <v>100</v>
      </c>
      <c r="G2000" s="7">
        <f t="shared" si="94"/>
        <v>0</v>
      </c>
      <c r="H2000" s="7">
        <v>1</v>
      </c>
      <c r="I2000" s="10">
        <v>0</v>
      </c>
      <c r="K2000" s="1" t="str">
        <f t="shared" si="95"/>
        <v>insert into AB_SalesTransDetail select 1999,263,'02','2888014211777',8.8,100,0,1,0,NULL</v>
      </c>
    </row>
    <row r="2001" spans="1:11" x14ac:dyDescent="0.2">
      <c r="A2001" s="1">
        <v>2000</v>
      </c>
      <c r="B2001" s="1">
        <f>VLOOKUP(C2001,HDR!$B:$I,8,FALSE)</f>
        <v>263</v>
      </c>
      <c r="C2001" s="1" t="s">
        <v>278</v>
      </c>
      <c r="D2001" s="9" t="s">
        <v>345</v>
      </c>
      <c r="E2001" s="7">
        <v>0</v>
      </c>
      <c r="F2001" s="9">
        <f t="shared" si="93"/>
        <v>0</v>
      </c>
      <c r="G2001" s="7">
        <f t="shared" si="94"/>
        <v>0</v>
      </c>
      <c r="H2001" s="7">
        <v>1</v>
      </c>
      <c r="I2001" s="10">
        <v>0</v>
      </c>
      <c r="K2001" s="1" t="str">
        <f t="shared" si="95"/>
        <v>insert into AB_SalesTransDetail select 2000,263,'02','Z99999',0,0,0,1,0,NULL</v>
      </c>
    </row>
    <row r="2002" spans="1:11" x14ac:dyDescent="0.2">
      <c r="A2002" s="1">
        <v>2001</v>
      </c>
      <c r="B2002" s="1">
        <f>VLOOKUP(C2002,HDR!$B:$I,8,FALSE)</f>
        <v>263</v>
      </c>
      <c r="C2002" s="1" t="s">
        <v>278</v>
      </c>
      <c r="D2002" s="9">
        <v>2040035112505</v>
      </c>
      <c r="E2002" s="7">
        <v>15</v>
      </c>
      <c r="F2002" s="9">
        <f t="shared" si="93"/>
        <v>0</v>
      </c>
      <c r="G2002" s="7">
        <f t="shared" si="94"/>
        <v>15</v>
      </c>
      <c r="H2002" s="7">
        <v>1</v>
      </c>
      <c r="I2002" s="10">
        <v>15</v>
      </c>
      <c r="K2002" s="1" t="str">
        <f t="shared" si="95"/>
        <v>insert into AB_SalesTransDetail select 2001,263,'02','2040035112505',15,0,15,1,15,NULL</v>
      </c>
    </row>
    <row r="2003" spans="1:11" x14ac:dyDescent="0.2">
      <c r="A2003" s="1">
        <v>2002</v>
      </c>
      <c r="B2003" s="1">
        <f>VLOOKUP(C2003,HDR!$B:$I,8,FALSE)</f>
        <v>263</v>
      </c>
      <c r="C2003" s="1" t="s">
        <v>278</v>
      </c>
      <c r="D2003" s="9">
        <v>2888014241040</v>
      </c>
      <c r="E2003" s="7">
        <v>8</v>
      </c>
      <c r="F2003" s="9">
        <f t="shared" si="93"/>
        <v>0</v>
      </c>
      <c r="G2003" s="7">
        <f t="shared" si="94"/>
        <v>8</v>
      </c>
      <c r="H2003" s="7">
        <v>1</v>
      </c>
      <c r="I2003" s="10">
        <v>8</v>
      </c>
      <c r="K2003" s="1" t="str">
        <f t="shared" si="95"/>
        <v>insert into AB_SalesTransDetail select 2002,263,'02','2888014241040',8,0,8,1,8,NULL</v>
      </c>
    </row>
    <row r="2004" spans="1:11" x14ac:dyDescent="0.2">
      <c r="A2004" s="1">
        <v>2003</v>
      </c>
      <c r="B2004" s="1">
        <f>VLOOKUP(C2004,HDR!$B:$I,8,FALSE)</f>
        <v>263</v>
      </c>
      <c r="C2004" s="1" t="s">
        <v>278</v>
      </c>
      <c r="D2004" s="9" t="s">
        <v>380</v>
      </c>
      <c r="E2004" s="7">
        <v>4.0999999999999996</v>
      </c>
      <c r="F2004" s="9">
        <f t="shared" si="93"/>
        <v>0</v>
      </c>
      <c r="G2004" s="7">
        <f t="shared" si="94"/>
        <v>4.0999999999999996</v>
      </c>
      <c r="H2004" s="7">
        <v>1</v>
      </c>
      <c r="I2004" s="10">
        <v>4.0999999999999996</v>
      </c>
      <c r="K2004" s="1" t="str">
        <f t="shared" si="95"/>
        <v>insert into AB_SalesTransDetail select 2003,263,'02','servicecharge-10',4.1,0,4.1,1,4.1,NULL</v>
      </c>
    </row>
    <row r="2005" spans="1:11" x14ac:dyDescent="0.2">
      <c r="A2005" s="1">
        <v>2004</v>
      </c>
      <c r="B2005" s="1">
        <f>VLOOKUP(C2005,HDR!$B:$I,8,FALSE)</f>
        <v>264</v>
      </c>
      <c r="C2005" s="1" t="s">
        <v>279</v>
      </c>
      <c r="D2005" s="9">
        <v>2888014210770</v>
      </c>
      <c r="E2005" s="7">
        <v>16.8</v>
      </c>
      <c r="F2005" s="9">
        <f t="shared" si="93"/>
        <v>0</v>
      </c>
      <c r="G2005" s="7">
        <f t="shared" si="94"/>
        <v>16.8</v>
      </c>
      <c r="H2005" s="7">
        <v>1</v>
      </c>
      <c r="I2005" s="10">
        <v>16.8</v>
      </c>
      <c r="K2005" s="1" t="str">
        <f t="shared" si="95"/>
        <v>insert into AB_SalesTransDetail select 2004,264,'02','2888014210770',16.8,0,16.8,1,16.8,NULL</v>
      </c>
    </row>
    <row r="2006" spans="1:11" x14ac:dyDescent="0.2">
      <c r="A2006" s="1">
        <v>2005</v>
      </c>
      <c r="B2006" s="1">
        <f>VLOOKUP(C2006,HDR!$B:$I,8,FALSE)</f>
        <v>264</v>
      </c>
      <c r="C2006" s="1" t="s">
        <v>279</v>
      </c>
      <c r="D2006" s="9" t="s">
        <v>346</v>
      </c>
      <c r="E2006" s="7">
        <v>5</v>
      </c>
      <c r="F2006" s="9">
        <f t="shared" si="93"/>
        <v>0</v>
      </c>
      <c r="G2006" s="7">
        <f t="shared" si="94"/>
        <v>5</v>
      </c>
      <c r="H2006" s="7">
        <v>1</v>
      </c>
      <c r="I2006" s="10">
        <v>5</v>
      </c>
      <c r="K2006" s="1" t="str">
        <f t="shared" si="95"/>
        <v>insert into AB_SalesTransDetail select 2005,264,'02','Z90016',5,0,5,1,5,NULL</v>
      </c>
    </row>
    <row r="2007" spans="1:11" x14ac:dyDescent="0.2">
      <c r="A2007" s="1">
        <v>2006</v>
      </c>
      <c r="B2007" s="1">
        <f>VLOOKUP(C2007,HDR!$B:$I,8,FALSE)</f>
        <v>264</v>
      </c>
      <c r="C2007" s="1" t="s">
        <v>279</v>
      </c>
      <c r="D2007" s="9">
        <v>2888014210732</v>
      </c>
      <c r="E2007" s="7">
        <v>19.8</v>
      </c>
      <c r="F2007" s="9">
        <f t="shared" si="93"/>
        <v>0</v>
      </c>
      <c r="G2007" s="7">
        <f t="shared" si="94"/>
        <v>19.8</v>
      </c>
      <c r="H2007" s="7">
        <v>1</v>
      </c>
      <c r="I2007" s="10">
        <v>19.8</v>
      </c>
      <c r="K2007" s="1" t="str">
        <f t="shared" si="95"/>
        <v>insert into AB_SalesTransDetail select 2006,264,'02','2888014210732',19.8,0,19.8,1,19.8,NULL</v>
      </c>
    </row>
    <row r="2008" spans="1:11" x14ac:dyDescent="0.2">
      <c r="A2008" s="1">
        <v>2007</v>
      </c>
      <c r="B2008" s="1">
        <f>VLOOKUP(C2008,HDR!$B:$I,8,FALSE)</f>
        <v>264</v>
      </c>
      <c r="C2008" s="1" t="s">
        <v>279</v>
      </c>
      <c r="D2008" s="9">
        <v>2888014211876</v>
      </c>
      <c r="E2008" s="7">
        <v>5</v>
      </c>
      <c r="F2008" s="9">
        <f t="shared" si="93"/>
        <v>0</v>
      </c>
      <c r="G2008" s="7">
        <f t="shared" si="94"/>
        <v>5</v>
      </c>
      <c r="H2008" s="7">
        <v>1</v>
      </c>
      <c r="I2008" s="10">
        <v>5</v>
      </c>
      <c r="K2008" s="1" t="str">
        <f t="shared" si="95"/>
        <v>insert into AB_SalesTransDetail select 2007,264,'02','2888014211876',5,0,5,1,5,NULL</v>
      </c>
    </row>
    <row r="2009" spans="1:11" x14ac:dyDescent="0.2">
      <c r="A2009" s="1">
        <v>2008</v>
      </c>
      <c r="B2009" s="1">
        <f>VLOOKUP(C2009,HDR!$B:$I,8,FALSE)</f>
        <v>264</v>
      </c>
      <c r="C2009" s="1" t="s">
        <v>279</v>
      </c>
      <c r="D2009" s="9">
        <v>2040035111676</v>
      </c>
      <c r="E2009" s="7">
        <v>16</v>
      </c>
      <c r="F2009" s="9">
        <f t="shared" si="93"/>
        <v>0</v>
      </c>
      <c r="G2009" s="7">
        <f t="shared" si="94"/>
        <v>16</v>
      </c>
      <c r="H2009" s="7">
        <v>1</v>
      </c>
      <c r="I2009" s="10">
        <v>16</v>
      </c>
      <c r="K2009" s="1" t="str">
        <f t="shared" si="95"/>
        <v>insert into AB_SalesTransDetail select 2008,264,'02','2040035111676',16,0,16,1,16,NULL</v>
      </c>
    </row>
    <row r="2010" spans="1:11" x14ac:dyDescent="0.2">
      <c r="A2010" s="1">
        <v>2009</v>
      </c>
      <c r="B2010" s="1">
        <f>VLOOKUP(C2010,HDR!$B:$I,8,FALSE)</f>
        <v>264</v>
      </c>
      <c r="C2010" s="1" t="s">
        <v>279</v>
      </c>
      <c r="D2010" s="9">
        <v>2888014220014</v>
      </c>
      <c r="E2010" s="7">
        <v>12</v>
      </c>
      <c r="F2010" s="9">
        <f t="shared" si="93"/>
        <v>0</v>
      </c>
      <c r="G2010" s="7">
        <f t="shared" si="94"/>
        <v>12</v>
      </c>
      <c r="H2010" s="7">
        <v>1</v>
      </c>
      <c r="I2010" s="10">
        <v>12</v>
      </c>
      <c r="K2010" s="1" t="str">
        <f t="shared" si="95"/>
        <v>insert into AB_SalesTransDetail select 2009,264,'02','2888014220014',12,0,12,1,12,NULL</v>
      </c>
    </row>
    <row r="2011" spans="1:11" x14ac:dyDescent="0.2">
      <c r="A2011" s="1">
        <v>2010</v>
      </c>
      <c r="B2011" s="1">
        <f>VLOOKUP(C2011,HDR!$B:$I,8,FALSE)</f>
        <v>264</v>
      </c>
      <c r="C2011" s="1" t="s">
        <v>279</v>
      </c>
      <c r="D2011" s="9" t="s">
        <v>380</v>
      </c>
      <c r="E2011" s="7">
        <v>7.46</v>
      </c>
      <c r="F2011" s="9">
        <f t="shared" si="93"/>
        <v>0</v>
      </c>
      <c r="G2011" s="7">
        <f t="shared" si="94"/>
        <v>7.46</v>
      </c>
      <c r="H2011" s="7">
        <v>1</v>
      </c>
      <c r="I2011" s="10">
        <v>7.46</v>
      </c>
      <c r="K2011" s="1" t="str">
        <f t="shared" si="95"/>
        <v>insert into AB_SalesTransDetail select 2010,264,'02','servicecharge-10',7.46,0,7.46,1,7.46,NULL</v>
      </c>
    </row>
    <row r="2012" spans="1:11" x14ac:dyDescent="0.2">
      <c r="A2012" s="1">
        <v>2011</v>
      </c>
      <c r="B2012" s="1">
        <f>VLOOKUP(C2012,HDR!$B:$I,8,FALSE)</f>
        <v>265</v>
      </c>
      <c r="C2012" s="1" t="s">
        <v>280</v>
      </c>
      <c r="D2012" s="9">
        <v>2888014240890</v>
      </c>
      <c r="E2012" s="7">
        <v>7</v>
      </c>
      <c r="F2012" s="9">
        <f t="shared" si="93"/>
        <v>0</v>
      </c>
      <c r="G2012" s="7">
        <f t="shared" si="94"/>
        <v>7</v>
      </c>
      <c r="H2012" s="7">
        <v>1</v>
      </c>
      <c r="I2012" s="10">
        <v>7</v>
      </c>
      <c r="K2012" s="1" t="str">
        <f t="shared" si="95"/>
        <v>insert into AB_SalesTransDetail select 2011,265,'02','2888014240890',7,0,7,1,7,NULL</v>
      </c>
    </row>
    <row r="2013" spans="1:11" x14ac:dyDescent="0.2">
      <c r="A2013" s="1">
        <v>2012</v>
      </c>
      <c r="B2013" s="1">
        <f>VLOOKUP(C2013,HDR!$B:$I,8,FALSE)</f>
        <v>265</v>
      </c>
      <c r="C2013" s="1" t="s">
        <v>280</v>
      </c>
      <c r="D2013" s="9">
        <v>2888999120415</v>
      </c>
      <c r="E2013" s="7">
        <v>5</v>
      </c>
      <c r="F2013" s="9">
        <f t="shared" si="93"/>
        <v>0</v>
      </c>
      <c r="G2013" s="7">
        <f t="shared" si="94"/>
        <v>5</v>
      </c>
      <c r="H2013" s="7">
        <v>1</v>
      </c>
      <c r="I2013" s="10">
        <v>5</v>
      </c>
      <c r="K2013" s="1" t="str">
        <f t="shared" si="95"/>
        <v>insert into AB_SalesTransDetail select 2012,265,'02','2888999120415',5,0,5,1,5,NULL</v>
      </c>
    </row>
    <row r="2014" spans="1:11" x14ac:dyDescent="0.2">
      <c r="A2014" s="1">
        <v>2013</v>
      </c>
      <c r="B2014" s="1">
        <f>VLOOKUP(C2014,HDR!$B:$I,8,FALSE)</f>
        <v>265</v>
      </c>
      <c r="C2014" s="1" t="s">
        <v>280</v>
      </c>
      <c r="D2014" s="9">
        <v>2888014210220</v>
      </c>
      <c r="E2014" s="7">
        <v>15.8</v>
      </c>
      <c r="F2014" s="9">
        <f t="shared" si="93"/>
        <v>0</v>
      </c>
      <c r="G2014" s="7">
        <f t="shared" si="94"/>
        <v>15.8</v>
      </c>
      <c r="H2014" s="7">
        <v>1</v>
      </c>
      <c r="I2014" s="10">
        <v>15.8</v>
      </c>
      <c r="K2014" s="1" t="str">
        <f t="shared" si="95"/>
        <v>insert into AB_SalesTransDetail select 2013,265,'02','2888014210220',15.8,0,15.8,1,15.8,NULL</v>
      </c>
    </row>
    <row r="2015" spans="1:11" x14ac:dyDescent="0.2">
      <c r="A2015" s="1">
        <v>2014</v>
      </c>
      <c r="B2015" s="1">
        <f>VLOOKUP(C2015,HDR!$B:$I,8,FALSE)</f>
        <v>265</v>
      </c>
      <c r="C2015" s="1" t="s">
        <v>280</v>
      </c>
      <c r="D2015" s="9" t="s">
        <v>346</v>
      </c>
      <c r="E2015" s="7">
        <v>5</v>
      </c>
      <c r="F2015" s="9">
        <f t="shared" si="93"/>
        <v>100</v>
      </c>
      <c r="G2015" s="7">
        <f t="shared" si="94"/>
        <v>0</v>
      </c>
      <c r="H2015" s="7">
        <v>1</v>
      </c>
      <c r="I2015" s="10">
        <v>0</v>
      </c>
      <c r="K2015" s="1" t="str">
        <f t="shared" si="95"/>
        <v>insert into AB_SalesTransDetail select 2014,265,'02','Z90016',5,100,0,1,0,NULL</v>
      </c>
    </row>
    <row r="2016" spans="1:11" x14ac:dyDescent="0.2">
      <c r="A2016" s="1">
        <v>2015</v>
      </c>
      <c r="B2016" s="1">
        <f>VLOOKUP(C2016,HDR!$B:$I,8,FALSE)</f>
        <v>265</v>
      </c>
      <c r="C2016" s="1" t="s">
        <v>280</v>
      </c>
      <c r="D2016" s="9" t="s">
        <v>364</v>
      </c>
      <c r="E2016" s="7">
        <v>0</v>
      </c>
      <c r="F2016" s="9">
        <f t="shared" si="93"/>
        <v>0</v>
      </c>
      <c r="G2016" s="7">
        <f t="shared" si="94"/>
        <v>0</v>
      </c>
      <c r="H2016" s="7">
        <v>1</v>
      </c>
      <c r="I2016" s="10">
        <v>0</v>
      </c>
      <c r="K2016" s="1" t="str">
        <f t="shared" si="95"/>
        <v>insert into AB_SalesTransDetail select 2015,265,'02','Z90051',0,0,0,1,0,NULL</v>
      </c>
    </row>
    <row r="2017" spans="1:11" x14ac:dyDescent="0.2">
      <c r="A2017" s="1">
        <v>2016</v>
      </c>
      <c r="B2017" s="1">
        <f>VLOOKUP(C2017,HDR!$B:$I,8,FALSE)</f>
        <v>265</v>
      </c>
      <c r="C2017" s="1" t="s">
        <v>280</v>
      </c>
      <c r="D2017" s="9">
        <v>2888014210732</v>
      </c>
      <c r="E2017" s="7">
        <v>19.8</v>
      </c>
      <c r="F2017" s="9">
        <f t="shared" si="93"/>
        <v>0</v>
      </c>
      <c r="G2017" s="7">
        <f t="shared" si="94"/>
        <v>19.8</v>
      </c>
      <c r="H2017" s="7">
        <v>1</v>
      </c>
      <c r="I2017" s="10">
        <v>19.8</v>
      </c>
      <c r="K2017" s="1" t="str">
        <f t="shared" si="95"/>
        <v>insert into AB_SalesTransDetail select 2016,265,'02','2888014210732',19.8,0,19.8,1,19.8,NULL</v>
      </c>
    </row>
    <row r="2018" spans="1:11" x14ac:dyDescent="0.2">
      <c r="A2018" s="1">
        <v>2017</v>
      </c>
      <c r="B2018" s="1">
        <f>VLOOKUP(C2018,HDR!$B:$I,8,FALSE)</f>
        <v>265</v>
      </c>
      <c r="C2018" s="1" t="s">
        <v>280</v>
      </c>
      <c r="D2018" s="9" t="s">
        <v>380</v>
      </c>
      <c r="E2018" s="7">
        <v>4.76</v>
      </c>
      <c r="F2018" s="9">
        <f t="shared" si="93"/>
        <v>0</v>
      </c>
      <c r="G2018" s="7">
        <f t="shared" si="94"/>
        <v>4.76</v>
      </c>
      <c r="H2018" s="7">
        <v>1</v>
      </c>
      <c r="I2018" s="10">
        <v>4.76</v>
      </c>
      <c r="K2018" s="1" t="str">
        <f t="shared" si="95"/>
        <v>insert into AB_SalesTransDetail select 2017,265,'02','servicecharge-10',4.76,0,4.76,1,4.76,NULL</v>
      </c>
    </row>
    <row r="2019" spans="1:11" x14ac:dyDescent="0.2">
      <c r="A2019" s="1">
        <v>2018</v>
      </c>
      <c r="B2019" s="1">
        <f>VLOOKUP(C2019,HDR!$B:$I,8,FALSE)</f>
        <v>266</v>
      </c>
      <c r="C2019" s="1" t="s">
        <v>281</v>
      </c>
      <c r="D2019" s="9">
        <v>2888014210329</v>
      </c>
      <c r="E2019" s="7">
        <v>10.8</v>
      </c>
      <c r="F2019" s="9">
        <f t="shared" si="93"/>
        <v>0</v>
      </c>
      <c r="G2019" s="7">
        <f t="shared" si="94"/>
        <v>10.8</v>
      </c>
      <c r="H2019" s="7">
        <v>1</v>
      </c>
      <c r="I2019" s="10">
        <v>10.8</v>
      </c>
      <c r="K2019" s="1" t="str">
        <f t="shared" si="95"/>
        <v>insert into AB_SalesTransDetail select 2018,266,'02','2888014210329',10.8,0,10.8,1,10.8,NULL</v>
      </c>
    </row>
    <row r="2020" spans="1:11" x14ac:dyDescent="0.2">
      <c r="A2020" s="1">
        <v>2019</v>
      </c>
      <c r="B2020" s="1">
        <f>VLOOKUP(C2020,HDR!$B:$I,8,FALSE)</f>
        <v>266</v>
      </c>
      <c r="C2020" s="1" t="s">
        <v>281</v>
      </c>
      <c r="D2020" s="9" t="s">
        <v>346</v>
      </c>
      <c r="E2020" s="7">
        <v>5</v>
      </c>
      <c r="F2020" s="9">
        <f t="shared" si="93"/>
        <v>100</v>
      </c>
      <c r="G2020" s="7">
        <f t="shared" si="94"/>
        <v>0</v>
      </c>
      <c r="H2020" s="7">
        <v>1</v>
      </c>
      <c r="I2020" s="10">
        <v>0</v>
      </c>
      <c r="K2020" s="1" t="str">
        <f t="shared" si="95"/>
        <v>insert into AB_SalesTransDetail select 2019,266,'02','Z90016',5,100,0,1,0,NULL</v>
      </c>
    </row>
    <row r="2021" spans="1:11" x14ac:dyDescent="0.2">
      <c r="A2021" s="1">
        <v>2020</v>
      </c>
      <c r="B2021" s="1">
        <f>VLOOKUP(C2021,HDR!$B:$I,8,FALSE)</f>
        <v>266</v>
      </c>
      <c r="C2021" s="1" t="s">
        <v>281</v>
      </c>
      <c r="D2021" s="9" t="s">
        <v>347</v>
      </c>
      <c r="E2021" s="7">
        <v>5</v>
      </c>
      <c r="F2021" s="9">
        <f t="shared" si="93"/>
        <v>100</v>
      </c>
      <c r="G2021" s="7">
        <f t="shared" si="94"/>
        <v>0</v>
      </c>
      <c r="H2021" s="7">
        <v>1</v>
      </c>
      <c r="I2021" s="10">
        <v>0</v>
      </c>
      <c r="K2021" s="1" t="str">
        <f t="shared" si="95"/>
        <v>insert into AB_SalesTransDetail select 2020,266,'02','Z90017',5,100,0,1,0,NULL</v>
      </c>
    </row>
    <row r="2022" spans="1:11" x14ac:dyDescent="0.2">
      <c r="A2022" s="1">
        <v>2021</v>
      </c>
      <c r="B2022" s="1">
        <f>VLOOKUP(C2022,HDR!$B:$I,8,FALSE)</f>
        <v>266</v>
      </c>
      <c r="C2022" s="1" t="s">
        <v>281</v>
      </c>
      <c r="D2022" s="9">
        <v>2888014220205</v>
      </c>
      <c r="E2022" s="7">
        <v>8</v>
      </c>
      <c r="F2022" s="9">
        <f t="shared" si="93"/>
        <v>0</v>
      </c>
      <c r="G2022" s="7">
        <f t="shared" si="94"/>
        <v>8</v>
      </c>
      <c r="H2022" s="7">
        <v>1</v>
      </c>
      <c r="I2022" s="10">
        <v>8</v>
      </c>
      <c r="K2022" s="1" t="str">
        <f t="shared" si="95"/>
        <v>insert into AB_SalesTransDetail select 2021,266,'02','2888014220205',8,0,8,1,8,NULL</v>
      </c>
    </row>
    <row r="2023" spans="1:11" x14ac:dyDescent="0.2">
      <c r="A2023" s="1">
        <v>2022</v>
      </c>
      <c r="B2023" s="1">
        <f>VLOOKUP(C2023,HDR!$B:$I,8,FALSE)</f>
        <v>266</v>
      </c>
      <c r="C2023" s="1" t="s">
        <v>281</v>
      </c>
      <c r="D2023" s="9">
        <v>2888014220205</v>
      </c>
      <c r="E2023" s="7">
        <v>8</v>
      </c>
      <c r="F2023" s="9">
        <f t="shared" si="93"/>
        <v>0</v>
      </c>
      <c r="G2023" s="7">
        <f t="shared" si="94"/>
        <v>8</v>
      </c>
      <c r="H2023" s="7">
        <v>-1</v>
      </c>
      <c r="I2023" s="10">
        <v>-8</v>
      </c>
      <c r="K2023" s="1" t="str">
        <f t="shared" si="95"/>
        <v>insert into AB_SalesTransDetail select 2022,266,'02','2888014220205',8,0,8,-1,-8,NULL</v>
      </c>
    </row>
    <row r="2024" spans="1:11" x14ac:dyDescent="0.2">
      <c r="A2024" s="1">
        <v>2023</v>
      </c>
      <c r="B2024" s="1">
        <f>VLOOKUP(C2024,HDR!$B:$I,8,FALSE)</f>
        <v>266</v>
      </c>
      <c r="C2024" s="1" t="s">
        <v>281</v>
      </c>
      <c r="D2024" s="9">
        <v>2888014240142</v>
      </c>
      <c r="E2024" s="7">
        <v>4</v>
      </c>
      <c r="F2024" s="9">
        <f t="shared" si="93"/>
        <v>0</v>
      </c>
      <c r="G2024" s="7">
        <f t="shared" si="94"/>
        <v>4</v>
      </c>
      <c r="H2024" s="7">
        <v>2</v>
      </c>
      <c r="I2024" s="10">
        <v>8</v>
      </c>
      <c r="K2024" s="1" t="str">
        <f t="shared" si="95"/>
        <v>insert into AB_SalesTransDetail select 2023,266,'02','2888014240142',4,0,4,2,8,NULL</v>
      </c>
    </row>
    <row r="2025" spans="1:11" x14ac:dyDescent="0.2">
      <c r="A2025" s="1">
        <v>2024</v>
      </c>
      <c r="B2025" s="1">
        <f>VLOOKUP(C2025,HDR!$B:$I,8,FALSE)</f>
        <v>266</v>
      </c>
      <c r="C2025" s="1" t="s">
        <v>281</v>
      </c>
      <c r="D2025" s="9" t="s">
        <v>362</v>
      </c>
      <c r="E2025" s="7">
        <v>8</v>
      </c>
      <c r="F2025" s="9">
        <f t="shared" si="93"/>
        <v>0</v>
      </c>
      <c r="G2025" s="7">
        <f t="shared" si="94"/>
        <v>8</v>
      </c>
      <c r="H2025" s="7">
        <v>1</v>
      </c>
      <c r="I2025" s="10">
        <v>8</v>
      </c>
      <c r="K2025" s="1" t="str">
        <f t="shared" si="95"/>
        <v>insert into AB_SalesTransDetail select 2024,266,'02','P000232',8,0,8,1,8,NULL</v>
      </c>
    </row>
    <row r="2026" spans="1:11" x14ac:dyDescent="0.2">
      <c r="A2026" s="1">
        <v>2025</v>
      </c>
      <c r="B2026" s="1">
        <f>VLOOKUP(C2026,HDR!$B:$I,8,FALSE)</f>
        <v>266</v>
      </c>
      <c r="C2026" s="1" t="s">
        <v>281</v>
      </c>
      <c r="D2026" s="9" t="s">
        <v>345</v>
      </c>
      <c r="E2026" s="7">
        <v>0</v>
      </c>
      <c r="F2026" s="9">
        <f t="shared" si="93"/>
        <v>0</v>
      </c>
      <c r="G2026" s="7">
        <f t="shared" si="94"/>
        <v>0</v>
      </c>
      <c r="H2026" s="7">
        <v>1</v>
      </c>
      <c r="I2026" s="10">
        <v>0</v>
      </c>
      <c r="K2026" s="1" t="str">
        <f t="shared" si="95"/>
        <v>insert into AB_SalesTransDetail select 2025,266,'02','Z99999',0,0,0,1,0,NULL</v>
      </c>
    </row>
    <row r="2027" spans="1:11" x14ac:dyDescent="0.2">
      <c r="A2027" s="1">
        <v>2026</v>
      </c>
      <c r="B2027" s="1">
        <f>VLOOKUP(C2027,HDR!$B:$I,8,FALSE)</f>
        <v>266</v>
      </c>
      <c r="C2027" s="1" t="s">
        <v>281</v>
      </c>
      <c r="D2027" s="9" t="s">
        <v>380</v>
      </c>
      <c r="E2027" s="7">
        <v>2.68</v>
      </c>
      <c r="F2027" s="9">
        <f t="shared" si="93"/>
        <v>0</v>
      </c>
      <c r="G2027" s="7">
        <f t="shared" si="94"/>
        <v>2.68</v>
      </c>
      <c r="H2027" s="7">
        <v>1</v>
      </c>
      <c r="I2027" s="10">
        <v>2.68</v>
      </c>
      <c r="K2027" s="1" t="str">
        <f t="shared" si="95"/>
        <v>insert into AB_SalesTransDetail select 2026,266,'02','servicecharge-10',2.68,0,2.68,1,2.68,NULL</v>
      </c>
    </row>
    <row r="2028" spans="1:11" x14ac:dyDescent="0.2">
      <c r="A2028" s="1">
        <v>2027</v>
      </c>
      <c r="B2028" s="1">
        <f>VLOOKUP(C2028,HDR!$B:$I,8,FALSE)</f>
        <v>267</v>
      </c>
      <c r="C2028" s="1" t="s">
        <v>282</v>
      </c>
      <c r="D2028" s="9">
        <v>2888014211722</v>
      </c>
      <c r="E2028" s="7">
        <v>19.8</v>
      </c>
      <c r="F2028" s="9">
        <f t="shared" si="93"/>
        <v>0</v>
      </c>
      <c r="G2028" s="7">
        <f t="shared" si="94"/>
        <v>19.8</v>
      </c>
      <c r="H2028" s="7">
        <v>1</v>
      </c>
      <c r="I2028" s="10">
        <v>19.8</v>
      </c>
      <c r="K2028" s="1" t="str">
        <f t="shared" si="95"/>
        <v>insert into AB_SalesTransDetail select 2027,267,'02','2888014211722',19.8,0,19.8,1,19.8,NULL</v>
      </c>
    </row>
    <row r="2029" spans="1:11" x14ac:dyDescent="0.2">
      <c r="A2029" s="1">
        <v>2028</v>
      </c>
      <c r="B2029" s="1">
        <f>VLOOKUP(C2029,HDR!$B:$I,8,FALSE)</f>
        <v>267</v>
      </c>
      <c r="C2029" s="1" t="s">
        <v>282</v>
      </c>
      <c r="D2029" s="9" t="s">
        <v>345</v>
      </c>
      <c r="E2029" s="7">
        <v>0</v>
      </c>
      <c r="F2029" s="9">
        <f t="shared" si="93"/>
        <v>0</v>
      </c>
      <c r="G2029" s="7">
        <f t="shared" si="94"/>
        <v>0</v>
      </c>
      <c r="H2029" s="7">
        <v>1</v>
      </c>
      <c r="I2029" s="10">
        <v>0</v>
      </c>
      <c r="K2029" s="1" t="str">
        <f t="shared" si="95"/>
        <v>insert into AB_SalesTransDetail select 2028,267,'02','Z99999',0,0,0,1,0,NULL</v>
      </c>
    </row>
    <row r="2030" spans="1:11" x14ac:dyDescent="0.2">
      <c r="A2030" s="1">
        <v>2029</v>
      </c>
      <c r="B2030" s="1">
        <f>VLOOKUP(C2030,HDR!$B:$I,8,FALSE)</f>
        <v>267</v>
      </c>
      <c r="C2030" s="1" t="s">
        <v>282</v>
      </c>
      <c r="D2030" s="9" t="s">
        <v>380</v>
      </c>
      <c r="E2030" s="7">
        <v>1.98</v>
      </c>
      <c r="F2030" s="9">
        <f t="shared" si="93"/>
        <v>0</v>
      </c>
      <c r="G2030" s="7">
        <f t="shared" si="94"/>
        <v>1.98</v>
      </c>
      <c r="H2030" s="7">
        <v>1</v>
      </c>
      <c r="I2030" s="10">
        <v>1.98</v>
      </c>
      <c r="K2030" s="1" t="str">
        <f t="shared" si="95"/>
        <v>insert into AB_SalesTransDetail select 2029,267,'02','servicecharge-10',1.98,0,1.98,1,1.98,NULL</v>
      </c>
    </row>
    <row r="2031" spans="1:11" x14ac:dyDescent="0.2">
      <c r="A2031" s="1">
        <v>2030</v>
      </c>
      <c r="B2031" s="1">
        <f>VLOOKUP(C2031,HDR!$B:$I,8,FALSE)</f>
        <v>268</v>
      </c>
      <c r="C2031" s="1" t="s">
        <v>283</v>
      </c>
      <c r="D2031" s="9">
        <v>2888014210732</v>
      </c>
      <c r="E2031" s="7">
        <v>19.8</v>
      </c>
      <c r="F2031" s="9">
        <f t="shared" si="93"/>
        <v>0</v>
      </c>
      <c r="G2031" s="7">
        <f t="shared" si="94"/>
        <v>19.8</v>
      </c>
      <c r="H2031" s="7">
        <v>1</v>
      </c>
      <c r="I2031" s="10">
        <v>19.8</v>
      </c>
      <c r="K2031" s="1" t="str">
        <f t="shared" si="95"/>
        <v>insert into AB_SalesTransDetail select 2030,268,'02','2888014210732',19.8,0,19.8,1,19.8,NULL</v>
      </c>
    </row>
    <row r="2032" spans="1:11" x14ac:dyDescent="0.2">
      <c r="A2032" s="1">
        <v>2031</v>
      </c>
      <c r="B2032" s="1">
        <f>VLOOKUP(C2032,HDR!$B:$I,8,FALSE)</f>
        <v>268</v>
      </c>
      <c r="C2032" s="1" t="s">
        <v>283</v>
      </c>
      <c r="D2032" s="9">
        <v>2888014210923</v>
      </c>
      <c r="E2032" s="7">
        <v>19.8</v>
      </c>
      <c r="F2032" s="9">
        <f t="shared" si="93"/>
        <v>0</v>
      </c>
      <c r="G2032" s="7">
        <f t="shared" si="94"/>
        <v>19.8</v>
      </c>
      <c r="H2032" s="7">
        <v>1</v>
      </c>
      <c r="I2032" s="10">
        <v>19.8</v>
      </c>
      <c r="K2032" s="1" t="str">
        <f t="shared" si="95"/>
        <v>insert into AB_SalesTransDetail select 2031,268,'02','2888014210923',19.8,0,19.8,1,19.8,NULL</v>
      </c>
    </row>
    <row r="2033" spans="1:11" x14ac:dyDescent="0.2">
      <c r="A2033" s="1">
        <v>2032</v>
      </c>
      <c r="B2033" s="1">
        <f>VLOOKUP(C2033,HDR!$B:$I,8,FALSE)</f>
        <v>268</v>
      </c>
      <c r="C2033" s="1" t="s">
        <v>283</v>
      </c>
      <c r="D2033" s="9" t="s">
        <v>344</v>
      </c>
      <c r="E2033" s="7">
        <v>5</v>
      </c>
      <c r="F2033" s="9">
        <f t="shared" si="93"/>
        <v>100</v>
      </c>
      <c r="G2033" s="7">
        <f t="shared" si="94"/>
        <v>0</v>
      </c>
      <c r="H2033" s="7">
        <v>1</v>
      </c>
      <c r="I2033" s="10">
        <v>0</v>
      </c>
      <c r="K2033" s="1" t="str">
        <f t="shared" si="95"/>
        <v>insert into AB_SalesTransDetail select 2032,268,'02','Z90018',5,100,0,1,0,NULL</v>
      </c>
    </row>
    <row r="2034" spans="1:11" x14ac:dyDescent="0.2">
      <c r="A2034" s="1">
        <v>2033</v>
      </c>
      <c r="B2034" s="1">
        <f>VLOOKUP(C2034,HDR!$B:$I,8,FALSE)</f>
        <v>268</v>
      </c>
      <c r="C2034" s="1" t="s">
        <v>283</v>
      </c>
      <c r="D2034" s="9" t="s">
        <v>346</v>
      </c>
      <c r="E2034" s="7">
        <v>5</v>
      </c>
      <c r="F2034" s="9">
        <f t="shared" si="93"/>
        <v>100</v>
      </c>
      <c r="G2034" s="7">
        <f t="shared" si="94"/>
        <v>0</v>
      </c>
      <c r="H2034" s="7">
        <v>1</v>
      </c>
      <c r="I2034" s="10">
        <v>0</v>
      </c>
      <c r="K2034" s="1" t="str">
        <f t="shared" si="95"/>
        <v>insert into AB_SalesTransDetail select 2033,268,'02','Z90016',5,100,0,1,0,NULL</v>
      </c>
    </row>
    <row r="2035" spans="1:11" x14ac:dyDescent="0.2">
      <c r="A2035" s="1">
        <v>2034</v>
      </c>
      <c r="B2035" s="1">
        <f>VLOOKUP(C2035,HDR!$B:$I,8,FALSE)</f>
        <v>268</v>
      </c>
      <c r="C2035" s="1" t="s">
        <v>283</v>
      </c>
      <c r="D2035" s="9" t="s">
        <v>380</v>
      </c>
      <c r="E2035" s="7">
        <v>3.96</v>
      </c>
      <c r="F2035" s="9">
        <f t="shared" si="93"/>
        <v>0</v>
      </c>
      <c r="G2035" s="7">
        <f t="shared" si="94"/>
        <v>3.96</v>
      </c>
      <c r="H2035" s="7">
        <v>1</v>
      </c>
      <c r="I2035" s="10">
        <v>3.96</v>
      </c>
      <c r="K2035" s="1" t="str">
        <f t="shared" si="95"/>
        <v>insert into AB_SalesTransDetail select 2034,268,'02','servicecharge-10',3.96,0,3.96,1,3.96,NULL</v>
      </c>
    </row>
    <row r="2036" spans="1:11" x14ac:dyDescent="0.2">
      <c r="A2036" s="1">
        <v>2035</v>
      </c>
      <c r="B2036" s="1">
        <f>VLOOKUP(C2036,HDR!$B:$I,8,FALSE)</f>
        <v>269</v>
      </c>
      <c r="C2036" s="1" t="s">
        <v>284</v>
      </c>
      <c r="D2036" s="9">
        <v>2888014210923</v>
      </c>
      <c r="E2036" s="7">
        <v>19.8</v>
      </c>
      <c r="F2036" s="9">
        <f t="shared" si="93"/>
        <v>0</v>
      </c>
      <c r="G2036" s="7">
        <f t="shared" si="94"/>
        <v>19.8</v>
      </c>
      <c r="H2036" s="7">
        <v>1</v>
      </c>
      <c r="I2036" s="10">
        <v>19.8</v>
      </c>
      <c r="K2036" s="1" t="str">
        <f t="shared" si="95"/>
        <v>insert into AB_SalesTransDetail select 2035,269,'02','2888014210923',19.8,0,19.8,1,19.8,NULL</v>
      </c>
    </row>
    <row r="2037" spans="1:11" x14ac:dyDescent="0.2">
      <c r="A2037" s="1">
        <v>2036</v>
      </c>
      <c r="B2037" s="1">
        <f>VLOOKUP(C2037,HDR!$B:$I,8,FALSE)</f>
        <v>269</v>
      </c>
      <c r="C2037" s="1" t="s">
        <v>284</v>
      </c>
      <c r="D2037" s="9" t="s">
        <v>347</v>
      </c>
      <c r="E2037" s="7">
        <v>5</v>
      </c>
      <c r="F2037" s="9">
        <f t="shared" si="93"/>
        <v>100</v>
      </c>
      <c r="G2037" s="7">
        <f t="shared" si="94"/>
        <v>0</v>
      </c>
      <c r="H2037" s="7">
        <v>1</v>
      </c>
      <c r="I2037" s="10">
        <v>0</v>
      </c>
      <c r="K2037" s="1" t="str">
        <f t="shared" si="95"/>
        <v>insert into AB_SalesTransDetail select 2036,269,'02','Z90017',5,100,0,1,0,NULL</v>
      </c>
    </row>
    <row r="2038" spans="1:11" x14ac:dyDescent="0.2">
      <c r="A2038" s="1">
        <v>2037</v>
      </c>
      <c r="B2038" s="1">
        <f>VLOOKUP(C2038,HDR!$B:$I,8,FALSE)</f>
        <v>269</v>
      </c>
      <c r="C2038" s="1" t="s">
        <v>284</v>
      </c>
      <c r="D2038" s="9" t="s">
        <v>346</v>
      </c>
      <c r="E2038" s="7">
        <v>5</v>
      </c>
      <c r="F2038" s="9">
        <f t="shared" si="93"/>
        <v>100</v>
      </c>
      <c r="G2038" s="7">
        <f t="shared" si="94"/>
        <v>0</v>
      </c>
      <c r="H2038" s="7">
        <v>1</v>
      </c>
      <c r="I2038" s="10">
        <v>0</v>
      </c>
      <c r="K2038" s="1" t="str">
        <f t="shared" si="95"/>
        <v>insert into AB_SalesTransDetail select 2037,269,'02','Z90016',5,100,0,1,0,NULL</v>
      </c>
    </row>
    <row r="2039" spans="1:11" x14ac:dyDescent="0.2">
      <c r="A2039" s="1">
        <v>2038</v>
      </c>
      <c r="B2039" s="1">
        <f>VLOOKUP(C2039,HDR!$B:$I,8,FALSE)</f>
        <v>269</v>
      </c>
      <c r="C2039" s="1" t="s">
        <v>284</v>
      </c>
      <c r="D2039" s="9">
        <v>2888014210220</v>
      </c>
      <c r="E2039" s="7">
        <v>15.8</v>
      </c>
      <c r="F2039" s="9">
        <f t="shared" si="93"/>
        <v>0</v>
      </c>
      <c r="G2039" s="7">
        <f t="shared" si="94"/>
        <v>15.8</v>
      </c>
      <c r="H2039" s="7">
        <v>1</v>
      </c>
      <c r="I2039" s="10">
        <v>15.8</v>
      </c>
      <c r="K2039" s="1" t="str">
        <f t="shared" si="95"/>
        <v>insert into AB_SalesTransDetail select 2038,269,'02','2888014210220',15.8,0,15.8,1,15.8,NULL</v>
      </c>
    </row>
    <row r="2040" spans="1:11" x14ac:dyDescent="0.2">
      <c r="A2040" s="1">
        <v>2039</v>
      </c>
      <c r="B2040" s="1">
        <f>VLOOKUP(C2040,HDR!$B:$I,8,FALSE)</f>
        <v>269</v>
      </c>
      <c r="C2040" s="1" t="s">
        <v>284</v>
      </c>
      <c r="D2040" s="9" t="s">
        <v>347</v>
      </c>
      <c r="E2040" s="7">
        <v>5</v>
      </c>
      <c r="F2040" s="9">
        <f t="shared" si="93"/>
        <v>100</v>
      </c>
      <c r="G2040" s="7">
        <f t="shared" si="94"/>
        <v>0</v>
      </c>
      <c r="H2040" s="7">
        <v>1</v>
      </c>
      <c r="I2040" s="10">
        <v>0</v>
      </c>
      <c r="K2040" s="1" t="str">
        <f t="shared" si="95"/>
        <v>insert into AB_SalesTransDetail select 2039,269,'02','Z90017',5,100,0,1,0,NULL</v>
      </c>
    </row>
    <row r="2041" spans="1:11" x14ac:dyDescent="0.2">
      <c r="A2041" s="1">
        <v>2040</v>
      </c>
      <c r="B2041" s="1">
        <f>VLOOKUP(C2041,HDR!$B:$I,8,FALSE)</f>
        <v>269</v>
      </c>
      <c r="C2041" s="1" t="s">
        <v>284</v>
      </c>
      <c r="D2041" s="9" t="s">
        <v>364</v>
      </c>
      <c r="E2041" s="7">
        <v>0</v>
      </c>
      <c r="F2041" s="9">
        <f t="shared" si="93"/>
        <v>0</v>
      </c>
      <c r="G2041" s="7">
        <f t="shared" si="94"/>
        <v>0</v>
      </c>
      <c r="H2041" s="7">
        <v>1</v>
      </c>
      <c r="I2041" s="10">
        <v>0</v>
      </c>
      <c r="K2041" s="1" t="str">
        <f t="shared" si="95"/>
        <v>insert into AB_SalesTransDetail select 2040,269,'02','Z90051',0,0,0,1,0,NULL</v>
      </c>
    </row>
    <row r="2042" spans="1:11" x14ac:dyDescent="0.2">
      <c r="A2042" s="1">
        <v>2041</v>
      </c>
      <c r="B2042" s="1">
        <f>VLOOKUP(C2042,HDR!$B:$I,8,FALSE)</f>
        <v>269</v>
      </c>
      <c r="C2042" s="1" t="s">
        <v>284</v>
      </c>
      <c r="D2042" s="9">
        <v>2888014210725</v>
      </c>
      <c r="E2042" s="7">
        <v>3</v>
      </c>
      <c r="F2042" s="9">
        <f t="shared" si="93"/>
        <v>0</v>
      </c>
      <c r="G2042" s="7">
        <f t="shared" si="94"/>
        <v>3</v>
      </c>
      <c r="H2042" s="7">
        <v>1</v>
      </c>
      <c r="I2042" s="10">
        <v>3</v>
      </c>
      <c r="K2042" s="1" t="str">
        <f t="shared" si="95"/>
        <v>insert into AB_SalesTransDetail select 2041,269,'02','2888014210725',3,0,3,1,3,NULL</v>
      </c>
    </row>
    <row r="2043" spans="1:11" x14ac:dyDescent="0.2">
      <c r="A2043" s="1">
        <v>2042</v>
      </c>
      <c r="B2043" s="1">
        <f>VLOOKUP(C2043,HDR!$B:$I,8,FALSE)</f>
        <v>269</v>
      </c>
      <c r="C2043" s="1" t="s">
        <v>284</v>
      </c>
      <c r="D2043" s="9" t="s">
        <v>345</v>
      </c>
      <c r="E2043" s="7">
        <v>0</v>
      </c>
      <c r="F2043" s="9">
        <f t="shared" si="93"/>
        <v>0</v>
      </c>
      <c r="G2043" s="7">
        <f t="shared" si="94"/>
        <v>0</v>
      </c>
      <c r="H2043" s="7">
        <v>1</v>
      </c>
      <c r="I2043" s="10">
        <v>0</v>
      </c>
      <c r="K2043" s="1" t="str">
        <f t="shared" si="95"/>
        <v>insert into AB_SalesTransDetail select 2042,269,'02','Z99999',0,0,0,1,0,NULL</v>
      </c>
    </row>
    <row r="2044" spans="1:11" x14ac:dyDescent="0.2">
      <c r="A2044" s="1">
        <v>2043</v>
      </c>
      <c r="B2044" s="1">
        <f>VLOOKUP(C2044,HDR!$B:$I,8,FALSE)</f>
        <v>269</v>
      </c>
      <c r="C2044" s="1" t="s">
        <v>284</v>
      </c>
      <c r="D2044" s="9">
        <v>2040035111928</v>
      </c>
      <c r="E2044" s="7">
        <v>6</v>
      </c>
      <c r="F2044" s="9">
        <f t="shared" si="93"/>
        <v>0</v>
      </c>
      <c r="G2044" s="7">
        <f t="shared" si="94"/>
        <v>6</v>
      </c>
      <c r="H2044" s="7">
        <v>1</v>
      </c>
      <c r="I2044" s="10">
        <v>6</v>
      </c>
      <c r="K2044" s="1" t="str">
        <f t="shared" si="95"/>
        <v>insert into AB_SalesTransDetail select 2043,269,'02','2040035111928',6,0,6,1,6,NULL</v>
      </c>
    </row>
    <row r="2045" spans="1:11" x14ac:dyDescent="0.2">
      <c r="A2045" s="1">
        <v>2044</v>
      </c>
      <c r="B2045" s="1">
        <f>VLOOKUP(C2045,HDR!$B:$I,8,FALSE)</f>
        <v>269</v>
      </c>
      <c r="C2045" s="1" t="s">
        <v>284</v>
      </c>
      <c r="D2045" s="9">
        <v>2040035111911</v>
      </c>
      <c r="E2045" s="7">
        <v>6</v>
      </c>
      <c r="F2045" s="9">
        <f t="shared" si="93"/>
        <v>0</v>
      </c>
      <c r="G2045" s="7">
        <f t="shared" si="94"/>
        <v>6</v>
      </c>
      <c r="H2045" s="7">
        <v>1</v>
      </c>
      <c r="I2045" s="10">
        <v>6</v>
      </c>
      <c r="K2045" s="1" t="str">
        <f t="shared" si="95"/>
        <v>insert into AB_SalesTransDetail select 2044,269,'02','2040035111911',6,0,6,1,6,NULL</v>
      </c>
    </row>
    <row r="2046" spans="1:11" x14ac:dyDescent="0.2">
      <c r="A2046" s="1">
        <v>2045</v>
      </c>
      <c r="B2046" s="1">
        <f>VLOOKUP(C2046,HDR!$B:$I,8,FALSE)</f>
        <v>269</v>
      </c>
      <c r="C2046" s="1" t="s">
        <v>284</v>
      </c>
      <c r="D2046" s="9">
        <v>2888014220014</v>
      </c>
      <c r="E2046" s="7">
        <v>12</v>
      </c>
      <c r="F2046" s="9">
        <f t="shared" si="93"/>
        <v>0</v>
      </c>
      <c r="G2046" s="7">
        <f t="shared" si="94"/>
        <v>12</v>
      </c>
      <c r="H2046" s="7">
        <v>1</v>
      </c>
      <c r="I2046" s="10">
        <v>12</v>
      </c>
      <c r="K2046" s="1" t="str">
        <f t="shared" si="95"/>
        <v>insert into AB_SalesTransDetail select 2045,269,'02','2888014220014',12,0,12,1,12,NULL</v>
      </c>
    </row>
    <row r="2047" spans="1:11" x14ac:dyDescent="0.2">
      <c r="A2047" s="1">
        <v>2046</v>
      </c>
      <c r="B2047" s="1">
        <f>VLOOKUP(C2047,HDR!$B:$I,8,FALSE)</f>
        <v>269</v>
      </c>
      <c r="C2047" s="1" t="s">
        <v>284</v>
      </c>
      <c r="D2047" s="9" t="s">
        <v>380</v>
      </c>
      <c r="E2047" s="7">
        <v>6.26</v>
      </c>
      <c r="F2047" s="9">
        <f t="shared" si="93"/>
        <v>0</v>
      </c>
      <c r="G2047" s="7">
        <f t="shared" si="94"/>
        <v>6.26</v>
      </c>
      <c r="H2047" s="7">
        <v>1</v>
      </c>
      <c r="I2047" s="10">
        <v>6.26</v>
      </c>
      <c r="K2047" s="1" t="str">
        <f t="shared" si="95"/>
        <v>insert into AB_SalesTransDetail select 2046,269,'02','servicecharge-10',6.26,0,6.26,1,6.26,NULL</v>
      </c>
    </row>
    <row r="2048" spans="1:11" x14ac:dyDescent="0.2">
      <c r="A2048" s="1">
        <v>2047</v>
      </c>
      <c r="B2048" s="1">
        <f>VLOOKUP(C2048,HDR!$B:$I,8,FALSE)</f>
        <v>270</v>
      </c>
      <c r="C2048" s="1" t="s">
        <v>285</v>
      </c>
      <c r="D2048" s="9">
        <v>2888014210916</v>
      </c>
      <c r="E2048" s="7">
        <v>8.8000000000000007</v>
      </c>
      <c r="F2048" s="9">
        <f t="shared" ref="F2048:F2111" si="96">(IFERROR(-((I2048/H2048)-E2048)/E2048,0))*100</f>
        <v>0</v>
      </c>
      <c r="G2048" s="7">
        <f t="shared" ref="G2048:G2111" si="97">I2048/H2048</f>
        <v>8.8000000000000007</v>
      </c>
      <c r="H2048" s="7">
        <v>1</v>
      </c>
      <c r="I2048" s="10">
        <v>8.8000000000000007</v>
      </c>
      <c r="K2048" s="1" t="str">
        <f t="shared" si="95"/>
        <v>insert into AB_SalesTransDetail select 2047,270,'02','2888014210916',8.8,0,8.8,1,8.8,NULL</v>
      </c>
    </row>
    <row r="2049" spans="1:11" x14ac:dyDescent="0.2">
      <c r="A2049" s="1">
        <v>2048</v>
      </c>
      <c r="B2049" s="1">
        <f>VLOOKUP(C2049,HDR!$B:$I,8,FALSE)</f>
        <v>270</v>
      </c>
      <c r="C2049" s="1" t="s">
        <v>285</v>
      </c>
      <c r="D2049" s="9">
        <v>2888014210916</v>
      </c>
      <c r="E2049" s="7">
        <v>8.8000000000000007</v>
      </c>
      <c r="F2049" s="9">
        <f t="shared" si="96"/>
        <v>0</v>
      </c>
      <c r="G2049" s="7">
        <f t="shared" si="97"/>
        <v>8.8000000000000007</v>
      </c>
      <c r="H2049" s="7">
        <v>-1</v>
      </c>
      <c r="I2049" s="10">
        <v>-8.8000000000000007</v>
      </c>
      <c r="K2049" s="1" t="str">
        <f t="shared" si="95"/>
        <v>insert into AB_SalesTransDetail select 2048,270,'02','2888014210916',8.8,0,8.8,-1,-8.8,NULL</v>
      </c>
    </row>
    <row r="2050" spans="1:11" x14ac:dyDescent="0.2">
      <c r="A2050" s="1">
        <v>2049</v>
      </c>
      <c r="B2050" s="1">
        <f>VLOOKUP(C2050,HDR!$B:$I,8,FALSE)</f>
        <v>270</v>
      </c>
      <c r="C2050" s="1" t="s">
        <v>285</v>
      </c>
      <c r="D2050" s="9">
        <v>2888014210329</v>
      </c>
      <c r="E2050" s="7">
        <v>10.8</v>
      </c>
      <c r="F2050" s="9">
        <f t="shared" si="96"/>
        <v>0</v>
      </c>
      <c r="G2050" s="7">
        <f t="shared" si="97"/>
        <v>10.8</v>
      </c>
      <c r="H2050" s="7">
        <v>1</v>
      </c>
      <c r="I2050" s="10">
        <v>10.8</v>
      </c>
      <c r="K2050" s="1" t="str">
        <f t="shared" si="95"/>
        <v>insert into AB_SalesTransDetail select 2049,270,'02','2888014210329',10.8,0,10.8,1,10.8,NULL</v>
      </c>
    </row>
    <row r="2051" spans="1:11" x14ac:dyDescent="0.2">
      <c r="A2051" s="1">
        <v>2050</v>
      </c>
      <c r="B2051" s="1">
        <f>VLOOKUP(C2051,HDR!$B:$I,8,FALSE)</f>
        <v>270</v>
      </c>
      <c r="C2051" s="1" t="s">
        <v>285</v>
      </c>
      <c r="D2051" s="9" t="s">
        <v>347</v>
      </c>
      <c r="E2051" s="7">
        <v>5</v>
      </c>
      <c r="F2051" s="9">
        <f t="shared" si="96"/>
        <v>100</v>
      </c>
      <c r="G2051" s="7">
        <f t="shared" si="97"/>
        <v>0</v>
      </c>
      <c r="H2051" s="7">
        <v>1</v>
      </c>
      <c r="I2051" s="10">
        <v>0</v>
      </c>
      <c r="K2051" s="1" t="str">
        <f t="shared" ref="K2051:K2114" si="98">"insert into AB_SalesTransDetail select " &amp; A2051 &amp; "," &amp; B2051 &amp; ",'02','" &amp; D2051 &amp; "'," &amp; E2051 &amp; "," &amp; F2051 &amp; "," &amp; G2051 &amp; "," &amp; H2051 &amp; "," &amp; I2051 &amp; ",NULL"</f>
        <v>insert into AB_SalesTransDetail select 2050,270,'02','Z90017',5,100,0,1,0,NULL</v>
      </c>
    </row>
    <row r="2052" spans="1:11" x14ac:dyDescent="0.2">
      <c r="A2052" s="1">
        <v>2051</v>
      </c>
      <c r="B2052" s="1">
        <f>VLOOKUP(C2052,HDR!$B:$I,8,FALSE)</f>
        <v>270</v>
      </c>
      <c r="C2052" s="1" t="s">
        <v>285</v>
      </c>
      <c r="D2052" s="9" t="s">
        <v>347</v>
      </c>
      <c r="E2052" s="7">
        <v>5</v>
      </c>
      <c r="F2052" s="9">
        <f t="shared" si="96"/>
        <v>100</v>
      </c>
      <c r="G2052" s="7">
        <f t="shared" si="97"/>
        <v>0</v>
      </c>
      <c r="H2052" s="7">
        <v>1</v>
      </c>
      <c r="I2052" s="10">
        <v>0</v>
      </c>
      <c r="K2052" s="1" t="str">
        <f t="shared" si="98"/>
        <v>insert into AB_SalesTransDetail select 2051,270,'02','Z90017',5,100,0,1,0,NULL</v>
      </c>
    </row>
    <row r="2053" spans="1:11" x14ac:dyDescent="0.2">
      <c r="A2053" s="1">
        <v>2052</v>
      </c>
      <c r="B2053" s="1">
        <f>VLOOKUP(C2053,HDR!$B:$I,8,FALSE)</f>
        <v>270</v>
      </c>
      <c r="C2053" s="1" t="s">
        <v>285</v>
      </c>
      <c r="D2053" s="9">
        <v>2888014220298</v>
      </c>
      <c r="E2053" s="7">
        <v>10</v>
      </c>
      <c r="F2053" s="9">
        <f t="shared" si="96"/>
        <v>0</v>
      </c>
      <c r="G2053" s="7">
        <f t="shared" si="97"/>
        <v>10</v>
      </c>
      <c r="H2053" s="7">
        <v>1</v>
      </c>
      <c r="I2053" s="10">
        <v>10</v>
      </c>
      <c r="K2053" s="1" t="str">
        <f t="shared" si="98"/>
        <v>insert into AB_SalesTransDetail select 2052,270,'02','2888014220298',10,0,10,1,10,NULL</v>
      </c>
    </row>
    <row r="2054" spans="1:11" x14ac:dyDescent="0.2">
      <c r="A2054" s="1">
        <v>2053</v>
      </c>
      <c r="B2054" s="1">
        <f>VLOOKUP(C2054,HDR!$B:$I,8,FALSE)</f>
        <v>270</v>
      </c>
      <c r="C2054" s="1" t="s">
        <v>285</v>
      </c>
      <c r="D2054" s="9">
        <v>2888014220298</v>
      </c>
      <c r="E2054" s="7">
        <v>10</v>
      </c>
      <c r="F2054" s="9">
        <f t="shared" si="96"/>
        <v>0</v>
      </c>
      <c r="G2054" s="7">
        <f t="shared" si="97"/>
        <v>10</v>
      </c>
      <c r="H2054" s="7">
        <v>-1</v>
      </c>
      <c r="I2054" s="10">
        <v>-10</v>
      </c>
      <c r="K2054" s="1" t="str">
        <f t="shared" si="98"/>
        <v>insert into AB_SalesTransDetail select 2053,270,'02','2888014220298',10,0,10,-1,-10,NULL</v>
      </c>
    </row>
    <row r="2055" spans="1:11" x14ac:dyDescent="0.2">
      <c r="A2055" s="1">
        <v>2054</v>
      </c>
      <c r="B2055" s="1">
        <f>VLOOKUP(C2055,HDR!$B:$I,8,FALSE)</f>
        <v>270</v>
      </c>
      <c r="C2055" s="1" t="s">
        <v>285</v>
      </c>
      <c r="D2055" s="9" t="s">
        <v>380</v>
      </c>
      <c r="E2055" s="7">
        <v>1.08</v>
      </c>
      <c r="F2055" s="9">
        <f t="shared" si="96"/>
        <v>0</v>
      </c>
      <c r="G2055" s="7">
        <f t="shared" si="97"/>
        <v>1.08</v>
      </c>
      <c r="H2055" s="7">
        <v>1</v>
      </c>
      <c r="I2055" s="10">
        <v>1.08</v>
      </c>
      <c r="K2055" s="1" t="str">
        <f t="shared" si="98"/>
        <v>insert into AB_SalesTransDetail select 2054,270,'02','servicecharge-10',1.08,0,1.08,1,1.08,NULL</v>
      </c>
    </row>
    <row r="2056" spans="1:11" x14ac:dyDescent="0.2">
      <c r="A2056" s="1">
        <v>2055</v>
      </c>
      <c r="B2056" s="1">
        <f>VLOOKUP(C2056,HDR!$B:$I,8,FALSE)</f>
        <v>271</v>
      </c>
      <c r="C2056" s="1" t="s">
        <v>286</v>
      </c>
      <c r="D2056" s="9">
        <v>2888064120463</v>
      </c>
      <c r="E2056" s="7">
        <v>5</v>
      </c>
      <c r="F2056" s="9">
        <f t="shared" si="96"/>
        <v>0</v>
      </c>
      <c r="G2056" s="7">
        <f t="shared" si="97"/>
        <v>5</v>
      </c>
      <c r="H2056" s="7">
        <v>1</v>
      </c>
      <c r="I2056" s="10">
        <v>5</v>
      </c>
      <c r="K2056" s="1" t="str">
        <f t="shared" si="98"/>
        <v>insert into AB_SalesTransDetail select 2055,271,'02','2888064120463',5,0,5,1,5,NULL</v>
      </c>
    </row>
    <row r="2057" spans="1:11" x14ac:dyDescent="0.2">
      <c r="A2057" s="1">
        <v>2056</v>
      </c>
      <c r="B2057" s="1">
        <f>VLOOKUP(C2057,HDR!$B:$I,8,FALSE)</f>
        <v>272</v>
      </c>
      <c r="C2057" s="1" t="s">
        <v>287</v>
      </c>
      <c r="D2057" s="9">
        <v>2040035111676</v>
      </c>
      <c r="E2057" s="7">
        <v>16</v>
      </c>
      <c r="F2057" s="9">
        <f t="shared" si="96"/>
        <v>0</v>
      </c>
      <c r="G2057" s="7">
        <f t="shared" si="97"/>
        <v>16</v>
      </c>
      <c r="H2057" s="7">
        <v>1</v>
      </c>
      <c r="I2057" s="10">
        <v>16</v>
      </c>
      <c r="K2057" s="1" t="str">
        <f t="shared" si="98"/>
        <v>insert into AB_SalesTransDetail select 2056,272,'02','2040035111676',16,0,16,1,16,NULL</v>
      </c>
    </row>
    <row r="2058" spans="1:11" x14ac:dyDescent="0.2">
      <c r="A2058" s="1">
        <v>2057</v>
      </c>
      <c r="B2058" s="1">
        <f>VLOOKUP(C2058,HDR!$B:$I,8,FALSE)</f>
        <v>272</v>
      </c>
      <c r="C2058" s="1" t="s">
        <v>287</v>
      </c>
      <c r="D2058" s="9">
        <v>2888014220014</v>
      </c>
      <c r="E2058" s="7">
        <v>12</v>
      </c>
      <c r="F2058" s="9">
        <f t="shared" si="96"/>
        <v>0</v>
      </c>
      <c r="G2058" s="7">
        <f t="shared" si="97"/>
        <v>12</v>
      </c>
      <c r="H2058" s="7">
        <v>1</v>
      </c>
      <c r="I2058" s="10">
        <v>12</v>
      </c>
      <c r="K2058" s="1" t="str">
        <f t="shared" si="98"/>
        <v>insert into AB_SalesTransDetail select 2057,272,'02','2888014220014',12,0,12,1,12,NULL</v>
      </c>
    </row>
    <row r="2059" spans="1:11" x14ac:dyDescent="0.2">
      <c r="A2059" s="1">
        <v>2058</v>
      </c>
      <c r="B2059" s="1">
        <f>VLOOKUP(C2059,HDR!$B:$I,8,FALSE)</f>
        <v>272</v>
      </c>
      <c r="C2059" s="1" t="s">
        <v>287</v>
      </c>
      <c r="D2059" s="9" t="s">
        <v>380</v>
      </c>
      <c r="E2059" s="7">
        <v>2.8</v>
      </c>
      <c r="F2059" s="9">
        <f t="shared" si="96"/>
        <v>0</v>
      </c>
      <c r="G2059" s="7">
        <f t="shared" si="97"/>
        <v>2.8</v>
      </c>
      <c r="H2059" s="7">
        <v>1</v>
      </c>
      <c r="I2059" s="10">
        <v>2.8</v>
      </c>
      <c r="K2059" s="1" t="str">
        <f t="shared" si="98"/>
        <v>insert into AB_SalesTransDetail select 2058,272,'02','servicecharge-10',2.8,0,2.8,1,2.8,NULL</v>
      </c>
    </row>
    <row r="2060" spans="1:11" x14ac:dyDescent="0.2">
      <c r="A2060" s="1">
        <v>2059</v>
      </c>
      <c r="B2060" s="1">
        <f>VLOOKUP(C2060,HDR!$B:$I,8,FALSE)</f>
        <v>273</v>
      </c>
      <c r="C2060" s="1" t="s">
        <v>288</v>
      </c>
      <c r="D2060" s="9">
        <v>2888014210329</v>
      </c>
      <c r="E2060" s="7">
        <v>10.8</v>
      </c>
      <c r="F2060" s="9">
        <f t="shared" si="96"/>
        <v>0</v>
      </c>
      <c r="G2060" s="7">
        <f t="shared" si="97"/>
        <v>10.8</v>
      </c>
      <c r="H2060" s="7">
        <v>1</v>
      </c>
      <c r="I2060" s="10">
        <v>10.8</v>
      </c>
      <c r="K2060" s="1" t="str">
        <f t="shared" si="98"/>
        <v>insert into AB_SalesTransDetail select 2059,273,'02','2888014210329',10.8,0,10.8,1,10.8,NULL</v>
      </c>
    </row>
    <row r="2061" spans="1:11" x14ac:dyDescent="0.2">
      <c r="A2061" s="1">
        <v>2060</v>
      </c>
      <c r="B2061" s="1">
        <f>VLOOKUP(C2061,HDR!$B:$I,8,FALSE)</f>
        <v>273</v>
      </c>
      <c r="C2061" s="1" t="s">
        <v>288</v>
      </c>
      <c r="D2061" s="9" t="s">
        <v>347</v>
      </c>
      <c r="E2061" s="7">
        <v>5</v>
      </c>
      <c r="F2061" s="9">
        <f t="shared" si="96"/>
        <v>100</v>
      </c>
      <c r="G2061" s="7">
        <f t="shared" si="97"/>
        <v>0</v>
      </c>
      <c r="H2061" s="7">
        <v>1</v>
      </c>
      <c r="I2061" s="10">
        <v>0</v>
      </c>
      <c r="K2061" s="1" t="str">
        <f t="shared" si="98"/>
        <v>insert into AB_SalesTransDetail select 2060,273,'02','Z90017',5,100,0,1,0,NULL</v>
      </c>
    </row>
    <row r="2062" spans="1:11" x14ac:dyDescent="0.2">
      <c r="A2062" s="1">
        <v>2061</v>
      </c>
      <c r="B2062" s="1">
        <f>VLOOKUP(C2062,HDR!$B:$I,8,FALSE)</f>
        <v>273</v>
      </c>
      <c r="C2062" s="1" t="s">
        <v>288</v>
      </c>
      <c r="D2062" s="9" t="s">
        <v>347</v>
      </c>
      <c r="E2062" s="7">
        <v>5</v>
      </c>
      <c r="F2062" s="9">
        <f t="shared" si="96"/>
        <v>100</v>
      </c>
      <c r="G2062" s="7">
        <f t="shared" si="97"/>
        <v>0</v>
      </c>
      <c r="H2062" s="7">
        <v>1</v>
      </c>
      <c r="I2062" s="10">
        <v>0</v>
      </c>
      <c r="K2062" s="1" t="str">
        <f t="shared" si="98"/>
        <v>insert into AB_SalesTransDetail select 2061,273,'02','Z90017',5,100,0,1,0,NULL</v>
      </c>
    </row>
    <row r="2063" spans="1:11" x14ac:dyDescent="0.2">
      <c r="A2063" s="1">
        <v>2062</v>
      </c>
      <c r="B2063" s="1">
        <f>VLOOKUP(C2063,HDR!$B:$I,8,FALSE)</f>
        <v>273</v>
      </c>
      <c r="C2063" s="1" t="s">
        <v>288</v>
      </c>
      <c r="D2063" s="9">
        <v>2888014211746</v>
      </c>
      <c r="E2063" s="7">
        <v>26</v>
      </c>
      <c r="F2063" s="9">
        <f t="shared" si="96"/>
        <v>0</v>
      </c>
      <c r="G2063" s="7">
        <f t="shared" si="97"/>
        <v>26</v>
      </c>
      <c r="H2063" s="7">
        <v>1</v>
      </c>
      <c r="I2063" s="10">
        <v>26</v>
      </c>
      <c r="K2063" s="1" t="str">
        <f t="shared" si="98"/>
        <v>insert into AB_SalesTransDetail select 2062,273,'02','2888014211746',26,0,26,1,26,NULL</v>
      </c>
    </row>
    <row r="2064" spans="1:11" x14ac:dyDescent="0.2">
      <c r="A2064" s="1">
        <v>2063</v>
      </c>
      <c r="B2064" s="1">
        <f>VLOOKUP(C2064,HDR!$B:$I,8,FALSE)</f>
        <v>273</v>
      </c>
      <c r="C2064" s="1" t="s">
        <v>288</v>
      </c>
      <c r="D2064" s="9" t="s">
        <v>345</v>
      </c>
      <c r="E2064" s="7">
        <v>0</v>
      </c>
      <c r="F2064" s="9">
        <f t="shared" si="96"/>
        <v>0</v>
      </c>
      <c r="G2064" s="7">
        <f t="shared" si="97"/>
        <v>0</v>
      </c>
      <c r="H2064" s="7">
        <v>1</v>
      </c>
      <c r="I2064" s="10">
        <v>0</v>
      </c>
      <c r="K2064" s="1" t="str">
        <f t="shared" si="98"/>
        <v>insert into AB_SalesTransDetail select 2063,273,'02','Z99999',0,0,0,1,0,NULL</v>
      </c>
    </row>
    <row r="2065" spans="1:11" x14ac:dyDescent="0.2">
      <c r="A2065" s="1">
        <v>2064</v>
      </c>
      <c r="B2065" s="1">
        <f>VLOOKUP(C2065,HDR!$B:$I,8,FALSE)</f>
        <v>273</v>
      </c>
      <c r="C2065" s="1" t="s">
        <v>288</v>
      </c>
      <c r="D2065" s="9">
        <v>2888014240906</v>
      </c>
      <c r="E2065" s="7">
        <v>7</v>
      </c>
      <c r="F2065" s="9">
        <f t="shared" si="96"/>
        <v>0</v>
      </c>
      <c r="G2065" s="7">
        <f t="shared" si="97"/>
        <v>7</v>
      </c>
      <c r="H2065" s="7">
        <v>1</v>
      </c>
      <c r="I2065" s="10">
        <v>7</v>
      </c>
      <c r="K2065" s="1" t="str">
        <f t="shared" si="98"/>
        <v>insert into AB_SalesTransDetail select 2064,273,'02','2888014240906',7,0,7,1,7,NULL</v>
      </c>
    </row>
    <row r="2066" spans="1:11" x14ac:dyDescent="0.2">
      <c r="A2066" s="1">
        <v>2065</v>
      </c>
      <c r="B2066" s="1">
        <f>VLOOKUP(C2066,HDR!$B:$I,8,FALSE)</f>
        <v>273</v>
      </c>
      <c r="C2066" s="1" t="s">
        <v>288</v>
      </c>
      <c r="D2066" s="9">
        <v>2888014240852</v>
      </c>
      <c r="E2066" s="7">
        <v>7</v>
      </c>
      <c r="F2066" s="9">
        <f t="shared" si="96"/>
        <v>0</v>
      </c>
      <c r="G2066" s="7">
        <f t="shared" si="97"/>
        <v>7</v>
      </c>
      <c r="H2066" s="7">
        <v>1</v>
      </c>
      <c r="I2066" s="10">
        <v>7</v>
      </c>
      <c r="K2066" s="1" t="str">
        <f t="shared" si="98"/>
        <v>insert into AB_SalesTransDetail select 2065,273,'02','2888014240852',7,0,7,1,7,NULL</v>
      </c>
    </row>
    <row r="2067" spans="1:11" x14ac:dyDescent="0.2">
      <c r="A2067" s="1">
        <v>2066</v>
      </c>
      <c r="B2067" s="1">
        <f>VLOOKUP(C2067,HDR!$B:$I,8,FALSE)</f>
        <v>273</v>
      </c>
      <c r="C2067" s="1" t="s">
        <v>288</v>
      </c>
      <c r="D2067" s="9">
        <v>2040035111669</v>
      </c>
      <c r="E2067" s="7">
        <v>15</v>
      </c>
      <c r="F2067" s="9">
        <f t="shared" si="96"/>
        <v>0</v>
      </c>
      <c r="G2067" s="7">
        <f t="shared" si="97"/>
        <v>15</v>
      </c>
      <c r="H2067" s="7">
        <v>1</v>
      </c>
      <c r="I2067" s="10">
        <v>15</v>
      </c>
      <c r="K2067" s="1" t="str">
        <f t="shared" si="98"/>
        <v>insert into AB_SalesTransDetail select 2066,273,'02','2040035111669',15,0,15,1,15,NULL</v>
      </c>
    </row>
    <row r="2068" spans="1:11" x14ac:dyDescent="0.2">
      <c r="A2068" s="1">
        <v>2067</v>
      </c>
      <c r="B2068" s="1">
        <f>VLOOKUP(C2068,HDR!$B:$I,8,FALSE)</f>
        <v>273</v>
      </c>
      <c r="C2068" s="1" t="s">
        <v>288</v>
      </c>
      <c r="D2068" s="9">
        <v>2040035111669</v>
      </c>
      <c r="E2068" s="7">
        <v>15</v>
      </c>
      <c r="F2068" s="9">
        <f t="shared" si="96"/>
        <v>0</v>
      </c>
      <c r="G2068" s="7">
        <f t="shared" si="97"/>
        <v>15</v>
      </c>
      <c r="H2068" s="7">
        <v>1</v>
      </c>
      <c r="I2068" s="10">
        <v>15</v>
      </c>
      <c r="K2068" s="1" t="str">
        <f t="shared" si="98"/>
        <v>insert into AB_SalesTransDetail select 2067,273,'02','2040035111669',15,0,15,1,15,NULL</v>
      </c>
    </row>
    <row r="2069" spans="1:11" x14ac:dyDescent="0.2">
      <c r="A2069" s="1">
        <v>2068</v>
      </c>
      <c r="B2069" s="1">
        <f>VLOOKUP(C2069,HDR!$B:$I,8,FALSE)</f>
        <v>273</v>
      </c>
      <c r="C2069" s="1" t="s">
        <v>288</v>
      </c>
      <c r="D2069" s="9" t="s">
        <v>362</v>
      </c>
      <c r="E2069" s="7">
        <v>8</v>
      </c>
      <c r="F2069" s="9">
        <f t="shared" si="96"/>
        <v>0</v>
      </c>
      <c r="G2069" s="7">
        <f t="shared" si="97"/>
        <v>8</v>
      </c>
      <c r="H2069" s="7">
        <v>1</v>
      </c>
      <c r="I2069" s="10">
        <v>8</v>
      </c>
      <c r="K2069" s="1" t="str">
        <f t="shared" si="98"/>
        <v>insert into AB_SalesTransDetail select 2068,273,'02','P000232',8,0,8,1,8,NULL</v>
      </c>
    </row>
    <row r="2070" spans="1:11" x14ac:dyDescent="0.2">
      <c r="A2070" s="1">
        <v>2069</v>
      </c>
      <c r="B2070" s="1">
        <f>VLOOKUP(C2070,HDR!$B:$I,8,FALSE)</f>
        <v>273</v>
      </c>
      <c r="C2070" s="1" t="s">
        <v>288</v>
      </c>
      <c r="D2070" s="9">
        <v>2888014220236</v>
      </c>
      <c r="E2070" s="7">
        <v>4</v>
      </c>
      <c r="F2070" s="9">
        <f t="shared" si="96"/>
        <v>0</v>
      </c>
      <c r="G2070" s="7">
        <f t="shared" si="97"/>
        <v>4</v>
      </c>
      <c r="H2070" s="7">
        <v>1</v>
      </c>
      <c r="I2070" s="10">
        <v>4</v>
      </c>
      <c r="K2070" s="1" t="str">
        <f t="shared" si="98"/>
        <v>insert into AB_SalesTransDetail select 2069,273,'02','2888014220236',4,0,4,1,4,NULL</v>
      </c>
    </row>
    <row r="2071" spans="1:11" x14ac:dyDescent="0.2">
      <c r="A2071" s="1">
        <v>2070</v>
      </c>
      <c r="B2071" s="1">
        <f>VLOOKUP(C2071,HDR!$B:$I,8,FALSE)</f>
        <v>273</v>
      </c>
      <c r="C2071" s="1" t="s">
        <v>288</v>
      </c>
      <c r="D2071" s="9">
        <v>2888014220014</v>
      </c>
      <c r="E2071" s="7">
        <v>12</v>
      </c>
      <c r="F2071" s="9">
        <f t="shared" si="96"/>
        <v>0</v>
      </c>
      <c r="G2071" s="7">
        <f t="shared" si="97"/>
        <v>12</v>
      </c>
      <c r="H2071" s="7">
        <v>1</v>
      </c>
      <c r="I2071" s="10">
        <v>12</v>
      </c>
      <c r="K2071" s="1" t="str">
        <f t="shared" si="98"/>
        <v>insert into AB_SalesTransDetail select 2070,273,'02','2888014220014',12,0,12,1,12,NULL</v>
      </c>
    </row>
    <row r="2072" spans="1:11" x14ac:dyDescent="0.2">
      <c r="A2072" s="1">
        <v>2071</v>
      </c>
      <c r="B2072" s="1">
        <f>VLOOKUP(C2072,HDR!$B:$I,8,FALSE)</f>
        <v>273</v>
      </c>
      <c r="C2072" s="1" t="s">
        <v>288</v>
      </c>
      <c r="D2072" s="9">
        <v>2040035111669</v>
      </c>
      <c r="E2072" s="7">
        <v>15</v>
      </c>
      <c r="F2072" s="9">
        <f t="shared" si="96"/>
        <v>0</v>
      </c>
      <c r="G2072" s="7">
        <f t="shared" si="97"/>
        <v>15</v>
      </c>
      <c r="H2072" s="7">
        <v>1</v>
      </c>
      <c r="I2072" s="10">
        <v>15</v>
      </c>
      <c r="K2072" s="1" t="str">
        <f t="shared" si="98"/>
        <v>insert into AB_SalesTransDetail select 2071,273,'02','2040035111669',15,0,15,1,15,NULL</v>
      </c>
    </row>
    <row r="2073" spans="1:11" x14ac:dyDescent="0.2">
      <c r="A2073" s="1">
        <v>2072</v>
      </c>
      <c r="B2073" s="1">
        <f>VLOOKUP(C2073,HDR!$B:$I,8,FALSE)</f>
        <v>273</v>
      </c>
      <c r="C2073" s="1" t="s">
        <v>288</v>
      </c>
      <c r="D2073" s="9" t="s">
        <v>380</v>
      </c>
      <c r="E2073" s="7">
        <v>11.98</v>
      </c>
      <c r="F2073" s="9">
        <f t="shared" si="96"/>
        <v>0</v>
      </c>
      <c r="G2073" s="7">
        <f t="shared" si="97"/>
        <v>11.98</v>
      </c>
      <c r="H2073" s="7">
        <v>1</v>
      </c>
      <c r="I2073" s="10">
        <v>11.98</v>
      </c>
      <c r="K2073" s="1" t="str">
        <f t="shared" si="98"/>
        <v>insert into AB_SalesTransDetail select 2072,273,'02','servicecharge-10',11.98,0,11.98,1,11.98,NULL</v>
      </c>
    </row>
    <row r="2074" spans="1:11" x14ac:dyDescent="0.2">
      <c r="A2074" s="1">
        <v>2073</v>
      </c>
      <c r="B2074" s="1">
        <f>VLOOKUP(C2074,HDR!$B:$I,8,FALSE)</f>
        <v>274</v>
      </c>
      <c r="C2074" s="1" t="s">
        <v>289</v>
      </c>
      <c r="D2074" s="9">
        <v>2888014211722</v>
      </c>
      <c r="E2074" s="7">
        <v>19.8</v>
      </c>
      <c r="F2074" s="9">
        <f t="shared" si="96"/>
        <v>0</v>
      </c>
      <c r="G2074" s="7">
        <f t="shared" si="97"/>
        <v>19.8</v>
      </c>
      <c r="H2074" s="7">
        <v>1</v>
      </c>
      <c r="I2074" s="10">
        <v>19.8</v>
      </c>
      <c r="K2074" s="1" t="str">
        <f t="shared" si="98"/>
        <v>insert into AB_SalesTransDetail select 2073,274,'02','2888014211722',19.8,0,19.8,1,19.8,NULL</v>
      </c>
    </row>
    <row r="2075" spans="1:11" x14ac:dyDescent="0.2">
      <c r="A2075" s="1">
        <v>2074</v>
      </c>
      <c r="B2075" s="1">
        <f>VLOOKUP(C2075,HDR!$B:$I,8,FALSE)</f>
        <v>274</v>
      </c>
      <c r="C2075" s="1" t="s">
        <v>289</v>
      </c>
      <c r="D2075" s="9">
        <v>2888014210565</v>
      </c>
      <c r="E2075" s="7">
        <v>21.8</v>
      </c>
      <c r="F2075" s="9">
        <f t="shared" si="96"/>
        <v>0</v>
      </c>
      <c r="G2075" s="7">
        <f t="shared" si="97"/>
        <v>21.8</v>
      </c>
      <c r="H2075" s="7">
        <v>1</v>
      </c>
      <c r="I2075" s="10">
        <v>21.8</v>
      </c>
      <c r="K2075" s="1" t="str">
        <f t="shared" si="98"/>
        <v>insert into AB_SalesTransDetail select 2074,274,'02','2888014210565',21.8,0,21.8,1,21.8,NULL</v>
      </c>
    </row>
    <row r="2076" spans="1:11" x14ac:dyDescent="0.2">
      <c r="A2076" s="1">
        <v>2075</v>
      </c>
      <c r="B2076" s="1">
        <f>VLOOKUP(C2076,HDR!$B:$I,8,FALSE)</f>
        <v>274</v>
      </c>
      <c r="C2076" s="1" t="s">
        <v>289</v>
      </c>
      <c r="D2076" s="9">
        <v>2888014240890</v>
      </c>
      <c r="E2076" s="7">
        <v>7</v>
      </c>
      <c r="F2076" s="9">
        <f t="shared" si="96"/>
        <v>0</v>
      </c>
      <c r="G2076" s="7">
        <f t="shared" si="97"/>
        <v>7</v>
      </c>
      <c r="H2076" s="7">
        <v>1</v>
      </c>
      <c r="I2076" s="10">
        <v>7</v>
      </c>
      <c r="K2076" s="1" t="str">
        <f t="shared" si="98"/>
        <v>insert into AB_SalesTransDetail select 2075,274,'02','2888014240890',7,0,7,1,7,NULL</v>
      </c>
    </row>
    <row r="2077" spans="1:11" x14ac:dyDescent="0.2">
      <c r="A2077" s="1">
        <v>2076</v>
      </c>
      <c r="B2077" s="1">
        <f>VLOOKUP(C2077,HDR!$B:$I,8,FALSE)</f>
        <v>274</v>
      </c>
      <c r="C2077" s="1" t="s">
        <v>289</v>
      </c>
      <c r="D2077" s="9">
        <v>2888014240876</v>
      </c>
      <c r="E2077" s="7">
        <v>6</v>
      </c>
      <c r="F2077" s="9">
        <f t="shared" si="96"/>
        <v>0</v>
      </c>
      <c r="G2077" s="7">
        <f t="shared" si="97"/>
        <v>6</v>
      </c>
      <c r="H2077" s="7">
        <v>1</v>
      </c>
      <c r="I2077" s="10">
        <v>6</v>
      </c>
      <c r="K2077" s="1" t="str">
        <f t="shared" si="98"/>
        <v>insert into AB_SalesTransDetail select 2076,274,'02','2888014240876',6,0,6,1,6,NULL</v>
      </c>
    </row>
    <row r="2078" spans="1:11" x14ac:dyDescent="0.2">
      <c r="A2078" s="1">
        <v>2077</v>
      </c>
      <c r="B2078" s="1">
        <f>VLOOKUP(C2078,HDR!$B:$I,8,FALSE)</f>
        <v>274</v>
      </c>
      <c r="C2078" s="1" t="s">
        <v>289</v>
      </c>
      <c r="D2078" s="9" t="s">
        <v>380</v>
      </c>
      <c r="E2078" s="7">
        <v>5.46</v>
      </c>
      <c r="F2078" s="9">
        <f t="shared" si="96"/>
        <v>0</v>
      </c>
      <c r="G2078" s="7">
        <f t="shared" si="97"/>
        <v>5.46</v>
      </c>
      <c r="H2078" s="7">
        <v>1</v>
      </c>
      <c r="I2078" s="10">
        <v>5.46</v>
      </c>
      <c r="K2078" s="1" t="str">
        <f t="shared" si="98"/>
        <v>insert into AB_SalesTransDetail select 2077,274,'02','servicecharge-10',5.46,0,5.46,1,5.46,NULL</v>
      </c>
    </row>
    <row r="2079" spans="1:11" x14ac:dyDescent="0.2">
      <c r="A2079" s="1">
        <v>2078</v>
      </c>
      <c r="B2079" s="1">
        <f>VLOOKUP(C2079,HDR!$B:$I,8,FALSE)</f>
        <v>275</v>
      </c>
      <c r="C2079" s="1" t="s">
        <v>290</v>
      </c>
      <c r="D2079" s="9">
        <v>2888014220014</v>
      </c>
      <c r="E2079" s="7">
        <v>12</v>
      </c>
      <c r="F2079" s="9">
        <f t="shared" si="96"/>
        <v>0</v>
      </c>
      <c r="G2079" s="7">
        <f t="shared" si="97"/>
        <v>12</v>
      </c>
      <c r="H2079" s="7">
        <v>1</v>
      </c>
      <c r="I2079" s="10">
        <v>12</v>
      </c>
      <c r="K2079" s="1" t="str">
        <f t="shared" si="98"/>
        <v>insert into AB_SalesTransDetail select 2078,275,'02','2888014220014',12,0,12,1,12,NULL</v>
      </c>
    </row>
    <row r="2080" spans="1:11" x14ac:dyDescent="0.2">
      <c r="A2080" s="1">
        <v>2079</v>
      </c>
      <c r="B2080" s="1">
        <f>VLOOKUP(C2080,HDR!$B:$I,8,FALSE)</f>
        <v>275</v>
      </c>
      <c r="C2080" s="1" t="s">
        <v>290</v>
      </c>
      <c r="D2080" s="9">
        <v>2888014240180</v>
      </c>
      <c r="E2080" s="7">
        <v>6</v>
      </c>
      <c r="F2080" s="9">
        <f t="shared" si="96"/>
        <v>0</v>
      </c>
      <c r="G2080" s="7">
        <f t="shared" si="97"/>
        <v>6</v>
      </c>
      <c r="H2080" s="7">
        <v>2</v>
      </c>
      <c r="I2080" s="10">
        <v>12</v>
      </c>
      <c r="K2080" s="1" t="str">
        <f t="shared" si="98"/>
        <v>insert into AB_SalesTransDetail select 2079,275,'02','2888014240180',6,0,6,2,12,NULL</v>
      </c>
    </row>
    <row r="2081" spans="1:11" x14ac:dyDescent="0.2">
      <c r="A2081" s="1">
        <v>2080</v>
      </c>
      <c r="B2081" s="1">
        <f>VLOOKUP(C2081,HDR!$B:$I,8,FALSE)</f>
        <v>275</v>
      </c>
      <c r="C2081" s="1" t="s">
        <v>290</v>
      </c>
      <c r="D2081" s="9" t="s">
        <v>380</v>
      </c>
      <c r="E2081" s="7">
        <v>2.4</v>
      </c>
      <c r="F2081" s="9">
        <f t="shared" si="96"/>
        <v>0</v>
      </c>
      <c r="G2081" s="7">
        <f t="shared" si="97"/>
        <v>2.4</v>
      </c>
      <c r="H2081" s="7">
        <v>1</v>
      </c>
      <c r="I2081" s="10">
        <v>2.4</v>
      </c>
      <c r="K2081" s="1" t="str">
        <f t="shared" si="98"/>
        <v>insert into AB_SalesTransDetail select 2080,275,'02','servicecharge-10',2.4,0,2.4,1,2.4,NULL</v>
      </c>
    </row>
    <row r="2082" spans="1:11" x14ac:dyDescent="0.2">
      <c r="A2082" s="1">
        <v>2081</v>
      </c>
      <c r="B2082" s="1">
        <f>VLOOKUP(C2082,HDR!$B:$I,8,FALSE)</f>
        <v>276</v>
      </c>
      <c r="C2082" s="1" t="s">
        <v>291</v>
      </c>
      <c r="D2082" s="9">
        <v>2888014211777</v>
      </c>
      <c r="E2082" s="7">
        <v>8.8000000000000007</v>
      </c>
      <c r="F2082" s="9">
        <f t="shared" si="96"/>
        <v>0</v>
      </c>
      <c r="G2082" s="7">
        <f t="shared" si="97"/>
        <v>8.8000000000000007</v>
      </c>
      <c r="H2082" s="7">
        <v>1</v>
      </c>
      <c r="I2082" s="10">
        <v>8.8000000000000007</v>
      </c>
      <c r="K2082" s="1" t="str">
        <f t="shared" si="98"/>
        <v>insert into AB_SalesTransDetail select 2081,276,'02','2888014211777',8.8,0,8.8,1,8.8,NULL</v>
      </c>
    </row>
    <row r="2083" spans="1:11" x14ac:dyDescent="0.2">
      <c r="A2083" s="1">
        <v>2082</v>
      </c>
      <c r="B2083" s="1">
        <f>VLOOKUP(C2083,HDR!$B:$I,8,FALSE)</f>
        <v>276</v>
      </c>
      <c r="C2083" s="1" t="s">
        <v>291</v>
      </c>
      <c r="D2083" s="9">
        <v>2888014211760</v>
      </c>
      <c r="E2083" s="7">
        <v>10.8</v>
      </c>
      <c r="F2083" s="9">
        <f t="shared" si="96"/>
        <v>0</v>
      </c>
      <c r="G2083" s="7">
        <f t="shared" si="97"/>
        <v>10.8</v>
      </c>
      <c r="H2083" s="7">
        <v>1</v>
      </c>
      <c r="I2083" s="10">
        <v>10.8</v>
      </c>
      <c r="K2083" s="1" t="str">
        <f t="shared" si="98"/>
        <v>insert into AB_SalesTransDetail select 2082,276,'02','2888014211760',10.8,0,10.8,1,10.8,NULL</v>
      </c>
    </row>
    <row r="2084" spans="1:11" x14ac:dyDescent="0.2">
      <c r="A2084" s="1">
        <v>2083</v>
      </c>
      <c r="B2084" s="1">
        <f>VLOOKUP(C2084,HDR!$B:$I,8,FALSE)</f>
        <v>276</v>
      </c>
      <c r="C2084" s="1" t="s">
        <v>291</v>
      </c>
      <c r="D2084" s="9" t="s">
        <v>345</v>
      </c>
      <c r="E2084" s="7">
        <v>0</v>
      </c>
      <c r="F2084" s="9">
        <f t="shared" si="96"/>
        <v>0</v>
      </c>
      <c r="G2084" s="7">
        <f t="shared" si="97"/>
        <v>0</v>
      </c>
      <c r="H2084" s="7">
        <v>1</v>
      </c>
      <c r="I2084" s="10">
        <v>0</v>
      </c>
      <c r="K2084" s="1" t="str">
        <f t="shared" si="98"/>
        <v>insert into AB_SalesTransDetail select 2083,276,'02','Z99999',0,0,0,1,0,NULL</v>
      </c>
    </row>
    <row r="2085" spans="1:11" x14ac:dyDescent="0.2">
      <c r="A2085" s="1">
        <v>2084</v>
      </c>
      <c r="B2085" s="1">
        <f>VLOOKUP(C2085,HDR!$B:$I,8,FALSE)</f>
        <v>276</v>
      </c>
      <c r="C2085" s="1" t="s">
        <v>291</v>
      </c>
      <c r="D2085" s="9" t="s">
        <v>345</v>
      </c>
      <c r="E2085" s="7">
        <v>0</v>
      </c>
      <c r="F2085" s="9">
        <f t="shared" si="96"/>
        <v>0</v>
      </c>
      <c r="G2085" s="7">
        <f t="shared" si="97"/>
        <v>0</v>
      </c>
      <c r="H2085" s="7">
        <v>1</v>
      </c>
      <c r="I2085" s="10">
        <v>0</v>
      </c>
      <c r="K2085" s="1" t="str">
        <f t="shared" si="98"/>
        <v>insert into AB_SalesTransDetail select 2084,276,'02','Z99999',0,0,0,1,0,NULL</v>
      </c>
    </row>
    <row r="2086" spans="1:11" x14ac:dyDescent="0.2">
      <c r="A2086" s="1">
        <v>2085</v>
      </c>
      <c r="B2086" s="1">
        <f>VLOOKUP(C2086,HDR!$B:$I,8,FALSE)</f>
        <v>276</v>
      </c>
      <c r="C2086" s="1" t="s">
        <v>291</v>
      </c>
      <c r="D2086" s="9" t="s">
        <v>345</v>
      </c>
      <c r="E2086" s="7">
        <v>0</v>
      </c>
      <c r="F2086" s="9">
        <f t="shared" si="96"/>
        <v>0</v>
      </c>
      <c r="G2086" s="7">
        <f t="shared" si="97"/>
        <v>0</v>
      </c>
      <c r="H2086" s="7">
        <v>-1</v>
      </c>
      <c r="I2086" s="10">
        <v>0</v>
      </c>
      <c r="K2086" s="1" t="str">
        <f t="shared" si="98"/>
        <v>insert into AB_SalesTransDetail select 2085,276,'02','Z99999',0,0,0,-1,0,NULL</v>
      </c>
    </row>
    <row r="2087" spans="1:11" x14ac:dyDescent="0.2">
      <c r="A2087" s="1">
        <v>2086</v>
      </c>
      <c r="B2087" s="1">
        <f>VLOOKUP(C2087,HDR!$B:$I,8,FALSE)</f>
        <v>276</v>
      </c>
      <c r="C2087" s="1" t="s">
        <v>291</v>
      </c>
      <c r="D2087" s="9">
        <v>2888015210403</v>
      </c>
      <c r="E2087" s="7">
        <v>8.8000000000000007</v>
      </c>
      <c r="F2087" s="9">
        <f t="shared" si="96"/>
        <v>0</v>
      </c>
      <c r="G2087" s="7">
        <f t="shared" si="97"/>
        <v>8.8000000000000007</v>
      </c>
      <c r="H2087" s="7">
        <v>1</v>
      </c>
      <c r="I2087" s="10">
        <v>8.8000000000000007</v>
      </c>
      <c r="K2087" s="1" t="str">
        <f t="shared" si="98"/>
        <v>insert into AB_SalesTransDetail select 2086,276,'02','2888015210403',8.8,0,8.8,1,8.8,NULL</v>
      </c>
    </row>
    <row r="2088" spans="1:11" x14ac:dyDescent="0.2">
      <c r="A2088" s="1">
        <v>2087</v>
      </c>
      <c r="B2088" s="1">
        <f>VLOOKUP(C2088,HDR!$B:$I,8,FALSE)</f>
        <v>276</v>
      </c>
      <c r="C2088" s="1" t="s">
        <v>291</v>
      </c>
      <c r="D2088" s="9">
        <v>2888014211715</v>
      </c>
      <c r="E2088" s="7">
        <v>11.8</v>
      </c>
      <c r="F2088" s="9">
        <f t="shared" si="96"/>
        <v>0</v>
      </c>
      <c r="G2088" s="7">
        <f t="shared" si="97"/>
        <v>11.8</v>
      </c>
      <c r="H2088" s="7">
        <v>1</v>
      </c>
      <c r="I2088" s="10">
        <v>11.8</v>
      </c>
      <c r="K2088" s="1" t="str">
        <f t="shared" si="98"/>
        <v>insert into AB_SalesTransDetail select 2087,276,'02','2888014211715',11.8,0,11.8,1,11.8,NULL</v>
      </c>
    </row>
    <row r="2089" spans="1:11" x14ac:dyDescent="0.2">
      <c r="A2089" s="1">
        <v>2088</v>
      </c>
      <c r="B2089" s="1">
        <f>VLOOKUP(C2089,HDR!$B:$I,8,FALSE)</f>
        <v>276</v>
      </c>
      <c r="C2089" s="1" t="s">
        <v>291</v>
      </c>
      <c r="D2089" s="9">
        <v>2888014210794</v>
      </c>
      <c r="E2089" s="7">
        <v>16.8</v>
      </c>
      <c r="F2089" s="9">
        <f t="shared" si="96"/>
        <v>0</v>
      </c>
      <c r="G2089" s="7">
        <f t="shared" si="97"/>
        <v>16.8</v>
      </c>
      <c r="H2089" s="7">
        <v>1</v>
      </c>
      <c r="I2089" s="10">
        <v>16.8</v>
      </c>
      <c r="K2089" s="1" t="str">
        <f t="shared" si="98"/>
        <v>insert into AB_SalesTransDetail select 2088,276,'02','2888014210794',16.8,0,16.8,1,16.8,NULL</v>
      </c>
    </row>
    <row r="2090" spans="1:11" x14ac:dyDescent="0.2">
      <c r="A2090" s="1">
        <v>2089</v>
      </c>
      <c r="B2090" s="1">
        <f>VLOOKUP(C2090,HDR!$B:$I,8,FALSE)</f>
        <v>276</v>
      </c>
      <c r="C2090" s="1" t="s">
        <v>291</v>
      </c>
      <c r="D2090" s="9" t="s">
        <v>345</v>
      </c>
      <c r="E2090" s="7">
        <v>0</v>
      </c>
      <c r="F2090" s="9">
        <f t="shared" si="96"/>
        <v>0</v>
      </c>
      <c r="G2090" s="7">
        <f t="shared" si="97"/>
        <v>0</v>
      </c>
      <c r="H2090" s="7">
        <v>1</v>
      </c>
      <c r="I2090" s="10">
        <v>0</v>
      </c>
      <c r="K2090" s="1" t="str">
        <f t="shared" si="98"/>
        <v>insert into AB_SalesTransDetail select 2089,276,'02','Z99999',0,0,0,1,0,NULL</v>
      </c>
    </row>
    <row r="2091" spans="1:11" x14ac:dyDescent="0.2">
      <c r="A2091" s="1">
        <v>2090</v>
      </c>
      <c r="B2091" s="1">
        <f>VLOOKUP(C2091,HDR!$B:$I,8,FALSE)</f>
        <v>276</v>
      </c>
      <c r="C2091" s="1" t="s">
        <v>291</v>
      </c>
      <c r="D2091" s="9">
        <v>2888014210763</v>
      </c>
      <c r="E2091" s="7">
        <v>16.8</v>
      </c>
      <c r="F2091" s="9">
        <f t="shared" si="96"/>
        <v>0</v>
      </c>
      <c r="G2091" s="7">
        <f t="shared" si="97"/>
        <v>16.8</v>
      </c>
      <c r="H2091" s="7">
        <v>1</v>
      </c>
      <c r="I2091" s="10">
        <v>16.8</v>
      </c>
      <c r="K2091" s="1" t="str">
        <f t="shared" si="98"/>
        <v>insert into AB_SalesTransDetail select 2090,276,'02','2888014210763',16.8,0,16.8,1,16.8,NULL</v>
      </c>
    </row>
    <row r="2092" spans="1:11" x14ac:dyDescent="0.2">
      <c r="A2092" s="1">
        <v>2091</v>
      </c>
      <c r="B2092" s="1">
        <f>VLOOKUP(C2092,HDR!$B:$I,8,FALSE)</f>
        <v>276</v>
      </c>
      <c r="C2092" s="1" t="s">
        <v>291</v>
      </c>
      <c r="D2092" s="9">
        <v>2888014220014</v>
      </c>
      <c r="E2092" s="7">
        <v>12</v>
      </c>
      <c r="F2092" s="9">
        <f t="shared" si="96"/>
        <v>0</v>
      </c>
      <c r="G2092" s="7">
        <f t="shared" si="97"/>
        <v>12</v>
      </c>
      <c r="H2092" s="7">
        <v>1</v>
      </c>
      <c r="I2092" s="10">
        <v>12</v>
      </c>
      <c r="K2092" s="1" t="str">
        <f t="shared" si="98"/>
        <v>insert into AB_SalesTransDetail select 2091,276,'02','2888014220014',12,0,12,1,12,NULL</v>
      </c>
    </row>
    <row r="2093" spans="1:11" x14ac:dyDescent="0.2">
      <c r="A2093" s="1">
        <v>2092</v>
      </c>
      <c r="B2093" s="1">
        <f>VLOOKUP(C2093,HDR!$B:$I,8,FALSE)</f>
        <v>276</v>
      </c>
      <c r="C2093" s="1" t="s">
        <v>291</v>
      </c>
      <c r="D2093" s="9">
        <v>2040021111888</v>
      </c>
      <c r="E2093" s="7">
        <v>7</v>
      </c>
      <c r="F2093" s="9">
        <f t="shared" si="96"/>
        <v>0</v>
      </c>
      <c r="G2093" s="7">
        <f t="shared" si="97"/>
        <v>7</v>
      </c>
      <c r="H2093" s="7">
        <v>1</v>
      </c>
      <c r="I2093" s="10">
        <v>7</v>
      </c>
      <c r="K2093" s="1" t="str">
        <f t="shared" si="98"/>
        <v>insert into AB_SalesTransDetail select 2092,276,'02','2040021111888',7,0,7,1,7,NULL</v>
      </c>
    </row>
    <row r="2094" spans="1:11" x14ac:dyDescent="0.2">
      <c r="A2094" s="1">
        <v>2093</v>
      </c>
      <c r="B2094" s="1">
        <f>VLOOKUP(C2094,HDR!$B:$I,8,FALSE)</f>
        <v>276</v>
      </c>
      <c r="C2094" s="1" t="s">
        <v>291</v>
      </c>
      <c r="D2094" s="9">
        <v>2888014241491</v>
      </c>
      <c r="E2094" s="7">
        <v>15</v>
      </c>
      <c r="F2094" s="9">
        <f t="shared" si="96"/>
        <v>0</v>
      </c>
      <c r="G2094" s="7">
        <f t="shared" si="97"/>
        <v>15</v>
      </c>
      <c r="H2094" s="7">
        <v>1</v>
      </c>
      <c r="I2094" s="10">
        <v>15</v>
      </c>
      <c r="K2094" s="1" t="str">
        <f t="shared" si="98"/>
        <v>insert into AB_SalesTransDetail select 2093,276,'02','2888014241491',15,0,15,1,15,NULL</v>
      </c>
    </row>
    <row r="2095" spans="1:11" x14ac:dyDescent="0.2">
      <c r="A2095" s="1">
        <v>2094</v>
      </c>
      <c r="B2095" s="1">
        <f>VLOOKUP(C2095,HDR!$B:$I,8,FALSE)</f>
        <v>276</v>
      </c>
      <c r="C2095" s="1" t="s">
        <v>291</v>
      </c>
      <c r="D2095" s="9" t="s">
        <v>380</v>
      </c>
      <c r="E2095" s="7">
        <v>10.78</v>
      </c>
      <c r="F2095" s="9">
        <f t="shared" si="96"/>
        <v>0</v>
      </c>
      <c r="G2095" s="7">
        <f t="shared" si="97"/>
        <v>10.78</v>
      </c>
      <c r="H2095" s="7">
        <v>1</v>
      </c>
      <c r="I2095" s="10">
        <v>10.78</v>
      </c>
      <c r="K2095" s="1" t="str">
        <f t="shared" si="98"/>
        <v>insert into AB_SalesTransDetail select 2094,276,'02','servicecharge-10',10.78,0,10.78,1,10.78,NULL</v>
      </c>
    </row>
    <row r="2096" spans="1:11" x14ac:dyDescent="0.2">
      <c r="A2096" s="1">
        <v>2095</v>
      </c>
      <c r="B2096" s="1">
        <f>VLOOKUP(C2096,HDR!$B:$I,8,FALSE)</f>
        <v>277</v>
      </c>
      <c r="C2096" s="1" t="s">
        <v>292</v>
      </c>
      <c r="D2096" s="9">
        <v>2888014240180</v>
      </c>
      <c r="E2096" s="7">
        <v>6</v>
      </c>
      <c r="F2096" s="9">
        <f t="shared" si="96"/>
        <v>0</v>
      </c>
      <c r="G2096" s="7">
        <f t="shared" si="97"/>
        <v>6</v>
      </c>
      <c r="H2096" s="7">
        <v>1</v>
      </c>
      <c r="I2096" s="10">
        <v>6</v>
      </c>
      <c r="K2096" s="1" t="str">
        <f t="shared" si="98"/>
        <v>insert into AB_SalesTransDetail select 2095,277,'02','2888014240180',6,0,6,1,6,NULL</v>
      </c>
    </row>
    <row r="2097" spans="1:11" x14ac:dyDescent="0.2">
      <c r="A2097" s="1">
        <v>2096</v>
      </c>
      <c r="B2097" s="1">
        <f>VLOOKUP(C2097,HDR!$B:$I,8,FALSE)</f>
        <v>278</v>
      </c>
      <c r="C2097" s="1" t="s">
        <v>293</v>
      </c>
      <c r="D2097" s="9">
        <v>2888014211128</v>
      </c>
      <c r="E2097" s="7">
        <v>13.8</v>
      </c>
      <c r="F2097" s="9">
        <f t="shared" si="96"/>
        <v>0</v>
      </c>
      <c r="G2097" s="7">
        <f t="shared" si="97"/>
        <v>13.8</v>
      </c>
      <c r="H2097" s="7">
        <v>1</v>
      </c>
      <c r="I2097" s="10">
        <v>13.8</v>
      </c>
      <c r="K2097" s="1" t="str">
        <f t="shared" si="98"/>
        <v>insert into AB_SalesTransDetail select 2096,278,'02','2888014211128',13.8,0,13.8,1,13.8,NULL</v>
      </c>
    </row>
    <row r="2098" spans="1:11" x14ac:dyDescent="0.2">
      <c r="A2098" s="1">
        <v>2097</v>
      </c>
      <c r="B2098" s="1">
        <f>VLOOKUP(C2098,HDR!$B:$I,8,FALSE)</f>
        <v>278</v>
      </c>
      <c r="C2098" s="1" t="s">
        <v>293</v>
      </c>
      <c r="D2098" s="9" t="s">
        <v>358</v>
      </c>
      <c r="E2098" s="7">
        <v>0</v>
      </c>
      <c r="F2098" s="9">
        <f t="shared" si="96"/>
        <v>0</v>
      </c>
      <c r="G2098" s="7">
        <f t="shared" si="97"/>
        <v>0</v>
      </c>
      <c r="H2098" s="7">
        <v>1</v>
      </c>
      <c r="I2098" s="10">
        <v>0</v>
      </c>
      <c r="K2098" s="1" t="str">
        <f t="shared" si="98"/>
        <v>insert into AB_SalesTransDetail select 2097,278,'02','Z90053',0,0,0,1,0,NULL</v>
      </c>
    </row>
    <row r="2099" spans="1:11" x14ac:dyDescent="0.2">
      <c r="A2099" s="1">
        <v>2098</v>
      </c>
      <c r="B2099" s="1">
        <f>VLOOKUP(C2099,HDR!$B:$I,8,FALSE)</f>
        <v>278</v>
      </c>
      <c r="C2099" s="1" t="s">
        <v>293</v>
      </c>
      <c r="D2099" s="9" t="s">
        <v>345</v>
      </c>
      <c r="E2099" s="7">
        <v>0</v>
      </c>
      <c r="F2099" s="9">
        <f t="shared" si="96"/>
        <v>0</v>
      </c>
      <c r="G2099" s="7">
        <f t="shared" si="97"/>
        <v>0</v>
      </c>
      <c r="H2099" s="7">
        <v>1</v>
      </c>
      <c r="I2099" s="10">
        <v>0</v>
      </c>
      <c r="K2099" s="1" t="str">
        <f t="shared" si="98"/>
        <v>insert into AB_SalesTransDetail select 2098,278,'02','Z99999',0,0,0,1,0,NULL</v>
      </c>
    </row>
    <row r="2100" spans="1:11" x14ac:dyDescent="0.2">
      <c r="A2100" s="1">
        <v>2099</v>
      </c>
      <c r="B2100" s="1">
        <f>VLOOKUP(C2100,HDR!$B:$I,8,FALSE)</f>
        <v>278</v>
      </c>
      <c r="C2100" s="1" t="s">
        <v>293</v>
      </c>
      <c r="D2100" s="9">
        <v>2888014210121</v>
      </c>
      <c r="E2100" s="7">
        <v>12</v>
      </c>
      <c r="F2100" s="9">
        <f t="shared" si="96"/>
        <v>0</v>
      </c>
      <c r="G2100" s="7">
        <f t="shared" si="97"/>
        <v>12</v>
      </c>
      <c r="H2100" s="7">
        <v>1</v>
      </c>
      <c r="I2100" s="10">
        <v>12</v>
      </c>
      <c r="K2100" s="1" t="str">
        <f t="shared" si="98"/>
        <v>insert into AB_SalesTransDetail select 2099,278,'02','2888014210121',12,0,12,1,12,NULL</v>
      </c>
    </row>
    <row r="2101" spans="1:11" x14ac:dyDescent="0.2">
      <c r="A2101" s="1">
        <v>2100</v>
      </c>
      <c r="B2101" s="1">
        <f>VLOOKUP(C2101,HDR!$B:$I,8,FALSE)</f>
        <v>278</v>
      </c>
      <c r="C2101" s="1" t="s">
        <v>293</v>
      </c>
      <c r="D2101" s="9" t="s">
        <v>347</v>
      </c>
      <c r="E2101" s="7">
        <v>5</v>
      </c>
      <c r="F2101" s="9">
        <f t="shared" si="96"/>
        <v>100</v>
      </c>
      <c r="G2101" s="7">
        <f t="shared" si="97"/>
        <v>0</v>
      </c>
      <c r="H2101" s="7">
        <v>1</v>
      </c>
      <c r="I2101" s="10">
        <v>0</v>
      </c>
      <c r="K2101" s="1" t="str">
        <f t="shared" si="98"/>
        <v>insert into AB_SalesTransDetail select 2100,278,'02','Z90017',5,100,0,1,0,NULL</v>
      </c>
    </row>
    <row r="2102" spans="1:11" x14ac:dyDescent="0.2">
      <c r="A2102" s="1">
        <v>2101</v>
      </c>
      <c r="B2102" s="1">
        <f>VLOOKUP(C2102,HDR!$B:$I,8,FALSE)</f>
        <v>278</v>
      </c>
      <c r="C2102" s="1" t="s">
        <v>293</v>
      </c>
      <c r="D2102" s="9" t="s">
        <v>345</v>
      </c>
      <c r="E2102" s="7">
        <v>0</v>
      </c>
      <c r="F2102" s="9">
        <f t="shared" si="96"/>
        <v>0</v>
      </c>
      <c r="G2102" s="7">
        <f t="shared" si="97"/>
        <v>0</v>
      </c>
      <c r="H2102" s="7">
        <v>1</v>
      </c>
      <c r="I2102" s="10">
        <v>0</v>
      </c>
      <c r="K2102" s="1" t="str">
        <f t="shared" si="98"/>
        <v>insert into AB_SalesTransDetail select 2101,278,'02','Z99999',0,0,0,1,0,NULL</v>
      </c>
    </row>
    <row r="2103" spans="1:11" x14ac:dyDescent="0.2">
      <c r="A2103" s="1">
        <v>2102</v>
      </c>
      <c r="B2103" s="1">
        <f>VLOOKUP(C2103,HDR!$B:$I,8,FALSE)</f>
        <v>278</v>
      </c>
      <c r="C2103" s="1" t="s">
        <v>293</v>
      </c>
      <c r="D2103" s="9">
        <v>2888014210725</v>
      </c>
      <c r="E2103" s="7">
        <v>3</v>
      </c>
      <c r="F2103" s="9">
        <f t="shared" si="96"/>
        <v>0</v>
      </c>
      <c r="G2103" s="7">
        <f t="shared" si="97"/>
        <v>3</v>
      </c>
      <c r="H2103" s="7">
        <v>1</v>
      </c>
      <c r="I2103" s="10">
        <v>3</v>
      </c>
      <c r="K2103" s="1" t="str">
        <f t="shared" si="98"/>
        <v>insert into AB_SalesTransDetail select 2102,278,'02','2888014210725',3,0,3,1,3,NULL</v>
      </c>
    </row>
    <row r="2104" spans="1:11" x14ac:dyDescent="0.2">
      <c r="A2104" s="1">
        <v>2103</v>
      </c>
      <c r="B2104" s="1">
        <f>VLOOKUP(C2104,HDR!$B:$I,8,FALSE)</f>
        <v>278</v>
      </c>
      <c r="C2104" s="1" t="s">
        <v>293</v>
      </c>
      <c r="D2104" s="9">
        <v>2888014240906</v>
      </c>
      <c r="E2104" s="7">
        <v>7</v>
      </c>
      <c r="F2104" s="9">
        <f t="shared" si="96"/>
        <v>0</v>
      </c>
      <c r="G2104" s="7">
        <f t="shared" si="97"/>
        <v>7</v>
      </c>
      <c r="H2104" s="7">
        <v>1</v>
      </c>
      <c r="I2104" s="10">
        <v>7</v>
      </c>
      <c r="K2104" s="1" t="str">
        <f t="shared" si="98"/>
        <v>insert into AB_SalesTransDetail select 2103,278,'02','2888014240906',7,0,7,1,7,NULL</v>
      </c>
    </row>
    <row r="2105" spans="1:11" x14ac:dyDescent="0.2">
      <c r="A2105" s="1">
        <v>2104</v>
      </c>
      <c r="B2105" s="1">
        <f>VLOOKUP(C2105,HDR!$B:$I,8,FALSE)</f>
        <v>278</v>
      </c>
      <c r="C2105" s="1" t="s">
        <v>293</v>
      </c>
      <c r="D2105" s="9">
        <v>2888014240142</v>
      </c>
      <c r="E2105" s="7">
        <v>4</v>
      </c>
      <c r="F2105" s="9">
        <f t="shared" si="96"/>
        <v>0</v>
      </c>
      <c r="G2105" s="7">
        <f t="shared" si="97"/>
        <v>4</v>
      </c>
      <c r="H2105" s="7">
        <v>1</v>
      </c>
      <c r="I2105" s="10">
        <v>4</v>
      </c>
      <c r="K2105" s="1" t="str">
        <f t="shared" si="98"/>
        <v>insert into AB_SalesTransDetail select 2104,278,'02','2888014240142',4,0,4,1,4,NULL</v>
      </c>
    </row>
    <row r="2106" spans="1:11" x14ac:dyDescent="0.2">
      <c r="A2106" s="1">
        <v>2105</v>
      </c>
      <c r="B2106" s="1">
        <f>VLOOKUP(C2106,HDR!$B:$I,8,FALSE)</f>
        <v>278</v>
      </c>
      <c r="C2106" s="1" t="s">
        <v>293</v>
      </c>
      <c r="D2106" s="9">
        <v>2888014210916</v>
      </c>
      <c r="E2106" s="7">
        <v>8.8000000000000007</v>
      </c>
      <c r="F2106" s="9">
        <f t="shared" si="96"/>
        <v>0</v>
      </c>
      <c r="G2106" s="7">
        <f t="shared" si="97"/>
        <v>8.8000000000000007</v>
      </c>
      <c r="H2106" s="7">
        <v>1</v>
      </c>
      <c r="I2106" s="10">
        <v>8.8000000000000007</v>
      </c>
      <c r="K2106" s="1" t="str">
        <f t="shared" si="98"/>
        <v>insert into AB_SalesTransDetail select 2105,278,'02','2888014210916',8.8,0,8.8,1,8.8,NULL</v>
      </c>
    </row>
    <row r="2107" spans="1:11" x14ac:dyDescent="0.2">
      <c r="A2107" s="1">
        <v>2106</v>
      </c>
      <c r="B2107" s="1">
        <f>VLOOKUP(C2107,HDR!$B:$I,8,FALSE)</f>
        <v>278</v>
      </c>
      <c r="C2107" s="1" t="s">
        <v>293</v>
      </c>
      <c r="D2107" s="9">
        <v>2888014211722</v>
      </c>
      <c r="E2107" s="7">
        <v>19.8</v>
      </c>
      <c r="F2107" s="9">
        <f t="shared" si="96"/>
        <v>0</v>
      </c>
      <c r="G2107" s="7">
        <f t="shared" si="97"/>
        <v>19.8</v>
      </c>
      <c r="H2107" s="7">
        <v>1</v>
      </c>
      <c r="I2107" s="10">
        <v>19.8</v>
      </c>
      <c r="K2107" s="1" t="str">
        <f t="shared" si="98"/>
        <v>insert into AB_SalesTransDetail select 2106,278,'02','2888014211722',19.8,0,19.8,1,19.8,NULL</v>
      </c>
    </row>
    <row r="2108" spans="1:11" x14ac:dyDescent="0.2">
      <c r="A2108" s="1">
        <v>2107</v>
      </c>
      <c r="B2108" s="1">
        <f>VLOOKUP(C2108,HDR!$B:$I,8,FALSE)</f>
        <v>278</v>
      </c>
      <c r="C2108" s="1" t="s">
        <v>293</v>
      </c>
      <c r="D2108" s="9">
        <v>2040035111928</v>
      </c>
      <c r="E2108" s="7">
        <v>6</v>
      </c>
      <c r="F2108" s="9">
        <f t="shared" si="96"/>
        <v>0</v>
      </c>
      <c r="G2108" s="7">
        <f t="shared" si="97"/>
        <v>6</v>
      </c>
      <c r="H2108" s="7">
        <v>1</v>
      </c>
      <c r="I2108" s="10">
        <v>6</v>
      </c>
      <c r="K2108" s="1" t="str">
        <f t="shared" si="98"/>
        <v>insert into AB_SalesTransDetail select 2107,278,'02','2040035111928',6,0,6,1,6,NULL</v>
      </c>
    </row>
    <row r="2109" spans="1:11" x14ac:dyDescent="0.2">
      <c r="A2109" s="1">
        <v>2108</v>
      </c>
      <c r="B2109" s="1">
        <f>VLOOKUP(C2109,HDR!$B:$I,8,FALSE)</f>
        <v>278</v>
      </c>
      <c r="C2109" s="1" t="s">
        <v>293</v>
      </c>
      <c r="D2109" s="9">
        <v>2888014210534</v>
      </c>
      <c r="E2109" s="7">
        <v>16.8</v>
      </c>
      <c r="F2109" s="9">
        <f t="shared" si="96"/>
        <v>0</v>
      </c>
      <c r="G2109" s="7">
        <f t="shared" si="97"/>
        <v>16.8</v>
      </c>
      <c r="H2109" s="7">
        <v>1</v>
      </c>
      <c r="I2109" s="10">
        <v>16.8</v>
      </c>
      <c r="K2109" s="1" t="str">
        <f t="shared" si="98"/>
        <v>insert into AB_SalesTransDetail select 2108,278,'02','2888014210534',16.8,0,16.8,1,16.8,NULL</v>
      </c>
    </row>
    <row r="2110" spans="1:11" x14ac:dyDescent="0.2">
      <c r="A2110" s="1">
        <v>2109</v>
      </c>
      <c r="B2110" s="1">
        <f>VLOOKUP(C2110,HDR!$B:$I,8,FALSE)</f>
        <v>278</v>
      </c>
      <c r="C2110" s="1" t="s">
        <v>293</v>
      </c>
      <c r="D2110" s="9" t="s">
        <v>345</v>
      </c>
      <c r="E2110" s="7">
        <v>0</v>
      </c>
      <c r="F2110" s="9">
        <f t="shared" si="96"/>
        <v>0</v>
      </c>
      <c r="G2110" s="7">
        <f t="shared" si="97"/>
        <v>0</v>
      </c>
      <c r="H2110" s="7">
        <v>1</v>
      </c>
      <c r="I2110" s="10">
        <v>0</v>
      </c>
      <c r="K2110" s="1" t="str">
        <f t="shared" si="98"/>
        <v>insert into AB_SalesTransDetail select 2109,278,'02','Z99999',0,0,0,1,0,NULL</v>
      </c>
    </row>
    <row r="2111" spans="1:11" x14ac:dyDescent="0.2">
      <c r="A2111" s="1">
        <v>2110</v>
      </c>
      <c r="B2111" s="1">
        <f>VLOOKUP(C2111,HDR!$B:$I,8,FALSE)</f>
        <v>278</v>
      </c>
      <c r="C2111" s="1" t="s">
        <v>293</v>
      </c>
      <c r="D2111" s="9" t="s">
        <v>380</v>
      </c>
      <c r="E2111" s="7">
        <v>9.1199999999999992</v>
      </c>
      <c r="F2111" s="9">
        <f t="shared" si="96"/>
        <v>0</v>
      </c>
      <c r="G2111" s="7">
        <f t="shared" si="97"/>
        <v>9.1199999999999992</v>
      </c>
      <c r="H2111" s="7">
        <v>1</v>
      </c>
      <c r="I2111" s="10">
        <v>9.1199999999999992</v>
      </c>
      <c r="K2111" s="1" t="str">
        <f t="shared" si="98"/>
        <v>insert into AB_SalesTransDetail select 2110,278,'02','servicecharge-10',9.12,0,9.12,1,9.12,NULL</v>
      </c>
    </row>
    <row r="2112" spans="1:11" x14ac:dyDescent="0.2">
      <c r="A2112" s="1">
        <v>2111</v>
      </c>
      <c r="B2112" s="1">
        <f>VLOOKUP(C2112,HDR!$B:$I,8,FALSE)</f>
        <v>279</v>
      </c>
      <c r="C2112" s="1" t="s">
        <v>294</v>
      </c>
      <c r="D2112" s="9">
        <v>2888014220014</v>
      </c>
      <c r="E2112" s="7">
        <v>12</v>
      </c>
      <c r="F2112" s="9">
        <f t="shared" ref="F2112:F2175" si="99">(IFERROR(-((I2112/H2112)-E2112)/E2112,0))*100</f>
        <v>0</v>
      </c>
      <c r="G2112" s="7">
        <f t="shared" ref="G2112:G2175" si="100">I2112/H2112</f>
        <v>12</v>
      </c>
      <c r="H2112" s="7">
        <v>1</v>
      </c>
      <c r="I2112" s="10">
        <v>12</v>
      </c>
      <c r="K2112" s="1" t="str">
        <f t="shared" si="98"/>
        <v>insert into AB_SalesTransDetail select 2111,279,'02','2888014220014',12,0,12,1,12,NULL</v>
      </c>
    </row>
    <row r="2113" spans="1:11" x14ac:dyDescent="0.2">
      <c r="A2113" s="1">
        <v>2112</v>
      </c>
      <c r="B2113" s="1">
        <f>VLOOKUP(C2113,HDR!$B:$I,8,FALSE)</f>
        <v>279</v>
      </c>
      <c r="C2113" s="1" t="s">
        <v>294</v>
      </c>
      <c r="D2113" s="9">
        <v>2888014240173</v>
      </c>
      <c r="E2113" s="7">
        <v>6</v>
      </c>
      <c r="F2113" s="9">
        <f t="shared" si="99"/>
        <v>0</v>
      </c>
      <c r="G2113" s="7">
        <f t="shared" si="100"/>
        <v>6</v>
      </c>
      <c r="H2113" s="7">
        <v>1</v>
      </c>
      <c r="I2113" s="10">
        <v>6</v>
      </c>
      <c r="K2113" s="1" t="str">
        <f t="shared" si="98"/>
        <v>insert into AB_SalesTransDetail select 2112,279,'02','2888014240173',6,0,6,1,6,NULL</v>
      </c>
    </row>
    <row r="2114" spans="1:11" x14ac:dyDescent="0.2">
      <c r="A2114" s="1">
        <v>2113</v>
      </c>
      <c r="B2114" s="1">
        <f>VLOOKUP(C2114,HDR!$B:$I,8,FALSE)</f>
        <v>279</v>
      </c>
      <c r="C2114" s="1" t="s">
        <v>294</v>
      </c>
      <c r="D2114" s="9" t="s">
        <v>380</v>
      </c>
      <c r="E2114" s="7">
        <v>1.8</v>
      </c>
      <c r="F2114" s="9">
        <f t="shared" si="99"/>
        <v>0</v>
      </c>
      <c r="G2114" s="7">
        <f t="shared" si="100"/>
        <v>1.8</v>
      </c>
      <c r="H2114" s="7">
        <v>1</v>
      </c>
      <c r="I2114" s="10">
        <v>1.8</v>
      </c>
      <c r="K2114" s="1" t="str">
        <f t="shared" si="98"/>
        <v>insert into AB_SalesTransDetail select 2113,279,'02','servicecharge-10',1.8,0,1.8,1,1.8,NULL</v>
      </c>
    </row>
    <row r="2115" spans="1:11" x14ac:dyDescent="0.2">
      <c r="A2115" s="1">
        <v>2114</v>
      </c>
      <c r="B2115" s="1">
        <f>VLOOKUP(C2115,HDR!$B:$I,8,FALSE)</f>
        <v>280</v>
      </c>
      <c r="C2115" s="1" t="s">
        <v>295</v>
      </c>
      <c r="D2115" s="9">
        <v>2888014220014</v>
      </c>
      <c r="E2115" s="7">
        <v>12</v>
      </c>
      <c r="F2115" s="9">
        <f t="shared" si="99"/>
        <v>0</v>
      </c>
      <c r="G2115" s="7">
        <f t="shared" si="100"/>
        <v>12</v>
      </c>
      <c r="H2115" s="7">
        <v>1</v>
      </c>
      <c r="I2115" s="10">
        <v>12</v>
      </c>
      <c r="K2115" s="1" t="str">
        <f t="shared" ref="K2115:K2178" si="101">"insert into AB_SalesTransDetail select " &amp; A2115 &amp; "," &amp; B2115 &amp; ",'02','" &amp; D2115 &amp; "'," &amp; E2115 &amp; "," &amp; F2115 &amp; "," &amp; G2115 &amp; "," &amp; H2115 &amp; "," &amp; I2115 &amp; ",NULL"</f>
        <v>insert into AB_SalesTransDetail select 2114,280,'02','2888014220014',12,0,12,1,12,NULL</v>
      </c>
    </row>
    <row r="2116" spans="1:11" x14ac:dyDescent="0.2">
      <c r="A2116" s="1">
        <v>2115</v>
      </c>
      <c r="B2116" s="1">
        <f>VLOOKUP(C2116,HDR!$B:$I,8,FALSE)</f>
        <v>280</v>
      </c>
      <c r="C2116" s="1" t="s">
        <v>295</v>
      </c>
      <c r="D2116" s="9">
        <v>2888014240623</v>
      </c>
      <c r="E2116" s="7">
        <v>6</v>
      </c>
      <c r="F2116" s="9">
        <f t="shared" si="99"/>
        <v>0</v>
      </c>
      <c r="G2116" s="7">
        <f t="shared" si="100"/>
        <v>6</v>
      </c>
      <c r="H2116" s="7">
        <v>1</v>
      </c>
      <c r="I2116" s="10">
        <v>6</v>
      </c>
      <c r="K2116" s="1" t="str">
        <f t="shared" si="101"/>
        <v>insert into AB_SalesTransDetail select 2115,280,'02','2888014240623',6,0,6,1,6,NULL</v>
      </c>
    </row>
    <row r="2117" spans="1:11" x14ac:dyDescent="0.2">
      <c r="A2117" s="1">
        <v>2116</v>
      </c>
      <c r="B2117" s="1">
        <f>VLOOKUP(C2117,HDR!$B:$I,8,FALSE)</f>
        <v>280</v>
      </c>
      <c r="C2117" s="1" t="s">
        <v>295</v>
      </c>
      <c r="D2117" s="9" t="s">
        <v>380</v>
      </c>
      <c r="E2117" s="7">
        <v>1.8</v>
      </c>
      <c r="F2117" s="9">
        <f t="shared" si="99"/>
        <v>0</v>
      </c>
      <c r="G2117" s="7">
        <f t="shared" si="100"/>
        <v>1.8</v>
      </c>
      <c r="H2117" s="7">
        <v>1</v>
      </c>
      <c r="I2117" s="10">
        <v>1.8</v>
      </c>
      <c r="K2117" s="1" t="str">
        <f t="shared" si="101"/>
        <v>insert into AB_SalesTransDetail select 2116,280,'02','servicecharge-10',1.8,0,1.8,1,1.8,NULL</v>
      </c>
    </row>
    <row r="2118" spans="1:11" x14ac:dyDescent="0.2">
      <c r="A2118" s="1">
        <v>2117</v>
      </c>
      <c r="B2118" s="1">
        <f>VLOOKUP(C2118,HDR!$B:$I,8,FALSE)</f>
        <v>281</v>
      </c>
      <c r="C2118" s="1" t="s">
        <v>296</v>
      </c>
      <c r="D2118" s="9">
        <v>2040021111888</v>
      </c>
      <c r="E2118" s="7">
        <v>7</v>
      </c>
      <c r="F2118" s="9">
        <f t="shared" si="99"/>
        <v>0</v>
      </c>
      <c r="G2118" s="7">
        <f t="shared" si="100"/>
        <v>7</v>
      </c>
      <c r="H2118" s="7">
        <v>1</v>
      </c>
      <c r="I2118" s="10">
        <v>7</v>
      </c>
      <c r="K2118" s="1" t="str">
        <f t="shared" si="101"/>
        <v>insert into AB_SalesTransDetail select 2117,281,'02','2040021111888',7,0,7,1,7,NULL</v>
      </c>
    </row>
    <row r="2119" spans="1:11" x14ac:dyDescent="0.2">
      <c r="A2119" s="1">
        <v>2118</v>
      </c>
      <c r="B2119" s="1">
        <f>VLOOKUP(C2119,HDR!$B:$I,8,FALSE)</f>
        <v>282</v>
      </c>
      <c r="C2119" s="1" t="s">
        <v>297</v>
      </c>
      <c r="D2119" s="9">
        <v>2888014241040</v>
      </c>
      <c r="E2119" s="7">
        <v>8</v>
      </c>
      <c r="F2119" s="9">
        <f t="shared" si="99"/>
        <v>0</v>
      </c>
      <c r="G2119" s="7">
        <f t="shared" si="100"/>
        <v>8</v>
      </c>
      <c r="H2119" s="7">
        <v>1</v>
      </c>
      <c r="I2119" s="10">
        <v>8</v>
      </c>
      <c r="K2119" s="1" t="str">
        <f t="shared" si="101"/>
        <v>insert into AB_SalesTransDetail select 2118,282,'02','2888014241040',8,0,8,1,8,NULL</v>
      </c>
    </row>
    <row r="2120" spans="1:11" x14ac:dyDescent="0.2">
      <c r="A2120" s="1">
        <v>2119</v>
      </c>
      <c r="B2120" s="1">
        <f>VLOOKUP(C2120,HDR!$B:$I,8,FALSE)</f>
        <v>282</v>
      </c>
      <c r="C2120" s="1" t="s">
        <v>297</v>
      </c>
      <c r="D2120" s="9">
        <v>2040035111676</v>
      </c>
      <c r="E2120" s="7">
        <v>16</v>
      </c>
      <c r="F2120" s="9">
        <f t="shared" si="99"/>
        <v>0</v>
      </c>
      <c r="G2120" s="7">
        <f t="shared" si="100"/>
        <v>16</v>
      </c>
      <c r="H2120" s="7">
        <v>1</v>
      </c>
      <c r="I2120" s="10">
        <v>16</v>
      </c>
      <c r="K2120" s="1" t="str">
        <f t="shared" si="101"/>
        <v>insert into AB_SalesTransDetail select 2119,282,'02','2040035111676',16,0,16,1,16,NULL</v>
      </c>
    </row>
    <row r="2121" spans="1:11" x14ac:dyDescent="0.2">
      <c r="A2121" s="1">
        <v>2120</v>
      </c>
      <c r="B2121" s="1">
        <f>VLOOKUP(C2121,HDR!$B:$I,8,FALSE)</f>
        <v>282</v>
      </c>
      <c r="C2121" s="1" t="s">
        <v>297</v>
      </c>
      <c r="D2121" s="9" t="s">
        <v>380</v>
      </c>
      <c r="E2121" s="7">
        <v>2.4</v>
      </c>
      <c r="F2121" s="9">
        <f t="shared" si="99"/>
        <v>0</v>
      </c>
      <c r="G2121" s="7">
        <f t="shared" si="100"/>
        <v>2.4</v>
      </c>
      <c r="H2121" s="7">
        <v>1</v>
      </c>
      <c r="I2121" s="10">
        <v>2.4</v>
      </c>
      <c r="K2121" s="1" t="str">
        <f t="shared" si="101"/>
        <v>insert into AB_SalesTransDetail select 2120,282,'02','servicecharge-10',2.4,0,2.4,1,2.4,NULL</v>
      </c>
    </row>
    <row r="2122" spans="1:11" x14ac:dyDescent="0.2">
      <c r="A2122" s="1">
        <v>2121</v>
      </c>
      <c r="B2122" s="1">
        <f>VLOOKUP(C2122,HDR!$B:$I,8,FALSE)</f>
        <v>283</v>
      </c>
      <c r="C2122" s="1" t="s">
        <v>298</v>
      </c>
      <c r="D2122" s="9">
        <v>2888014210923</v>
      </c>
      <c r="E2122" s="7">
        <v>19.8</v>
      </c>
      <c r="F2122" s="9">
        <f t="shared" si="99"/>
        <v>0</v>
      </c>
      <c r="G2122" s="7">
        <f t="shared" si="100"/>
        <v>19.8</v>
      </c>
      <c r="H2122" s="7">
        <v>1</v>
      </c>
      <c r="I2122" s="10">
        <v>19.8</v>
      </c>
      <c r="K2122" s="1" t="str">
        <f t="shared" si="101"/>
        <v>insert into AB_SalesTransDetail select 2121,283,'02','2888014210923',19.8,0,19.8,1,19.8,NULL</v>
      </c>
    </row>
    <row r="2123" spans="1:11" x14ac:dyDescent="0.2">
      <c r="A2123" s="1">
        <v>2122</v>
      </c>
      <c r="B2123" s="1">
        <f>VLOOKUP(C2123,HDR!$B:$I,8,FALSE)</f>
        <v>283</v>
      </c>
      <c r="C2123" s="1" t="s">
        <v>298</v>
      </c>
      <c r="D2123" s="9" t="s">
        <v>347</v>
      </c>
      <c r="E2123" s="7">
        <v>5</v>
      </c>
      <c r="F2123" s="9">
        <f t="shared" si="99"/>
        <v>100</v>
      </c>
      <c r="G2123" s="7">
        <f t="shared" si="100"/>
        <v>0</v>
      </c>
      <c r="H2123" s="7">
        <v>1</v>
      </c>
      <c r="I2123" s="10">
        <v>0</v>
      </c>
      <c r="K2123" s="1" t="str">
        <f t="shared" si="101"/>
        <v>insert into AB_SalesTransDetail select 2122,283,'02','Z90017',5,100,0,1,0,NULL</v>
      </c>
    </row>
    <row r="2124" spans="1:11" x14ac:dyDescent="0.2">
      <c r="A2124" s="1">
        <v>2123</v>
      </c>
      <c r="B2124" s="1">
        <f>VLOOKUP(C2124,HDR!$B:$I,8,FALSE)</f>
        <v>283</v>
      </c>
      <c r="C2124" s="1" t="s">
        <v>298</v>
      </c>
      <c r="D2124" s="9" t="s">
        <v>346</v>
      </c>
      <c r="E2124" s="7">
        <v>5</v>
      </c>
      <c r="F2124" s="9">
        <f t="shared" si="99"/>
        <v>100</v>
      </c>
      <c r="G2124" s="7">
        <f t="shared" si="100"/>
        <v>0</v>
      </c>
      <c r="H2124" s="7">
        <v>1</v>
      </c>
      <c r="I2124" s="10">
        <v>0</v>
      </c>
      <c r="K2124" s="1" t="str">
        <f t="shared" si="101"/>
        <v>insert into AB_SalesTransDetail select 2123,283,'02','Z90016',5,100,0,1,0,NULL</v>
      </c>
    </row>
    <row r="2125" spans="1:11" x14ac:dyDescent="0.2">
      <c r="A2125" s="1">
        <v>2124</v>
      </c>
      <c r="B2125" s="1">
        <f>VLOOKUP(C2125,HDR!$B:$I,8,FALSE)</f>
        <v>283</v>
      </c>
      <c r="C2125" s="1" t="s">
        <v>298</v>
      </c>
      <c r="D2125" s="9">
        <v>2888014220014</v>
      </c>
      <c r="E2125" s="7">
        <v>12</v>
      </c>
      <c r="F2125" s="9">
        <f t="shared" si="99"/>
        <v>0</v>
      </c>
      <c r="G2125" s="7">
        <f t="shared" si="100"/>
        <v>12</v>
      </c>
      <c r="H2125" s="7">
        <v>1</v>
      </c>
      <c r="I2125" s="10">
        <v>12</v>
      </c>
      <c r="K2125" s="1" t="str">
        <f t="shared" si="101"/>
        <v>insert into AB_SalesTransDetail select 2124,283,'02','2888014220014',12,0,12,1,12,NULL</v>
      </c>
    </row>
    <row r="2126" spans="1:11" x14ac:dyDescent="0.2">
      <c r="A2126" s="1">
        <v>2125</v>
      </c>
      <c r="B2126" s="1">
        <f>VLOOKUP(C2126,HDR!$B:$I,8,FALSE)</f>
        <v>283</v>
      </c>
      <c r="C2126" s="1" t="s">
        <v>298</v>
      </c>
      <c r="D2126" s="9">
        <v>2888014240173</v>
      </c>
      <c r="E2126" s="7">
        <v>6</v>
      </c>
      <c r="F2126" s="9">
        <f t="shared" si="99"/>
        <v>0</v>
      </c>
      <c r="G2126" s="7">
        <f t="shared" si="100"/>
        <v>6</v>
      </c>
      <c r="H2126" s="7">
        <v>1</v>
      </c>
      <c r="I2126" s="10">
        <v>6</v>
      </c>
      <c r="K2126" s="1" t="str">
        <f t="shared" si="101"/>
        <v>insert into AB_SalesTransDetail select 2125,283,'02','2888014240173',6,0,6,1,6,NULL</v>
      </c>
    </row>
    <row r="2127" spans="1:11" x14ac:dyDescent="0.2">
      <c r="A2127" s="1">
        <v>2126</v>
      </c>
      <c r="B2127" s="1">
        <f>VLOOKUP(C2127,HDR!$B:$I,8,FALSE)</f>
        <v>283</v>
      </c>
      <c r="C2127" s="1" t="s">
        <v>298</v>
      </c>
      <c r="D2127" s="9" t="s">
        <v>380</v>
      </c>
      <c r="E2127" s="7">
        <v>3.78</v>
      </c>
      <c r="F2127" s="9">
        <f t="shared" si="99"/>
        <v>0</v>
      </c>
      <c r="G2127" s="7">
        <f t="shared" si="100"/>
        <v>3.78</v>
      </c>
      <c r="H2127" s="7">
        <v>1</v>
      </c>
      <c r="I2127" s="10">
        <v>3.78</v>
      </c>
      <c r="K2127" s="1" t="str">
        <f t="shared" si="101"/>
        <v>insert into AB_SalesTransDetail select 2126,283,'02','servicecharge-10',3.78,0,3.78,1,3.78,NULL</v>
      </c>
    </row>
    <row r="2128" spans="1:11" x14ac:dyDescent="0.2">
      <c r="A2128" s="1">
        <v>2127</v>
      </c>
      <c r="B2128" s="1">
        <f>VLOOKUP(C2128,HDR!$B:$I,8,FALSE)</f>
        <v>284</v>
      </c>
      <c r="C2128" s="1" t="s">
        <v>299</v>
      </c>
      <c r="D2128" s="9">
        <v>2888014220014</v>
      </c>
      <c r="E2128" s="7">
        <v>12</v>
      </c>
      <c r="F2128" s="9">
        <f t="shared" si="99"/>
        <v>0</v>
      </c>
      <c r="G2128" s="7">
        <f t="shared" si="100"/>
        <v>12</v>
      </c>
      <c r="H2128" s="7">
        <v>1</v>
      </c>
      <c r="I2128" s="10">
        <v>12</v>
      </c>
      <c r="K2128" s="1" t="str">
        <f t="shared" si="101"/>
        <v>insert into AB_SalesTransDetail select 2127,284,'02','2888014220014',12,0,12,1,12,NULL</v>
      </c>
    </row>
    <row r="2129" spans="1:11" x14ac:dyDescent="0.2">
      <c r="A2129" s="1">
        <v>2128</v>
      </c>
      <c r="B2129" s="1">
        <f>VLOOKUP(C2129,HDR!$B:$I,8,FALSE)</f>
        <v>284</v>
      </c>
      <c r="C2129" s="1" t="s">
        <v>299</v>
      </c>
      <c r="D2129" s="9">
        <v>2888014220212</v>
      </c>
      <c r="E2129" s="7">
        <v>10</v>
      </c>
      <c r="F2129" s="9">
        <f t="shared" si="99"/>
        <v>0</v>
      </c>
      <c r="G2129" s="7">
        <f t="shared" si="100"/>
        <v>10</v>
      </c>
      <c r="H2129" s="7">
        <v>1</v>
      </c>
      <c r="I2129" s="10">
        <v>10</v>
      </c>
      <c r="K2129" s="1" t="str">
        <f t="shared" si="101"/>
        <v>insert into AB_SalesTransDetail select 2128,284,'02','2888014220212',10,0,10,1,10,NULL</v>
      </c>
    </row>
    <row r="2130" spans="1:11" x14ac:dyDescent="0.2">
      <c r="A2130" s="1">
        <v>2129</v>
      </c>
      <c r="B2130" s="1">
        <f>VLOOKUP(C2130,HDR!$B:$I,8,FALSE)</f>
        <v>284</v>
      </c>
      <c r="C2130" s="1" t="s">
        <v>299</v>
      </c>
      <c r="D2130" s="9">
        <v>2888014220212</v>
      </c>
      <c r="E2130" s="7">
        <v>10</v>
      </c>
      <c r="F2130" s="9">
        <f t="shared" si="99"/>
        <v>0</v>
      </c>
      <c r="G2130" s="7">
        <f t="shared" si="100"/>
        <v>10</v>
      </c>
      <c r="H2130" s="7">
        <v>-1</v>
      </c>
      <c r="I2130" s="10">
        <v>-10</v>
      </c>
      <c r="K2130" s="1" t="str">
        <f t="shared" si="101"/>
        <v>insert into AB_SalesTransDetail select 2129,284,'02','2888014220212',10,0,10,-1,-10,NULL</v>
      </c>
    </row>
    <row r="2131" spans="1:11" x14ac:dyDescent="0.2">
      <c r="A2131" s="1">
        <v>2130</v>
      </c>
      <c r="B2131" s="1">
        <f>VLOOKUP(C2131,HDR!$B:$I,8,FALSE)</f>
        <v>284</v>
      </c>
      <c r="C2131" s="1" t="s">
        <v>299</v>
      </c>
      <c r="D2131" s="9">
        <v>2888014220212</v>
      </c>
      <c r="E2131" s="7">
        <v>10</v>
      </c>
      <c r="F2131" s="9">
        <f t="shared" si="99"/>
        <v>0</v>
      </c>
      <c r="G2131" s="7">
        <f t="shared" si="100"/>
        <v>10</v>
      </c>
      <c r="H2131" s="7">
        <v>1</v>
      </c>
      <c r="I2131" s="10">
        <v>10</v>
      </c>
      <c r="K2131" s="1" t="str">
        <f t="shared" si="101"/>
        <v>insert into AB_SalesTransDetail select 2130,284,'02','2888014220212',10,0,10,1,10,NULL</v>
      </c>
    </row>
    <row r="2132" spans="1:11" x14ac:dyDescent="0.2">
      <c r="A2132" s="1">
        <v>2131</v>
      </c>
      <c r="B2132" s="1">
        <f>VLOOKUP(C2132,HDR!$B:$I,8,FALSE)</f>
        <v>284</v>
      </c>
      <c r="C2132" s="1" t="s">
        <v>299</v>
      </c>
      <c r="D2132" s="9">
        <v>2888014220212</v>
      </c>
      <c r="E2132" s="7">
        <v>10</v>
      </c>
      <c r="F2132" s="9">
        <f t="shared" si="99"/>
        <v>0</v>
      </c>
      <c r="G2132" s="7">
        <f t="shared" si="100"/>
        <v>10</v>
      </c>
      <c r="H2132" s="7">
        <v>-1</v>
      </c>
      <c r="I2132" s="10">
        <v>-10</v>
      </c>
      <c r="K2132" s="1" t="str">
        <f t="shared" si="101"/>
        <v>insert into AB_SalesTransDetail select 2131,284,'02','2888014220212',10,0,10,-1,-10,NULL</v>
      </c>
    </row>
    <row r="2133" spans="1:11" x14ac:dyDescent="0.2">
      <c r="A2133" s="1">
        <v>2132</v>
      </c>
      <c r="B2133" s="1">
        <f>VLOOKUP(C2133,HDR!$B:$I,8,FALSE)</f>
        <v>284</v>
      </c>
      <c r="C2133" s="1" t="s">
        <v>299</v>
      </c>
      <c r="D2133" s="9">
        <v>2888014240159</v>
      </c>
      <c r="E2133" s="7">
        <v>4</v>
      </c>
      <c r="F2133" s="9">
        <f t="shared" si="99"/>
        <v>0</v>
      </c>
      <c r="G2133" s="7">
        <f t="shared" si="100"/>
        <v>4</v>
      </c>
      <c r="H2133" s="7">
        <v>1</v>
      </c>
      <c r="I2133" s="10">
        <v>4</v>
      </c>
      <c r="K2133" s="1" t="str">
        <f t="shared" si="101"/>
        <v>insert into AB_SalesTransDetail select 2132,284,'02','2888014240159',4,0,4,1,4,NULL</v>
      </c>
    </row>
    <row r="2134" spans="1:11" x14ac:dyDescent="0.2">
      <c r="A2134" s="1">
        <v>2133</v>
      </c>
      <c r="B2134" s="1">
        <f>VLOOKUP(C2134,HDR!$B:$I,8,FALSE)</f>
        <v>284</v>
      </c>
      <c r="C2134" s="1" t="s">
        <v>299</v>
      </c>
      <c r="D2134" s="9">
        <v>2888014240173</v>
      </c>
      <c r="E2134" s="7">
        <v>6</v>
      </c>
      <c r="F2134" s="9">
        <f t="shared" si="99"/>
        <v>0</v>
      </c>
      <c r="G2134" s="7">
        <f t="shared" si="100"/>
        <v>6</v>
      </c>
      <c r="H2134" s="7">
        <v>1</v>
      </c>
      <c r="I2134" s="10">
        <v>6</v>
      </c>
      <c r="K2134" s="1" t="str">
        <f t="shared" si="101"/>
        <v>insert into AB_SalesTransDetail select 2133,284,'02','2888014240173',6,0,6,1,6,NULL</v>
      </c>
    </row>
    <row r="2135" spans="1:11" x14ac:dyDescent="0.2">
      <c r="A2135" s="1">
        <v>2134</v>
      </c>
      <c r="B2135" s="1">
        <f>VLOOKUP(C2135,HDR!$B:$I,8,FALSE)</f>
        <v>284</v>
      </c>
      <c r="C2135" s="1" t="s">
        <v>299</v>
      </c>
      <c r="D2135" s="9">
        <v>2888014220205</v>
      </c>
      <c r="E2135" s="7">
        <v>8</v>
      </c>
      <c r="F2135" s="9">
        <f t="shared" si="99"/>
        <v>0</v>
      </c>
      <c r="G2135" s="7">
        <f t="shared" si="100"/>
        <v>8</v>
      </c>
      <c r="H2135" s="7">
        <v>1</v>
      </c>
      <c r="I2135" s="10">
        <v>8</v>
      </c>
      <c r="K2135" s="1" t="str">
        <f t="shared" si="101"/>
        <v>insert into AB_SalesTransDetail select 2134,284,'02','2888014220205',8,0,8,1,8,NULL</v>
      </c>
    </row>
    <row r="2136" spans="1:11" x14ac:dyDescent="0.2">
      <c r="A2136" s="1">
        <v>2135</v>
      </c>
      <c r="B2136" s="1">
        <f>VLOOKUP(C2136,HDR!$B:$I,8,FALSE)</f>
        <v>284</v>
      </c>
      <c r="C2136" s="1" t="s">
        <v>299</v>
      </c>
      <c r="D2136" s="9">
        <v>2888014220205</v>
      </c>
      <c r="E2136" s="7">
        <v>8</v>
      </c>
      <c r="F2136" s="9">
        <f t="shared" si="99"/>
        <v>0</v>
      </c>
      <c r="G2136" s="7">
        <f t="shared" si="100"/>
        <v>8</v>
      </c>
      <c r="H2136" s="7">
        <v>-1</v>
      </c>
      <c r="I2136" s="10">
        <v>-8</v>
      </c>
      <c r="K2136" s="1" t="str">
        <f t="shared" si="101"/>
        <v>insert into AB_SalesTransDetail select 2135,284,'02','2888014220205',8,0,8,-1,-8,NULL</v>
      </c>
    </row>
    <row r="2137" spans="1:11" x14ac:dyDescent="0.2">
      <c r="A2137" s="1">
        <v>2136</v>
      </c>
      <c r="B2137" s="1">
        <f>VLOOKUP(C2137,HDR!$B:$I,8,FALSE)</f>
        <v>284</v>
      </c>
      <c r="C2137" s="1" t="s">
        <v>299</v>
      </c>
      <c r="D2137" s="9" t="s">
        <v>362</v>
      </c>
      <c r="E2137" s="7">
        <v>8</v>
      </c>
      <c r="F2137" s="9">
        <f t="shared" si="99"/>
        <v>0</v>
      </c>
      <c r="G2137" s="7">
        <f t="shared" si="100"/>
        <v>8</v>
      </c>
      <c r="H2137" s="7">
        <v>1</v>
      </c>
      <c r="I2137" s="10">
        <v>8</v>
      </c>
      <c r="K2137" s="1" t="str">
        <f t="shared" si="101"/>
        <v>insert into AB_SalesTransDetail select 2136,284,'02','P000232',8,0,8,1,8,NULL</v>
      </c>
    </row>
    <row r="2138" spans="1:11" x14ac:dyDescent="0.2">
      <c r="A2138" s="1">
        <v>2137</v>
      </c>
      <c r="B2138" s="1">
        <f>VLOOKUP(C2138,HDR!$B:$I,8,FALSE)</f>
        <v>284</v>
      </c>
      <c r="C2138" s="1" t="s">
        <v>299</v>
      </c>
      <c r="D2138" s="9">
        <v>2888014240173</v>
      </c>
      <c r="E2138" s="7">
        <v>6</v>
      </c>
      <c r="F2138" s="9">
        <f t="shared" si="99"/>
        <v>0</v>
      </c>
      <c r="G2138" s="7">
        <f t="shared" si="100"/>
        <v>6</v>
      </c>
      <c r="H2138" s="7">
        <v>1</v>
      </c>
      <c r="I2138" s="10">
        <v>6</v>
      </c>
      <c r="K2138" s="1" t="str">
        <f t="shared" si="101"/>
        <v>insert into AB_SalesTransDetail select 2137,284,'02','2888014240173',6,0,6,1,6,NULL</v>
      </c>
    </row>
    <row r="2139" spans="1:11" x14ac:dyDescent="0.2">
      <c r="A2139" s="1">
        <v>2138</v>
      </c>
      <c r="B2139" s="1">
        <f>VLOOKUP(C2139,HDR!$B:$I,8,FALSE)</f>
        <v>284</v>
      </c>
      <c r="C2139" s="1" t="s">
        <v>299</v>
      </c>
      <c r="D2139" s="9">
        <v>2888014240159</v>
      </c>
      <c r="E2139" s="7">
        <v>4</v>
      </c>
      <c r="F2139" s="9">
        <f t="shared" si="99"/>
        <v>0</v>
      </c>
      <c r="G2139" s="7">
        <f t="shared" si="100"/>
        <v>4</v>
      </c>
      <c r="H2139" s="7">
        <v>1</v>
      </c>
      <c r="I2139" s="10">
        <v>4</v>
      </c>
      <c r="K2139" s="1" t="str">
        <f t="shared" si="101"/>
        <v>insert into AB_SalesTransDetail select 2138,284,'02','2888014240159',4,0,4,1,4,NULL</v>
      </c>
    </row>
    <row r="2140" spans="1:11" x14ac:dyDescent="0.2">
      <c r="A2140" s="1">
        <v>2139</v>
      </c>
      <c r="B2140" s="1">
        <f>VLOOKUP(C2140,HDR!$B:$I,8,FALSE)</f>
        <v>284</v>
      </c>
      <c r="C2140" s="1" t="s">
        <v>299</v>
      </c>
      <c r="D2140" s="9" t="s">
        <v>380</v>
      </c>
      <c r="E2140" s="7">
        <v>4</v>
      </c>
      <c r="F2140" s="9">
        <f t="shared" si="99"/>
        <v>0</v>
      </c>
      <c r="G2140" s="7">
        <f t="shared" si="100"/>
        <v>4</v>
      </c>
      <c r="H2140" s="7">
        <v>1</v>
      </c>
      <c r="I2140" s="10">
        <v>4</v>
      </c>
      <c r="K2140" s="1" t="str">
        <f t="shared" si="101"/>
        <v>insert into AB_SalesTransDetail select 2139,284,'02','servicecharge-10',4,0,4,1,4,NULL</v>
      </c>
    </row>
    <row r="2141" spans="1:11" x14ac:dyDescent="0.2">
      <c r="A2141" s="1">
        <v>2140</v>
      </c>
      <c r="B2141" s="1">
        <f>VLOOKUP(C2141,HDR!$B:$I,8,FALSE)</f>
        <v>285</v>
      </c>
      <c r="C2141" s="1" t="s">
        <v>300</v>
      </c>
      <c r="D2141" s="9">
        <v>2888014240180</v>
      </c>
      <c r="E2141" s="7">
        <v>6</v>
      </c>
      <c r="F2141" s="9">
        <f t="shared" si="99"/>
        <v>0</v>
      </c>
      <c r="G2141" s="7">
        <f t="shared" si="100"/>
        <v>6</v>
      </c>
      <c r="H2141" s="7">
        <v>1</v>
      </c>
      <c r="I2141" s="10">
        <v>6</v>
      </c>
      <c r="K2141" s="1" t="str">
        <f t="shared" si="101"/>
        <v>insert into AB_SalesTransDetail select 2140,285,'02','2888014240180',6,0,6,1,6,NULL</v>
      </c>
    </row>
    <row r="2142" spans="1:11" x14ac:dyDescent="0.2">
      <c r="A2142" s="1">
        <v>2141</v>
      </c>
      <c r="B2142" s="1">
        <f>VLOOKUP(C2142,HDR!$B:$I,8,FALSE)</f>
        <v>285</v>
      </c>
      <c r="C2142" s="1" t="s">
        <v>300</v>
      </c>
      <c r="D2142" s="9" t="s">
        <v>348</v>
      </c>
      <c r="E2142" s="7">
        <v>6</v>
      </c>
      <c r="F2142" s="9">
        <f t="shared" si="99"/>
        <v>0</v>
      </c>
      <c r="G2142" s="7">
        <f t="shared" si="100"/>
        <v>6</v>
      </c>
      <c r="H2142" s="7">
        <v>1</v>
      </c>
      <c r="I2142" s="10">
        <v>6</v>
      </c>
      <c r="K2142" s="1" t="str">
        <f t="shared" si="101"/>
        <v>insert into AB_SalesTransDetail select 2141,285,'02','B01019',6,0,6,1,6,NULL</v>
      </c>
    </row>
    <row r="2143" spans="1:11" x14ac:dyDescent="0.2">
      <c r="A2143" s="1">
        <v>2142</v>
      </c>
      <c r="B2143" s="1">
        <f>VLOOKUP(C2143,HDR!$B:$I,8,FALSE)</f>
        <v>285</v>
      </c>
      <c r="C2143" s="1" t="s">
        <v>300</v>
      </c>
      <c r="D2143" s="9" t="s">
        <v>380</v>
      </c>
      <c r="E2143" s="7">
        <v>1.2</v>
      </c>
      <c r="F2143" s="9">
        <f t="shared" si="99"/>
        <v>0</v>
      </c>
      <c r="G2143" s="7">
        <f t="shared" si="100"/>
        <v>1.2</v>
      </c>
      <c r="H2143" s="7">
        <v>1</v>
      </c>
      <c r="I2143" s="10">
        <v>1.2</v>
      </c>
      <c r="K2143" s="1" t="str">
        <f t="shared" si="101"/>
        <v>insert into AB_SalesTransDetail select 2142,285,'02','servicecharge-10',1.2,0,1.2,1,1.2,NULL</v>
      </c>
    </row>
    <row r="2144" spans="1:11" x14ac:dyDescent="0.2">
      <c r="A2144" s="1">
        <v>2143</v>
      </c>
      <c r="B2144" s="1">
        <f>VLOOKUP(C2144,HDR!$B:$I,8,FALSE)</f>
        <v>286</v>
      </c>
      <c r="C2144" s="1" t="s">
        <v>301</v>
      </c>
      <c r="D2144" s="9">
        <v>2040035111904</v>
      </c>
      <c r="E2144" s="7">
        <v>6</v>
      </c>
      <c r="F2144" s="9">
        <f t="shared" si="99"/>
        <v>0</v>
      </c>
      <c r="G2144" s="7">
        <f t="shared" si="100"/>
        <v>6</v>
      </c>
      <c r="H2144" s="7">
        <v>1</v>
      </c>
      <c r="I2144" s="10">
        <v>6</v>
      </c>
      <c r="K2144" s="1" t="str">
        <f t="shared" si="101"/>
        <v>insert into AB_SalesTransDetail select 2143,286,'02','2040035111904',6,0,6,1,6,NULL</v>
      </c>
    </row>
    <row r="2145" spans="1:11" x14ac:dyDescent="0.2">
      <c r="A2145" s="1">
        <v>2144</v>
      </c>
      <c r="B2145" s="1">
        <f>VLOOKUP(C2145,HDR!$B:$I,8,FALSE)</f>
        <v>286</v>
      </c>
      <c r="C2145" s="1" t="s">
        <v>301</v>
      </c>
      <c r="D2145" s="9">
        <v>2040035111904</v>
      </c>
      <c r="E2145" s="7">
        <v>6</v>
      </c>
      <c r="F2145" s="9">
        <f t="shared" si="99"/>
        <v>0</v>
      </c>
      <c r="G2145" s="7">
        <f t="shared" si="100"/>
        <v>6</v>
      </c>
      <c r="H2145" s="7">
        <v>1</v>
      </c>
      <c r="I2145" s="10">
        <v>6</v>
      </c>
      <c r="K2145" s="1" t="str">
        <f t="shared" si="101"/>
        <v>insert into AB_SalesTransDetail select 2144,286,'02','2040035111904',6,0,6,1,6,NULL</v>
      </c>
    </row>
    <row r="2146" spans="1:11" x14ac:dyDescent="0.2">
      <c r="A2146" s="1">
        <v>2145</v>
      </c>
      <c r="B2146" s="1">
        <f>VLOOKUP(C2146,HDR!$B:$I,8,FALSE)</f>
        <v>286</v>
      </c>
      <c r="C2146" s="1" t="s">
        <v>301</v>
      </c>
      <c r="D2146" s="9">
        <v>2888014220205</v>
      </c>
      <c r="E2146" s="7">
        <v>8</v>
      </c>
      <c r="F2146" s="9">
        <f t="shared" si="99"/>
        <v>0</v>
      </c>
      <c r="G2146" s="7">
        <f t="shared" si="100"/>
        <v>8</v>
      </c>
      <c r="H2146" s="7">
        <v>1</v>
      </c>
      <c r="I2146" s="10">
        <v>8</v>
      </c>
      <c r="K2146" s="1" t="str">
        <f t="shared" si="101"/>
        <v>insert into AB_SalesTransDetail select 2145,286,'02','2888014220205',8,0,8,1,8,NULL</v>
      </c>
    </row>
    <row r="2147" spans="1:11" x14ac:dyDescent="0.2">
      <c r="A2147" s="1">
        <v>2146</v>
      </c>
      <c r="B2147" s="1">
        <f>VLOOKUP(C2147,HDR!$B:$I,8,FALSE)</f>
        <v>286</v>
      </c>
      <c r="C2147" s="1" t="s">
        <v>301</v>
      </c>
      <c r="D2147" s="9" t="s">
        <v>380</v>
      </c>
      <c r="E2147" s="7">
        <v>2</v>
      </c>
      <c r="F2147" s="9">
        <f t="shared" si="99"/>
        <v>0</v>
      </c>
      <c r="G2147" s="7">
        <f t="shared" si="100"/>
        <v>2</v>
      </c>
      <c r="H2147" s="7">
        <v>1</v>
      </c>
      <c r="I2147" s="10">
        <v>2</v>
      </c>
      <c r="K2147" s="1" t="str">
        <f t="shared" si="101"/>
        <v>insert into AB_SalesTransDetail select 2146,286,'02','servicecharge-10',2,0,2,1,2,NULL</v>
      </c>
    </row>
    <row r="2148" spans="1:11" x14ac:dyDescent="0.2">
      <c r="A2148" s="1">
        <v>2147</v>
      </c>
      <c r="B2148" s="1">
        <f>VLOOKUP(C2148,HDR!$B:$I,8,FALSE)</f>
        <v>287</v>
      </c>
      <c r="C2148" s="1" t="s">
        <v>302</v>
      </c>
      <c r="D2148" s="9">
        <v>2888014220205</v>
      </c>
      <c r="E2148" s="7">
        <v>8</v>
      </c>
      <c r="F2148" s="9">
        <f t="shared" si="99"/>
        <v>0</v>
      </c>
      <c r="G2148" s="7">
        <f t="shared" si="100"/>
        <v>8</v>
      </c>
      <c r="H2148" s="7">
        <v>1</v>
      </c>
      <c r="I2148" s="10">
        <v>8</v>
      </c>
      <c r="K2148" s="1" t="str">
        <f t="shared" si="101"/>
        <v>insert into AB_SalesTransDetail select 2147,287,'02','2888014220205',8,0,8,1,8,NULL</v>
      </c>
    </row>
    <row r="2149" spans="1:11" x14ac:dyDescent="0.2">
      <c r="A2149" s="1">
        <v>2148</v>
      </c>
      <c r="B2149" s="1">
        <f>VLOOKUP(C2149,HDR!$B:$I,8,FALSE)</f>
        <v>287</v>
      </c>
      <c r="C2149" s="1" t="s">
        <v>302</v>
      </c>
      <c r="D2149" s="9">
        <v>2888014240180</v>
      </c>
      <c r="E2149" s="7">
        <v>6</v>
      </c>
      <c r="F2149" s="9">
        <f t="shared" si="99"/>
        <v>0</v>
      </c>
      <c r="G2149" s="7">
        <f t="shared" si="100"/>
        <v>6</v>
      </c>
      <c r="H2149" s="7">
        <v>1</v>
      </c>
      <c r="I2149" s="10">
        <v>6</v>
      </c>
      <c r="K2149" s="1" t="str">
        <f t="shared" si="101"/>
        <v>insert into AB_SalesTransDetail select 2148,287,'02','2888014240180',6,0,6,1,6,NULL</v>
      </c>
    </row>
    <row r="2150" spans="1:11" x14ac:dyDescent="0.2">
      <c r="A2150" s="1">
        <v>2149</v>
      </c>
      <c r="B2150" s="1">
        <f>VLOOKUP(C2150,HDR!$B:$I,8,FALSE)</f>
        <v>287</v>
      </c>
      <c r="C2150" s="1" t="s">
        <v>302</v>
      </c>
      <c r="D2150" s="9">
        <v>2888014240180</v>
      </c>
      <c r="E2150" s="7">
        <v>6</v>
      </c>
      <c r="F2150" s="9">
        <f t="shared" si="99"/>
        <v>0</v>
      </c>
      <c r="G2150" s="7">
        <f t="shared" si="100"/>
        <v>6</v>
      </c>
      <c r="H2150" s="7">
        <v>1</v>
      </c>
      <c r="I2150" s="10">
        <v>6</v>
      </c>
      <c r="K2150" s="1" t="str">
        <f t="shared" si="101"/>
        <v>insert into AB_SalesTransDetail select 2149,287,'02','2888014240180',6,0,6,1,6,NULL</v>
      </c>
    </row>
    <row r="2151" spans="1:11" x14ac:dyDescent="0.2">
      <c r="A2151" s="1">
        <v>2150</v>
      </c>
      <c r="B2151" s="1">
        <f>VLOOKUP(C2151,HDR!$B:$I,8,FALSE)</f>
        <v>287</v>
      </c>
      <c r="C2151" s="1" t="s">
        <v>302</v>
      </c>
      <c r="D2151" s="9" t="s">
        <v>380</v>
      </c>
      <c r="E2151" s="7">
        <v>2</v>
      </c>
      <c r="F2151" s="9">
        <f t="shared" si="99"/>
        <v>0</v>
      </c>
      <c r="G2151" s="7">
        <f t="shared" si="100"/>
        <v>2</v>
      </c>
      <c r="H2151" s="7">
        <v>1</v>
      </c>
      <c r="I2151" s="10">
        <v>2</v>
      </c>
      <c r="K2151" s="1" t="str">
        <f t="shared" si="101"/>
        <v>insert into AB_SalesTransDetail select 2150,287,'02','servicecharge-10',2,0,2,1,2,NULL</v>
      </c>
    </row>
    <row r="2152" spans="1:11" x14ac:dyDescent="0.2">
      <c r="A2152" s="1">
        <v>2151</v>
      </c>
      <c r="B2152" s="1">
        <f>VLOOKUP(C2152,HDR!$B:$I,8,FALSE)</f>
        <v>288</v>
      </c>
      <c r="C2152" s="1" t="s">
        <v>303</v>
      </c>
      <c r="D2152" s="9">
        <v>2040021111604</v>
      </c>
      <c r="E2152" s="7">
        <v>16</v>
      </c>
      <c r="F2152" s="9">
        <f t="shared" si="99"/>
        <v>0</v>
      </c>
      <c r="G2152" s="7">
        <f t="shared" si="100"/>
        <v>16</v>
      </c>
      <c r="H2152" s="7">
        <v>1</v>
      </c>
      <c r="I2152" s="10">
        <v>16</v>
      </c>
      <c r="K2152" s="1" t="str">
        <f t="shared" si="101"/>
        <v>insert into AB_SalesTransDetail select 2151,288,'02','2040021111604',16,0,16,1,16,NULL</v>
      </c>
    </row>
    <row r="2153" spans="1:11" x14ac:dyDescent="0.2">
      <c r="A2153" s="1">
        <v>2152</v>
      </c>
      <c r="B2153" s="1">
        <f>VLOOKUP(C2153,HDR!$B:$I,8,FALSE)</f>
        <v>288</v>
      </c>
      <c r="C2153" s="1" t="s">
        <v>303</v>
      </c>
      <c r="D2153" s="9">
        <v>2888014211777</v>
      </c>
      <c r="E2153" s="7">
        <v>8.8000000000000007</v>
      </c>
      <c r="F2153" s="9">
        <f t="shared" si="99"/>
        <v>0</v>
      </c>
      <c r="G2153" s="7">
        <f t="shared" si="100"/>
        <v>8.8000000000000007</v>
      </c>
      <c r="H2153" s="7">
        <v>1</v>
      </c>
      <c r="I2153" s="10">
        <v>8.8000000000000007</v>
      </c>
      <c r="K2153" s="1" t="str">
        <f t="shared" si="101"/>
        <v>insert into AB_SalesTransDetail select 2152,288,'02','2888014211777',8.8,0,8.8,1,8.8,NULL</v>
      </c>
    </row>
    <row r="2154" spans="1:11" x14ac:dyDescent="0.2">
      <c r="A2154" s="1">
        <v>2153</v>
      </c>
      <c r="B2154" s="1">
        <f>VLOOKUP(C2154,HDR!$B:$I,8,FALSE)</f>
        <v>288</v>
      </c>
      <c r="C2154" s="1" t="s">
        <v>303</v>
      </c>
      <c r="D2154" s="9">
        <v>2888014210923</v>
      </c>
      <c r="E2154" s="7">
        <v>19.8</v>
      </c>
      <c r="F2154" s="9">
        <f t="shared" si="99"/>
        <v>0</v>
      </c>
      <c r="G2154" s="7">
        <f t="shared" si="100"/>
        <v>19.8</v>
      </c>
      <c r="H2154" s="7">
        <v>1</v>
      </c>
      <c r="I2154" s="10">
        <v>19.8</v>
      </c>
      <c r="K2154" s="1" t="str">
        <f t="shared" si="101"/>
        <v>insert into AB_SalesTransDetail select 2153,288,'02','2888014210923',19.8,0,19.8,1,19.8,NULL</v>
      </c>
    </row>
    <row r="2155" spans="1:11" x14ac:dyDescent="0.2">
      <c r="A2155" s="1">
        <v>2154</v>
      </c>
      <c r="B2155" s="1">
        <f>VLOOKUP(C2155,HDR!$B:$I,8,FALSE)</f>
        <v>288</v>
      </c>
      <c r="C2155" s="1" t="s">
        <v>303</v>
      </c>
      <c r="D2155" s="9" t="s">
        <v>344</v>
      </c>
      <c r="E2155" s="7">
        <v>5</v>
      </c>
      <c r="F2155" s="9">
        <f t="shared" si="99"/>
        <v>100</v>
      </c>
      <c r="G2155" s="7">
        <f t="shared" si="100"/>
        <v>0</v>
      </c>
      <c r="H2155" s="7">
        <v>1</v>
      </c>
      <c r="I2155" s="10">
        <v>0</v>
      </c>
      <c r="K2155" s="1" t="str">
        <f t="shared" si="101"/>
        <v>insert into AB_SalesTransDetail select 2154,288,'02','Z90018',5,100,0,1,0,NULL</v>
      </c>
    </row>
    <row r="2156" spans="1:11" x14ac:dyDescent="0.2">
      <c r="A2156" s="1">
        <v>2155</v>
      </c>
      <c r="B2156" s="1">
        <f>VLOOKUP(C2156,HDR!$B:$I,8,FALSE)</f>
        <v>288</v>
      </c>
      <c r="C2156" s="1" t="s">
        <v>303</v>
      </c>
      <c r="D2156" s="9" t="s">
        <v>346</v>
      </c>
      <c r="E2156" s="7">
        <v>5</v>
      </c>
      <c r="F2156" s="9">
        <f t="shared" si="99"/>
        <v>100</v>
      </c>
      <c r="G2156" s="7">
        <f t="shared" si="100"/>
        <v>0</v>
      </c>
      <c r="H2156" s="7">
        <v>1</v>
      </c>
      <c r="I2156" s="10">
        <v>0</v>
      </c>
      <c r="K2156" s="1" t="str">
        <f t="shared" si="101"/>
        <v>insert into AB_SalesTransDetail select 2155,288,'02','Z90016',5,100,0,1,0,NULL</v>
      </c>
    </row>
    <row r="2157" spans="1:11" x14ac:dyDescent="0.2">
      <c r="A2157" s="1">
        <v>2156</v>
      </c>
      <c r="B2157" s="1">
        <f>VLOOKUP(C2157,HDR!$B:$I,8,FALSE)</f>
        <v>288</v>
      </c>
      <c r="C2157" s="1" t="s">
        <v>303</v>
      </c>
      <c r="D2157" s="9">
        <v>2888014210312</v>
      </c>
      <c r="E2157" s="7">
        <v>5</v>
      </c>
      <c r="F2157" s="9">
        <f t="shared" si="99"/>
        <v>0</v>
      </c>
      <c r="G2157" s="7">
        <f t="shared" si="100"/>
        <v>5</v>
      </c>
      <c r="H2157" s="7">
        <v>1</v>
      </c>
      <c r="I2157" s="10">
        <v>5</v>
      </c>
      <c r="K2157" s="1" t="str">
        <f t="shared" si="101"/>
        <v>insert into AB_SalesTransDetail select 2156,288,'02','2888014210312',5,0,5,1,5,NULL</v>
      </c>
    </row>
    <row r="2158" spans="1:11" x14ac:dyDescent="0.2">
      <c r="A2158" s="1">
        <v>2157</v>
      </c>
      <c r="B2158" s="1">
        <f>VLOOKUP(C2158,HDR!$B:$I,8,FALSE)</f>
        <v>288</v>
      </c>
      <c r="C2158" s="1" t="s">
        <v>303</v>
      </c>
      <c r="D2158" s="9" t="s">
        <v>345</v>
      </c>
      <c r="E2158" s="7">
        <v>0</v>
      </c>
      <c r="F2158" s="9">
        <f t="shared" si="99"/>
        <v>0</v>
      </c>
      <c r="G2158" s="7">
        <f t="shared" si="100"/>
        <v>0</v>
      </c>
      <c r="H2158" s="7">
        <v>1</v>
      </c>
      <c r="I2158" s="10">
        <v>0</v>
      </c>
      <c r="K2158" s="1" t="str">
        <f t="shared" si="101"/>
        <v>insert into AB_SalesTransDetail select 2157,288,'02','Z99999',0,0,0,1,0,NULL</v>
      </c>
    </row>
    <row r="2159" spans="1:11" x14ac:dyDescent="0.2">
      <c r="A2159" s="1">
        <v>2158</v>
      </c>
      <c r="B2159" s="1">
        <f>VLOOKUP(C2159,HDR!$B:$I,8,FALSE)</f>
        <v>288</v>
      </c>
      <c r="C2159" s="1" t="s">
        <v>303</v>
      </c>
      <c r="D2159" s="9">
        <v>2040035112505</v>
      </c>
      <c r="E2159" s="7">
        <v>15</v>
      </c>
      <c r="F2159" s="9">
        <f t="shared" si="99"/>
        <v>0</v>
      </c>
      <c r="G2159" s="7">
        <f t="shared" si="100"/>
        <v>15</v>
      </c>
      <c r="H2159" s="7">
        <v>1</v>
      </c>
      <c r="I2159" s="10">
        <v>15</v>
      </c>
      <c r="K2159" s="1" t="str">
        <f t="shared" si="101"/>
        <v>insert into AB_SalesTransDetail select 2158,288,'02','2040035112505',15,0,15,1,15,NULL</v>
      </c>
    </row>
    <row r="2160" spans="1:11" x14ac:dyDescent="0.2">
      <c r="A2160" s="1">
        <v>2159</v>
      </c>
      <c r="B2160" s="1">
        <f>VLOOKUP(C2160,HDR!$B:$I,8,FALSE)</f>
        <v>288</v>
      </c>
      <c r="C2160" s="1" t="s">
        <v>303</v>
      </c>
      <c r="D2160" s="9" t="s">
        <v>345</v>
      </c>
      <c r="E2160" s="7">
        <v>0</v>
      </c>
      <c r="F2160" s="9">
        <f t="shared" si="99"/>
        <v>0</v>
      </c>
      <c r="G2160" s="7">
        <f t="shared" si="100"/>
        <v>0</v>
      </c>
      <c r="H2160" s="7">
        <v>1</v>
      </c>
      <c r="I2160" s="10">
        <v>0</v>
      </c>
      <c r="K2160" s="1" t="str">
        <f t="shared" si="101"/>
        <v>insert into AB_SalesTransDetail select 2159,288,'02','Z99999',0,0,0,1,0,NULL</v>
      </c>
    </row>
    <row r="2161" spans="1:11" x14ac:dyDescent="0.2">
      <c r="A2161" s="1">
        <v>2160</v>
      </c>
      <c r="B2161" s="1">
        <f>VLOOKUP(C2161,HDR!$B:$I,8,FALSE)</f>
        <v>288</v>
      </c>
      <c r="C2161" s="1" t="s">
        <v>303</v>
      </c>
      <c r="D2161" s="9" t="s">
        <v>345</v>
      </c>
      <c r="E2161" s="7">
        <v>0</v>
      </c>
      <c r="F2161" s="9">
        <f t="shared" si="99"/>
        <v>0</v>
      </c>
      <c r="G2161" s="7">
        <f t="shared" si="100"/>
        <v>0</v>
      </c>
      <c r="H2161" s="7">
        <v>-1</v>
      </c>
      <c r="I2161" s="10">
        <v>0</v>
      </c>
      <c r="K2161" s="1" t="str">
        <f t="shared" si="101"/>
        <v>insert into AB_SalesTransDetail select 2160,288,'02','Z99999',0,0,0,-1,0,NULL</v>
      </c>
    </row>
    <row r="2162" spans="1:11" x14ac:dyDescent="0.2">
      <c r="A2162" s="1">
        <v>2161</v>
      </c>
      <c r="B2162" s="1">
        <f>VLOOKUP(C2162,HDR!$B:$I,8,FALSE)</f>
        <v>288</v>
      </c>
      <c r="C2162" s="1" t="s">
        <v>303</v>
      </c>
      <c r="D2162" s="9">
        <v>2040036111743</v>
      </c>
      <c r="E2162" s="7">
        <v>15</v>
      </c>
      <c r="F2162" s="9">
        <f t="shared" si="99"/>
        <v>0</v>
      </c>
      <c r="G2162" s="7">
        <f t="shared" si="100"/>
        <v>15</v>
      </c>
      <c r="H2162" s="7">
        <v>1</v>
      </c>
      <c r="I2162" s="10">
        <v>15</v>
      </c>
      <c r="K2162" s="1" t="str">
        <f t="shared" si="101"/>
        <v>insert into AB_SalesTransDetail select 2161,288,'02','2040036111743',15,0,15,1,15,NULL</v>
      </c>
    </row>
    <row r="2163" spans="1:11" x14ac:dyDescent="0.2">
      <c r="A2163" s="1">
        <v>2162</v>
      </c>
      <c r="B2163" s="1">
        <f>VLOOKUP(C2163,HDR!$B:$I,8,FALSE)</f>
        <v>288</v>
      </c>
      <c r="C2163" s="1" t="s">
        <v>303</v>
      </c>
      <c r="D2163" s="9" t="s">
        <v>380</v>
      </c>
      <c r="E2163" s="7">
        <v>7.96</v>
      </c>
      <c r="F2163" s="9">
        <f t="shared" si="99"/>
        <v>0</v>
      </c>
      <c r="G2163" s="7">
        <f t="shared" si="100"/>
        <v>7.96</v>
      </c>
      <c r="H2163" s="7">
        <v>1</v>
      </c>
      <c r="I2163" s="10">
        <v>7.96</v>
      </c>
      <c r="K2163" s="1" t="str">
        <f t="shared" si="101"/>
        <v>insert into AB_SalesTransDetail select 2162,288,'02','servicecharge-10',7.96,0,7.96,1,7.96,NULL</v>
      </c>
    </row>
    <row r="2164" spans="1:11" x14ac:dyDescent="0.2">
      <c r="A2164" s="1">
        <v>2163</v>
      </c>
      <c r="B2164" s="1">
        <f>VLOOKUP(C2164,HDR!$B:$I,8,FALSE)</f>
        <v>289</v>
      </c>
      <c r="C2164" s="1" t="s">
        <v>304</v>
      </c>
      <c r="D2164" s="9">
        <v>2888014220014</v>
      </c>
      <c r="E2164" s="7">
        <v>12</v>
      </c>
      <c r="F2164" s="9">
        <f t="shared" si="99"/>
        <v>0</v>
      </c>
      <c r="G2164" s="7">
        <f t="shared" si="100"/>
        <v>12</v>
      </c>
      <c r="H2164" s="7">
        <v>1</v>
      </c>
      <c r="I2164" s="10">
        <v>12</v>
      </c>
      <c r="K2164" s="1" t="str">
        <f t="shared" si="101"/>
        <v>insert into AB_SalesTransDetail select 2163,289,'02','2888014220014',12,0,12,1,12,NULL</v>
      </c>
    </row>
    <row r="2165" spans="1:11" x14ac:dyDescent="0.2">
      <c r="A2165" s="1">
        <v>2164</v>
      </c>
      <c r="B2165" s="1">
        <f>VLOOKUP(C2165,HDR!$B:$I,8,FALSE)</f>
        <v>289</v>
      </c>
      <c r="C2165" s="1" t="s">
        <v>304</v>
      </c>
      <c r="D2165" s="9">
        <v>2888014241477</v>
      </c>
      <c r="E2165" s="7">
        <v>8</v>
      </c>
      <c r="F2165" s="9">
        <f t="shared" si="99"/>
        <v>0</v>
      </c>
      <c r="G2165" s="7">
        <f t="shared" si="100"/>
        <v>8</v>
      </c>
      <c r="H2165" s="7">
        <v>1</v>
      </c>
      <c r="I2165" s="10">
        <v>8</v>
      </c>
      <c r="K2165" s="1" t="str">
        <f t="shared" si="101"/>
        <v>insert into AB_SalesTransDetail select 2164,289,'02','2888014241477',8,0,8,1,8,NULL</v>
      </c>
    </row>
    <row r="2166" spans="1:11" x14ac:dyDescent="0.2">
      <c r="A2166" s="1">
        <v>2165</v>
      </c>
      <c r="B2166" s="1">
        <f>VLOOKUP(C2166,HDR!$B:$I,8,FALSE)</f>
        <v>289</v>
      </c>
      <c r="C2166" s="1" t="s">
        <v>304</v>
      </c>
      <c r="D2166" s="9" t="s">
        <v>380</v>
      </c>
      <c r="E2166" s="7">
        <v>2</v>
      </c>
      <c r="F2166" s="9">
        <f t="shared" si="99"/>
        <v>0</v>
      </c>
      <c r="G2166" s="7">
        <f t="shared" si="100"/>
        <v>2</v>
      </c>
      <c r="H2166" s="7">
        <v>1</v>
      </c>
      <c r="I2166" s="10">
        <v>2</v>
      </c>
      <c r="K2166" s="1" t="str">
        <f t="shared" si="101"/>
        <v>insert into AB_SalesTransDetail select 2165,289,'02','servicecharge-10',2,0,2,1,2,NULL</v>
      </c>
    </row>
    <row r="2167" spans="1:11" x14ac:dyDescent="0.2">
      <c r="A2167" s="1">
        <v>2166</v>
      </c>
      <c r="B2167" s="1">
        <f>VLOOKUP(C2167,HDR!$B:$I,8,FALSE)</f>
        <v>290</v>
      </c>
      <c r="C2167" s="1" t="s">
        <v>305</v>
      </c>
      <c r="D2167" s="9">
        <v>2888014240142</v>
      </c>
      <c r="E2167" s="7">
        <v>4</v>
      </c>
      <c r="F2167" s="9">
        <f t="shared" si="99"/>
        <v>0</v>
      </c>
      <c r="G2167" s="7">
        <f t="shared" si="100"/>
        <v>4</v>
      </c>
      <c r="H2167" s="7">
        <v>1</v>
      </c>
      <c r="I2167" s="10">
        <v>4</v>
      </c>
      <c r="K2167" s="1" t="str">
        <f t="shared" si="101"/>
        <v>insert into AB_SalesTransDetail select 2166,290,'02','2888014240142',4,0,4,1,4,NULL</v>
      </c>
    </row>
    <row r="2168" spans="1:11" x14ac:dyDescent="0.2">
      <c r="A2168" s="1">
        <v>2167</v>
      </c>
      <c r="B2168" s="1">
        <f>VLOOKUP(C2168,HDR!$B:$I,8,FALSE)</f>
        <v>290</v>
      </c>
      <c r="C2168" s="1" t="s">
        <v>305</v>
      </c>
      <c r="D2168" s="9">
        <v>2888014240852</v>
      </c>
      <c r="E2168" s="7">
        <v>7</v>
      </c>
      <c r="F2168" s="9">
        <f t="shared" si="99"/>
        <v>0</v>
      </c>
      <c r="G2168" s="7">
        <f t="shared" si="100"/>
        <v>7</v>
      </c>
      <c r="H2168" s="7">
        <v>1</v>
      </c>
      <c r="I2168" s="10">
        <v>7</v>
      </c>
      <c r="K2168" s="1" t="str">
        <f t="shared" si="101"/>
        <v>insert into AB_SalesTransDetail select 2167,290,'02','2888014240852',7,0,7,1,7,NULL</v>
      </c>
    </row>
    <row r="2169" spans="1:11" x14ac:dyDescent="0.2">
      <c r="A2169" s="1">
        <v>2168</v>
      </c>
      <c r="B2169" s="1">
        <f>VLOOKUP(C2169,HDR!$B:$I,8,FALSE)</f>
        <v>290</v>
      </c>
      <c r="C2169" s="1" t="s">
        <v>305</v>
      </c>
      <c r="D2169" s="9" t="s">
        <v>380</v>
      </c>
      <c r="E2169" s="7">
        <v>1.1000000000000001</v>
      </c>
      <c r="F2169" s="9">
        <f t="shared" si="99"/>
        <v>0</v>
      </c>
      <c r="G2169" s="7">
        <f t="shared" si="100"/>
        <v>1.1000000000000001</v>
      </c>
      <c r="H2169" s="7">
        <v>1</v>
      </c>
      <c r="I2169" s="10">
        <v>1.1000000000000001</v>
      </c>
      <c r="K2169" s="1" t="str">
        <f t="shared" si="101"/>
        <v>insert into AB_SalesTransDetail select 2168,290,'02','servicecharge-10',1.1,0,1.1,1,1.1,NULL</v>
      </c>
    </row>
    <row r="2170" spans="1:11" x14ac:dyDescent="0.2">
      <c r="A2170" s="1">
        <v>2169</v>
      </c>
      <c r="B2170" s="1">
        <f>VLOOKUP(C2170,HDR!$B:$I,8,FALSE)</f>
        <v>291</v>
      </c>
      <c r="C2170" s="1" t="s">
        <v>306</v>
      </c>
      <c r="D2170" s="9">
        <v>2888014210770</v>
      </c>
      <c r="E2170" s="7">
        <v>16.8</v>
      </c>
      <c r="F2170" s="9">
        <f t="shared" si="99"/>
        <v>0</v>
      </c>
      <c r="G2170" s="7">
        <f t="shared" si="100"/>
        <v>16.8</v>
      </c>
      <c r="H2170" s="7">
        <v>1</v>
      </c>
      <c r="I2170" s="10">
        <v>16.8</v>
      </c>
      <c r="K2170" s="1" t="str">
        <f t="shared" si="101"/>
        <v>insert into AB_SalesTransDetail select 2169,291,'02','2888014210770',16.8,0,16.8,1,16.8,NULL</v>
      </c>
    </row>
    <row r="2171" spans="1:11" x14ac:dyDescent="0.2">
      <c r="A2171" s="1">
        <v>2170</v>
      </c>
      <c r="B2171" s="1">
        <f>VLOOKUP(C2171,HDR!$B:$I,8,FALSE)</f>
        <v>291</v>
      </c>
      <c r="C2171" s="1" t="s">
        <v>306</v>
      </c>
      <c r="D2171" s="9">
        <v>2888014210770</v>
      </c>
      <c r="E2171" s="7">
        <v>16.8</v>
      </c>
      <c r="F2171" s="9">
        <f t="shared" si="99"/>
        <v>0</v>
      </c>
      <c r="G2171" s="7">
        <f t="shared" si="100"/>
        <v>16.8</v>
      </c>
      <c r="H2171" s="7">
        <v>-1</v>
      </c>
      <c r="I2171" s="10">
        <v>-16.8</v>
      </c>
      <c r="K2171" s="1" t="str">
        <f t="shared" si="101"/>
        <v>insert into AB_SalesTransDetail select 2170,291,'02','2888014210770',16.8,0,16.8,-1,-16.8,NULL</v>
      </c>
    </row>
    <row r="2172" spans="1:11" x14ac:dyDescent="0.2">
      <c r="A2172" s="1">
        <v>2171</v>
      </c>
      <c r="B2172" s="1">
        <f>VLOOKUP(C2172,HDR!$B:$I,8,FALSE)</f>
        <v>291</v>
      </c>
      <c r="C2172" s="1" t="s">
        <v>306</v>
      </c>
      <c r="D2172" s="9">
        <v>2888014211739</v>
      </c>
      <c r="E2172" s="7">
        <v>19.8</v>
      </c>
      <c r="F2172" s="9">
        <f t="shared" si="99"/>
        <v>0</v>
      </c>
      <c r="G2172" s="7">
        <f t="shared" si="100"/>
        <v>19.8</v>
      </c>
      <c r="H2172" s="7">
        <v>1</v>
      </c>
      <c r="I2172" s="10">
        <v>19.8</v>
      </c>
      <c r="K2172" s="1" t="str">
        <f t="shared" si="101"/>
        <v>insert into AB_SalesTransDetail select 2171,291,'02','2888014211739',19.8,0,19.8,1,19.8,NULL</v>
      </c>
    </row>
    <row r="2173" spans="1:11" x14ac:dyDescent="0.2">
      <c r="A2173" s="1">
        <v>2172</v>
      </c>
      <c r="B2173" s="1">
        <f>VLOOKUP(C2173,HDR!$B:$I,8,FALSE)</f>
        <v>291</v>
      </c>
      <c r="C2173" s="1" t="s">
        <v>306</v>
      </c>
      <c r="D2173" s="9">
        <v>2888014240906</v>
      </c>
      <c r="E2173" s="7">
        <v>7</v>
      </c>
      <c r="F2173" s="9">
        <f t="shared" si="99"/>
        <v>0</v>
      </c>
      <c r="G2173" s="7">
        <f t="shared" si="100"/>
        <v>7</v>
      </c>
      <c r="H2173" s="7">
        <v>1</v>
      </c>
      <c r="I2173" s="10">
        <v>7</v>
      </c>
      <c r="K2173" s="1" t="str">
        <f t="shared" si="101"/>
        <v>insert into AB_SalesTransDetail select 2172,291,'02','2888014240906',7,0,7,1,7,NULL</v>
      </c>
    </row>
    <row r="2174" spans="1:11" x14ac:dyDescent="0.2">
      <c r="A2174" s="1">
        <v>2173</v>
      </c>
      <c r="B2174" s="1">
        <f>VLOOKUP(C2174,HDR!$B:$I,8,FALSE)</f>
        <v>291</v>
      </c>
      <c r="C2174" s="1" t="s">
        <v>306</v>
      </c>
      <c r="D2174" s="9">
        <v>2040035112482</v>
      </c>
      <c r="E2174" s="7">
        <v>13</v>
      </c>
      <c r="F2174" s="9">
        <f t="shared" si="99"/>
        <v>0</v>
      </c>
      <c r="G2174" s="7">
        <f t="shared" si="100"/>
        <v>13</v>
      </c>
      <c r="H2174" s="7">
        <v>1</v>
      </c>
      <c r="I2174" s="10">
        <v>13</v>
      </c>
      <c r="K2174" s="1" t="str">
        <f t="shared" si="101"/>
        <v>insert into AB_SalesTransDetail select 2173,291,'02','2040035112482',13,0,13,1,13,NULL</v>
      </c>
    </row>
    <row r="2175" spans="1:11" x14ac:dyDescent="0.2">
      <c r="A2175" s="1">
        <v>2174</v>
      </c>
      <c r="B2175" s="1">
        <f>VLOOKUP(C2175,HDR!$B:$I,8,FALSE)</f>
        <v>291</v>
      </c>
      <c r="C2175" s="1" t="s">
        <v>306</v>
      </c>
      <c r="D2175" s="9" t="s">
        <v>354</v>
      </c>
      <c r="E2175" s="7">
        <v>0</v>
      </c>
      <c r="F2175" s="9">
        <f t="shared" si="99"/>
        <v>0</v>
      </c>
      <c r="G2175" s="7">
        <f t="shared" si="100"/>
        <v>0</v>
      </c>
      <c r="H2175" s="7">
        <v>1</v>
      </c>
      <c r="I2175" s="10">
        <v>0</v>
      </c>
      <c r="K2175" s="1" t="str">
        <f t="shared" si="101"/>
        <v>insert into AB_SalesTransDetail select 2174,291,'02','P000042',0,0,0,1,0,NULL</v>
      </c>
    </row>
    <row r="2176" spans="1:11" x14ac:dyDescent="0.2">
      <c r="A2176" s="1">
        <v>2175</v>
      </c>
      <c r="B2176" s="1">
        <f>VLOOKUP(C2176,HDR!$B:$I,8,FALSE)</f>
        <v>291</v>
      </c>
      <c r="C2176" s="1" t="s">
        <v>306</v>
      </c>
      <c r="D2176" s="9">
        <v>2888014210770</v>
      </c>
      <c r="E2176" s="7">
        <v>16.8</v>
      </c>
      <c r="F2176" s="9">
        <f t="shared" ref="F2176:F2239" si="102">(IFERROR(-((I2176/H2176)-E2176)/E2176,0))*100</f>
        <v>100</v>
      </c>
      <c r="G2176" s="7">
        <f t="shared" ref="G2176:G2239" si="103">I2176/H2176</f>
        <v>0</v>
      </c>
      <c r="H2176" s="7">
        <v>1</v>
      </c>
      <c r="I2176" s="10">
        <v>0</v>
      </c>
      <c r="K2176" s="1" t="str">
        <f t="shared" si="101"/>
        <v>insert into AB_SalesTransDetail select 2175,291,'02','2888014210770',16.8,100,0,1,0,NULL</v>
      </c>
    </row>
    <row r="2177" spans="1:11" x14ac:dyDescent="0.2">
      <c r="A2177" s="1">
        <v>2176</v>
      </c>
      <c r="B2177" s="1">
        <f>VLOOKUP(C2177,HDR!$B:$I,8,FALSE)</f>
        <v>291</v>
      </c>
      <c r="C2177" s="1" t="s">
        <v>306</v>
      </c>
      <c r="D2177" s="9" t="s">
        <v>345</v>
      </c>
      <c r="E2177" s="7">
        <v>0</v>
      </c>
      <c r="F2177" s="9">
        <f t="shared" si="102"/>
        <v>0</v>
      </c>
      <c r="G2177" s="7">
        <f t="shared" si="103"/>
        <v>0</v>
      </c>
      <c r="H2177" s="7">
        <v>1</v>
      </c>
      <c r="I2177" s="10">
        <v>0</v>
      </c>
      <c r="K2177" s="1" t="str">
        <f t="shared" si="101"/>
        <v>insert into AB_SalesTransDetail select 2176,291,'02','Z99999',0,0,0,1,0,NULL</v>
      </c>
    </row>
    <row r="2178" spans="1:11" x14ac:dyDescent="0.2">
      <c r="A2178" s="1">
        <v>2177</v>
      </c>
      <c r="B2178" s="1">
        <f>VLOOKUP(C2178,HDR!$B:$I,8,FALSE)</f>
        <v>291</v>
      </c>
      <c r="C2178" s="1" t="s">
        <v>306</v>
      </c>
      <c r="D2178" s="9" t="s">
        <v>380</v>
      </c>
      <c r="E2178" s="7">
        <v>3.98</v>
      </c>
      <c r="F2178" s="9">
        <f t="shared" si="102"/>
        <v>0</v>
      </c>
      <c r="G2178" s="7">
        <f t="shared" si="103"/>
        <v>3.98</v>
      </c>
      <c r="H2178" s="7">
        <v>1</v>
      </c>
      <c r="I2178" s="10">
        <v>3.98</v>
      </c>
      <c r="K2178" s="1" t="str">
        <f t="shared" si="101"/>
        <v>insert into AB_SalesTransDetail select 2177,291,'02','servicecharge-10',3.98,0,3.98,1,3.98,NULL</v>
      </c>
    </row>
    <row r="2179" spans="1:11" x14ac:dyDescent="0.2">
      <c r="A2179" s="1">
        <v>2178</v>
      </c>
      <c r="B2179" s="1">
        <f>VLOOKUP(C2179,HDR!$B:$I,8,FALSE)</f>
        <v>292</v>
      </c>
      <c r="C2179" s="1" t="s">
        <v>307</v>
      </c>
      <c r="D2179" s="9">
        <v>2888014211128</v>
      </c>
      <c r="E2179" s="7">
        <v>13.8</v>
      </c>
      <c r="F2179" s="9">
        <f t="shared" si="102"/>
        <v>0</v>
      </c>
      <c r="G2179" s="7">
        <f t="shared" si="103"/>
        <v>13.8</v>
      </c>
      <c r="H2179" s="7">
        <v>1</v>
      </c>
      <c r="I2179" s="10">
        <v>13.8</v>
      </c>
      <c r="K2179" s="1" t="str">
        <f t="shared" ref="K2179:K2242" si="104">"insert into AB_SalesTransDetail select " &amp; A2179 &amp; "," &amp; B2179 &amp; ",'02','" &amp; D2179 &amp; "'," &amp; E2179 &amp; "," &amp; F2179 &amp; "," &amp; G2179 &amp; "," &amp; H2179 &amp; "," &amp; I2179 &amp; ",NULL"</f>
        <v>insert into AB_SalesTransDetail select 2178,292,'02','2888014211128',13.8,0,13.8,1,13.8,NULL</v>
      </c>
    </row>
    <row r="2180" spans="1:11" x14ac:dyDescent="0.2">
      <c r="A2180" s="1">
        <v>2179</v>
      </c>
      <c r="B2180" s="1">
        <f>VLOOKUP(C2180,HDR!$B:$I,8,FALSE)</f>
        <v>292</v>
      </c>
      <c r="C2180" s="1" t="s">
        <v>307</v>
      </c>
      <c r="D2180" s="9" t="s">
        <v>358</v>
      </c>
      <c r="E2180" s="7">
        <v>0</v>
      </c>
      <c r="F2180" s="9">
        <f t="shared" si="102"/>
        <v>0</v>
      </c>
      <c r="G2180" s="7">
        <f t="shared" si="103"/>
        <v>0</v>
      </c>
      <c r="H2180" s="7">
        <v>1</v>
      </c>
      <c r="I2180" s="10">
        <v>0</v>
      </c>
      <c r="K2180" s="1" t="str">
        <f t="shared" si="104"/>
        <v>insert into AB_SalesTransDetail select 2179,292,'02','Z90053',0,0,0,1,0,NULL</v>
      </c>
    </row>
    <row r="2181" spans="1:11" x14ac:dyDescent="0.2">
      <c r="A2181" s="1">
        <v>2180</v>
      </c>
      <c r="B2181" s="1">
        <f>VLOOKUP(C2181,HDR!$B:$I,8,FALSE)</f>
        <v>292</v>
      </c>
      <c r="C2181" s="1" t="s">
        <v>307</v>
      </c>
      <c r="D2181" s="9">
        <v>2888014210534</v>
      </c>
      <c r="E2181" s="7">
        <v>16.8</v>
      </c>
      <c r="F2181" s="9">
        <f t="shared" si="102"/>
        <v>0</v>
      </c>
      <c r="G2181" s="7">
        <f t="shared" si="103"/>
        <v>16.8</v>
      </c>
      <c r="H2181" s="7">
        <v>1</v>
      </c>
      <c r="I2181" s="10">
        <v>16.8</v>
      </c>
      <c r="K2181" s="1" t="str">
        <f t="shared" si="104"/>
        <v>insert into AB_SalesTransDetail select 2180,292,'02','2888014210534',16.8,0,16.8,1,16.8,NULL</v>
      </c>
    </row>
    <row r="2182" spans="1:11" x14ac:dyDescent="0.2">
      <c r="A2182" s="1">
        <v>2181</v>
      </c>
      <c r="B2182" s="1">
        <f>VLOOKUP(C2182,HDR!$B:$I,8,FALSE)</f>
        <v>292</v>
      </c>
      <c r="C2182" s="1" t="s">
        <v>307</v>
      </c>
      <c r="D2182" s="9">
        <v>2888014210534</v>
      </c>
      <c r="E2182" s="7">
        <v>16.8</v>
      </c>
      <c r="F2182" s="9">
        <f t="shared" si="102"/>
        <v>0</v>
      </c>
      <c r="G2182" s="7">
        <f t="shared" si="103"/>
        <v>16.8</v>
      </c>
      <c r="H2182" s="7">
        <v>-1</v>
      </c>
      <c r="I2182" s="10">
        <v>-16.8</v>
      </c>
      <c r="K2182" s="1" t="str">
        <f t="shared" si="104"/>
        <v>insert into AB_SalesTransDetail select 2181,292,'02','2888014210534',16.8,0,16.8,-1,-16.8,NULL</v>
      </c>
    </row>
    <row r="2183" spans="1:11" x14ac:dyDescent="0.2">
      <c r="A2183" s="1">
        <v>2182</v>
      </c>
      <c r="B2183" s="1">
        <f>VLOOKUP(C2183,HDR!$B:$I,8,FALSE)</f>
        <v>292</v>
      </c>
      <c r="C2183" s="1" t="s">
        <v>307</v>
      </c>
      <c r="D2183" s="9">
        <v>2888014210725</v>
      </c>
      <c r="E2183" s="7">
        <v>3</v>
      </c>
      <c r="F2183" s="9">
        <f t="shared" si="102"/>
        <v>0</v>
      </c>
      <c r="G2183" s="7">
        <f t="shared" si="103"/>
        <v>3</v>
      </c>
      <c r="H2183" s="7">
        <v>1</v>
      </c>
      <c r="I2183" s="10">
        <v>3</v>
      </c>
      <c r="K2183" s="1" t="str">
        <f t="shared" si="104"/>
        <v>insert into AB_SalesTransDetail select 2182,292,'02','2888014210725',3,0,3,1,3,NULL</v>
      </c>
    </row>
    <row r="2184" spans="1:11" x14ac:dyDescent="0.2">
      <c r="A2184" s="1">
        <v>2183</v>
      </c>
      <c r="B2184" s="1">
        <f>VLOOKUP(C2184,HDR!$B:$I,8,FALSE)</f>
        <v>292</v>
      </c>
      <c r="C2184" s="1" t="s">
        <v>307</v>
      </c>
      <c r="D2184" s="9" t="s">
        <v>345</v>
      </c>
      <c r="E2184" s="7">
        <v>0</v>
      </c>
      <c r="F2184" s="9">
        <f t="shared" si="102"/>
        <v>0</v>
      </c>
      <c r="G2184" s="7">
        <f t="shared" si="103"/>
        <v>0</v>
      </c>
      <c r="H2184" s="7">
        <v>1</v>
      </c>
      <c r="I2184" s="10">
        <v>0</v>
      </c>
      <c r="K2184" s="1" t="str">
        <f t="shared" si="104"/>
        <v>insert into AB_SalesTransDetail select 2183,292,'02','Z99999',0,0,0,1,0,NULL</v>
      </c>
    </row>
    <row r="2185" spans="1:11" x14ac:dyDescent="0.2">
      <c r="A2185" s="1">
        <v>2184</v>
      </c>
      <c r="B2185" s="1">
        <f>VLOOKUP(C2185,HDR!$B:$I,8,FALSE)</f>
        <v>292</v>
      </c>
      <c r="C2185" s="1" t="s">
        <v>307</v>
      </c>
      <c r="D2185" s="9">
        <v>2888014210534</v>
      </c>
      <c r="E2185" s="7">
        <v>16.8</v>
      </c>
      <c r="F2185" s="9">
        <f t="shared" si="102"/>
        <v>0</v>
      </c>
      <c r="G2185" s="7">
        <f t="shared" si="103"/>
        <v>16.8</v>
      </c>
      <c r="H2185" s="7">
        <v>1</v>
      </c>
      <c r="I2185" s="10">
        <v>16.8</v>
      </c>
      <c r="K2185" s="1" t="str">
        <f t="shared" si="104"/>
        <v>insert into AB_SalesTransDetail select 2184,292,'02','2888014210534',16.8,0,16.8,1,16.8,NULL</v>
      </c>
    </row>
    <row r="2186" spans="1:11" x14ac:dyDescent="0.2">
      <c r="A2186" s="1">
        <v>2185</v>
      </c>
      <c r="B2186" s="1">
        <f>VLOOKUP(C2186,HDR!$B:$I,8,FALSE)</f>
        <v>292</v>
      </c>
      <c r="C2186" s="1" t="s">
        <v>307</v>
      </c>
      <c r="D2186" s="9">
        <v>2888014211845</v>
      </c>
      <c r="E2186" s="7">
        <v>3</v>
      </c>
      <c r="F2186" s="9">
        <f t="shared" si="102"/>
        <v>0</v>
      </c>
      <c r="G2186" s="7">
        <f t="shared" si="103"/>
        <v>3</v>
      </c>
      <c r="H2186" s="7">
        <v>1</v>
      </c>
      <c r="I2186" s="10">
        <v>3</v>
      </c>
      <c r="K2186" s="1" t="str">
        <f t="shared" si="104"/>
        <v>insert into AB_SalesTransDetail select 2185,292,'02','2888014211845',3,0,3,1,3,NULL</v>
      </c>
    </row>
    <row r="2187" spans="1:11" x14ac:dyDescent="0.2">
      <c r="A2187" s="1">
        <v>2186</v>
      </c>
      <c r="B2187" s="1">
        <f>VLOOKUP(C2187,HDR!$B:$I,8,FALSE)</f>
        <v>292</v>
      </c>
      <c r="C2187" s="1" t="s">
        <v>307</v>
      </c>
      <c r="D2187" s="9" t="s">
        <v>345</v>
      </c>
      <c r="E2187" s="7">
        <v>0</v>
      </c>
      <c r="F2187" s="9">
        <f t="shared" si="102"/>
        <v>0</v>
      </c>
      <c r="G2187" s="7">
        <f t="shared" si="103"/>
        <v>0</v>
      </c>
      <c r="H2187" s="7">
        <v>1</v>
      </c>
      <c r="I2187" s="10">
        <v>0</v>
      </c>
      <c r="K2187" s="1" t="str">
        <f t="shared" si="104"/>
        <v>insert into AB_SalesTransDetail select 2186,292,'02','Z99999',0,0,0,1,0,NULL</v>
      </c>
    </row>
    <row r="2188" spans="1:11" x14ac:dyDescent="0.2">
      <c r="A2188" s="1">
        <v>2187</v>
      </c>
      <c r="B2188" s="1">
        <f>VLOOKUP(C2188,HDR!$B:$I,8,FALSE)</f>
        <v>292</v>
      </c>
      <c r="C2188" s="1" t="s">
        <v>307</v>
      </c>
      <c r="D2188" s="9">
        <v>2888014210763</v>
      </c>
      <c r="E2188" s="7">
        <v>16.8</v>
      </c>
      <c r="F2188" s="9">
        <f t="shared" si="102"/>
        <v>0</v>
      </c>
      <c r="G2188" s="7">
        <f t="shared" si="103"/>
        <v>16.8</v>
      </c>
      <c r="H2188" s="7">
        <v>1</v>
      </c>
      <c r="I2188" s="10">
        <v>16.8</v>
      </c>
      <c r="K2188" s="1" t="str">
        <f t="shared" si="104"/>
        <v>insert into AB_SalesTransDetail select 2187,292,'02','2888014210763',16.8,0,16.8,1,16.8,NULL</v>
      </c>
    </row>
    <row r="2189" spans="1:11" x14ac:dyDescent="0.2">
      <c r="A2189" s="1">
        <v>2188</v>
      </c>
      <c r="B2189" s="1">
        <f>VLOOKUP(C2189,HDR!$B:$I,8,FALSE)</f>
        <v>292</v>
      </c>
      <c r="C2189" s="1" t="s">
        <v>307</v>
      </c>
      <c r="D2189" s="9">
        <v>2888014211845</v>
      </c>
      <c r="E2189" s="7">
        <v>3</v>
      </c>
      <c r="F2189" s="9">
        <f t="shared" si="102"/>
        <v>0</v>
      </c>
      <c r="G2189" s="7">
        <f t="shared" si="103"/>
        <v>3</v>
      </c>
      <c r="H2189" s="7">
        <v>1</v>
      </c>
      <c r="I2189" s="10">
        <v>3</v>
      </c>
      <c r="K2189" s="1" t="str">
        <f t="shared" si="104"/>
        <v>insert into AB_SalesTransDetail select 2188,292,'02','2888014211845',3,0,3,1,3,NULL</v>
      </c>
    </row>
    <row r="2190" spans="1:11" x14ac:dyDescent="0.2">
      <c r="A2190" s="1">
        <v>2189</v>
      </c>
      <c r="B2190" s="1">
        <f>VLOOKUP(C2190,HDR!$B:$I,8,FALSE)</f>
        <v>292</v>
      </c>
      <c r="C2190" s="1" t="s">
        <v>307</v>
      </c>
      <c r="D2190" s="9" t="s">
        <v>345</v>
      </c>
      <c r="E2190" s="7">
        <v>0</v>
      </c>
      <c r="F2190" s="9">
        <f t="shared" si="102"/>
        <v>0</v>
      </c>
      <c r="G2190" s="7">
        <f t="shared" si="103"/>
        <v>0</v>
      </c>
      <c r="H2190" s="7">
        <v>1</v>
      </c>
      <c r="I2190" s="10">
        <v>0</v>
      </c>
      <c r="K2190" s="1" t="str">
        <f t="shared" si="104"/>
        <v>insert into AB_SalesTransDetail select 2189,292,'02','Z99999',0,0,0,1,0,NULL</v>
      </c>
    </row>
    <row r="2191" spans="1:11" x14ac:dyDescent="0.2">
      <c r="A2191" s="1">
        <v>2190</v>
      </c>
      <c r="B2191" s="1">
        <f>VLOOKUP(C2191,HDR!$B:$I,8,FALSE)</f>
        <v>292</v>
      </c>
      <c r="C2191" s="1" t="s">
        <v>307</v>
      </c>
      <c r="D2191" s="9">
        <v>2888014210459</v>
      </c>
      <c r="E2191" s="7">
        <v>10</v>
      </c>
      <c r="F2191" s="9">
        <f t="shared" si="102"/>
        <v>0</v>
      </c>
      <c r="G2191" s="7">
        <f t="shared" si="103"/>
        <v>10</v>
      </c>
      <c r="H2191" s="7">
        <v>1</v>
      </c>
      <c r="I2191" s="10">
        <v>10</v>
      </c>
      <c r="K2191" s="1" t="str">
        <f t="shared" si="104"/>
        <v>insert into AB_SalesTransDetail select 2190,292,'02','2888014210459',10,0,10,1,10,NULL</v>
      </c>
    </row>
    <row r="2192" spans="1:11" x14ac:dyDescent="0.2">
      <c r="A2192" s="1">
        <v>2191</v>
      </c>
      <c r="B2192" s="1">
        <f>VLOOKUP(C2192,HDR!$B:$I,8,FALSE)</f>
        <v>292</v>
      </c>
      <c r="C2192" s="1" t="s">
        <v>307</v>
      </c>
      <c r="D2192" s="9">
        <v>2888014210459</v>
      </c>
      <c r="E2192" s="7">
        <v>10</v>
      </c>
      <c r="F2192" s="9">
        <f t="shared" si="102"/>
        <v>0</v>
      </c>
      <c r="G2192" s="7">
        <f t="shared" si="103"/>
        <v>10</v>
      </c>
      <c r="H2192" s="7">
        <v>-1</v>
      </c>
      <c r="I2192" s="10">
        <v>-10</v>
      </c>
      <c r="K2192" s="1" t="str">
        <f t="shared" si="104"/>
        <v>insert into AB_SalesTransDetail select 2191,292,'02','2888014210459',10,0,10,-1,-10,NULL</v>
      </c>
    </row>
    <row r="2193" spans="1:11" x14ac:dyDescent="0.2">
      <c r="A2193" s="1">
        <v>2192</v>
      </c>
      <c r="B2193" s="1">
        <f>VLOOKUP(C2193,HDR!$B:$I,8,FALSE)</f>
        <v>292</v>
      </c>
      <c r="C2193" s="1" t="s">
        <v>307</v>
      </c>
      <c r="D2193" s="9">
        <v>2888014220014</v>
      </c>
      <c r="E2193" s="7">
        <v>12</v>
      </c>
      <c r="F2193" s="9">
        <f t="shared" si="102"/>
        <v>0</v>
      </c>
      <c r="G2193" s="7">
        <f t="shared" si="103"/>
        <v>12</v>
      </c>
      <c r="H2193" s="7">
        <v>1</v>
      </c>
      <c r="I2193" s="10">
        <v>12</v>
      </c>
      <c r="K2193" s="1" t="str">
        <f t="shared" si="104"/>
        <v>insert into AB_SalesTransDetail select 2192,292,'02','2888014220014',12,0,12,1,12,NULL</v>
      </c>
    </row>
    <row r="2194" spans="1:11" x14ac:dyDescent="0.2">
      <c r="A2194" s="1">
        <v>2193</v>
      </c>
      <c r="B2194" s="1">
        <f>VLOOKUP(C2194,HDR!$B:$I,8,FALSE)</f>
        <v>292</v>
      </c>
      <c r="C2194" s="1" t="s">
        <v>307</v>
      </c>
      <c r="D2194" s="9">
        <v>2040021111628</v>
      </c>
      <c r="E2194" s="7">
        <v>12</v>
      </c>
      <c r="F2194" s="9">
        <f t="shared" si="102"/>
        <v>0</v>
      </c>
      <c r="G2194" s="7">
        <f t="shared" si="103"/>
        <v>12</v>
      </c>
      <c r="H2194" s="7">
        <v>1</v>
      </c>
      <c r="I2194" s="10">
        <v>12</v>
      </c>
      <c r="K2194" s="1" t="str">
        <f t="shared" si="104"/>
        <v>insert into AB_SalesTransDetail select 2193,292,'02','2040021111628',12,0,12,1,12,NULL</v>
      </c>
    </row>
    <row r="2195" spans="1:11" x14ac:dyDescent="0.2">
      <c r="A2195" s="1">
        <v>2194</v>
      </c>
      <c r="B2195" s="1">
        <f>VLOOKUP(C2195,HDR!$B:$I,8,FALSE)</f>
        <v>292</v>
      </c>
      <c r="C2195" s="1" t="s">
        <v>307</v>
      </c>
      <c r="D2195" s="9" t="s">
        <v>345</v>
      </c>
      <c r="E2195" s="7">
        <v>0</v>
      </c>
      <c r="F2195" s="9">
        <f t="shared" si="102"/>
        <v>0</v>
      </c>
      <c r="G2195" s="7">
        <f t="shared" si="103"/>
        <v>0</v>
      </c>
      <c r="H2195" s="7">
        <v>1</v>
      </c>
      <c r="I2195" s="10">
        <v>0</v>
      </c>
      <c r="K2195" s="1" t="str">
        <f t="shared" si="104"/>
        <v>insert into AB_SalesTransDetail select 2194,292,'02','Z99999',0,0,0,1,0,NULL</v>
      </c>
    </row>
    <row r="2196" spans="1:11" x14ac:dyDescent="0.2">
      <c r="A2196" s="1">
        <v>2195</v>
      </c>
      <c r="B2196" s="1">
        <f>VLOOKUP(C2196,HDR!$B:$I,8,FALSE)</f>
        <v>292</v>
      </c>
      <c r="C2196" s="1" t="s">
        <v>307</v>
      </c>
      <c r="D2196" s="9">
        <v>2888014220014</v>
      </c>
      <c r="E2196" s="7">
        <v>12</v>
      </c>
      <c r="F2196" s="9">
        <f t="shared" si="102"/>
        <v>0</v>
      </c>
      <c r="G2196" s="7">
        <f t="shared" si="103"/>
        <v>12</v>
      </c>
      <c r="H2196" s="7">
        <v>1</v>
      </c>
      <c r="I2196" s="10">
        <v>12</v>
      </c>
      <c r="K2196" s="1" t="str">
        <f t="shared" si="104"/>
        <v>insert into AB_SalesTransDetail select 2195,292,'02','2888014220014',12,0,12,1,12,NULL</v>
      </c>
    </row>
    <row r="2197" spans="1:11" x14ac:dyDescent="0.2">
      <c r="A2197" s="1">
        <v>2196</v>
      </c>
      <c r="B2197" s="1">
        <f>VLOOKUP(C2197,HDR!$B:$I,8,FALSE)</f>
        <v>292</v>
      </c>
      <c r="C2197" s="1" t="s">
        <v>307</v>
      </c>
      <c r="D2197" s="9">
        <v>2888014210589</v>
      </c>
      <c r="E2197" s="7">
        <v>10</v>
      </c>
      <c r="F2197" s="9">
        <f t="shared" si="102"/>
        <v>0</v>
      </c>
      <c r="G2197" s="7">
        <f t="shared" si="103"/>
        <v>10</v>
      </c>
      <c r="H2197" s="7">
        <v>1</v>
      </c>
      <c r="I2197" s="10">
        <v>10</v>
      </c>
      <c r="K2197" s="1" t="str">
        <f t="shared" si="104"/>
        <v>insert into AB_SalesTransDetail select 2196,292,'02','2888014210589',10,0,10,1,10,NULL</v>
      </c>
    </row>
    <row r="2198" spans="1:11" x14ac:dyDescent="0.2">
      <c r="A2198" s="1">
        <v>2197</v>
      </c>
      <c r="B2198" s="1">
        <f>VLOOKUP(C2198,HDR!$B:$I,8,FALSE)</f>
        <v>292</v>
      </c>
      <c r="C2198" s="1" t="s">
        <v>307</v>
      </c>
      <c r="D2198" s="9" t="s">
        <v>345</v>
      </c>
      <c r="E2198" s="7">
        <v>0</v>
      </c>
      <c r="F2198" s="9">
        <f t="shared" si="102"/>
        <v>0</v>
      </c>
      <c r="G2198" s="7">
        <f t="shared" si="103"/>
        <v>0</v>
      </c>
      <c r="H2198" s="7">
        <v>1</v>
      </c>
      <c r="I2198" s="10">
        <v>0</v>
      </c>
      <c r="K2198" s="1" t="str">
        <f t="shared" si="104"/>
        <v>insert into AB_SalesTransDetail select 2197,292,'02','Z99999',0,0,0,1,0,NULL</v>
      </c>
    </row>
    <row r="2199" spans="1:11" x14ac:dyDescent="0.2">
      <c r="A2199" s="1">
        <v>2198</v>
      </c>
      <c r="B2199" s="1">
        <f>VLOOKUP(C2199,HDR!$B:$I,8,FALSE)</f>
        <v>292</v>
      </c>
      <c r="C2199" s="1" t="s">
        <v>307</v>
      </c>
      <c r="D2199" s="9" t="s">
        <v>380</v>
      </c>
      <c r="E2199" s="7">
        <v>10.24</v>
      </c>
      <c r="F2199" s="9">
        <f t="shared" si="102"/>
        <v>0</v>
      </c>
      <c r="G2199" s="7">
        <f t="shared" si="103"/>
        <v>10.24</v>
      </c>
      <c r="H2199" s="7">
        <v>1</v>
      </c>
      <c r="I2199" s="10">
        <v>10.24</v>
      </c>
      <c r="K2199" s="1" t="str">
        <f t="shared" si="104"/>
        <v>insert into AB_SalesTransDetail select 2198,292,'02','servicecharge-10',10.24,0,10.24,1,10.24,NULL</v>
      </c>
    </row>
    <row r="2200" spans="1:11" x14ac:dyDescent="0.2">
      <c r="A2200" s="1">
        <v>2199</v>
      </c>
      <c r="B2200" s="1">
        <f>VLOOKUP(C2200,HDR!$B:$I,8,FALSE)</f>
        <v>293</v>
      </c>
      <c r="C2200" s="1" t="s">
        <v>308</v>
      </c>
      <c r="D2200" s="9">
        <v>2888014240906</v>
      </c>
      <c r="E2200" s="7">
        <v>7</v>
      </c>
      <c r="F2200" s="9">
        <f t="shared" si="102"/>
        <v>0</v>
      </c>
      <c r="G2200" s="7">
        <f t="shared" si="103"/>
        <v>7</v>
      </c>
      <c r="H2200" s="7">
        <v>1</v>
      </c>
      <c r="I2200" s="10">
        <v>7</v>
      </c>
      <c r="K2200" s="1" t="str">
        <f t="shared" si="104"/>
        <v>insert into AB_SalesTransDetail select 2199,293,'02','2888014240906',7,0,7,1,7,NULL</v>
      </c>
    </row>
    <row r="2201" spans="1:11" x14ac:dyDescent="0.2">
      <c r="A2201" s="1">
        <v>2200</v>
      </c>
      <c r="B2201" s="1">
        <f>VLOOKUP(C2201,HDR!$B:$I,8,FALSE)</f>
        <v>293</v>
      </c>
      <c r="C2201" s="1" t="s">
        <v>308</v>
      </c>
      <c r="D2201" s="9">
        <v>2888014220212</v>
      </c>
      <c r="E2201" s="7">
        <v>10</v>
      </c>
      <c r="F2201" s="9">
        <f t="shared" si="102"/>
        <v>0</v>
      </c>
      <c r="G2201" s="7">
        <f t="shared" si="103"/>
        <v>10</v>
      </c>
      <c r="H2201" s="7">
        <v>1</v>
      </c>
      <c r="I2201" s="10">
        <v>10</v>
      </c>
      <c r="K2201" s="1" t="str">
        <f t="shared" si="104"/>
        <v>insert into AB_SalesTransDetail select 2200,293,'02','2888014220212',10,0,10,1,10,NULL</v>
      </c>
    </row>
    <row r="2202" spans="1:11" x14ac:dyDescent="0.2">
      <c r="A2202" s="1">
        <v>2201</v>
      </c>
      <c r="B2202" s="1">
        <f>VLOOKUP(C2202,HDR!$B:$I,8,FALSE)</f>
        <v>293</v>
      </c>
      <c r="C2202" s="1" t="s">
        <v>308</v>
      </c>
      <c r="D2202" s="9">
        <v>2888014220212</v>
      </c>
      <c r="E2202" s="7">
        <v>10</v>
      </c>
      <c r="F2202" s="9">
        <f t="shared" si="102"/>
        <v>0</v>
      </c>
      <c r="G2202" s="7">
        <f t="shared" si="103"/>
        <v>10</v>
      </c>
      <c r="H2202" s="7">
        <v>-1</v>
      </c>
      <c r="I2202" s="10">
        <v>-10</v>
      </c>
      <c r="K2202" s="1" t="str">
        <f t="shared" si="104"/>
        <v>insert into AB_SalesTransDetail select 2201,293,'02','2888014220212',10,0,10,-1,-10,NULL</v>
      </c>
    </row>
    <row r="2203" spans="1:11" x14ac:dyDescent="0.2">
      <c r="A2203" s="1">
        <v>2202</v>
      </c>
      <c r="B2203" s="1">
        <f>VLOOKUP(C2203,HDR!$B:$I,8,FALSE)</f>
        <v>293</v>
      </c>
      <c r="C2203" s="1" t="s">
        <v>308</v>
      </c>
      <c r="D2203" s="9">
        <v>2888014210459</v>
      </c>
      <c r="E2203" s="7">
        <v>10</v>
      </c>
      <c r="F2203" s="9">
        <f t="shared" si="102"/>
        <v>0</v>
      </c>
      <c r="G2203" s="7">
        <f t="shared" si="103"/>
        <v>10</v>
      </c>
      <c r="H2203" s="7">
        <v>1</v>
      </c>
      <c r="I2203" s="10">
        <v>10</v>
      </c>
      <c r="K2203" s="1" t="str">
        <f t="shared" si="104"/>
        <v>insert into AB_SalesTransDetail select 2202,293,'02','2888014210459',10,0,10,1,10,NULL</v>
      </c>
    </row>
    <row r="2204" spans="1:11" x14ac:dyDescent="0.2">
      <c r="A2204" s="1">
        <v>2203</v>
      </c>
      <c r="B2204" s="1">
        <f>VLOOKUP(C2204,HDR!$B:$I,8,FALSE)</f>
        <v>293</v>
      </c>
      <c r="C2204" s="1" t="s">
        <v>308</v>
      </c>
      <c r="D2204" s="9">
        <v>2888014210121</v>
      </c>
      <c r="E2204" s="7">
        <v>12</v>
      </c>
      <c r="F2204" s="9">
        <f t="shared" si="102"/>
        <v>0</v>
      </c>
      <c r="G2204" s="7">
        <f t="shared" si="103"/>
        <v>12</v>
      </c>
      <c r="H2204" s="7">
        <v>1</v>
      </c>
      <c r="I2204" s="10">
        <v>12</v>
      </c>
      <c r="K2204" s="1" t="str">
        <f t="shared" si="104"/>
        <v>insert into AB_SalesTransDetail select 2203,293,'02','2888014210121',12,0,12,1,12,NULL</v>
      </c>
    </row>
    <row r="2205" spans="1:11" x14ac:dyDescent="0.2">
      <c r="A2205" s="1">
        <v>2204</v>
      </c>
      <c r="B2205" s="1">
        <f>VLOOKUP(C2205,HDR!$B:$I,8,FALSE)</f>
        <v>293</v>
      </c>
      <c r="C2205" s="1" t="s">
        <v>308</v>
      </c>
      <c r="D2205" s="9" t="s">
        <v>347</v>
      </c>
      <c r="E2205" s="7">
        <v>5</v>
      </c>
      <c r="F2205" s="9">
        <f t="shared" si="102"/>
        <v>100</v>
      </c>
      <c r="G2205" s="7">
        <f t="shared" si="103"/>
        <v>0</v>
      </c>
      <c r="H2205" s="7">
        <v>1</v>
      </c>
      <c r="I2205" s="10">
        <v>0</v>
      </c>
      <c r="K2205" s="1" t="str">
        <f t="shared" si="104"/>
        <v>insert into AB_SalesTransDetail select 2204,293,'02','Z90017',5,100,0,1,0,NULL</v>
      </c>
    </row>
    <row r="2206" spans="1:11" x14ac:dyDescent="0.2">
      <c r="A2206" s="1">
        <v>2205</v>
      </c>
      <c r="B2206" s="1">
        <f>VLOOKUP(C2206,HDR!$B:$I,8,FALSE)</f>
        <v>293</v>
      </c>
      <c r="C2206" s="1" t="s">
        <v>308</v>
      </c>
      <c r="D2206" s="9" t="s">
        <v>380</v>
      </c>
      <c r="E2206" s="7">
        <v>2.9</v>
      </c>
      <c r="F2206" s="9">
        <f t="shared" si="102"/>
        <v>0</v>
      </c>
      <c r="G2206" s="7">
        <f t="shared" si="103"/>
        <v>2.9</v>
      </c>
      <c r="H2206" s="7">
        <v>1</v>
      </c>
      <c r="I2206" s="10">
        <v>2.9</v>
      </c>
      <c r="K2206" s="1" t="str">
        <f t="shared" si="104"/>
        <v>insert into AB_SalesTransDetail select 2205,293,'02','servicecharge-10',2.9,0,2.9,1,2.9,NULL</v>
      </c>
    </row>
    <row r="2207" spans="1:11" x14ac:dyDescent="0.2">
      <c r="A2207" s="1">
        <v>2206</v>
      </c>
      <c r="B2207" s="1">
        <f>VLOOKUP(C2207,HDR!$B:$I,8,FALSE)</f>
        <v>294</v>
      </c>
      <c r="C2207" s="1" t="s">
        <v>309</v>
      </c>
      <c r="D2207" s="9">
        <v>2888014211753</v>
      </c>
      <c r="E2207" s="7">
        <v>18</v>
      </c>
      <c r="F2207" s="9">
        <f t="shared" si="102"/>
        <v>0</v>
      </c>
      <c r="G2207" s="7">
        <f t="shared" si="103"/>
        <v>18</v>
      </c>
      <c r="H2207" s="7">
        <v>1</v>
      </c>
      <c r="I2207" s="10">
        <v>18</v>
      </c>
      <c r="K2207" s="1" t="str">
        <f t="shared" si="104"/>
        <v>insert into AB_SalesTransDetail select 2206,294,'02','2888014211753',18,0,18,1,18,NULL</v>
      </c>
    </row>
    <row r="2208" spans="1:11" x14ac:dyDescent="0.2">
      <c r="A2208" s="1">
        <v>2207</v>
      </c>
      <c r="B2208" s="1">
        <f>VLOOKUP(C2208,HDR!$B:$I,8,FALSE)</f>
        <v>294</v>
      </c>
      <c r="C2208" s="1" t="s">
        <v>309</v>
      </c>
      <c r="D2208" s="9">
        <v>2888014211760</v>
      </c>
      <c r="E2208" s="7">
        <v>10.8</v>
      </c>
      <c r="F2208" s="9">
        <f t="shared" si="102"/>
        <v>100</v>
      </c>
      <c r="G2208" s="7">
        <f t="shared" si="103"/>
        <v>0</v>
      </c>
      <c r="H2208" s="7">
        <v>1</v>
      </c>
      <c r="I2208" s="10">
        <v>0</v>
      </c>
      <c r="K2208" s="1" t="str">
        <f t="shared" si="104"/>
        <v>insert into AB_SalesTransDetail select 2207,294,'02','2888014211760',10.8,100,0,1,0,NULL</v>
      </c>
    </row>
    <row r="2209" spans="1:11" x14ac:dyDescent="0.2">
      <c r="A2209" s="1">
        <v>2208</v>
      </c>
      <c r="B2209" s="1">
        <f>VLOOKUP(C2209,HDR!$B:$I,8,FALSE)</f>
        <v>294</v>
      </c>
      <c r="C2209" s="1" t="s">
        <v>309</v>
      </c>
      <c r="D2209" s="9">
        <v>2888014211777</v>
      </c>
      <c r="E2209" s="7">
        <v>8.8000000000000007</v>
      </c>
      <c r="F2209" s="9">
        <f t="shared" si="102"/>
        <v>100</v>
      </c>
      <c r="G2209" s="7">
        <f t="shared" si="103"/>
        <v>0</v>
      </c>
      <c r="H2209" s="7">
        <v>1</v>
      </c>
      <c r="I2209" s="10">
        <v>0</v>
      </c>
      <c r="K2209" s="1" t="str">
        <f t="shared" si="104"/>
        <v>insert into AB_SalesTransDetail select 2208,294,'02','2888014211777',8.8,100,0,1,0,NULL</v>
      </c>
    </row>
    <row r="2210" spans="1:11" x14ac:dyDescent="0.2">
      <c r="A2210" s="1">
        <v>2209</v>
      </c>
      <c r="B2210" s="1">
        <f>VLOOKUP(C2210,HDR!$B:$I,8,FALSE)</f>
        <v>294</v>
      </c>
      <c r="C2210" s="1" t="s">
        <v>309</v>
      </c>
      <c r="D2210" s="9">
        <v>2888014210329</v>
      </c>
      <c r="E2210" s="7">
        <v>10.8</v>
      </c>
      <c r="F2210" s="9">
        <f t="shared" si="102"/>
        <v>100</v>
      </c>
      <c r="G2210" s="7">
        <f t="shared" si="103"/>
        <v>0</v>
      </c>
      <c r="H2210" s="7">
        <v>1</v>
      </c>
      <c r="I2210" s="10">
        <v>0</v>
      </c>
      <c r="K2210" s="1" t="str">
        <f t="shared" si="104"/>
        <v>insert into AB_SalesTransDetail select 2209,294,'02','2888014210329',10.8,100,0,1,0,NULL</v>
      </c>
    </row>
    <row r="2211" spans="1:11" x14ac:dyDescent="0.2">
      <c r="A2211" s="1">
        <v>2210</v>
      </c>
      <c r="B2211" s="1">
        <f>VLOOKUP(C2211,HDR!$B:$I,8,FALSE)</f>
        <v>294</v>
      </c>
      <c r="C2211" s="1" t="s">
        <v>309</v>
      </c>
      <c r="D2211" s="9" t="s">
        <v>345</v>
      </c>
      <c r="E2211" s="7">
        <v>0</v>
      </c>
      <c r="F2211" s="9">
        <f t="shared" si="102"/>
        <v>0</v>
      </c>
      <c r="G2211" s="7">
        <f t="shared" si="103"/>
        <v>0</v>
      </c>
      <c r="H2211" s="7">
        <v>1</v>
      </c>
      <c r="I2211" s="10">
        <v>0</v>
      </c>
      <c r="K2211" s="1" t="str">
        <f t="shared" si="104"/>
        <v>insert into AB_SalesTransDetail select 2210,294,'02','Z99999',0,0,0,1,0,NULL</v>
      </c>
    </row>
    <row r="2212" spans="1:11" x14ac:dyDescent="0.2">
      <c r="A2212" s="1">
        <v>2211</v>
      </c>
      <c r="B2212" s="1">
        <f>VLOOKUP(C2212,HDR!$B:$I,8,FALSE)</f>
        <v>294</v>
      </c>
      <c r="C2212" s="1" t="s">
        <v>309</v>
      </c>
      <c r="D2212" s="9">
        <v>2040035111904</v>
      </c>
      <c r="E2212" s="7">
        <v>6</v>
      </c>
      <c r="F2212" s="9">
        <f t="shared" si="102"/>
        <v>0</v>
      </c>
      <c r="G2212" s="7">
        <f t="shared" si="103"/>
        <v>6</v>
      </c>
      <c r="H2212" s="7">
        <v>1</v>
      </c>
      <c r="I2212" s="10">
        <v>6</v>
      </c>
      <c r="K2212" s="1" t="str">
        <f t="shared" si="104"/>
        <v>insert into AB_SalesTransDetail select 2211,294,'02','2040035111904',6,0,6,1,6,NULL</v>
      </c>
    </row>
    <row r="2213" spans="1:11" x14ac:dyDescent="0.2">
      <c r="A2213" s="1">
        <v>2212</v>
      </c>
      <c r="B2213" s="1">
        <f>VLOOKUP(C2213,HDR!$B:$I,8,FALSE)</f>
        <v>294</v>
      </c>
      <c r="C2213" s="1" t="s">
        <v>309</v>
      </c>
      <c r="D2213" s="9">
        <v>2888014240180</v>
      </c>
      <c r="E2213" s="7">
        <v>6</v>
      </c>
      <c r="F2213" s="9">
        <f t="shared" si="102"/>
        <v>0</v>
      </c>
      <c r="G2213" s="7">
        <f t="shared" si="103"/>
        <v>6</v>
      </c>
      <c r="H2213" s="7">
        <v>1</v>
      </c>
      <c r="I2213" s="10">
        <v>6</v>
      </c>
      <c r="K2213" s="1" t="str">
        <f t="shared" si="104"/>
        <v>insert into AB_SalesTransDetail select 2212,294,'02','2888014240180',6,0,6,1,6,NULL</v>
      </c>
    </row>
    <row r="2214" spans="1:11" x14ac:dyDescent="0.2">
      <c r="A2214" s="1">
        <v>2213</v>
      </c>
      <c r="B2214" s="1">
        <f>VLOOKUP(C2214,HDR!$B:$I,8,FALSE)</f>
        <v>294</v>
      </c>
      <c r="C2214" s="1" t="s">
        <v>309</v>
      </c>
      <c r="D2214" s="9">
        <v>2888014220014</v>
      </c>
      <c r="E2214" s="7">
        <v>12</v>
      </c>
      <c r="F2214" s="9">
        <f t="shared" si="102"/>
        <v>0</v>
      </c>
      <c r="G2214" s="7">
        <f t="shared" si="103"/>
        <v>12</v>
      </c>
      <c r="H2214" s="7">
        <v>1</v>
      </c>
      <c r="I2214" s="10">
        <v>12</v>
      </c>
      <c r="K2214" s="1" t="str">
        <f t="shared" si="104"/>
        <v>insert into AB_SalesTransDetail select 2213,294,'02','2888014220014',12,0,12,1,12,NULL</v>
      </c>
    </row>
    <row r="2215" spans="1:11" x14ac:dyDescent="0.2">
      <c r="A2215" s="1">
        <v>2214</v>
      </c>
      <c r="B2215" s="1">
        <f>VLOOKUP(C2215,HDR!$B:$I,8,FALSE)</f>
        <v>294</v>
      </c>
      <c r="C2215" s="1" t="s">
        <v>309</v>
      </c>
      <c r="D2215" s="9">
        <v>2888014220274</v>
      </c>
      <c r="E2215" s="7">
        <v>10</v>
      </c>
      <c r="F2215" s="9">
        <f t="shared" si="102"/>
        <v>0</v>
      </c>
      <c r="G2215" s="7">
        <f t="shared" si="103"/>
        <v>10</v>
      </c>
      <c r="H2215" s="7">
        <v>1</v>
      </c>
      <c r="I2215" s="10">
        <v>10</v>
      </c>
      <c r="K2215" s="1" t="str">
        <f t="shared" si="104"/>
        <v>insert into AB_SalesTransDetail select 2214,294,'02','2888014220274',10,0,10,1,10,NULL</v>
      </c>
    </row>
    <row r="2216" spans="1:11" x14ac:dyDescent="0.2">
      <c r="A2216" s="1">
        <v>2215</v>
      </c>
      <c r="B2216" s="1">
        <f>VLOOKUP(C2216,HDR!$B:$I,8,FALSE)</f>
        <v>294</v>
      </c>
      <c r="C2216" s="1" t="s">
        <v>309</v>
      </c>
      <c r="D2216" s="9">
        <v>2888014210589</v>
      </c>
      <c r="E2216" s="7">
        <v>10</v>
      </c>
      <c r="F2216" s="9">
        <f t="shared" si="102"/>
        <v>0</v>
      </c>
      <c r="G2216" s="7">
        <f t="shared" si="103"/>
        <v>10</v>
      </c>
      <c r="H2216" s="7">
        <v>1</v>
      </c>
      <c r="I2216" s="10">
        <v>10</v>
      </c>
      <c r="K2216" s="1" t="str">
        <f t="shared" si="104"/>
        <v>insert into AB_SalesTransDetail select 2215,294,'02','2888014210589',10,0,10,1,10,NULL</v>
      </c>
    </row>
    <row r="2217" spans="1:11" x14ac:dyDescent="0.2">
      <c r="A2217" s="1">
        <v>2216</v>
      </c>
      <c r="B2217" s="1">
        <f>VLOOKUP(C2217,HDR!$B:$I,8,FALSE)</f>
        <v>294</v>
      </c>
      <c r="C2217" s="1" t="s">
        <v>309</v>
      </c>
      <c r="D2217" s="9" t="s">
        <v>345</v>
      </c>
      <c r="E2217" s="7">
        <v>0</v>
      </c>
      <c r="F2217" s="9">
        <f t="shared" si="102"/>
        <v>0</v>
      </c>
      <c r="G2217" s="7">
        <f t="shared" si="103"/>
        <v>0</v>
      </c>
      <c r="H2217" s="7">
        <v>1</v>
      </c>
      <c r="I2217" s="10">
        <v>0</v>
      </c>
      <c r="K2217" s="1" t="str">
        <f t="shared" si="104"/>
        <v>insert into AB_SalesTransDetail select 2216,294,'02','Z99999',0,0,0,1,0,NULL</v>
      </c>
    </row>
    <row r="2218" spans="1:11" x14ac:dyDescent="0.2">
      <c r="A2218" s="1">
        <v>2217</v>
      </c>
      <c r="B2218" s="1">
        <f>VLOOKUP(C2218,HDR!$B:$I,8,FALSE)</f>
        <v>294</v>
      </c>
      <c r="C2218" s="1" t="s">
        <v>309</v>
      </c>
      <c r="D2218" s="9">
        <v>2888014210916</v>
      </c>
      <c r="E2218" s="7">
        <v>8.8000000000000007</v>
      </c>
      <c r="F2218" s="9">
        <f t="shared" si="102"/>
        <v>0</v>
      </c>
      <c r="G2218" s="7">
        <f t="shared" si="103"/>
        <v>8.8000000000000007</v>
      </c>
      <c r="H2218" s="7">
        <v>1</v>
      </c>
      <c r="I2218" s="10">
        <v>8.8000000000000007</v>
      </c>
      <c r="K2218" s="1" t="str">
        <f t="shared" si="104"/>
        <v>insert into AB_SalesTransDetail select 2217,294,'02','2888014210916',8.8,0,8.8,1,8.8,NULL</v>
      </c>
    </row>
    <row r="2219" spans="1:11" x14ac:dyDescent="0.2">
      <c r="A2219" s="1">
        <v>2218</v>
      </c>
      <c r="B2219" s="1">
        <f>VLOOKUP(C2219,HDR!$B:$I,8,FALSE)</f>
        <v>294</v>
      </c>
      <c r="C2219" s="1" t="s">
        <v>309</v>
      </c>
      <c r="D2219" s="9">
        <v>2888014210732</v>
      </c>
      <c r="E2219" s="7">
        <v>19.8</v>
      </c>
      <c r="F2219" s="9">
        <f t="shared" si="102"/>
        <v>0</v>
      </c>
      <c r="G2219" s="7">
        <f t="shared" si="103"/>
        <v>19.8</v>
      </c>
      <c r="H2219" s="7">
        <v>1</v>
      </c>
      <c r="I2219" s="10">
        <v>19.8</v>
      </c>
      <c r="K2219" s="1" t="str">
        <f t="shared" si="104"/>
        <v>insert into AB_SalesTransDetail select 2218,294,'02','2888014210732',19.8,0,19.8,1,19.8,NULL</v>
      </c>
    </row>
    <row r="2220" spans="1:11" x14ac:dyDescent="0.2">
      <c r="A2220" s="1">
        <v>2219</v>
      </c>
      <c r="B2220" s="1">
        <f>VLOOKUP(C2220,HDR!$B:$I,8,FALSE)</f>
        <v>294</v>
      </c>
      <c r="C2220" s="1" t="s">
        <v>309</v>
      </c>
      <c r="D2220" s="9" t="s">
        <v>380</v>
      </c>
      <c r="E2220" s="7">
        <v>9.06</v>
      </c>
      <c r="F2220" s="9">
        <f t="shared" si="102"/>
        <v>0</v>
      </c>
      <c r="G2220" s="7">
        <f t="shared" si="103"/>
        <v>9.06</v>
      </c>
      <c r="H2220" s="7">
        <v>1</v>
      </c>
      <c r="I2220" s="10">
        <v>9.06</v>
      </c>
      <c r="K2220" s="1" t="str">
        <f t="shared" si="104"/>
        <v>insert into AB_SalesTransDetail select 2219,294,'02','servicecharge-10',9.06,0,9.06,1,9.06,NULL</v>
      </c>
    </row>
    <row r="2221" spans="1:11" x14ac:dyDescent="0.2">
      <c r="A2221" s="1">
        <v>2220</v>
      </c>
      <c r="B2221" s="1">
        <f>VLOOKUP(C2221,HDR!$B:$I,8,FALSE)</f>
        <v>295</v>
      </c>
      <c r="C2221" s="1" t="s">
        <v>310</v>
      </c>
      <c r="D2221" s="9">
        <v>2888014220014</v>
      </c>
      <c r="E2221" s="7">
        <v>12</v>
      </c>
      <c r="F2221" s="9">
        <f t="shared" si="102"/>
        <v>0</v>
      </c>
      <c r="G2221" s="7">
        <f t="shared" si="103"/>
        <v>12</v>
      </c>
      <c r="H2221" s="7">
        <v>1</v>
      </c>
      <c r="I2221" s="10">
        <v>12</v>
      </c>
      <c r="K2221" s="1" t="str">
        <f t="shared" si="104"/>
        <v>insert into AB_SalesTransDetail select 2220,295,'02','2888014220014',12,0,12,1,12,NULL</v>
      </c>
    </row>
    <row r="2222" spans="1:11" x14ac:dyDescent="0.2">
      <c r="A2222" s="1">
        <v>2221</v>
      </c>
      <c r="B2222" s="1">
        <f>VLOOKUP(C2222,HDR!$B:$I,8,FALSE)</f>
        <v>295</v>
      </c>
      <c r="C2222" s="1" t="s">
        <v>310</v>
      </c>
      <c r="D2222" s="9">
        <v>2888064120470</v>
      </c>
      <c r="E2222" s="7">
        <v>5</v>
      </c>
      <c r="F2222" s="9">
        <f t="shared" si="102"/>
        <v>0</v>
      </c>
      <c r="G2222" s="7">
        <f t="shared" si="103"/>
        <v>5</v>
      </c>
      <c r="H2222" s="7">
        <v>1</v>
      </c>
      <c r="I2222" s="10">
        <v>5</v>
      </c>
      <c r="K2222" s="1" t="str">
        <f t="shared" si="104"/>
        <v>insert into AB_SalesTransDetail select 2221,295,'02','2888064120470',5,0,5,1,5,NULL</v>
      </c>
    </row>
    <row r="2223" spans="1:11" x14ac:dyDescent="0.2">
      <c r="A2223" s="1">
        <v>2222</v>
      </c>
      <c r="B2223" s="1">
        <f>VLOOKUP(C2223,HDR!$B:$I,8,FALSE)</f>
        <v>295</v>
      </c>
      <c r="C2223" s="1" t="s">
        <v>310</v>
      </c>
      <c r="D2223" s="9">
        <v>2888014211715</v>
      </c>
      <c r="E2223" s="7">
        <v>11.8</v>
      </c>
      <c r="F2223" s="9">
        <f t="shared" si="102"/>
        <v>0</v>
      </c>
      <c r="G2223" s="7">
        <f t="shared" si="103"/>
        <v>11.8</v>
      </c>
      <c r="H2223" s="7">
        <v>1</v>
      </c>
      <c r="I2223" s="10">
        <v>11.8</v>
      </c>
      <c r="K2223" s="1" t="str">
        <f t="shared" si="104"/>
        <v>insert into AB_SalesTransDetail select 2222,295,'02','2888014211715',11.8,0,11.8,1,11.8,NULL</v>
      </c>
    </row>
    <row r="2224" spans="1:11" x14ac:dyDescent="0.2">
      <c r="A2224" s="1">
        <v>2223</v>
      </c>
      <c r="B2224" s="1">
        <f>VLOOKUP(C2224,HDR!$B:$I,8,FALSE)</f>
        <v>295</v>
      </c>
      <c r="C2224" s="1" t="s">
        <v>310</v>
      </c>
      <c r="D2224" s="9">
        <v>2888014210329</v>
      </c>
      <c r="E2224" s="7">
        <v>10.8</v>
      </c>
      <c r="F2224" s="9">
        <f t="shared" si="102"/>
        <v>0</v>
      </c>
      <c r="G2224" s="7">
        <f t="shared" si="103"/>
        <v>10.8</v>
      </c>
      <c r="H2224" s="7">
        <v>1</v>
      </c>
      <c r="I2224" s="10">
        <v>10.8</v>
      </c>
      <c r="K2224" s="1" t="str">
        <f t="shared" si="104"/>
        <v>insert into AB_SalesTransDetail select 2223,295,'02','2888014210329',10.8,0,10.8,1,10.8,NULL</v>
      </c>
    </row>
    <row r="2225" spans="1:11" x14ac:dyDescent="0.2">
      <c r="A2225" s="1">
        <v>2224</v>
      </c>
      <c r="B2225" s="1">
        <f>VLOOKUP(C2225,HDR!$B:$I,8,FALSE)</f>
        <v>295</v>
      </c>
      <c r="C2225" s="1" t="s">
        <v>310</v>
      </c>
      <c r="D2225" s="9" t="s">
        <v>347</v>
      </c>
      <c r="E2225" s="7">
        <v>5</v>
      </c>
      <c r="F2225" s="9">
        <f t="shared" si="102"/>
        <v>100</v>
      </c>
      <c r="G2225" s="7">
        <f t="shared" si="103"/>
        <v>0</v>
      </c>
      <c r="H2225" s="7">
        <v>1</v>
      </c>
      <c r="I2225" s="10">
        <v>0</v>
      </c>
      <c r="K2225" s="1" t="str">
        <f t="shared" si="104"/>
        <v>insert into AB_SalesTransDetail select 2224,295,'02','Z90017',5,100,0,1,0,NULL</v>
      </c>
    </row>
    <row r="2226" spans="1:11" x14ac:dyDescent="0.2">
      <c r="A2226" s="1">
        <v>2225</v>
      </c>
      <c r="B2226" s="1">
        <f>VLOOKUP(C2226,HDR!$B:$I,8,FALSE)</f>
        <v>295</v>
      </c>
      <c r="C2226" s="1" t="s">
        <v>310</v>
      </c>
      <c r="D2226" s="9" t="s">
        <v>344</v>
      </c>
      <c r="E2226" s="7">
        <v>5</v>
      </c>
      <c r="F2226" s="9">
        <f t="shared" si="102"/>
        <v>100</v>
      </c>
      <c r="G2226" s="7">
        <f t="shared" si="103"/>
        <v>0</v>
      </c>
      <c r="H2226" s="7">
        <v>1</v>
      </c>
      <c r="I2226" s="10">
        <v>0</v>
      </c>
      <c r="K2226" s="1" t="str">
        <f t="shared" si="104"/>
        <v>insert into AB_SalesTransDetail select 2225,295,'02','Z90018',5,100,0,1,0,NULL</v>
      </c>
    </row>
    <row r="2227" spans="1:11" x14ac:dyDescent="0.2">
      <c r="A2227" s="1">
        <v>2226</v>
      </c>
      <c r="B2227" s="1">
        <f>VLOOKUP(C2227,HDR!$B:$I,8,FALSE)</f>
        <v>295</v>
      </c>
      <c r="C2227" s="1" t="s">
        <v>310</v>
      </c>
      <c r="D2227" s="9">
        <v>2888014211746</v>
      </c>
      <c r="E2227" s="7">
        <v>26</v>
      </c>
      <c r="F2227" s="9">
        <f t="shared" si="102"/>
        <v>0</v>
      </c>
      <c r="G2227" s="7">
        <f t="shared" si="103"/>
        <v>26</v>
      </c>
      <c r="H2227" s="7">
        <v>1</v>
      </c>
      <c r="I2227" s="10">
        <v>26</v>
      </c>
      <c r="K2227" s="1" t="str">
        <f t="shared" si="104"/>
        <v>insert into AB_SalesTransDetail select 2226,295,'02','2888014211746',26,0,26,1,26,NULL</v>
      </c>
    </row>
    <row r="2228" spans="1:11" x14ac:dyDescent="0.2">
      <c r="A2228" s="1">
        <v>2227</v>
      </c>
      <c r="B2228" s="1">
        <f>VLOOKUP(C2228,HDR!$B:$I,8,FALSE)</f>
        <v>295</v>
      </c>
      <c r="C2228" s="1" t="s">
        <v>310</v>
      </c>
      <c r="D2228" s="9" t="s">
        <v>345</v>
      </c>
      <c r="E2228" s="7">
        <v>0</v>
      </c>
      <c r="F2228" s="9">
        <f t="shared" si="102"/>
        <v>0</v>
      </c>
      <c r="G2228" s="7">
        <f t="shared" si="103"/>
        <v>0</v>
      </c>
      <c r="H2228" s="7">
        <v>1</v>
      </c>
      <c r="I2228" s="10">
        <v>0</v>
      </c>
      <c r="K2228" s="1" t="str">
        <f t="shared" si="104"/>
        <v>insert into AB_SalesTransDetail select 2227,295,'02','Z99999',0,0,0,1,0,NULL</v>
      </c>
    </row>
    <row r="2229" spans="1:11" x14ac:dyDescent="0.2">
      <c r="A2229" s="1">
        <v>2228</v>
      </c>
      <c r="B2229" s="1">
        <f>VLOOKUP(C2229,HDR!$B:$I,8,FALSE)</f>
        <v>295</v>
      </c>
      <c r="C2229" s="1" t="s">
        <v>310</v>
      </c>
      <c r="D2229" s="9">
        <v>2888014211746</v>
      </c>
      <c r="E2229" s="7">
        <v>26</v>
      </c>
      <c r="F2229" s="9">
        <f t="shared" si="102"/>
        <v>0</v>
      </c>
      <c r="G2229" s="7">
        <f t="shared" si="103"/>
        <v>26</v>
      </c>
      <c r="H2229" s="7">
        <v>-1</v>
      </c>
      <c r="I2229" s="10">
        <v>-26</v>
      </c>
      <c r="K2229" s="1" t="str">
        <f t="shared" si="104"/>
        <v>insert into AB_SalesTransDetail select 2228,295,'02','2888014211746',26,0,26,-1,-26,NULL</v>
      </c>
    </row>
    <row r="2230" spans="1:11" x14ac:dyDescent="0.2">
      <c r="A2230" s="1">
        <v>2229</v>
      </c>
      <c r="B2230" s="1">
        <f>VLOOKUP(C2230,HDR!$B:$I,8,FALSE)</f>
        <v>295</v>
      </c>
      <c r="C2230" s="1" t="s">
        <v>310</v>
      </c>
      <c r="D2230" s="9">
        <v>2888014211821</v>
      </c>
      <c r="E2230" s="7">
        <v>5</v>
      </c>
      <c r="F2230" s="9">
        <f t="shared" si="102"/>
        <v>0</v>
      </c>
      <c r="G2230" s="7">
        <f t="shared" si="103"/>
        <v>5</v>
      </c>
      <c r="H2230" s="7">
        <v>1</v>
      </c>
      <c r="I2230" s="10">
        <v>5</v>
      </c>
      <c r="K2230" s="1" t="str">
        <f t="shared" si="104"/>
        <v>insert into AB_SalesTransDetail select 2229,295,'02','2888014211821',5,0,5,1,5,NULL</v>
      </c>
    </row>
    <row r="2231" spans="1:11" x14ac:dyDescent="0.2">
      <c r="A2231" s="1">
        <v>2230</v>
      </c>
      <c r="B2231" s="1">
        <f>VLOOKUP(C2231,HDR!$B:$I,8,FALSE)</f>
        <v>295</v>
      </c>
      <c r="C2231" s="1" t="s">
        <v>310</v>
      </c>
      <c r="D2231" s="9" t="s">
        <v>345</v>
      </c>
      <c r="E2231" s="7">
        <v>0</v>
      </c>
      <c r="F2231" s="9">
        <f t="shared" si="102"/>
        <v>0</v>
      </c>
      <c r="G2231" s="7">
        <f t="shared" si="103"/>
        <v>0</v>
      </c>
      <c r="H2231" s="7">
        <v>1</v>
      </c>
      <c r="I2231" s="10">
        <v>0</v>
      </c>
      <c r="K2231" s="1" t="str">
        <f t="shared" si="104"/>
        <v>insert into AB_SalesTransDetail select 2230,295,'02','Z99999',0,0,0,1,0,NULL</v>
      </c>
    </row>
    <row r="2232" spans="1:11" x14ac:dyDescent="0.2">
      <c r="A2232" s="1">
        <v>2231</v>
      </c>
      <c r="B2232" s="1">
        <f>VLOOKUP(C2232,HDR!$B:$I,8,FALSE)</f>
        <v>295</v>
      </c>
      <c r="C2232" s="1" t="s">
        <v>310</v>
      </c>
      <c r="D2232" s="9">
        <v>2888014211821</v>
      </c>
      <c r="E2232" s="7">
        <v>5</v>
      </c>
      <c r="F2232" s="9">
        <f t="shared" si="102"/>
        <v>0</v>
      </c>
      <c r="G2232" s="7">
        <f t="shared" si="103"/>
        <v>5</v>
      </c>
      <c r="H2232" s="7">
        <v>-1</v>
      </c>
      <c r="I2232" s="10">
        <v>-5</v>
      </c>
      <c r="K2232" s="1" t="str">
        <f t="shared" si="104"/>
        <v>insert into AB_SalesTransDetail select 2231,295,'02','2888014211821',5,0,5,-1,-5,NULL</v>
      </c>
    </row>
    <row r="2233" spans="1:11" x14ac:dyDescent="0.2">
      <c r="A2233" s="1">
        <v>2232</v>
      </c>
      <c r="B2233" s="1">
        <f>VLOOKUP(C2233,HDR!$B:$I,8,FALSE)</f>
        <v>295</v>
      </c>
      <c r="C2233" s="1" t="s">
        <v>310</v>
      </c>
      <c r="D2233" s="9">
        <v>2888014211821</v>
      </c>
      <c r="E2233" s="7">
        <v>5</v>
      </c>
      <c r="F2233" s="9">
        <f t="shared" si="102"/>
        <v>0</v>
      </c>
      <c r="G2233" s="7">
        <f t="shared" si="103"/>
        <v>5</v>
      </c>
      <c r="H2233" s="7">
        <v>1</v>
      </c>
      <c r="I2233" s="10">
        <v>5</v>
      </c>
      <c r="K2233" s="1" t="str">
        <f t="shared" si="104"/>
        <v>insert into AB_SalesTransDetail select 2232,295,'02','2888014211821',5,0,5,1,5,NULL</v>
      </c>
    </row>
    <row r="2234" spans="1:11" x14ac:dyDescent="0.2">
      <c r="A2234" s="1">
        <v>2233</v>
      </c>
      <c r="B2234" s="1">
        <f>VLOOKUP(C2234,HDR!$B:$I,8,FALSE)</f>
        <v>295</v>
      </c>
      <c r="C2234" s="1" t="s">
        <v>310</v>
      </c>
      <c r="D2234" s="9">
        <v>2888014211777</v>
      </c>
      <c r="E2234" s="7">
        <v>8.8000000000000007</v>
      </c>
      <c r="F2234" s="9">
        <f t="shared" si="102"/>
        <v>0</v>
      </c>
      <c r="G2234" s="7">
        <f t="shared" si="103"/>
        <v>8.8000000000000007</v>
      </c>
      <c r="H2234" s="7">
        <v>1</v>
      </c>
      <c r="I2234" s="10">
        <v>8.8000000000000007</v>
      </c>
      <c r="K2234" s="1" t="str">
        <f t="shared" si="104"/>
        <v>insert into AB_SalesTransDetail select 2233,295,'02','2888014211777',8.8,0,8.8,1,8.8,NULL</v>
      </c>
    </row>
    <row r="2235" spans="1:11" x14ac:dyDescent="0.2">
      <c r="A2235" s="1">
        <v>2234</v>
      </c>
      <c r="B2235" s="1">
        <f>VLOOKUP(C2235,HDR!$B:$I,8,FALSE)</f>
        <v>295</v>
      </c>
      <c r="C2235" s="1" t="s">
        <v>310</v>
      </c>
      <c r="D2235" s="9">
        <v>2888014211777</v>
      </c>
      <c r="E2235" s="7">
        <v>8.8000000000000007</v>
      </c>
      <c r="F2235" s="9">
        <f t="shared" si="102"/>
        <v>0</v>
      </c>
      <c r="G2235" s="7">
        <f t="shared" si="103"/>
        <v>8.8000000000000007</v>
      </c>
      <c r="H2235" s="7">
        <v>-1</v>
      </c>
      <c r="I2235" s="10">
        <v>-8.8000000000000007</v>
      </c>
      <c r="K2235" s="1" t="str">
        <f t="shared" si="104"/>
        <v>insert into AB_SalesTransDetail select 2234,295,'02','2888014211777',8.8,0,8.8,-1,-8.8,NULL</v>
      </c>
    </row>
    <row r="2236" spans="1:11" x14ac:dyDescent="0.2">
      <c r="A2236" s="1">
        <v>2235</v>
      </c>
      <c r="B2236" s="1">
        <f>VLOOKUP(C2236,HDR!$B:$I,8,FALSE)</f>
        <v>295</v>
      </c>
      <c r="C2236" s="1" t="s">
        <v>310</v>
      </c>
      <c r="D2236" s="9" t="s">
        <v>380</v>
      </c>
      <c r="E2236" s="7">
        <v>4.46</v>
      </c>
      <c r="F2236" s="9">
        <f t="shared" si="102"/>
        <v>0</v>
      </c>
      <c r="G2236" s="7">
        <f t="shared" si="103"/>
        <v>4.46</v>
      </c>
      <c r="H2236" s="7">
        <v>1</v>
      </c>
      <c r="I2236" s="10">
        <v>4.46</v>
      </c>
      <c r="K2236" s="1" t="str">
        <f t="shared" si="104"/>
        <v>insert into AB_SalesTransDetail select 2235,295,'02','servicecharge-10',4.46,0,4.46,1,4.46,NULL</v>
      </c>
    </row>
    <row r="2237" spans="1:11" x14ac:dyDescent="0.2">
      <c r="A2237" s="1">
        <v>2236</v>
      </c>
      <c r="B2237" s="1">
        <f>VLOOKUP(C2237,HDR!$B:$I,8,FALSE)</f>
        <v>296</v>
      </c>
      <c r="C2237" s="1" t="s">
        <v>311</v>
      </c>
      <c r="D2237" s="9">
        <v>2888014220014</v>
      </c>
      <c r="E2237" s="7">
        <v>12</v>
      </c>
      <c r="F2237" s="9">
        <f t="shared" si="102"/>
        <v>0</v>
      </c>
      <c r="G2237" s="7">
        <f t="shared" si="103"/>
        <v>12</v>
      </c>
      <c r="H2237" s="7">
        <v>1</v>
      </c>
      <c r="I2237" s="10">
        <v>12</v>
      </c>
      <c r="K2237" s="1" t="str">
        <f t="shared" si="104"/>
        <v>insert into AB_SalesTransDetail select 2236,296,'02','2888014220014',12,0,12,1,12,NULL</v>
      </c>
    </row>
    <row r="2238" spans="1:11" x14ac:dyDescent="0.2">
      <c r="A2238" s="1">
        <v>2237</v>
      </c>
      <c r="B2238" s="1">
        <f>VLOOKUP(C2238,HDR!$B:$I,8,FALSE)</f>
        <v>296</v>
      </c>
      <c r="C2238" s="1" t="s">
        <v>311</v>
      </c>
      <c r="D2238" s="9">
        <v>2888014220014</v>
      </c>
      <c r="E2238" s="7">
        <v>12</v>
      </c>
      <c r="F2238" s="9">
        <f t="shared" si="102"/>
        <v>0</v>
      </c>
      <c r="G2238" s="7">
        <f t="shared" si="103"/>
        <v>12</v>
      </c>
      <c r="H2238" s="7">
        <v>1</v>
      </c>
      <c r="I2238" s="10">
        <v>12</v>
      </c>
      <c r="K2238" s="1" t="str">
        <f t="shared" si="104"/>
        <v>insert into AB_SalesTransDetail select 2237,296,'02','2888014220014',12,0,12,1,12,NULL</v>
      </c>
    </row>
    <row r="2239" spans="1:11" x14ac:dyDescent="0.2">
      <c r="A2239" s="1">
        <v>2238</v>
      </c>
      <c r="B2239" s="1">
        <f>VLOOKUP(C2239,HDR!$B:$I,8,FALSE)</f>
        <v>296</v>
      </c>
      <c r="C2239" s="1" t="s">
        <v>311</v>
      </c>
      <c r="D2239" s="9">
        <v>2888014220014</v>
      </c>
      <c r="E2239" s="7">
        <v>12</v>
      </c>
      <c r="F2239" s="9">
        <f t="shared" si="102"/>
        <v>0</v>
      </c>
      <c r="G2239" s="7">
        <f t="shared" si="103"/>
        <v>12</v>
      </c>
      <c r="H2239" s="7">
        <v>1</v>
      </c>
      <c r="I2239" s="10">
        <v>12</v>
      </c>
      <c r="K2239" s="1" t="str">
        <f t="shared" si="104"/>
        <v>insert into AB_SalesTransDetail select 2238,296,'02','2888014220014',12,0,12,1,12,NULL</v>
      </c>
    </row>
    <row r="2240" spans="1:11" x14ac:dyDescent="0.2">
      <c r="A2240" s="1">
        <v>2239</v>
      </c>
      <c r="B2240" s="1">
        <f>VLOOKUP(C2240,HDR!$B:$I,8,FALSE)</f>
        <v>297</v>
      </c>
      <c r="C2240" s="1" t="s">
        <v>312</v>
      </c>
      <c r="D2240" s="9">
        <v>2888014211791</v>
      </c>
      <c r="E2240" s="7">
        <v>6.8</v>
      </c>
      <c r="F2240" s="9">
        <f t="shared" ref="F2240:F2303" si="105">(IFERROR(-((I2240/H2240)-E2240)/E2240,0))*100</f>
        <v>0</v>
      </c>
      <c r="G2240" s="7">
        <f t="shared" ref="G2240:G2303" si="106">I2240/H2240</f>
        <v>6.8</v>
      </c>
      <c r="H2240" s="7">
        <v>1</v>
      </c>
      <c r="I2240" s="10">
        <v>6.8</v>
      </c>
      <c r="K2240" s="1" t="str">
        <f t="shared" si="104"/>
        <v>insert into AB_SalesTransDetail select 2239,297,'02','2888014211791',6.8,0,6.8,1,6.8,NULL</v>
      </c>
    </row>
    <row r="2241" spans="1:11" x14ac:dyDescent="0.2">
      <c r="A2241" s="1">
        <v>2240</v>
      </c>
      <c r="B2241" s="1">
        <f>VLOOKUP(C2241,HDR!$B:$I,8,FALSE)</f>
        <v>297</v>
      </c>
      <c r="C2241" s="1" t="s">
        <v>312</v>
      </c>
      <c r="D2241" s="9">
        <v>2040035111669</v>
      </c>
      <c r="E2241" s="7">
        <v>15</v>
      </c>
      <c r="F2241" s="9">
        <f t="shared" si="105"/>
        <v>0</v>
      </c>
      <c r="G2241" s="7">
        <f t="shared" si="106"/>
        <v>15</v>
      </c>
      <c r="H2241" s="7">
        <v>1</v>
      </c>
      <c r="I2241" s="10">
        <v>15</v>
      </c>
      <c r="K2241" s="1" t="str">
        <f t="shared" si="104"/>
        <v>insert into AB_SalesTransDetail select 2240,297,'02','2040035111669',15,0,15,1,15,NULL</v>
      </c>
    </row>
    <row r="2242" spans="1:11" x14ac:dyDescent="0.2">
      <c r="A2242" s="1">
        <v>2241</v>
      </c>
      <c r="B2242" s="1">
        <f>VLOOKUP(C2242,HDR!$B:$I,8,FALSE)</f>
        <v>297</v>
      </c>
      <c r="C2242" s="1" t="s">
        <v>312</v>
      </c>
      <c r="D2242" s="9" t="s">
        <v>380</v>
      </c>
      <c r="E2242" s="7">
        <v>2.1800000000000002</v>
      </c>
      <c r="F2242" s="9">
        <f t="shared" si="105"/>
        <v>0</v>
      </c>
      <c r="G2242" s="7">
        <f t="shared" si="106"/>
        <v>2.1800000000000002</v>
      </c>
      <c r="H2242" s="7">
        <v>1</v>
      </c>
      <c r="I2242" s="10">
        <v>2.1800000000000002</v>
      </c>
      <c r="K2242" s="1" t="str">
        <f t="shared" si="104"/>
        <v>insert into AB_SalesTransDetail select 2241,297,'02','servicecharge-10',2.18,0,2.18,1,2.18,NULL</v>
      </c>
    </row>
    <row r="2243" spans="1:11" x14ac:dyDescent="0.2">
      <c r="A2243" s="1">
        <v>2242</v>
      </c>
      <c r="B2243" s="1">
        <f>VLOOKUP(C2243,HDR!$B:$I,8,FALSE)</f>
        <v>298</v>
      </c>
      <c r="C2243" s="1" t="s">
        <v>313</v>
      </c>
      <c r="D2243" s="9">
        <v>2888014210923</v>
      </c>
      <c r="E2243" s="7">
        <v>19.8</v>
      </c>
      <c r="F2243" s="9">
        <f t="shared" si="105"/>
        <v>0</v>
      </c>
      <c r="G2243" s="7">
        <f t="shared" si="106"/>
        <v>19.8</v>
      </c>
      <c r="H2243" s="7">
        <v>1</v>
      </c>
      <c r="I2243" s="10">
        <v>19.8</v>
      </c>
      <c r="K2243" s="1" t="str">
        <f t="shared" ref="K2243:K2306" si="107">"insert into AB_SalesTransDetail select " &amp; A2243 &amp; "," &amp; B2243 &amp; ",'02','" &amp; D2243 &amp; "'," &amp; E2243 &amp; "," &amp; F2243 &amp; "," &amp; G2243 &amp; "," &amp; H2243 &amp; "," &amp; I2243 &amp; ",NULL"</f>
        <v>insert into AB_SalesTransDetail select 2242,298,'02','2888014210923',19.8,0,19.8,1,19.8,NULL</v>
      </c>
    </row>
    <row r="2244" spans="1:11" x14ac:dyDescent="0.2">
      <c r="A2244" s="1">
        <v>2243</v>
      </c>
      <c r="B2244" s="1">
        <f>VLOOKUP(C2244,HDR!$B:$I,8,FALSE)</f>
        <v>298</v>
      </c>
      <c r="C2244" s="1" t="s">
        <v>313</v>
      </c>
      <c r="D2244" s="9" t="s">
        <v>347</v>
      </c>
      <c r="E2244" s="7">
        <v>5</v>
      </c>
      <c r="F2244" s="9">
        <f t="shared" si="105"/>
        <v>100</v>
      </c>
      <c r="G2244" s="7">
        <f t="shared" si="106"/>
        <v>0</v>
      </c>
      <c r="H2244" s="7">
        <v>1</v>
      </c>
      <c r="I2244" s="10">
        <v>0</v>
      </c>
      <c r="K2244" s="1" t="str">
        <f t="shared" si="107"/>
        <v>insert into AB_SalesTransDetail select 2243,298,'02','Z90017',5,100,0,1,0,NULL</v>
      </c>
    </row>
    <row r="2245" spans="1:11" x14ac:dyDescent="0.2">
      <c r="A2245" s="1">
        <v>2244</v>
      </c>
      <c r="B2245" s="1">
        <f>VLOOKUP(C2245,HDR!$B:$I,8,FALSE)</f>
        <v>298</v>
      </c>
      <c r="C2245" s="1" t="s">
        <v>313</v>
      </c>
      <c r="D2245" s="9" t="s">
        <v>346</v>
      </c>
      <c r="E2245" s="7">
        <v>5</v>
      </c>
      <c r="F2245" s="9">
        <f t="shared" si="105"/>
        <v>100</v>
      </c>
      <c r="G2245" s="7">
        <f t="shared" si="106"/>
        <v>0</v>
      </c>
      <c r="H2245" s="7">
        <v>1</v>
      </c>
      <c r="I2245" s="10">
        <v>0</v>
      </c>
      <c r="K2245" s="1" t="str">
        <f t="shared" si="107"/>
        <v>insert into AB_SalesTransDetail select 2244,298,'02','Z90016',5,100,0,1,0,NULL</v>
      </c>
    </row>
    <row r="2246" spans="1:11" x14ac:dyDescent="0.2">
      <c r="A2246" s="1">
        <v>2245</v>
      </c>
      <c r="B2246" s="1">
        <f>VLOOKUP(C2246,HDR!$B:$I,8,FALSE)</f>
        <v>298</v>
      </c>
      <c r="C2246" s="1" t="s">
        <v>313</v>
      </c>
      <c r="D2246" s="9">
        <v>2888014210770</v>
      </c>
      <c r="E2246" s="7">
        <v>16.8</v>
      </c>
      <c r="F2246" s="9">
        <f t="shared" si="105"/>
        <v>0</v>
      </c>
      <c r="G2246" s="7">
        <f t="shared" si="106"/>
        <v>16.8</v>
      </c>
      <c r="H2246" s="7">
        <v>1</v>
      </c>
      <c r="I2246" s="10">
        <v>16.8</v>
      </c>
      <c r="K2246" s="1" t="str">
        <f t="shared" si="107"/>
        <v>insert into AB_SalesTransDetail select 2245,298,'02','2888014210770',16.8,0,16.8,1,16.8,NULL</v>
      </c>
    </row>
    <row r="2247" spans="1:11" x14ac:dyDescent="0.2">
      <c r="A2247" s="1">
        <v>2246</v>
      </c>
      <c r="B2247" s="1">
        <f>VLOOKUP(C2247,HDR!$B:$I,8,FALSE)</f>
        <v>298</v>
      </c>
      <c r="C2247" s="1" t="s">
        <v>313</v>
      </c>
      <c r="D2247" s="9">
        <v>2888014220274</v>
      </c>
      <c r="E2247" s="7">
        <v>10</v>
      </c>
      <c r="F2247" s="9">
        <f t="shared" si="105"/>
        <v>0</v>
      </c>
      <c r="G2247" s="7">
        <f t="shared" si="106"/>
        <v>10</v>
      </c>
      <c r="H2247" s="7">
        <v>1</v>
      </c>
      <c r="I2247" s="10">
        <v>10</v>
      </c>
      <c r="K2247" s="1" t="str">
        <f t="shared" si="107"/>
        <v>insert into AB_SalesTransDetail select 2246,298,'02','2888014220274',10,0,10,1,10,NULL</v>
      </c>
    </row>
    <row r="2248" spans="1:11" x14ac:dyDescent="0.2">
      <c r="A2248" s="1">
        <v>2247</v>
      </c>
      <c r="B2248" s="1">
        <f>VLOOKUP(C2248,HDR!$B:$I,8,FALSE)</f>
        <v>298</v>
      </c>
      <c r="C2248" s="1" t="s">
        <v>313</v>
      </c>
      <c r="D2248" s="9">
        <v>2888014220014</v>
      </c>
      <c r="E2248" s="7">
        <v>12</v>
      </c>
      <c r="F2248" s="9">
        <f t="shared" si="105"/>
        <v>0</v>
      </c>
      <c r="G2248" s="7">
        <f t="shared" si="106"/>
        <v>12</v>
      </c>
      <c r="H2248" s="7">
        <v>1</v>
      </c>
      <c r="I2248" s="10">
        <v>12</v>
      </c>
      <c r="K2248" s="1" t="str">
        <f t="shared" si="107"/>
        <v>insert into AB_SalesTransDetail select 2247,298,'02','2888014220014',12,0,12,1,12,NULL</v>
      </c>
    </row>
    <row r="2249" spans="1:11" x14ac:dyDescent="0.2">
      <c r="A2249" s="1">
        <v>2248</v>
      </c>
      <c r="B2249" s="1">
        <f>VLOOKUP(C2249,HDR!$B:$I,8,FALSE)</f>
        <v>298</v>
      </c>
      <c r="C2249" s="1" t="s">
        <v>313</v>
      </c>
      <c r="D2249" s="9" t="s">
        <v>345</v>
      </c>
      <c r="E2249" s="7">
        <v>0</v>
      </c>
      <c r="F2249" s="9">
        <f t="shared" si="105"/>
        <v>0</v>
      </c>
      <c r="G2249" s="7">
        <f t="shared" si="106"/>
        <v>0</v>
      </c>
      <c r="H2249" s="7">
        <v>1</v>
      </c>
      <c r="I2249" s="10">
        <v>0</v>
      </c>
      <c r="K2249" s="1" t="str">
        <f t="shared" si="107"/>
        <v>insert into AB_SalesTransDetail select 2248,298,'02','Z99999',0,0,0,1,0,NULL</v>
      </c>
    </row>
    <row r="2250" spans="1:11" x14ac:dyDescent="0.2">
      <c r="A2250" s="1">
        <v>2249</v>
      </c>
      <c r="B2250" s="1">
        <f>VLOOKUP(C2250,HDR!$B:$I,8,FALSE)</f>
        <v>298</v>
      </c>
      <c r="C2250" s="1" t="s">
        <v>313</v>
      </c>
      <c r="D2250" s="9" t="s">
        <v>380</v>
      </c>
      <c r="E2250" s="7">
        <v>5.86</v>
      </c>
      <c r="F2250" s="9">
        <f t="shared" si="105"/>
        <v>0</v>
      </c>
      <c r="G2250" s="7">
        <f t="shared" si="106"/>
        <v>5.86</v>
      </c>
      <c r="H2250" s="7">
        <v>1</v>
      </c>
      <c r="I2250" s="10">
        <v>5.86</v>
      </c>
      <c r="K2250" s="1" t="str">
        <f t="shared" si="107"/>
        <v>insert into AB_SalesTransDetail select 2249,298,'02','servicecharge-10',5.86,0,5.86,1,5.86,NULL</v>
      </c>
    </row>
    <row r="2251" spans="1:11" x14ac:dyDescent="0.2">
      <c r="A2251" s="1">
        <v>2250</v>
      </c>
      <c r="B2251" s="1">
        <f>VLOOKUP(C2251,HDR!$B:$I,8,FALSE)</f>
        <v>299</v>
      </c>
      <c r="C2251" s="1" t="s">
        <v>314</v>
      </c>
      <c r="D2251" s="9">
        <v>2888014210565</v>
      </c>
      <c r="E2251" s="7">
        <v>21.8</v>
      </c>
      <c r="F2251" s="9">
        <f t="shared" si="105"/>
        <v>0</v>
      </c>
      <c r="G2251" s="7">
        <f t="shared" si="106"/>
        <v>21.8</v>
      </c>
      <c r="H2251" s="7">
        <v>1</v>
      </c>
      <c r="I2251" s="10">
        <v>21.8</v>
      </c>
      <c r="K2251" s="1" t="str">
        <f t="shared" si="107"/>
        <v>insert into AB_SalesTransDetail select 2250,299,'02','2888014210565',21.8,0,21.8,1,21.8,NULL</v>
      </c>
    </row>
    <row r="2252" spans="1:11" x14ac:dyDescent="0.2">
      <c r="A2252" s="1">
        <v>2251</v>
      </c>
      <c r="B2252" s="1">
        <f>VLOOKUP(C2252,HDR!$B:$I,8,FALSE)</f>
        <v>299</v>
      </c>
      <c r="C2252" s="1" t="s">
        <v>314</v>
      </c>
      <c r="D2252" s="9">
        <v>2888014210589</v>
      </c>
      <c r="E2252" s="7">
        <v>10</v>
      </c>
      <c r="F2252" s="9">
        <f t="shared" si="105"/>
        <v>0</v>
      </c>
      <c r="G2252" s="7">
        <f t="shared" si="106"/>
        <v>10</v>
      </c>
      <c r="H2252" s="7">
        <v>1</v>
      </c>
      <c r="I2252" s="10">
        <v>10</v>
      </c>
      <c r="K2252" s="1" t="str">
        <f t="shared" si="107"/>
        <v>insert into AB_SalesTransDetail select 2251,299,'02','2888014210589',10,0,10,1,10,NULL</v>
      </c>
    </row>
    <row r="2253" spans="1:11" x14ac:dyDescent="0.2">
      <c r="A2253" s="1">
        <v>2252</v>
      </c>
      <c r="B2253" s="1">
        <f>VLOOKUP(C2253,HDR!$B:$I,8,FALSE)</f>
        <v>299</v>
      </c>
      <c r="C2253" s="1" t="s">
        <v>314</v>
      </c>
      <c r="D2253" s="9" t="s">
        <v>345</v>
      </c>
      <c r="E2253" s="7">
        <v>0</v>
      </c>
      <c r="F2253" s="9">
        <f t="shared" si="105"/>
        <v>0</v>
      </c>
      <c r="G2253" s="7">
        <f t="shared" si="106"/>
        <v>0</v>
      </c>
      <c r="H2253" s="7">
        <v>1</v>
      </c>
      <c r="I2253" s="10">
        <v>0</v>
      </c>
      <c r="K2253" s="1" t="str">
        <f t="shared" si="107"/>
        <v>insert into AB_SalesTransDetail select 2252,299,'02','Z99999',0,0,0,1,0,NULL</v>
      </c>
    </row>
    <row r="2254" spans="1:11" x14ac:dyDescent="0.2">
      <c r="A2254" s="1">
        <v>2253</v>
      </c>
      <c r="B2254" s="1">
        <f>VLOOKUP(C2254,HDR!$B:$I,8,FALSE)</f>
        <v>299</v>
      </c>
      <c r="C2254" s="1" t="s">
        <v>314</v>
      </c>
      <c r="D2254" s="9">
        <v>2888014240906</v>
      </c>
      <c r="E2254" s="7">
        <v>7</v>
      </c>
      <c r="F2254" s="9">
        <f t="shared" si="105"/>
        <v>0</v>
      </c>
      <c r="G2254" s="7">
        <f t="shared" si="106"/>
        <v>7</v>
      </c>
      <c r="H2254" s="7">
        <v>1</v>
      </c>
      <c r="I2254" s="10">
        <v>7</v>
      </c>
      <c r="K2254" s="1" t="str">
        <f t="shared" si="107"/>
        <v>insert into AB_SalesTransDetail select 2253,299,'02','2888014240906',7,0,7,1,7,NULL</v>
      </c>
    </row>
    <row r="2255" spans="1:11" x14ac:dyDescent="0.2">
      <c r="A2255" s="1">
        <v>2254</v>
      </c>
      <c r="B2255" s="1">
        <f>VLOOKUP(C2255,HDR!$B:$I,8,FALSE)</f>
        <v>299</v>
      </c>
      <c r="C2255" s="1" t="s">
        <v>314</v>
      </c>
      <c r="D2255" s="9">
        <v>2888014241477</v>
      </c>
      <c r="E2255" s="7">
        <v>8</v>
      </c>
      <c r="F2255" s="9">
        <f t="shared" si="105"/>
        <v>0</v>
      </c>
      <c r="G2255" s="7">
        <f t="shared" si="106"/>
        <v>8</v>
      </c>
      <c r="H2255" s="7">
        <v>1</v>
      </c>
      <c r="I2255" s="10">
        <v>8</v>
      </c>
      <c r="K2255" s="1" t="str">
        <f t="shared" si="107"/>
        <v>insert into AB_SalesTransDetail select 2254,299,'02','2888014241477',8,0,8,1,8,NULL</v>
      </c>
    </row>
    <row r="2256" spans="1:11" x14ac:dyDescent="0.2">
      <c r="A2256" s="1">
        <v>2255</v>
      </c>
      <c r="B2256" s="1">
        <f>VLOOKUP(C2256,HDR!$B:$I,8,FALSE)</f>
        <v>299</v>
      </c>
      <c r="C2256" s="1" t="s">
        <v>314</v>
      </c>
      <c r="D2256" s="9" t="s">
        <v>380</v>
      </c>
      <c r="E2256" s="7">
        <v>4.68</v>
      </c>
      <c r="F2256" s="9">
        <f t="shared" si="105"/>
        <v>0</v>
      </c>
      <c r="G2256" s="7">
        <f t="shared" si="106"/>
        <v>4.68</v>
      </c>
      <c r="H2256" s="7">
        <v>1</v>
      </c>
      <c r="I2256" s="10">
        <v>4.68</v>
      </c>
      <c r="K2256" s="1" t="str">
        <f t="shared" si="107"/>
        <v>insert into AB_SalesTransDetail select 2255,299,'02','servicecharge-10',4.68,0,4.68,1,4.68,NULL</v>
      </c>
    </row>
    <row r="2257" spans="1:11" x14ac:dyDescent="0.2">
      <c r="A2257" s="1">
        <v>2256</v>
      </c>
      <c r="B2257" s="1">
        <f>VLOOKUP(C2257,HDR!$B:$I,8,FALSE)</f>
        <v>300</v>
      </c>
      <c r="C2257" s="1" t="s">
        <v>315</v>
      </c>
      <c r="D2257" s="9">
        <v>2040035111676</v>
      </c>
      <c r="E2257" s="7">
        <v>16</v>
      </c>
      <c r="F2257" s="9">
        <f t="shared" si="105"/>
        <v>0</v>
      </c>
      <c r="G2257" s="7">
        <f t="shared" si="106"/>
        <v>16</v>
      </c>
      <c r="H2257" s="7">
        <v>1</v>
      </c>
      <c r="I2257" s="10">
        <v>16</v>
      </c>
      <c r="K2257" s="1" t="str">
        <f t="shared" si="107"/>
        <v>insert into AB_SalesTransDetail select 2256,300,'02','2040035111676',16,0,16,1,16,NULL</v>
      </c>
    </row>
    <row r="2258" spans="1:11" x14ac:dyDescent="0.2">
      <c r="A2258" s="1">
        <v>2257</v>
      </c>
      <c r="B2258" s="1">
        <f>VLOOKUP(C2258,HDR!$B:$I,8,FALSE)</f>
        <v>300</v>
      </c>
      <c r="C2258" s="1" t="s">
        <v>315</v>
      </c>
      <c r="D2258" s="9">
        <v>2888014210329</v>
      </c>
      <c r="E2258" s="7">
        <v>10.8</v>
      </c>
      <c r="F2258" s="9">
        <f t="shared" si="105"/>
        <v>0</v>
      </c>
      <c r="G2258" s="7">
        <f t="shared" si="106"/>
        <v>10.8</v>
      </c>
      <c r="H2258" s="7">
        <v>1</v>
      </c>
      <c r="I2258" s="10">
        <v>10.8</v>
      </c>
      <c r="K2258" s="1" t="str">
        <f t="shared" si="107"/>
        <v>insert into AB_SalesTransDetail select 2257,300,'02','2888014210329',10.8,0,10.8,1,10.8,NULL</v>
      </c>
    </row>
    <row r="2259" spans="1:11" x14ac:dyDescent="0.2">
      <c r="A2259" s="1">
        <v>2258</v>
      </c>
      <c r="B2259" s="1">
        <f>VLOOKUP(C2259,HDR!$B:$I,8,FALSE)</f>
        <v>300</v>
      </c>
      <c r="C2259" s="1" t="s">
        <v>315</v>
      </c>
      <c r="D2259" s="9" t="s">
        <v>347</v>
      </c>
      <c r="E2259" s="7">
        <v>5</v>
      </c>
      <c r="F2259" s="9">
        <f t="shared" si="105"/>
        <v>100</v>
      </c>
      <c r="G2259" s="7">
        <f t="shared" si="106"/>
        <v>0</v>
      </c>
      <c r="H2259" s="7">
        <v>1</v>
      </c>
      <c r="I2259" s="10">
        <v>0</v>
      </c>
      <c r="K2259" s="1" t="str">
        <f t="shared" si="107"/>
        <v>insert into AB_SalesTransDetail select 2258,300,'02','Z90017',5,100,0,1,0,NULL</v>
      </c>
    </row>
    <row r="2260" spans="1:11" x14ac:dyDescent="0.2">
      <c r="A2260" s="1">
        <v>2259</v>
      </c>
      <c r="B2260" s="1">
        <f>VLOOKUP(C2260,HDR!$B:$I,8,FALSE)</f>
        <v>300</v>
      </c>
      <c r="C2260" s="1" t="s">
        <v>315</v>
      </c>
      <c r="D2260" s="9" t="s">
        <v>347</v>
      </c>
      <c r="E2260" s="7">
        <v>5</v>
      </c>
      <c r="F2260" s="9">
        <f t="shared" si="105"/>
        <v>100</v>
      </c>
      <c r="G2260" s="7">
        <f t="shared" si="106"/>
        <v>0</v>
      </c>
      <c r="H2260" s="7">
        <v>1</v>
      </c>
      <c r="I2260" s="10">
        <v>0</v>
      </c>
      <c r="K2260" s="1" t="str">
        <f t="shared" si="107"/>
        <v>insert into AB_SalesTransDetail select 2259,300,'02','Z90017',5,100,0,1,0,NULL</v>
      </c>
    </row>
    <row r="2261" spans="1:11" x14ac:dyDescent="0.2">
      <c r="A2261" s="1">
        <v>2260</v>
      </c>
      <c r="B2261" s="1">
        <f>VLOOKUP(C2261,HDR!$B:$I,8,FALSE)</f>
        <v>300</v>
      </c>
      <c r="C2261" s="1" t="s">
        <v>315</v>
      </c>
      <c r="D2261" s="9">
        <v>2040035111676</v>
      </c>
      <c r="E2261" s="7">
        <v>16</v>
      </c>
      <c r="F2261" s="9">
        <f t="shared" si="105"/>
        <v>0</v>
      </c>
      <c r="G2261" s="7">
        <f t="shared" si="106"/>
        <v>16</v>
      </c>
      <c r="H2261" s="7">
        <v>1</v>
      </c>
      <c r="I2261" s="10">
        <v>16</v>
      </c>
      <c r="K2261" s="1" t="str">
        <f t="shared" si="107"/>
        <v>insert into AB_SalesTransDetail select 2260,300,'02','2040035111676',16,0,16,1,16,NULL</v>
      </c>
    </row>
    <row r="2262" spans="1:11" x14ac:dyDescent="0.2">
      <c r="A2262" s="1">
        <v>2261</v>
      </c>
      <c r="B2262" s="1">
        <f>VLOOKUP(C2262,HDR!$B:$I,8,FALSE)</f>
        <v>300</v>
      </c>
      <c r="C2262" s="1" t="s">
        <v>315</v>
      </c>
      <c r="D2262" s="9" t="s">
        <v>380</v>
      </c>
      <c r="E2262" s="7">
        <v>4.28</v>
      </c>
      <c r="F2262" s="9">
        <f t="shared" si="105"/>
        <v>0</v>
      </c>
      <c r="G2262" s="7">
        <f t="shared" si="106"/>
        <v>4.28</v>
      </c>
      <c r="H2262" s="7">
        <v>1</v>
      </c>
      <c r="I2262" s="10">
        <v>4.28</v>
      </c>
      <c r="K2262" s="1" t="str">
        <f t="shared" si="107"/>
        <v>insert into AB_SalesTransDetail select 2261,300,'02','servicecharge-10',4.28,0,4.28,1,4.28,NULL</v>
      </c>
    </row>
    <row r="2263" spans="1:11" x14ac:dyDescent="0.2">
      <c r="A2263" s="1">
        <v>2262</v>
      </c>
      <c r="B2263" s="1">
        <f>VLOOKUP(C2263,HDR!$B:$I,8,FALSE)</f>
        <v>301</v>
      </c>
      <c r="C2263" s="1" t="s">
        <v>316</v>
      </c>
      <c r="D2263" s="9">
        <v>2888014211722</v>
      </c>
      <c r="E2263" s="7">
        <v>19.8</v>
      </c>
      <c r="F2263" s="9">
        <f t="shared" si="105"/>
        <v>0</v>
      </c>
      <c r="G2263" s="7">
        <f t="shared" si="106"/>
        <v>19.8</v>
      </c>
      <c r="H2263" s="7">
        <v>1</v>
      </c>
      <c r="I2263" s="10">
        <v>19.8</v>
      </c>
      <c r="K2263" s="1" t="str">
        <f t="shared" si="107"/>
        <v>insert into AB_SalesTransDetail select 2262,301,'02','2888014211722',19.8,0,19.8,1,19.8,NULL</v>
      </c>
    </row>
    <row r="2264" spans="1:11" x14ac:dyDescent="0.2">
      <c r="A2264" s="1">
        <v>2263</v>
      </c>
      <c r="B2264" s="1">
        <f>VLOOKUP(C2264,HDR!$B:$I,8,FALSE)</f>
        <v>301</v>
      </c>
      <c r="C2264" s="1" t="s">
        <v>316</v>
      </c>
      <c r="D2264" s="9" t="s">
        <v>354</v>
      </c>
      <c r="E2264" s="7">
        <v>0</v>
      </c>
      <c r="F2264" s="9">
        <f t="shared" si="105"/>
        <v>0</v>
      </c>
      <c r="G2264" s="7">
        <f t="shared" si="106"/>
        <v>0</v>
      </c>
      <c r="H2264" s="7">
        <v>1</v>
      </c>
      <c r="I2264" s="10">
        <v>0</v>
      </c>
      <c r="K2264" s="1" t="str">
        <f t="shared" si="107"/>
        <v>insert into AB_SalesTransDetail select 2263,301,'02','P000042',0,0,0,1,0,NULL</v>
      </c>
    </row>
    <row r="2265" spans="1:11" x14ac:dyDescent="0.2">
      <c r="A2265" s="1">
        <v>2264</v>
      </c>
      <c r="B2265" s="1">
        <f>VLOOKUP(C2265,HDR!$B:$I,8,FALSE)</f>
        <v>301</v>
      </c>
      <c r="C2265" s="1" t="s">
        <v>316</v>
      </c>
      <c r="D2265" s="9">
        <v>2888014210534</v>
      </c>
      <c r="E2265" s="7">
        <v>16.8</v>
      </c>
      <c r="F2265" s="9">
        <f t="shared" si="105"/>
        <v>100</v>
      </c>
      <c r="G2265" s="7">
        <f t="shared" si="106"/>
        <v>0</v>
      </c>
      <c r="H2265" s="7">
        <v>1</v>
      </c>
      <c r="I2265" s="10">
        <v>0</v>
      </c>
      <c r="K2265" s="1" t="str">
        <f t="shared" si="107"/>
        <v>insert into AB_SalesTransDetail select 2264,301,'02','2888014210534',16.8,100,0,1,0,NULL</v>
      </c>
    </row>
    <row r="2266" spans="1:11" x14ac:dyDescent="0.2">
      <c r="A2266" s="1">
        <v>2265</v>
      </c>
      <c r="B2266" s="1">
        <f>VLOOKUP(C2266,HDR!$B:$I,8,FALSE)</f>
        <v>301</v>
      </c>
      <c r="C2266" s="1" t="s">
        <v>316</v>
      </c>
      <c r="D2266" s="9" t="s">
        <v>345</v>
      </c>
      <c r="E2266" s="7">
        <v>0</v>
      </c>
      <c r="F2266" s="9">
        <f t="shared" si="105"/>
        <v>0</v>
      </c>
      <c r="G2266" s="7">
        <f t="shared" si="106"/>
        <v>0</v>
      </c>
      <c r="H2266" s="7">
        <v>1</v>
      </c>
      <c r="I2266" s="10">
        <v>0</v>
      </c>
      <c r="K2266" s="1" t="str">
        <f t="shared" si="107"/>
        <v>insert into AB_SalesTransDetail select 2265,301,'02','Z99999',0,0,0,1,0,NULL</v>
      </c>
    </row>
    <row r="2267" spans="1:11" x14ac:dyDescent="0.2">
      <c r="A2267" s="1">
        <v>2266</v>
      </c>
      <c r="B2267" s="1">
        <f>VLOOKUP(C2267,HDR!$B:$I,8,FALSE)</f>
        <v>301</v>
      </c>
      <c r="C2267" s="1" t="s">
        <v>316</v>
      </c>
      <c r="D2267" s="9">
        <v>2888014240180</v>
      </c>
      <c r="E2267" s="7">
        <v>6</v>
      </c>
      <c r="F2267" s="9">
        <f t="shared" si="105"/>
        <v>0</v>
      </c>
      <c r="G2267" s="7">
        <f t="shared" si="106"/>
        <v>6</v>
      </c>
      <c r="H2267" s="7">
        <v>1</v>
      </c>
      <c r="I2267" s="10">
        <v>6</v>
      </c>
      <c r="K2267" s="1" t="str">
        <f t="shared" si="107"/>
        <v>insert into AB_SalesTransDetail select 2266,301,'02','2888014240180',6,0,6,1,6,NULL</v>
      </c>
    </row>
    <row r="2268" spans="1:11" x14ac:dyDescent="0.2">
      <c r="A2268" s="1">
        <v>2267</v>
      </c>
      <c r="B2268" s="1">
        <f>VLOOKUP(C2268,HDR!$B:$I,8,FALSE)</f>
        <v>301</v>
      </c>
      <c r="C2268" s="1" t="s">
        <v>316</v>
      </c>
      <c r="D2268" s="9">
        <v>2888014220014</v>
      </c>
      <c r="E2268" s="7">
        <v>12</v>
      </c>
      <c r="F2268" s="9">
        <f t="shared" si="105"/>
        <v>0</v>
      </c>
      <c r="G2268" s="7">
        <f t="shared" si="106"/>
        <v>12</v>
      </c>
      <c r="H2268" s="7">
        <v>1</v>
      </c>
      <c r="I2268" s="10">
        <v>12</v>
      </c>
      <c r="K2268" s="1" t="str">
        <f t="shared" si="107"/>
        <v>insert into AB_SalesTransDetail select 2267,301,'02','2888014220014',12,0,12,1,12,NULL</v>
      </c>
    </row>
    <row r="2269" spans="1:11" x14ac:dyDescent="0.2">
      <c r="A2269" s="1">
        <v>2268</v>
      </c>
      <c r="B2269" s="1">
        <f>VLOOKUP(C2269,HDR!$B:$I,8,FALSE)</f>
        <v>301</v>
      </c>
      <c r="C2269" s="1" t="s">
        <v>316</v>
      </c>
      <c r="D2269" s="9" t="s">
        <v>380</v>
      </c>
      <c r="E2269" s="7">
        <v>3.78</v>
      </c>
      <c r="F2269" s="9">
        <f t="shared" si="105"/>
        <v>0</v>
      </c>
      <c r="G2269" s="7">
        <f t="shared" si="106"/>
        <v>3.78</v>
      </c>
      <c r="H2269" s="7">
        <v>1</v>
      </c>
      <c r="I2269" s="10">
        <v>3.78</v>
      </c>
      <c r="K2269" s="1" t="str">
        <f t="shared" si="107"/>
        <v>insert into AB_SalesTransDetail select 2268,301,'02','servicecharge-10',3.78,0,3.78,1,3.78,NULL</v>
      </c>
    </row>
    <row r="2270" spans="1:11" x14ac:dyDescent="0.2">
      <c r="A2270" s="1">
        <v>2269</v>
      </c>
      <c r="B2270" s="1">
        <f>VLOOKUP(C2270,HDR!$B:$I,8,FALSE)</f>
        <v>302</v>
      </c>
      <c r="C2270" s="1" t="s">
        <v>317</v>
      </c>
      <c r="D2270" s="9">
        <v>2888014210534</v>
      </c>
      <c r="E2270" s="7">
        <v>16.8</v>
      </c>
      <c r="F2270" s="9">
        <f t="shared" si="105"/>
        <v>0</v>
      </c>
      <c r="G2270" s="7">
        <f t="shared" si="106"/>
        <v>16.8</v>
      </c>
      <c r="H2270" s="7">
        <v>1</v>
      </c>
      <c r="I2270" s="10">
        <v>16.8</v>
      </c>
      <c r="K2270" s="1" t="str">
        <f t="shared" si="107"/>
        <v>insert into AB_SalesTransDetail select 2269,302,'02','2888014210534',16.8,0,16.8,1,16.8,NULL</v>
      </c>
    </row>
    <row r="2271" spans="1:11" x14ac:dyDescent="0.2">
      <c r="A2271" s="1">
        <v>2270</v>
      </c>
      <c r="B2271" s="1">
        <f>VLOOKUP(C2271,HDR!$B:$I,8,FALSE)</f>
        <v>302</v>
      </c>
      <c r="C2271" s="1" t="s">
        <v>317</v>
      </c>
      <c r="D2271" s="9">
        <v>2888014210923</v>
      </c>
      <c r="E2271" s="7">
        <v>19.8</v>
      </c>
      <c r="F2271" s="9">
        <f t="shared" si="105"/>
        <v>0</v>
      </c>
      <c r="G2271" s="7">
        <f t="shared" si="106"/>
        <v>19.8</v>
      </c>
      <c r="H2271" s="7">
        <v>1</v>
      </c>
      <c r="I2271" s="10">
        <v>19.8</v>
      </c>
      <c r="K2271" s="1" t="str">
        <f t="shared" si="107"/>
        <v>insert into AB_SalesTransDetail select 2270,302,'02','2888014210923',19.8,0,19.8,1,19.8,NULL</v>
      </c>
    </row>
    <row r="2272" spans="1:11" x14ac:dyDescent="0.2">
      <c r="A2272" s="1">
        <v>2271</v>
      </c>
      <c r="B2272" s="1">
        <f>VLOOKUP(C2272,HDR!$B:$I,8,FALSE)</f>
        <v>302</v>
      </c>
      <c r="C2272" s="1" t="s">
        <v>317</v>
      </c>
      <c r="D2272" s="9" t="s">
        <v>344</v>
      </c>
      <c r="E2272" s="7">
        <v>5</v>
      </c>
      <c r="F2272" s="9">
        <f t="shared" si="105"/>
        <v>100</v>
      </c>
      <c r="G2272" s="7">
        <f t="shared" si="106"/>
        <v>0</v>
      </c>
      <c r="H2272" s="7">
        <v>1</v>
      </c>
      <c r="I2272" s="10">
        <v>0</v>
      </c>
      <c r="K2272" s="1" t="str">
        <f t="shared" si="107"/>
        <v>insert into AB_SalesTransDetail select 2271,302,'02','Z90018',5,100,0,1,0,NULL</v>
      </c>
    </row>
    <row r="2273" spans="1:11" x14ac:dyDescent="0.2">
      <c r="A2273" s="1">
        <v>2272</v>
      </c>
      <c r="B2273" s="1">
        <f>VLOOKUP(C2273,HDR!$B:$I,8,FALSE)</f>
        <v>302</v>
      </c>
      <c r="C2273" s="1" t="s">
        <v>317</v>
      </c>
      <c r="D2273" s="9" t="s">
        <v>346</v>
      </c>
      <c r="E2273" s="7">
        <v>5</v>
      </c>
      <c r="F2273" s="9">
        <f t="shared" si="105"/>
        <v>100</v>
      </c>
      <c r="G2273" s="7">
        <f t="shared" si="106"/>
        <v>0</v>
      </c>
      <c r="H2273" s="7">
        <v>1</v>
      </c>
      <c r="I2273" s="10">
        <v>0</v>
      </c>
      <c r="K2273" s="1" t="str">
        <f t="shared" si="107"/>
        <v>insert into AB_SalesTransDetail select 2272,302,'02','Z90016',5,100,0,1,0,NULL</v>
      </c>
    </row>
    <row r="2274" spans="1:11" x14ac:dyDescent="0.2">
      <c r="A2274" s="1">
        <v>2273</v>
      </c>
      <c r="B2274" s="1">
        <f>VLOOKUP(C2274,HDR!$B:$I,8,FALSE)</f>
        <v>302</v>
      </c>
      <c r="C2274" s="1" t="s">
        <v>317</v>
      </c>
      <c r="D2274" s="9">
        <v>2888014240609</v>
      </c>
      <c r="E2274" s="7">
        <v>6</v>
      </c>
      <c r="F2274" s="9">
        <f t="shared" si="105"/>
        <v>0</v>
      </c>
      <c r="G2274" s="7">
        <f t="shared" si="106"/>
        <v>6</v>
      </c>
      <c r="H2274" s="7">
        <v>1</v>
      </c>
      <c r="I2274" s="10">
        <v>6</v>
      </c>
      <c r="K2274" s="1" t="str">
        <f t="shared" si="107"/>
        <v>insert into AB_SalesTransDetail select 2273,302,'02','2888014240609',6,0,6,1,6,NULL</v>
      </c>
    </row>
    <row r="2275" spans="1:11" x14ac:dyDescent="0.2">
      <c r="A2275" s="1">
        <v>2274</v>
      </c>
      <c r="B2275" s="1">
        <f>VLOOKUP(C2275,HDR!$B:$I,8,FALSE)</f>
        <v>302</v>
      </c>
      <c r="C2275" s="1" t="s">
        <v>317</v>
      </c>
      <c r="D2275" s="9">
        <v>2040035111928</v>
      </c>
      <c r="E2275" s="7">
        <v>6</v>
      </c>
      <c r="F2275" s="9">
        <f t="shared" si="105"/>
        <v>0</v>
      </c>
      <c r="G2275" s="7">
        <f t="shared" si="106"/>
        <v>6</v>
      </c>
      <c r="H2275" s="7">
        <v>1</v>
      </c>
      <c r="I2275" s="10">
        <v>6</v>
      </c>
      <c r="K2275" s="1" t="str">
        <f t="shared" si="107"/>
        <v>insert into AB_SalesTransDetail select 2274,302,'02','2040035111928',6,0,6,1,6,NULL</v>
      </c>
    </row>
    <row r="2276" spans="1:11" x14ac:dyDescent="0.2">
      <c r="A2276" s="1">
        <v>2275</v>
      </c>
      <c r="B2276" s="1">
        <f>VLOOKUP(C2276,HDR!$B:$I,8,FALSE)</f>
        <v>302</v>
      </c>
      <c r="C2276" s="1" t="s">
        <v>317</v>
      </c>
      <c r="D2276" s="9" t="s">
        <v>380</v>
      </c>
      <c r="E2276" s="7">
        <v>4.8600000000000003</v>
      </c>
      <c r="F2276" s="9">
        <f t="shared" si="105"/>
        <v>0</v>
      </c>
      <c r="G2276" s="7">
        <f t="shared" si="106"/>
        <v>4.8600000000000003</v>
      </c>
      <c r="H2276" s="7">
        <v>1</v>
      </c>
      <c r="I2276" s="10">
        <v>4.8600000000000003</v>
      </c>
      <c r="K2276" s="1" t="str">
        <f t="shared" si="107"/>
        <v>insert into AB_SalesTransDetail select 2275,302,'02','servicecharge-10',4.86,0,4.86,1,4.86,NULL</v>
      </c>
    </row>
    <row r="2277" spans="1:11" x14ac:dyDescent="0.2">
      <c r="A2277" s="1">
        <v>2276</v>
      </c>
      <c r="B2277" s="1">
        <f>VLOOKUP(C2277,HDR!$B:$I,8,FALSE)</f>
        <v>303</v>
      </c>
      <c r="C2277" s="1" t="s">
        <v>318</v>
      </c>
      <c r="D2277" s="9">
        <v>2888014240616</v>
      </c>
      <c r="E2277" s="7">
        <v>6</v>
      </c>
      <c r="F2277" s="9">
        <f t="shared" si="105"/>
        <v>0</v>
      </c>
      <c r="G2277" s="7">
        <f t="shared" si="106"/>
        <v>6</v>
      </c>
      <c r="H2277" s="7">
        <v>1</v>
      </c>
      <c r="I2277" s="10">
        <v>6</v>
      </c>
      <c r="K2277" s="1" t="str">
        <f t="shared" si="107"/>
        <v>insert into AB_SalesTransDetail select 2276,303,'02','2888014240616',6,0,6,1,6,NULL</v>
      </c>
    </row>
    <row r="2278" spans="1:11" x14ac:dyDescent="0.2">
      <c r="A2278" s="1">
        <v>2277</v>
      </c>
      <c r="B2278" s="1">
        <f>VLOOKUP(C2278,HDR!$B:$I,8,FALSE)</f>
        <v>303</v>
      </c>
      <c r="C2278" s="1" t="s">
        <v>318</v>
      </c>
      <c r="D2278" s="9">
        <v>2888014220014</v>
      </c>
      <c r="E2278" s="7">
        <v>12</v>
      </c>
      <c r="F2278" s="9">
        <f t="shared" si="105"/>
        <v>0</v>
      </c>
      <c r="G2278" s="7">
        <f t="shared" si="106"/>
        <v>12</v>
      </c>
      <c r="H2278" s="7">
        <v>1</v>
      </c>
      <c r="I2278" s="10">
        <v>12</v>
      </c>
      <c r="K2278" s="1" t="str">
        <f t="shared" si="107"/>
        <v>insert into AB_SalesTransDetail select 2277,303,'02','2888014220014',12,0,12,1,12,NULL</v>
      </c>
    </row>
    <row r="2279" spans="1:11" x14ac:dyDescent="0.2">
      <c r="A2279" s="1">
        <v>2278</v>
      </c>
      <c r="B2279" s="1">
        <f>VLOOKUP(C2279,HDR!$B:$I,8,FALSE)</f>
        <v>303</v>
      </c>
      <c r="C2279" s="1" t="s">
        <v>318</v>
      </c>
      <c r="D2279" s="9">
        <v>2888014220014</v>
      </c>
      <c r="E2279" s="7">
        <v>12</v>
      </c>
      <c r="F2279" s="9">
        <f t="shared" si="105"/>
        <v>0</v>
      </c>
      <c r="G2279" s="7">
        <f t="shared" si="106"/>
        <v>12</v>
      </c>
      <c r="H2279" s="7">
        <v>1</v>
      </c>
      <c r="I2279" s="10">
        <v>12</v>
      </c>
      <c r="K2279" s="1" t="str">
        <f t="shared" si="107"/>
        <v>insert into AB_SalesTransDetail select 2278,303,'02','2888014220014',12,0,12,1,12,NULL</v>
      </c>
    </row>
    <row r="2280" spans="1:11" x14ac:dyDescent="0.2">
      <c r="A2280" s="1">
        <v>2279</v>
      </c>
      <c r="B2280" s="1">
        <f>VLOOKUP(C2280,HDR!$B:$I,8,FALSE)</f>
        <v>303</v>
      </c>
      <c r="C2280" s="1" t="s">
        <v>318</v>
      </c>
      <c r="D2280" s="9" t="s">
        <v>380</v>
      </c>
      <c r="E2280" s="7">
        <v>3</v>
      </c>
      <c r="F2280" s="9">
        <f t="shared" si="105"/>
        <v>0</v>
      </c>
      <c r="G2280" s="7">
        <f t="shared" si="106"/>
        <v>3</v>
      </c>
      <c r="H2280" s="7">
        <v>1</v>
      </c>
      <c r="I2280" s="10">
        <v>3</v>
      </c>
      <c r="K2280" s="1" t="str">
        <f t="shared" si="107"/>
        <v>insert into AB_SalesTransDetail select 2279,303,'02','servicecharge-10',3,0,3,1,3,NULL</v>
      </c>
    </row>
    <row r="2281" spans="1:11" x14ac:dyDescent="0.2">
      <c r="A2281" s="1">
        <v>2280</v>
      </c>
      <c r="B2281" s="1">
        <f>VLOOKUP(C2281,HDR!$B:$I,8,FALSE)</f>
        <v>304</v>
      </c>
      <c r="C2281" s="1" t="s">
        <v>319</v>
      </c>
      <c r="D2281" s="9">
        <v>2888014210732</v>
      </c>
      <c r="E2281" s="7">
        <v>19.8</v>
      </c>
      <c r="F2281" s="9">
        <f t="shared" si="105"/>
        <v>0</v>
      </c>
      <c r="G2281" s="7">
        <f t="shared" si="106"/>
        <v>19.8</v>
      </c>
      <c r="H2281" s="7">
        <v>1</v>
      </c>
      <c r="I2281" s="10">
        <v>19.8</v>
      </c>
      <c r="K2281" s="1" t="str">
        <f t="shared" si="107"/>
        <v>insert into AB_SalesTransDetail select 2280,304,'02','2888014210732',19.8,0,19.8,1,19.8,NULL</v>
      </c>
    </row>
    <row r="2282" spans="1:11" x14ac:dyDescent="0.2">
      <c r="A2282" s="1">
        <v>2281</v>
      </c>
      <c r="B2282" s="1">
        <f>VLOOKUP(C2282,HDR!$B:$I,8,FALSE)</f>
        <v>304</v>
      </c>
      <c r="C2282" s="1" t="s">
        <v>319</v>
      </c>
      <c r="D2282" s="9">
        <v>2888014210732</v>
      </c>
      <c r="E2282" s="7">
        <v>19.8</v>
      </c>
      <c r="F2282" s="9">
        <f t="shared" si="105"/>
        <v>0</v>
      </c>
      <c r="G2282" s="7">
        <f t="shared" si="106"/>
        <v>19.8</v>
      </c>
      <c r="H2282" s="7">
        <v>-1</v>
      </c>
      <c r="I2282" s="10">
        <v>-19.8</v>
      </c>
      <c r="K2282" s="1" t="str">
        <f t="shared" si="107"/>
        <v>insert into AB_SalesTransDetail select 2281,304,'02','2888014210732',19.8,0,19.8,-1,-19.8,NULL</v>
      </c>
    </row>
    <row r="2283" spans="1:11" x14ac:dyDescent="0.2">
      <c r="A2283" s="1">
        <v>2282</v>
      </c>
      <c r="B2283" s="1">
        <f>VLOOKUP(C2283,HDR!$B:$I,8,FALSE)</f>
        <v>304</v>
      </c>
      <c r="C2283" s="1" t="s">
        <v>319</v>
      </c>
      <c r="D2283" s="9">
        <v>2888014211746</v>
      </c>
      <c r="E2283" s="7">
        <v>26</v>
      </c>
      <c r="F2283" s="9">
        <f t="shared" si="105"/>
        <v>0</v>
      </c>
      <c r="G2283" s="7">
        <f t="shared" si="106"/>
        <v>26</v>
      </c>
      <c r="H2283" s="7">
        <v>1</v>
      </c>
      <c r="I2283" s="10">
        <v>26</v>
      </c>
      <c r="K2283" s="1" t="str">
        <f t="shared" si="107"/>
        <v>insert into AB_SalesTransDetail select 2282,304,'02','2888014211746',26,0,26,1,26,NULL</v>
      </c>
    </row>
    <row r="2284" spans="1:11" x14ac:dyDescent="0.2">
      <c r="A2284" s="1">
        <v>2283</v>
      </c>
      <c r="B2284" s="1">
        <f>VLOOKUP(C2284,HDR!$B:$I,8,FALSE)</f>
        <v>304</v>
      </c>
      <c r="C2284" s="1" t="s">
        <v>319</v>
      </c>
      <c r="D2284" s="9" t="s">
        <v>354</v>
      </c>
      <c r="E2284" s="7">
        <v>0</v>
      </c>
      <c r="F2284" s="9">
        <f t="shared" si="105"/>
        <v>0</v>
      </c>
      <c r="G2284" s="7">
        <f t="shared" si="106"/>
        <v>0</v>
      </c>
      <c r="H2284" s="7">
        <v>1</v>
      </c>
      <c r="I2284" s="10">
        <v>0</v>
      </c>
      <c r="K2284" s="1" t="str">
        <f t="shared" si="107"/>
        <v>insert into AB_SalesTransDetail select 2283,304,'02','P000042',0,0,0,1,0,NULL</v>
      </c>
    </row>
    <row r="2285" spans="1:11" x14ac:dyDescent="0.2">
      <c r="A2285" s="1">
        <v>2284</v>
      </c>
      <c r="B2285" s="1">
        <f>VLOOKUP(C2285,HDR!$B:$I,8,FALSE)</f>
        <v>304</v>
      </c>
      <c r="C2285" s="1" t="s">
        <v>319</v>
      </c>
      <c r="D2285" s="9">
        <v>2888014210732</v>
      </c>
      <c r="E2285" s="7">
        <v>19.8</v>
      </c>
      <c r="F2285" s="9">
        <f t="shared" si="105"/>
        <v>100</v>
      </c>
      <c r="G2285" s="7">
        <f t="shared" si="106"/>
        <v>0</v>
      </c>
      <c r="H2285" s="7">
        <v>1</v>
      </c>
      <c r="I2285" s="10">
        <v>0</v>
      </c>
      <c r="K2285" s="1" t="str">
        <f t="shared" si="107"/>
        <v>insert into AB_SalesTransDetail select 2284,304,'02','2888014210732',19.8,100,0,1,0,NULL</v>
      </c>
    </row>
    <row r="2286" spans="1:11" x14ac:dyDescent="0.2">
      <c r="A2286" s="1">
        <v>2285</v>
      </c>
      <c r="B2286" s="1">
        <f>VLOOKUP(C2286,HDR!$B:$I,8,FALSE)</f>
        <v>304</v>
      </c>
      <c r="C2286" s="1" t="s">
        <v>319</v>
      </c>
      <c r="D2286" s="9" t="s">
        <v>345</v>
      </c>
      <c r="E2286" s="7">
        <v>0</v>
      </c>
      <c r="F2286" s="9">
        <f t="shared" si="105"/>
        <v>0</v>
      </c>
      <c r="G2286" s="7">
        <f t="shared" si="106"/>
        <v>0</v>
      </c>
      <c r="H2286" s="7">
        <v>1</v>
      </c>
      <c r="I2286" s="10">
        <v>0</v>
      </c>
      <c r="K2286" s="1" t="str">
        <f t="shared" si="107"/>
        <v>insert into AB_SalesTransDetail select 2285,304,'02','Z99999',0,0,0,1,0,NULL</v>
      </c>
    </row>
    <row r="2287" spans="1:11" x14ac:dyDescent="0.2">
      <c r="A2287" s="1">
        <v>2286</v>
      </c>
      <c r="B2287" s="1">
        <f>VLOOKUP(C2287,HDR!$B:$I,8,FALSE)</f>
        <v>304</v>
      </c>
      <c r="C2287" s="1" t="s">
        <v>319</v>
      </c>
      <c r="D2287" s="9" t="s">
        <v>380</v>
      </c>
      <c r="E2287" s="7">
        <v>2.6</v>
      </c>
      <c r="F2287" s="9">
        <f t="shared" si="105"/>
        <v>0</v>
      </c>
      <c r="G2287" s="7">
        <f t="shared" si="106"/>
        <v>2.6</v>
      </c>
      <c r="H2287" s="7">
        <v>1</v>
      </c>
      <c r="I2287" s="10">
        <v>2.6</v>
      </c>
      <c r="K2287" s="1" t="str">
        <f t="shared" si="107"/>
        <v>insert into AB_SalesTransDetail select 2286,304,'02','servicecharge-10',2.6,0,2.6,1,2.6,NULL</v>
      </c>
    </row>
    <row r="2288" spans="1:11" x14ac:dyDescent="0.2">
      <c r="A2288" s="1">
        <v>2287</v>
      </c>
      <c r="B2288" s="1">
        <f>VLOOKUP(C2288,HDR!$B:$I,8,FALSE)</f>
        <v>305</v>
      </c>
      <c r="C2288" s="1" t="s">
        <v>320</v>
      </c>
      <c r="D2288" s="9">
        <v>2888999120415</v>
      </c>
      <c r="E2288" s="7">
        <v>5</v>
      </c>
      <c r="F2288" s="9">
        <f t="shared" si="105"/>
        <v>0</v>
      </c>
      <c r="G2288" s="7">
        <f t="shared" si="106"/>
        <v>5</v>
      </c>
      <c r="H2288" s="7">
        <v>2</v>
      </c>
      <c r="I2288" s="10">
        <v>10</v>
      </c>
      <c r="K2288" s="1" t="str">
        <f t="shared" si="107"/>
        <v>insert into AB_SalesTransDetail select 2287,305,'02','2888999120415',5,0,5,2,10,NULL</v>
      </c>
    </row>
    <row r="2289" spans="1:11" x14ac:dyDescent="0.2">
      <c r="A2289" s="1">
        <v>2288</v>
      </c>
      <c r="B2289" s="1">
        <f>VLOOKUP(C2289,HDR!$B:$I,8,FALSE)</f>
        <v>305</v>
      </c>
      <c r="C2289" s="1" t="s">
        <v>320</v>
      </c>
      <c r="D2289" s="9">
        <v>2888999120439</v>
      </c>
      <c r="E2289" s="7">
        <v>5</v>
      </c>
      <c r="F2289" s="9">
        <f t="shared" si="105"/>
        <v>0</v>
      </c>
      <c r="G2289" s="7">
        <f t="shared" si="106"/>
        <v>5</v>
      </c>
      <c r="H2289" s="7">
        <v>2</v>
      </c>
      <c r="I2289" s="10">
        <v>10</v>
      </c>
      <c r="K2289" s="1" t="str">
        <f t="shared" si="107"/>
        <v>insert into AB_SalesTransDetail select 2288,305,'02','2888999120439',5,0,5,2,10,NULL</v>
      </c>
    </row>
    <row r="2290" spans="1:11" x14ac:dyDescent="0.2">
      <c r="A2290" s="1">
        <v>2289</v>
      </c>
      <c r="B2290" s="1">
        <f>VLOOKUP(C2290,HDR!$B:$I,8,FALSE)</f>
        <v>305</v>
      </c>
      <c r="C2290" s="1" t="s">
        <v>320</v>
      </c>
      <c r="D2290" s="9">
        <v>2040021111574</v>
      </c>
      <c r="E2290" s="7">
        <v>16</v>
      </c>
      <c r="F2290" s="9">
        <f t="shared" si="105"/>
        <v>0</v>
      </c>
      <c r="G2290" s="7">
        <f t="shared" si="106"/>
        <v>16</v>
      </c>
      <c r="H2290" s="7">
        <v>1</v>
      </c>
      <c r="I2290" s="10">
        <v>16</v>
      </c>
      <c r="K2290" s="1" t="str">
        <f t="shared" si="107"/>
        <v>insert into AB_SalesTransDetail select 2289,305,'02','2040021111574',16,0,16,1,16,NULL</v>
      </c>
    </row>
    <row r="2291" spans="1:11" x14ac:dyDescent="0.2">
      <c r="A2291" s="1">
        <v>2290</v>
      </c>
      <c r="B2291" s="1">
        <f>VLOOKUP(C2291,HDR!$B:$I,8,FALSE)</f>
        <v>305</v>
      </c>
      <c r="C2291" s="1" t="s">
        <v>320</v>
      </c>
      <c r="D2291" s="9">
        <v>2040021111574</v>
      </c>
      <c r="E2291" s="7">
        <v>16</v>
      </c>
      <c r="F2291" s="9">
        <f t="shared" si="105"/>
        <v>0</v>
      </c>
      <c r="G2291" s="7">
        <f t="shared" si="106"/>
        <v>16</v>
      </c>
      <c r="H2291" s="7">
        <v>1</v>
      </c>
      <c r="I2291" s="10">
        <v>16</v>
      </c>
      <c r="K2291" s="1" t="str">
        <f t="shared" si="107"/>
        <v>insert into AB_SalesTransDetail select 2290,305,'02','2040021111574',16,0,16,1,16,NULL</v>
      </c>
    </row>
    <row r="2292" spans="1:11" x14ac:dyDescent="0.2">
      <c r="A2292" s="1">
        <v>2291</v>
      </c>
      <c r="B2292" s="1">
        <f>VLOOKUP(C2292,HDR!$B:$I,8,FALSE)</f>
        <v>305</v>
      </c>
      <c r="C2292" s="1" t="s">
        <v>320</v>
      </c>
      <c r="D2292" s="9">
        <v>2888014210961</v>
      </c>
      <c r="E2292" s="7">
        <v>60</v>
      </c>
      <c r="F2292" s="9">
        <f t="shared" si="105"/>
        <v>0</v>
      </c>
      <c r="G2292" s="7">
        <f t="shared" si="106"/>
        <v>60</v>
      </c>
      <c r="H2292" s="7">
        <v>1</v>
      </c>
      <c r="I2292" s="10">
        <v>60</v>
      </c>
      <c r="K2292" s="1" t="str">
        <f t="shared" si="107"/>
        <v>insert into AB_SalesTransDetail select 2291,305,'02','2888014210961',60,0,60,1,60,NULL</v>
      </c>
    </row>
    <row r="2293" spans="1:11" x14ac:dyDescent="0.2">
      <c r="A2293" s="1">
        <v>2292</v>
      </c>
      <c r="B2293" s="1">
        <f>VLOOKUP(C2293,HDR!$B:$I,8,FALSE)</f>
        <v>305</v>
      </c>
      <c r="C2293" s="1" t="s">
        <v>320</v>
      </c>
      <c r="D2293" s="9">
        <v>2888014211746</v>
      </c>
      <c r="E2293" s="7">
        <v>26</v>
      </c>
      <c r="F2293" s="9">
        <f t="shared" si="105"/>
        <v>0</v>
      </c>
      <c r="G2293" s="7">
        <f t="shared" si="106"/>
        <v>26</v>
      </c>
      <c r="H2293" s="7">
        <v>2</v>
      </c>
      <c r="I2293" s="10">
        <v>52</v>
      </c>
      <c r="K2293" s="1" t="str">
        <f t="shared" si="107"/>
        <v>insert into AB_SalesTransDetail select 2292,305,'02','2888014211746',26,0,26,2,52,NULL</v>
      </c>
    </row>
    <row r="2294" spans="1:11" x14ac:dyDescent="0.2">
      <c r="A2294" s="1">
        <v>2293</v>
      </c>
      <c r="B2294" s="1">
        <f>VLOOKUP(C2294,HDR!$B:$I,8,FALSE)</f>
        <v>305</v>
      </c>
      <c r="C2294" s="1" t="s">
        <v>320</v>
      </c>
      <c r="D2294" s="9">
        <v>2888014210336</v>
      </c>
      <c r="E2294" s="7">
        <v>19.8</v>
      </c>
      <c r="F2294" s="9">
        <f t="shared" si="105"/>
        <v>0</v>
      </c>
      <c r="G2294" s="7">
        <f t="shared" si="106"/>
        <v>19.8</v>
      </c>
      <c r="H2294" s="7">
        <v>2</v>
      </c>
      <c r="I2294" s="10">
        <v>39.6</v>
      </c>
      <c r="K2294" s="1" t="str">
        <f t="shared" si="107"/>
        <v>insert into AB_SalesTransDetail select 2293,305,'02','2888014210336',19.8,0,19.8,2,39.6,NULL</v>
      </c>
    </row>
    <row r="2295" spans="1:11" x14ac:dyDescent="0.2">
      <c r="A2295" s="1">
        <v>2294</v>
      </c>
      <c r="B2295" s="1">
        <f>VLOOKUP(C2295,HDR!$B:$I,8,FALSE)</f>
        <v>305</v>
      </c>
      <c r="C2295" s="1" t="s">
        <v>320</v>
      </c>
      <c r="D2295" s="9" t="s">
        <v>347</v>
      </c>
      <c r="E2295" s="7">
        <v>5</v>
      </c>
      <c r="F2295" s="9">
        <f t="shared" si="105"/>
        <v>0</v>
      </c>
      <c r="G2295" s="7">
        <f t="shared" si="106"/>
        <v>5</v>
      </c>
      <c r="H2295" s="7">
        <v>3</v>
      </c>
      <c r="I2295" s="10">
        <v>15</v>
      </c>
      <c r="K2295" s="1" t="str">
        <f t="shared" si="107"/>
        <v>insert into AB_SalesTransDetail select 2294,305,'02','Z90017',5,0,5,3,15,NULL</v>
      </c>
    </row>
    <row r="2296" spans="1:11" x14ac:dyDescent="0.2">
      <c r="A2296" s="1">
        <v>2295</v>
      </c>
      <c r="B2296" s="1">
        <f>VLOOKUP(C2296,HDR!$B:$I,8,FALSE)</f>
        <v>305</v>
      </c>
      <c r="C2296" s="1" t="s">
        <v>320</v>
      </c>
      <c r="D2296" s="9">
        <v>2888014211883</v>
      </c>
      <c r="E2296" s="7">
        <v>5</v>
      </c>
      <c r="F2296" s="9">
        <f t="shared" si="105"/>
        <v>0</v>
      </c>
      <c r="G2296" s="7">
        <f t="shared" si="106"/>
        <v>5</v>
      </c>
      <c r="H2296" s="7">
        <v>2</v>
      </c>
      <c r="I2296" s="10">
        <v>10</v>
      </c>
      <c r="K2296" s="1" t="str">
        <f t="shared" si="107"/>
        <v>insert into AB_SalesTransDetail select 2295,305,'02','2888014211883',5,0,5,2,10,NULL</v>
      </c>
    </row>
    <row r="2297" spans="1:11" x14ac:dyDescent="0.2">
      <c r="A2297" s="1">
        <v>2296</v>
      </c>
      <c r="B2297" s="1">
        <f>VLOOKUP(C2297,HDR!$B:$I,8,FALSE)</f>
        <v>305</v>
      </c>
      <c r="C2297" s="1" t="s">
        <v>320</v>
      </c>
      <c r="D2297" s="9">
        <v>2888014210817</v>
      </c>
      <c r="E2297" s="7">
        <v>15.8</v>
      </c>
      <c r="F2297" s="9">
        <f t="shared" si="105"/>
        <v>0</v>
      </c>
      <c r="G2297" s="7">
        <f t="shared" si="106"/>
        <v>15.8</v>
      </c>
      <c r="H2297" s="7">
        <v>1</v>
      </c>
      <c r="I2297" s="10">
        <v>15.8</v>
      </c>
      <c r="K2297" s="1" t="str">
        <f t="shared" si="107"/>
        <v>insert into AB_SalesTransDetail select 2296,305,'02','2888014210817',15.8,0,15.8,1,15.8,NULL</v>
      </c>
    </row>
    <row r="2298" spans="1:11" x14ac:dyDescent="0.2">
      <c r="A2298" s="1">
        <v>2297</v>
      </c>
      <c r="B2298" s="1">
        <f>VLOOKUP(C2298,HDR!$B:$I,8,FALSE)</f>
        <v>305</v>
      </c>
      <c r="C2298" s="1" t="s">
        <v>320</v>
      </c>
      <c r="D2298" s="9" t="s">
        <v>345</v>
      </c>
      <c r="E2298" s="7">
        <v>0</v>
      </c>
      <c r="F2298" s="9">
        <f t="shared" si="105"/>
        <v>0</v>
      </c>
      <c r="G2298" s="7">
        <f t="shared" si="106"/>
        <v>0</v>
      </c>
      <c r="H2298" s="7">
        <v>1</v>
      </c>
      <c r="I2298" s="10">
        <v>0</v>
      </c>
      <c r="K2298" s="1" t="str">
        <f t="shared" si="107"/>
        <v>insert into AB_SalesTransDetail select 2297,305,'02','Z99999',0,0,0,1,0,NULL</v>
      </c>
    </row>
    <row r="2299" spans="1:11" x14ac:dyDescent="0.2">
      <c r="A2299" s="1">
        <v>2298</v>
      </c>
      <c r="B2299" s="1">
        <f>VLOOKUP(C2299,HDR!$B:$I,8,FALSE)</f>
        <v>305</v>
      </c>
      <c r="C2299" s="1" t="s">
        <v>320</v>
      </c>
      <c r="D2299" s="9" t="s">
        <v>345</v>
      </c>
      <c r="E2299" s="7">
        <v>0</v>
      </c>
      <c r="F2299" s="9">
        <f t="shared" si="105"/>
        <v>0</v>
      </c>
      <c r="G2299" s="7">
        <f t="shared" si="106"/>
        <v>0</v>
      </c>
      <c r="H2299" s="7">
        <v>-1</v>
      </c>
      <c r="I2299" s="10">
        <v>0</v>
      </c>
      <c r="K2299" s="1" t="str">
        <f t="shared" si="107"/>
        <v>insert into AB_SalesTransDetail select 2298,305,'02','Z99999',0,0,0,-1,0,NULL</v>
      </c>
    </row>
    <row r="2300" spans="1:11" x14ac:dyDescent="0.2">
      <c r="A2300" s="1">
        <v>2299</v>
      </c>
      <c r="B2300" s="1">
        <f>VLOOKUP(C2300,HDR!$B:$I,8,FALSE)</f>
        <v>305</v>
      </c>
      <c r="C2300" s="1" t="s">
        <v>320</v>
      </c>
      <c r="D2300" s="9" t="s">
        <v>354</v>
      </c>
      <c r="E2300" s="7">
        <v>0</v>
      </c>
      <c r="F2300" s="9">
        <f t="shared" si="105"/>
        <v>0</v>
      </c>
      <c r="G2300" s="7">
        <f t="shared" si="106"/>
        <v>0</v>
      </c>
      <c r="H2300" s="7">
        <v>1</v>
      </c>
      <c r="I2300" s="10">
        <v>0</v>
      </c>
      <c r="K2300" s="1" t="str">
        <f t="shared" si="107"/>
        <v>insert into AB_SalesTransDetail select 2299,305,'02','P000042',0,0,0,1,0,NULL</v>
      </c>
    </row>
    <row r="2301" spans="1:11" x14ac:dyDescent="0.2">
      <c r="A2301" s="1">
        <v>2300</v>
      </c>
      <c r="B2301" s="1">
        <f>VLOOKUP(C2301,HDR!$B:$I,8,FALSE)</f>
        <v>305</v>
      </c>
      <c r="C2301" s="1" t="s">
        <v>320</v>
      </c>
      <c r="D2301" s="9" t="s">
        <v>354</v>
      </c>
      <c r="E2301" s="7">
        <v>0</v>
      </c>
      <c r="F2301" s="9">
        <f t="shared" si="105"/>
        <v>0</v>
      </c>
      <c r="G2301" s="7">
        <f t="shared" si="106"/>
        <v>0</v>
      </c>
      <c r="H2301" s="7">
        <v>-1</v>
      </c>
      <c r="I2301" s="10">
        <v>0</v>
      </c>
      <c r="K2301" s="1" t="str">
        <f t="shared" si="107"/>
        <v>insert into AB_SalesTransDetail select 2300,305,'02','P000042',0,0,0,-1,0,NULL</v>
      </c>
    </row>
    <row r="2302" spans="1:11" x14ac:dyDescent="0.2">
      <c r="A2302" s="1">
        <v>2301</v>
      </c>
      <c r="B2302" s="1">
        <f>VLOOKUP(C2302,HDR!$B:$I,8,FALSE)</f>
        <v>305</v>
      </c>
      <c r="C2302" s="1" t="s">
        <v>320</v>
      </c>
      <c r="D2302" s="9">
        <v>2888014210701</v>
      </c>
      <c r="E2302" s="7">
        <v>3</v>
      </c>
      <c r="F2302" s="9">
        <f t="shared" si="105"/>
        <v>0</v>
      </c>
      <c r="G2302" s="7">
        <f t="shared" si="106"/>
        <v>3</v>
      </c>
      <c r="H2302" s="7">
        <v>1</v>
      </c>
      <c r="I2302" s="10">
        <v>3</v>
      </c>
      <c r="K2302" s="1" t="str">
        <f t="shared" si="107"/>
        <v>insert into AB_SalesTransDetail select 2301,305,'02','2888014210701',3,0,3,1,3,NULL</v>
      </c>
    </row>
    <row r="2303" spans="1:11" x14ac:dyDescent="0.2">
      <c r="A2303" s="1">
        <v>2302</v>
      </c>
      <c r="B2303" s="1">
        <f>VLOOKUP(C2303,HDR!$B:$I,8,FALSE)</f>
        <v>305</v>
      </c>
      <c r="C2303" s="1" t="s">
        <v>320</v>
      </c>
      <c r="D2303" s="9" t="s">
        <v>345</v>
      </c>
      <c r="E2303" s="7">
        <v>0</v>
      </c>
      <c r="F2303" s="9">
        <f t="shared" si="105"/>
        <v>0</v>
      </c>
      <c r="G2303" s="7">
        <f t="shared" si="106"/>
        <v>0</v>
      </c>
      <c r="H2303" s="7">
        <v>1</v>
      </c>
      <c r="I2303" s="10">
        <v>0</v>
      </c>
      <c r="K2303" s="1" t="str">
        <f t="shared" si="107"/>
        <v>insert into AB_SalesTransDetail select 2302,305,'02','Z99999',0,0,0,1,0,NULL</v>
      </c>
    </row>
    <row r="2304" spans="1:11" x14ac:dyDescent="0.2">
      <c r="A2304" s="1">
        <v>2303</v>
      </c>
      <c r="B2304" s="1">
        <f>VLOOKUP(C2304,HDR!$B:$I,8,FALSE)</f>
        <v>305</v>
      </c>
      <c r="C2304" s="1" t="s">
        <v>320</v>
      </c>
      <c r="D2304" s="9" t="s">
        <v>345</v>
      </c>
      <c r="E2304" s="7">
        <v>0</v>
      </c>
      <c r="F2304" s="9">
        <f t="shared" ref="F2304:F2367" si="108">(IFERROR(-((I2304/H2304)-E2304)/E2304,0))*100</f>
        <v>0</v>
      </c>
      <c r="G2304" s="7">
        <f t="shared" ref="G2304:G2367" si="109">I2304/H2304</f>
        <v>0</v>
      </c>
      <c r="H2304" s="7">
        <v>-1</v>
      </c>
      <c r="I2304" s="10">
        <v>0</v>
      </c>
      <c r="K2304" s="1" t="str">
        <f t="shared" si="107"/>
        <v>insert into AB_SalesTransDetail select 2303,305,'02','Z99999',0,0,0,-1,0,NULL</v>
      </c>
    </row>
    <row r="2305" spans="1:11" x14ac:dyDescent="0.2">
      <c r="A2305" s="1">
        <v>2304</v>
      </c>
      <c r="B2305" s="1">
        <f>VLOOKUP(C2305,HDR!$B:$I,8,FALSE)</f>
        <v>305</v>
      </c>
      <c r="C2305" s="1" t="s">
        <v>320</v>
      </c>
      <c r="D2305" s="9">
        <v>2888014210701</v>
      </c>
      <c r="E2305" s="7">
        <v>3</v>
      </c>
      <c r="F2305" s="9">
        <f t="shared" si="108"/>
        <v>0</v>
      </c>
      <c r="G2305" s="7">
        <f t="shared" si="109"/>
        <v>3</v>
      </c>
      <c r="H2305" s="7">
        <v>-1</v>
      </c>
      <c r="I2305" s="10">
        <v>-3</v>
      </c>
      <c r="K2305" s="1" t="str">
        <f t="shared" si="107"/>
        <v>insert into AB_SalesTransDetail select 2304,305,'02','2888014210701',3,0,3,-1,-3,NULL</v>
      </c>
    </row>
    <row r="2306" spans="1:11" x14ac:dyDescent="0.2">
      <c r="A2306" s="1">
        <v>2305</v>
      </c>
      <c r="B2306" s="1">
        <f>VLOOKUP(C2306,HDR!$B:$I,8,FALSE)</f>
        <v>305</v>
      </c>
      <c r="C2306" s="1" t="s">
        <v>320</v>
      </c>
      <c r="D2306" s="9">
        <v>2888014211845</v>
      </c>
      <c r="E2306" s="7">
        <v>3</v>
      </c>
      <c r="F2306" s="9">
        <f t="shared" si="108"/>
        <v>0</v>
      </c>
      <c r="G2306" s="7">
        <f t="shared" si="109"/>
        <v>3</v>
      </c>
      <c r="H2306" s="7">
        <v>1</v>
      </c>
      <c r="I2306" s="10">
        <v>3</v>
      </c>
      <c r="K2306" s="1" t="str">
        <f t="shared" si="107"/>
        <v>insert into AB_SalesTransDetail select 2305,305,'02','2888014211845',3,0,3,1,3,NULL</v>
      </c>
    </row>
    <row r="2307" spans="1:11" x14ac:dyDescent="0.2">
      <c r="A2307" s="1">
        <v>2306</v>
      </c>
      <c r="B2307" s="1">
        <f>VLOOKUP(C2307,HDR!$B:$I,8,FALSE)</f>
        <v>305</v>
      </c>
      <c r="C2307" s="1" t="s">
        <v>320</v>
      </c>
      <c r="D2307" s="9">
        <v>2888014211845</v>
      </c>
      <c r="E2307" s="7">
        <v>3</v>
      </c>
      <c r="F2307" s="9">
        <f t="shared" si="108"/>
        <v>0</v>
      </c>
      <c r="G2307" s="7">
        <f t="shared" si="109"/>
        <v>3</v>
      </c>
      <c r="H2307" s="7">
        <v>-1</v>
      </c>
      <c r="I2307" s="10">
        <v>-3</v>
      </c>
      <c r="K2307" s="1" t="str">
        <f t="shared" ref="K2307:K2370" si="110">"insert into AB_SalesTransDetail select " &amp; A2307 &amp; "," &amp; B2307 &amp; ",'02','" &amp; D2307 &amp; "'," &amp; E2307 &amp; "," &amp; F2307 &amp; "," &amp; G2307 &amp; "," &amp; H2307 &amp; "," &amp; I2307 &amp; ",NULL"</f>
        <v>insert into AB_SalesTransDetail select 2306,305,'02','2888014211845',3,0,3,-1,-3,NULL</v>
      </c>
    </row>
    <row r="2308" spans="1:11" x14ac:dyDescent="0.2">
      <c r="A2308" s="1">
        <v>2307</v>
      </c>
      <c r="B2308" s="1">
        <f>VLOOKUP(C2308,HDR!$B:$I,8,FALSE)</f>
        <v>305</v>
      </c>
      <c r="C2308" s="1" t="s">
        <v>320</v>
      </c>
      <c r="D2308" s="9" t="s">
        <v>379</v>
      </c>
      <c r="E2308" s="7">
        <v>5</v>
      </c>
      <c r="F2308" s="9">
        <f t="shared" si="108"/>
        <v>0</v>
      </c>
      <c r="G2308" s="7">
        <f t="shared" si="109"/>
        <v>5</v>
      </c>
      <c r="H2308" s="7">
        <v>1</v>
      </c>
      <c r="I2308" s="10">
        <v>5</v>
      </c>
      <c r="K2308" s="1" t="str">
        <f t="shared" si="110"/>
        <v>insert into AB_SalesTransDetail select 2307,305,'02','F999',5,0,5,1,5,NULL</v>
      </c>
    </row>
    <row r="2309" spans="1:11" x14ac:dyDescent="0.2">
      <c r="A2309" s="1">
        <v>2308</v>
      </c>
      <c r="B2309" s="1">
        <f>VLOOKUP(C2309,HDR!$B:$I,8,FALSE)</f>
        <v>305</v>
      </c>
      <c r="C2309" s="1" t="s">
        <v>320</v>
      </c>
      <c r="D2309" s="9" t="s">
        <v>379</v>
      </c>
      <c r="E2309" s="7">
        <v>5</v>
      </c>
      <c r="F2309" s="9">
        <f t="shared" si="108"/>
        <v>0</v>
      </c>
      <c r="G2309" s="7">
        <f t="shared" si="109"/>
        <v>5</v>
      </c>
      <c r="H2309" s="7">
        <v>-1</v>
      </c>
      <c r="I2309" s="10">
        <v>-5</v>
      </c>
      <c r="K2309" s="1" t="str">
        <f t="shared" si="110"/>
        <v>insert into AB_SalesTransDetail select 2308,305,'02','F999',5,0,5,-1,-5,NULL</v>
      </c>
    </row>
    <row r="2310" spans="1:11" x14ac:dyDescent="0.2">
      <c r="A2310" s="1">
        <v>2309</v>
      </c>
      <c r="B2310" s="1">
        <f>VLOOKUP(C2310,HDR!$B:$I,8,FALSE)</f>
        <v>305</v>
      </c>
      <c r="C2310" s="1" t="s">
        <v>320</v>
      </c>
      <c r="D2310" s="9" t="s">
        <v>379</v>
      </c>
      <c r="E2310" s="7">
        <v>5</v>
      </c>
      <c r="F2310" s="9">
        <f t="shared" si="108"/>
        <v>0</v>
      </c>
      <c r="G2310" s="7">
        <f t="shared" si="109"/>
        <v>5</v>
      </c>
      <c r="H2310" s="7">
        <v>1</v>
      </c>
      <c r="I2310" s="10">
        <v>5</v>
      </c>
      <c r="K2310" s="1" t="str">
        <f t="shared" si="110"/>
        <v>insert into AB_SalesTransDetail select 2309,305,'02','F999',5,0,5,1,5,NULL</v>
      </c>
    </row>
    <row r="2311" spans="1:11" x14ac:dyDescent="0.2">
      <c r="A2311" s="1">
        <v>2310</v>
      </c>
      <c r="B2311" s="1">
        <f>VLOOKUP(C2311,HDR!$B:$I,8,FALSE)</f>
        <v>305</v>
      </c>
      <c r="C2311" s="1" t="s">
        <v>320</v>
      </c>
      <c r="D2311" s="9" t="s">
        <v>345</v>
      </c>
      <c r="E2311" s="7">
        <v>0</v>
      </c>
      <c r="F2311" s="9">
        <f t="shared" si="108"/>
        <v>0</v>
      </c>
      <c r="G2311" s="7">
        <f t="shared" si="109"/>
        <v>0</v>
      </c>
      <c r="H2311" s="7">
        <v>1</v>
      </c>
      <c r="I2311" s="10">
        <v>0</v>
      </c>
      <c r="K2311" s="1" t="str">
        <f t="shared" si="110"/>
        <v>insert into AB_SalesTransDetail select 2310,305,'02','Z99999',0,0,0,1,0,NULL</v>
      </c>
    </row>
    <row r="2312" spans="1:11" x14ac:dyDescent="0.2">
      <c r="A2312" s="1">
        <v>2311</v>
      </c>
      <c r="B2312" s="1">
        <f>VLOOKUP(C2312,HDR!$B:$I,8,FALSE)</f>
        <v>305</v>
      </c>
      <c r="C2312" s="1" t="s">
        <v>320</v>
      </c>
      <c r="D2312" s="9">
        <v>2888999120415</v>
      </c>
      <c r="E2312" s="7">
        <v>5</v>
      </c>
      <c r="F2312" s="9">
        <f t="shared" si="108"/>
        <v>0</v>
      </c>
      <c r="G2312" s="7">
        <f t="shared" si="109"/>
        <v>5</v>
      </c>
      <c r="H2312" s="7">
        <v>1</v>
      </c>
      <c r="I2312" s="10">
        <v>5</v>
      </c>
      <c r="K2312" s="1" t="str">
        <f t="shared" si="110"/>
        <v>insert into AB_SalesTransDetail select 2311,305,'02','2888999120415',5,0,5,1,5,NULL</v>
      </c>
    </row>
    <row r="2313" spans="1:11" x14ac:dyDescent="0.2">
      <c r="A2313" s="1">
        <v>2312</v>
      </c>
      <c r="B2313" s="1">
        <f>VLOOKUP(C2313,HDR!$B:$I,8,FALSE)</f>
        <v>305</v>
      </c>
      <c r="C2313" s="1" t="s">
        <v>320</v>
      </c>
      <c r="D2313" s="9">
        <v>2888014220014</v>
      </c>
      <c r="E2313" s="7">
        <v>12</v>
      </c>
      <c r="F2313" s="9">
        <f t="shared" si="108"/>
        <v>0</v>
      </c>
      <c r="G2313" s="7">
        <f t="shared" si="109"/>
        <v>12</v>
      </c>
      <c r="H2313" s="7">
        <v>2</v>
      </c>
      <c r="I2313" s="10">
        <v>24</v>
      </c>
      <c r="K2313" s="1" t="str">
        <f t="shared" si="110"/>
        <v>insert into AB_SalesTransDetail select 2312,305,'02','2888014220014',12,0,12,2,24,NULL</v>
      </c>
    </row>
    <row r="2314" spans="1:11" x14ac:dyDescent="0.2">
      <c r="A2314" s="1">
        <v>2313</v>
      </c>
      <c r="B2314" s="1">
        <f>VLOOKUP(C2314,HDR!$B:$I,8,FALSE)</f>
        <v>305</v>
      </c>
      <c r="C2314" s="1" t="s">
        <v>320</v>
      </c>
      <c r="D2314" s="9">
        <v>2888014210589</v>
      </c>
      <c r="E2314" s="7">
        <v>10</v>
      </c>
      <c r="F2314" s="9">
        <f t="shared" si="108"/>
        <v>0</v>
      </c>
      <c r="G2314" s="7">
        <f t="shared" si="109"/>
        <v>10</v>
      </c>
      <c r="H2314" s="7">
        <v>1</v>
      </c>
      <c r="I2314" s="10">
        <v>10</v>
      </c>
      <c r="K2314" s="1" t="str">
        <f t="shared" si="110"/>
        <v>insert into AB_SalesTransDetail select 2313,305,'02','2888014210589',10,0,10,1,10,NULL</v>
      </c>
    </row>
    <row r="2315" spans="1:11" x14ac:dyDescent="0.2">
      <c r="A2315" s="1">
        <v>2314</v>
      </c>
      <c r="B2315" s="1">
        <f>VLOOKUP(C2315,HDR!$B:$I,8,FALSE)</f>
        <v>305</v>
      </c>
      <c r="C2315" s="1" t="s">
        <v>320</v>
      </c>
      <c r="D2315" s="9" t="s">
        <v>345</v>
      </c>
      <c r="E2315" s="7">
        <v>0</v>
      </c>
      <c r="F2315" s="9">
        <f t="shared" si="108"/>
        <v>0</v>
      </c>
      <c r="G2315" s="7">
        <f t="shared" si="109"/>
        <v>0</v>
      </c>
      <c r="H2315" s="7">
        <v>1</v>
      </c>
      <c r="I2315" s="10">
        <v>0</v>
      </c>
      <c r="K2315" s="1" t="str">
        <f t="shared" si="110"/>
        <v>insert into AB_SalesTransDetail select 2314,305,'02','Z99999',0,0,0,1,0,NULL</v>
      </c>
    </row>
    <row r="2316" spans="1:11" x14ac:dyDescent="0.2">
      <c r="A2316" s="1">
        <v>2315</v>
      </c>
      <c r="B2316" s="1">
        <f>VLOOKUP(C2316,HDR!$B:$I,8,FALSE)</f>
        <v>305</v>
      </c>
      <c r="C2316" s="1" t="s">
        <v>320</v>
      </c>
      <c r="D2316" s="9" t="s">
        <v>380</v>
      </c>
      <c r="E2316" s="7">
        <v>28.84</v>
      </c>
      <c r="F2316" s="9">
        <f t="shared" si="108"/>
        <v>0</v>
      </c>
      <c r="G2316" s="7">
        <f t="shared" si="109"/>
        <v>28.84</v>
      </c>
      <c r="H2316" s="7">
        <v>1</v>
      </c>
      <c r="I2316" s="10">
        <v>28.84</v>
      </c>
      <c r="K2316" s="1" t="str">
        <f t="shared" si="110"/>
        <v>insert into AB_SalesTransDetail select 2315,305,'02','servicecharge-10',28.84,0,28.84,1,28.84,NULL</v>
      </c>
    </row>
    <row r="2317" spans="1:11" x14ac:dyDescent="0.2">
      <c r="A2317" s="1">
        <v>2316</v>
      </c>
      <c r="B2317" s="1">
        <f>VLOOKUP(C2317,HDR!$B:$I,8,FALSE)</f>
        <v>306</v>
      </c>
      <c r="C2317" s="1" t="s">
        <v>321</v>
      </c>
      <c r="D2317" s="9">
        <v>2888014240623</v>
      </c>
      <c r="E2317" s="7">
        <v>6</v>
      </c>
      <c r="F2317" s="9">
        <f t="shared" si="108"/>
        <v>0</v>
      </c>
      <c r="G2317" s="7">
        <f t="shared" si="109"/>
        <v>6</v>
      </c>
      <c r="H2317" s="7">
        <v>1</v>
      </c>
      <c r="I2317" s="10">
        <v>6</v>
      </c>
      <c r="K2317" s="1" t="str">
        <f t="shared" si="110"/>
        <v>insert into AB_SalesTransDetail select 2316,306,'02','2888014240623',6,0,6,1,6,NULL</v>
      </c>
    </row>
    <row r="2318" spans="1:11" x14ac:dyDescent="0.2">
      <c r="A2318" s="1">
        <v>2317</v>
      </c>
      <c r="B2318" s="1">
        <f>VLOOKUP(C2318,HDR!$B:$I,8,FALSE)</f>
        <v>306</v>
      </c>
      <c r="C2318" s="1" t="s">
        <v>321</v>
      </c>
      <c r="D2318" s="9">
        <v>2040021111574</v>
      </c>
      <c r="E2318" s="7">
        <v>16</v>
      </c>
      <c r="F2318" s="9">
        <f t="shared" si="108"/>
        <v>0</v>
      </c>
      <c r="G2318" s="7">
        <f t="shared" si="109"/>
        <v>16</v>
      </c>
      <c r="H2318" s="7">
        <v>1</v>
      </c>
      <c r="I2318" s="10">
        <v>16</v>
      </c>
      <c r="K2318" s="1" t="str">
        <f t="shared" si="110"/>
        <v>insert into AB_SalesTransDetail select 2317,306,'02','2040021111574',16,0,16,1,16,NULL</v>
      </c>
    </row>
    <row r="2319" spans="1:11" x14ac:dyDescent="0.2">
      <c r="A2319" s="1">
        <v>2318</v>
      </c>
      <c r="B2319" s="1">
        <f>VLOOKUP(C2319,HDR!$B:$I,8,FALSE)</f>
        <v>306</v>
      </c>
      <c r="C2319" s="1" t="s">
        <v>321</v>
      </c>
      <c r="D2319" s="9">
        <v>2888014241033</v>
      </c>
      <c r="E2319" s="7">
        <v>8</v>
      </c>
      <c r="F2319" s="9">
        <f t="shared" si="108"/>
        <v>0</v>
      </c>
      <c r="G2319" s="7">
        <f t="shared" si="109"/>
        <v>8</v>
      </c>
      <c r="H2319" s="7">
        <v>1</v>
      </c>
      <c r="I2319" s="10">
        <v>8</v>
      </c>
      <c r="K2319" s="1" t="str">
        <f t="shared" si="110"/>
        <v>insert into AB_SalesTransDetail select 2318,306,'02','2888014241033',8,0,8,1,8,NULL</v>
      </c>
    </row>
    <row r="2320" spans="1:11" x14ac:dyDescent="0.2">
      <c r="A2320" s="1">
        <v>2319</v>
      </c>
      <c r="B2320" s="1">
        <f>VLOOKUP(C2320,HDR!$B:$I,8,FALSE)</f>
        <v>306</v>
      </c>
      <c r="C2320" s="1" t="s">
        <v>321</v>
      </c>
      <c r="D2320" s="9">
        <v>2888014240906</v>
      </c>
      <c r="E2320" s="7">
        <v>7</v>
      </c>
      <c r="F2320" s="9">
        <f t="shared" si="108"/>
        <v>0</v>
      </c>
      <c r="G2320" s="7">
        <f t="shared" si="109"/>
        <v>7</v>
      </c>
      <c r="H2320" s="7">
        <v>1</v>
      </c>
      <c r="I2320" s="10">
        <v>7</v>
      </c>
      <c r="K2320" s="1" t="str">
        <f t="shared" si="110"/>
        <v>insert into AB_SalesTransDetail select 2319,306,'02','2888014240906',7,0,7,1,7,NULL</v>
      </c>
    </row>
    <row r="2321" spans="1:11" x14ac:dyDescent="0.2">
      <c r="A2321" s="1">
        <v>2320</v>
      </c>
      <c r="B2321" s="1">
        <f>VLOOKUP(C2321,HDR!$B:$I,8,FALSE)</f>
        <v>306</v>
      </c>
      <c r="C2321" s="1" t="s">
        <v>321</v>
      </c>
      <c r="D2321" s="9">
        <v>2888014220014</v>
      </c>
      <c r="E2321" s="7">
        <v>12</v>
      </c>
      <c r="F2321" s="9">
        <f t="shared" si="108"/>
        <v>0</v>
      </c>
      <c r="G2321" s="7">
        <f t="shared" si="109"/>
        <v>12</v>
      </c>
      <c r="H2321" s="7">
        <v>1</v>
      </c>
      <c r="I2321" s="10">
        <v>12</v>
      </c>
      <c r="K2321" s="1" t="str">
        <f t="shared" si="110"/>
        <v>insert into AB_SalesTransDetail select 2320,306,'02','2888014220014',12,0,12,1,12,NULL</v>
      </c>
    </row>
    <row r="2322" spans="1:11" x14ac:dyDescent="0.2">
      <c r="A2322" s="1">
        <v>2321</v>
      </c>
      <c r="B2322" s="1">
        <f>VLOOKUP(C2322,HDR!$B:$I,8,FALSE)</f>
        <v>306</v>
      </c>
      <c r="C2322" s="1" t="s">
        <v>321</v>
      </c>
      <c r="D2322" s="9" t="s">
        <v>380</v>
      </c>
      <c r="E2322" s="7">
        <v>4.9000000000000004</v>
      </c>
      <c r="F2322" s="9">
        <f t="shared" si="108"/>
        <v>0</v>
      </c>
      <c r="G2322" s="7">
        <f t="shared" si="109"/>
        <v>4.9000000000000004</v>
      </c>
      <c r="H2322" s="7">
        <v>1</v>
      </c>
      <c r="I2322" s="10">
        <v>4.9000000000000004</v>
      </c>
      <c r="K2322" s="1" t="str">
        <f t="shared" si="110"/>
        <v>insert into AB_SalesTransDetail select 2321,306,'02','servicecharge-10',4.9,0,4.9,1,4.9,NULL</v>
      </c>
    </row>
    <row r="2323" spans="1:11" x14ac:dyDescent="0.2">
      <c r="A2323" s="1">
        <v>2322</v>
      </c>
      <c r="B2323" s="1">
        <f>VLOOKUP(C2323,HDR!$B:$I,8,FALSE)</f>
        <v>307</v>
      </c>
      <c r="C2323" s="1" t="s">
        <v>322</v>
      </c>
      <c r="D2323" s="9">
        <v>2888014211128</v>
      </c>
      <c r="E2323" s="7">
        <v>13.8</v>
      </c>
      <c r="F2323" s="9">
        <f t="shared" si="108"/>
        <v>0</v>
      </c>
      <c r="G2323" s="7">
        <f t="shared" si="109"/>
        <v>13.8</v>
      </c>
      <c r="H2323" s="7">
        <v>1</v>
      </c>
      <c r="I2323" s="10">
        <v>13.8</v>
      </c>
      <c r="K2323" s="1" t="str">
        <f t="shared" si="110"/>
        <v>insert into AB_SalesTransDetail select 2322,307,'02','2888014211128',13.8,0,13.8,1,13.8,NULL</v>
      </c>
    </row>
    <row r="2324" spans="1:11" x14ac:dyDescent="0.2">
      <c r="A2324" s="1">
        <v>2323</v>
      </c>
      <c r="B2324" s="1">
        <f>VLOOKUP(C2324,HDR!$B:$I,8,FALSE)</f>
        <v>307</v>
      </c>
      <c r="C2324" s="1" t="s">
        <v>322</v>
      </c>
      <c r="D2324" s="9" t="s">
        <v>358</v>
      </c>
      <c r="E2324" s="7">
        <v>0</v>
      </c>
      <c r="F2324" s="9">
        <f t="shared" si="108"/>
        <v>0</v>
      </c>
      <c r="G2324" s="7">
        <f t="shared" si="109"/>
        <v>0</v>
      </c>
      <c r="H2324" s="7">
        <v>1</v>
      </c>
      <c r="I2324" s="10">
        <v>0</v>
      </c>
      <c r="K2324" s="1" t="str">
        <f t="shared" si="110"/>
        <v>insert into AB_SalesTransDetail select 2323,307,'02','Z90053',0,0,0,1,0,NULL</v>
      </c>
    </row>
    <row r="2325" spans="1:11" x14ac:dyDescent="0.2">
      <c r="A2325" s="1">
        <v>2324</v>
      </c>
      <c r="B2325" s="1">
        <f>VLOOKUP(C2325,HDR!$B:$I,8,FALSE)</f>
        <v>307</v>
      </c>
      <c r="C2325" s="1" t="s">
        <v>322</v>
      </c>
      <c r="D2325" s="9">
        <v>2888014210534</v>
      </c>
      <c r="E2325" s="7">
        <v>16.8</v>
      </c>
      <c r="F2325" s="9">
        <f t="shared" si="108"/>
        <v>0</v>
      </c>
      <c r="G2325" s="7">
        <f t="shared" si="109"/>
        <v>16.8</v>
      </c>
      <c r="H2325" s="7">
        <v>1</v>
      </c>
      <c r="I2325" s="10">
        <v>16.8</v>
      </c>
      <c r="K2325" s="1" t="str">
        <f t="shared" si="110"/>
        <v>insert into AB_SalesTransDetail select 2324,307,'02','2888014210534',16.8,0,16.8,1,16.8,NULL</v>
      </c>
    </row>
    <row r="2326" spans="1:11" x14ac:dyDescent="0.2">
      <c r="A2326" s="1">
        <v>2325</v>
      </c>
      <c r="B2326" s="1">
        <f>VLOOKUP(C2326,HDR!$B:$I,8,FALSE)</f>
        <v>307</v>
      </c>
      <c r="C2326" s="1" t="s">
        <v>322</v>
      </c>
      <c r="D2326" s="9">
        <v>2040035111911</v>
      </c>
      <c r="E2326" s="7">
        <v>6</v>
      </c>
      <c r="F2326" s="9">
        <f t="shared" si="108"/>
        <v>0</v>
      </c>
      <c r="G2326" s="7">
        <f t="shared" si="109"/>
        <v>6</v>
      </c>
      <c r="H2326" s="7">
        <v>1</v>
      </c>
      <c r="I2326" s="10">
        <v>6</v>
      </c>
      <c r="K2326" s="1" t="str">
        <f t="shared" si="110"/>
        <v>insert into AB_SalesTransDetail select 2325,307,'02','2040035111911',6,0,6,1,6,NULL</v>
      </c>
    </row>
    <row r="2327" spans="1:11" x14ac:dyDescent="0.2">
      <c r="A2327" s="1">
        <v>2326</v>
      </c>
      <c r="B2327" s="1">
        <f>VLOOKUP(C2327,HDR!$B:$I,8,FALSE)</f>
        <v>307</v>
      </c>
      <c r="C2327" s="1" t="s">
        <v>322</v>
      </c>
      <c r="D2327" s="9">
        <v>2888014241033</v>
      </c>
      <c r="E2327" s="7">
        <v>8</v>
      </c>
      <c r="F2327" s="9">
        <f t="shared" si="108"/>
        <v>0</v>
      </c>
      <c r="G2327" s="7">
        <f t="shared" si="109"/>
        <v>8</v>
      </c>
      <c r="H2327" s="7">
        <v>1</v>
      </c>
      <c r="I2327" s="10">
        <v>8</v>
      </c>
      <c r="K2327" s="1" t="str">
        <f t="shared" si="110"/>
        <v>insert into AB_SalesTransDetail select 2326,307,'02','2888014241033',8,0,8,1,8,NULL</v>
      </c>
    </row>
    <row r="2328" spans="1:11" x14ac:dyDescent="0.2">
      <c r="A2328" s="1">
        <v>2327</v>
      </c>
      <c r="B2328" s="1">
        <f>VLOOKUP(C2328,HDR!$B:$I,8,FALSE)</f>
        <v>307</v>
      </c>
      <c r="C2328" s="1" t="s">
        <v>322</v>
      </c>
      <c r="D2328" s="9">
        <v>2888014210312</v>
      </c>
      <c r="E2328" s="7">
        <v>5</v>
      </c>
      <c r="F2328" s="9">
        <f t="shared" si="108"/>
        <v>0</v>
      </c>
      <c r="G2328" s="7">
        <f t="shared" si="109"/>
        <v>5</v>
      </c>
      <c r="H2328" s="7">
        <v>1</v>
      </c>
      <c r="I2328" s="10">
        <v>5</v>
      </c>
      <c r="K2328" s="1" t="str">
        <f t="shared" si="110"/>
        <v>insert into AB_SalesTransDetail select 2327,307,'02','2888014210312',5,0,5,1,5,NULL</v>
      </c>
    </row>
    <row r="2329" spans="1:11" x14ac:dyDescent="0.2">
      <c r="A2329" s="1">
        <v>2328</v>
      </c>
      <c r="B2329" s="1">
        <f>VLOOKUP(C2329,HDR!$B:$I,8,FALSE)</f>
        <v>307</v>
      </c>
      <c r="C2329" s="1" t="s">
        <v>322</v>
      </c>
      <c r="D2329" s="9">
        <v>2888014220014</v>
      </c>
      <c r="E2329" s="7">
        <v>12</v>
      </c>
      <c r="F2329" s="9">
        <f t="shared" si="108"/>
        <v>0</v>
      </c>
      <c r="G2329" s="7">
        <f t="shared" si="109"/>
        <v>12</v>
      </c>
      <c r="H2329" s="7">
        <v>1</v>
      </c>
      <c r="I2329" s="10">
        <v>12</v>
      </c>
      <c r="K2329" s="1" t="str">
        <f t="shared" si="110"/>
        <v>insert into AB_SalesTransDetail select 2328,307,'02','2888014220014',12,0,12,1,12,NULL</v>
      </c>
    </row>
    <row r="2330" spans="1:11" x14ac:dyDescent="0.2">
      <c r="A2330" s="1">
        <v>2329</v>
      </c>
      <c r="B2330" s="1">
        <f>VLOOKUP(C2330,HDR!$B:$I,8,FALSE)</f>
        <v>307</v>
      </c>
      <c r="C2330" s="1" t="s">
        <v>322</v>
      </c>
      <c r="D2330" s="9">
        <v>2888014210459</v>
      </c>
      <c r="E2330" s="7">
        <v>10</v>
      </c>
      <c r="F2330" s="9">
        <f t="shared" si="108"/>
        <v>0</v>
      </c>
      <c r="G2330" s="7">
        <f t="shared" si="109"/>
        <v>10</v>
      </c>
      <c r="H2330" s="7">
        <v>1</v>
      </c>
      <c r="I2330" s="10">
        <v>10</v>
      </c>
      <c r="K2330" s="1" t="str">
        <f t="shared" si="110"/>
        <v>insert into AB_SalesTransDetail select 2329,307,'02','2888014210459',10,0,10,1,10,NULL</v>
      </c>
    </row>
    <row r="2331" spans="1:11" x14ac:dyDescent="0.2">
      <c r="A2331" s="1">
        <v>2330</v>
      </c>
      <c r="B2331" s="1">
        <f>VLOOKUP(C2331,HDR!$B:$I,8,FALSE)</f>
        <v>307</v>
      </c>
      <c r="C2331" s="1" t="s">
        <v>322</v>
      </c>
      <c r="D2331" s="9">
        <v>2888014240159</v>
      </c>
      <c r="E2331" s="7">
        <v>4</v>
      </c>
      <c r="F2331" s="9">
        <f t="shared" si="108"/>
        <v>0</v>
      </c>
      <c r="G2331" s="7">
        <f t="shared" si="109"/>
        <v>4</v>
      </c>
      <c r="H2331" s="7">
        <v>1</v>
      </c>
      <c r="I2331" s="10">
        <v>4</v>
      </c>
      <c r="K2331" s="1" t="str">
        <f t="shared" si="110"/>
        <v>insert into AB_SalesTransDetail select 2330,307,'02','2888014240159',4,0,4,1,4,NULL</v>
      </c>
    </row>
    <row r="2332" spans="1:11" x14ac:dyDescent="0.2">
      <c r="A2332" s="1">
        <v>2331</v>
      </c>
      <c r="B2332" s="1">
        <f>VLOOKUP(C2332,HDR!$B:$I,8,FALSE)</f>
        <v>307</v>
      </c>
      <c r="C2332" s="1" t="s">
        <v>322</v>
      </c>
      <c r="D2332" s="9">
        <v>2888014240159</v>
      </c>
      <c r="E2332" s="7">
        <v>4</v>
      </c>
      <c r="F2332" s="9">
        <f t="shared" si="108"/>
        <v>0</v>
      </c>
      <c r="G2332" s="7">
        <f t="shared" si="109"/>
        <v>4</v>
      </c>
      <c r="H2332" s="7">
        <v>1</v>
      </c>
      <c r="I2332" s="10">
        <v>4</v>
      </c>
      <c r="K2332" s="1" t="str">
        <f t="shared" si="110"/>
        <v>insert into AB_SalesTransDetail select 2331,307,'02','2888014240159',4,0,4,1,4,NULL</v>
      </c>
    </row>
    <row r="2333" spans="1:11" x14ac:dyDescent="0.2">
      <c r="A2333" s="1">
        <v>2332</v>
      </c>
      <c r="B2333" s="1">
        <f>VLOOKUP(C2333,HDR!$B:$I,8,FALSE)</f>
        <v>307</v>
      </c>
      <c r="C2333" s="1" t="s">
        <v>322</v>
      </c>
      <c r="D2333" s="9" t="s">
        <v>380</v>
      </c>
      <c r="E2333" s="7">
        <v>7.96</v>
      </c>
      <c r="F2333" s="9">
        <f t="shared" si="108"/>
        <v>0</v>
      </c>
      <c r="G2333" s="7">
        <f t="shared" si="109"/>
        <v>7.96</v>
      </c>
      <c r="H2333" s="7">
        <v>1</v>
      </c>
      <c r="I2333" s="10">
        <v>7.96</v>
      </c>
      <c r="K2333" s="1" t="str">
        <f t="shared" si="110"/>
        <v>insert into AB_SalesTransDetail select 2332,307,'02','servicecharge-10',7.96,0,7.96,1,7.96,NULL</v>
      </c>
    </row>
    <row r="2334" spans="1:11" x14ac:dyDescent="0.2">
      <c r="A2334" s="1">
        <v>2333</v>
      </c>
      <c r="B2334" s="1">
        <f>VLOOKUP(C2334,HDR!$B:$I,8,FALSE)</f>
        <v>308</v>
      </c>
      <c r="C2334" s="1" t="s">
        <v>323</v>
      </c>
      <c r="D2334" s="9">
        <v>2888014210732</v>
      </c>
      <c r="E2334" s="7">
        <v>19.8</v>
      </c>
      <c r="F2334" s="9">
        <f t="shared" si="108"/>
        <v>0</v>
      </c>
      <c r="G2334" s="7">
        <f t="shared" si="109"/>
        <v>19.8</v>
      </c>
      <c r="H2334" s="7">
        <v>1</v>
      </c>
      <c r="I2334" s="10">
        <v>19.8</v>
      </c>
      <c r="K2334" s="1" t="str">
        <f t="shared" si="110"/>
        <v>insert into AB_SalesTransDetail select 2333,308,'02','2888014210732',19.8,0,19.8,1,19.8,NULL</v>
      </c>
    </row>
    <row r="2335" spans="1:11" x14ac:dyDescent="0.2">
      <c r="A2335" s="1">
        <v>2334</v>
      </c>
      <c r="B2335" s="1">
        <f>VLOOKUP(C2335,HDR!$B:$I,8,FALSE)</f>
        <v>308</v>
      </c>
      <c r="C2335" s="1" t="s">
        <v>323</v>
      </c>
      <c r="D2335" s="9">
        <v>2888014210626</v>
      </c>
      <c r="E2335" s="7">
        <v>13.8</v>
      </c>
      <c r="F2335" s="9">
        <f t="shared" si="108"/>
        <v>0</v>
      </c>
      <c r="G2335" s="7">
        <f t="shared" si="109"/>
        <v>13.8</v>
      </c>
      <c r="H2335" s="7">
        <v>2</v>
      </c>
      <c r="I2335" s="10">
        <v>27.6</v>
      </c>
      <c r="K2335" s="1" t="str">
        <f t="shared" si="110"/>
        <v>insert into AB_SalesTransDetail select 2334,308,'02','2888014210626',13.8,0,13.8,2,27.6,NULL</v>
      </c>
    </row>
    <row r="2336" spans="1:11" x14ac:dyDescent="0.2">
      <c r="A2336" s="1">
        <v>2335</v>
      </c>
      <c r="B2336" s="1">
        <f>VLOOKUP(C2336,HDR!$B:$I,8,FALSE)</f>
        <v>308</v>
      </c>
      <c r="C2336" s="1" t="s">
        <v>323</v>
      </c>
      <c r="D2336" s="9">
        <v>2888014211739</v>
      </c>
      <c r="E2336" s="7">
        <v>19.8</v>
      </c>
      <c r="F2336" s="9">
        <f t="shared" si="108"/>
        <v>0</v>
      </c>
      <c r="G2336" s="7">
        <f t="shared" si="109"/>
        <v>19.8</v>
      </c>
      <c r="H2336" s="7">
        <v>1</v>
      </c>
      <c r="I2336" s="10">
        <v>19.8</v>
      </c>
      <c r="K2336" s="1" t="str">
        <f t="shared" si="110"/>
        <v>insert into AB_SalesTransDetail select 2335,308,'02','2888014211739',19.8,0,19.8,1,19.8,NULL</v>
      </c>
    </row>
    <row r="2337" spans="1:11" x14ac:dyDescent="0.2">
      <c r="A2337" s="1">
        <v>2336</v>
      </c>
      <c r="B2337" s="1">
        <f>VLOOKUP(C2337,HDR!$B:$I,8,FALSE)</f>
        <v>308</v>
      </c>
      <c r="C2337" s="1" t="s">
        <v>323</v>
      </c>
      <c r="D2337" s="9" t="s">
        <v>344</v>
      </c>
      <c r="E2337" s="7">
        <v>5</v>
      </c>
      <c r="F2337" s="9">
        <f t="shared" si="108"/>
        <v>0</v>
      </c>
      <c r="G2337" s="7">
        <f t="shared" si="109"/>
        <v>5</v>
      </c>
      <c r="H2337" s="7">
        <v>1</v>
      </c>
      <c r="I2337" s="10">
        <v>5</v>
      </c>
      <c r="K2337" s="1" t="str">
        <f t="shared" si="110"/>
        <v>insert into AB_SalesTransDetail select 2336,308,'02','Z90018',5,0,5,1,5,NULL</v>
      </c>
    </row>
    <row r="2338" spans="1:11" x14ac:dyDescent="0.2">
      <c r="A2338" s="1">
        <v>2337</v>
      </c>
      <c r="B2338" s="1">
        <f>VLOOKUP(C2338,HDR!$B:$I,8,FALSE)</f>
        <v>308</v>
      </c>
      <c r="C2338" s="1" t="s">
        <v>323</v>
      </c>
      <c r="D2338" s="9" t="s">
        <v>345</v>
      </c>
      <c r="E2338" s="7">
        <v>0</v>
      </c>
      <c r="F2338" s="9">
        <f t="shared" si="108"/>
        <v>0</v>
      </c>
      <c r="G2338" s="7">
        <f t="shared" si="109"/>
        <v>0</v>
      </c>
      <c r="H2338" s="7">
        <v>1</v>
      </c>
      <c r="I2338" s="10">
        <v>0</v>
      </c>
      <c r="K2338" s="1" t="str">
        <f t="shared" si="110"/>
        <v>insert into AB_SalesTransDetail select 2337,308,'02','Z99999',0,0,0,1,0,NULL</v>
      </c>
    </row>
    <row r="2339" spans="1:11" x14ac:dyDescent="0.2">
      <c r="A2339" s="1">
        <v>2338</v>
      </c>
      <c r="B2339" s="1">
        <f>VLOOKUP(C2339,HDR!$B:$I,8,FALSE)</f>
        <v>308</v>
      </c>
      <c r="C2339" s="1" t="s">
        <v>323</v>
      </c>
      <c r="D2339" s="9">
        <v>2040021111055</v>
      </c>
      <c r="E2339" s="7">
        <v>15</v>
      </c>
      <c r="F2339" s="9">
        <f t="shared" si="108"/>
        <v>0</v>
      </c>
      <c r="G2339" s="7">
        <f t="shared" si="109"/>
        <v>15</v>
      </c>
      <c r="H2339" s="7">
        <v>2</v>
      </c>
      <c r="I2339" s="10">
        <v>30</v>
      </c>
      <c r="K2339" s="1" t="str">
        <f t="shared" si="110"/>
        <v>insert into AB_SalesTransDetail select 2338,308,'02','2040021111055',15,0,15,2,30,NULL</v>
      </c>
    </row>
    <row r="2340" spans="1:11" x14ac:dyDescent="0.2">
      <c r="A2340" s="1">
        <v>2339</v>
      </c>
      <c r="B2340" s="1">
        <f>VLOOKUP(C2340,HDR!$B:$I,8,FALSE)</f>
        <v>308</v>
      </c>
      <c r="C2340" s="1" t="s">
        <v>323</v>
      </c>
      <c r="D2340" s="9">
        <v>2888014240302</v>
      </c>
      <c r="E2340" s="7">
        <v>15</v>
      </c>
      <c r="F2340" s="9">
        <f t="shared" si="108"/>
        <v>0</v>
      </c>
      <c r="G2340" s="7">
        <f t="shared" si="109"/>
        <v>15</v>
      </c>
      <c r="H2340" s="7">
        <v>2</v>
      </c>
      <c r="I2340" s="10">
        <v>30</v>
      </c>
      <c r="K2340" s="1" t="str">
        <f t="shared" si="110"/>
        <v>insert into AB_SalesTransDetail select 2339,308,'02','2888014240302',15,0,15,2,30,NULL</v>
      </c>
    </row>
    <row r="2341" spans="1:11" x14ac:dyDescent="0.2">
      <c r="A2341" s="1">
        <v>2340</v>
      </c>
      <c r="B2341" s="1">
        <f>VLOOKUP(C2341,HDR!$B:$I,8,FALSE)</f>
        <v>308</v>
      </c>
      <c r="C2341" s="1" t="s">
        <v>323</v>
      </c>
      <c r="D2341" s="9">
        <v>2888014210589</v>
      </c>
      <c r="E2341" s="7">
        <v>10</v>
      </c>
      <c r="F2341" s="9">
        <f t="shared" si="108"/>
        <v>0</v>
      </c>
      <c r="G2341" s="7">
        <f t="shared" si="109"/>
        <v>10</v>
      </c>
      <c r="H2341" s="7">
        <v>1</v>
      </c>
      <c r="I2341" s="10">
        <v>10</v>
      </c>
      <c r="K2341" s="1" t="str">
        <f t="shared" si="110"/>
        <v>insert into AB_SalesTransDetail select 2340,308,'02','2888014210589',10,0,10,1,10,NULL</v>
      </c>
    </row>
    <row r="2342" spans="1:11" x14ac:dyDescent="0.2">
      <c r="A2342" s="1">
        <v>2341</v>
      </c>
      <c r="B2342" s="1">
        <f>VLOOKUP(C2342,HDR!$B:$I,8,FALSE)</f>
        <v>308</v>
      </c>
      <c r="C2342" s="1" t="s">
        <v>323</v>
      </c>
      <c r="D2342" s="9" t="s">
        <v>345</v>
      </c>
      <c r="E2342" s="7">
        <v>0</v>
      </c>
      <c r="F2342" s="9">
        <f t="shared" si="108"/>
        <v>0</v>
      </c>
      <c r="G2342" s="7">
        <f t="shared" si="109"/>
        <v>0</v>
      </c>
      <c r="H2342" s="7">
        <v>1</v>
      </c>
      <c r="I2342" s="10">
        <v>0</v>
      </c>
      <c r="K2342" s="1" t="str">
        <f t="shared" si="110"/>
        <v>insert into AB_SalesTransDetail select 2341,308,'02','Z99999',0,0,0,1,0,NULL</v>
      </c>
    </row>
    <row r="2343" spans="1:11" x14ac:dyDescent="0.2">
      <c r="A2343" s="1">
        <v>2342</v>
      </c>
      <c r="B2343" s="1">
        <f>VLOOKUP(C2343,HDR!$B:$I,8,FALSE)</f>
        <v>308</v>
      </c>
      <c r="C2343" s="1" t="s">
        <v>323</v>
      </c>
      <c r="D2343" s="9" t="s">
        <v>380</v>
      </c>
      <c r="E2343" s="7">
        <v>14.22</v>
      </c>
      <c r="F2343" s="9">
        <f t="shared" si="108"/>
        <v>0</v>
      </c>
      <c r="G2343" s="7">
        <f t="shared" si="109"/>
        <v>14.22</v>
      </c>
      <c r="H2343" s="7">
        <v>1</v>
      </c>
      <c r="I2343" s="10">
        <v>14.22</v>
      </c>
      <c r="K2343" s="1" t="str">
        <f t="shared" si="110"/>
        <v>insert into AB_SalesTransDetail select 2342,308,'02','servicecharge-10',14.22,0,14.22,1,14.22,NULL</v>
      </c>
    </row>
    <row r="2344" spans="1:11" x14ac:dyDescent="0.2">
      <c r="A2344" s="1">
        <v>2343</v>
      </c>
      <c r="B2344" s="1">
        <f>VLOOKUP(C2344,HDR!$B:$I,8,FALSE)</f>
        <v>309</v>
      </c>
      <c r="C2344" s="1" t="s">
        <v>324</v>
      </c>
      <c r="D2344" s="9">
        <v>2888014211715</v>
      </c>
      <c r="E2344" s="7">
        <v>11.8</v>
      </c>
      <c r="F2344" s="9">
        <f t="shared" si="108"/>
        <v>0</v>
      </c>
      <c r="G2344" s="7">
        <f t="shared" si="109"/>
        <v>11.8</v>
      </c>
      <c r="H2344" s="7">
        <v>1</v>
      </c>
      <c r="I2344" s="10">
        <v>11.8</v>
      </c>
      <c r="K2344" s="1" t="str">
        <f t="shared" si="110"/>
        <v>insert into AB_SalesTransDetail select 2343,309,'02','2888014211715',11.8,0,11.8,1,11.8,NULL</v>
      </c>
    </row>
    <row r="2345" spans="1:11" x14ac:dyDescent="0.2">
      <c r="A2345" s="1">
        <v>2344</v>
      </c>
      <c r="B2345" s="1">
        <f>VLOOKUP(C2345,HDR!$B:$I,8,FALSE)</f>
        <v>309</v>
      </c>
      <c r="C2345" s="1" t="s">
        <v>324</v>
      </c>
      <c r="D2345" s="9">
        <v>2888014211777</v>
      </c>
      <c r="E2345" s="7">
        <v>8.8000000000000007</v>
      </c>
      <c r="F2345" s="9">
        <f t="shared" si="108"/>
        <v>0</v>
      </c>
      <c r="G2345" s="7">
        <f t="shared" si="109"/>
        <v>8.8000000000000007</v>
      </c>
      <c r="H2345" s="7">
        <v>1</v>
      </c>
      <c r="I2345" s="10">
        <v>8.8000000000000007</v>
      </c>
      <c r="K2345" s="1" t="str">
        <f t="shared" si="110"/>
        <v>insert into AB_SalesTransDetail select 2344,309,'02','2888014211777',8.8,0,8.8,1,8.8,NULL</v>
      </c>
    </row>
    <row r="2346" spans="1:11" x14ac:dyDescent="0.2">
      <c r="A2346" s="1">
        <v>2345</v>
      </c>
      <c r="B2346" s="1">
        <f>VLOOKUP(C2346,HDR!$B:$I,8,FALSE)</f>
        <v>309</v>
      </c>
      <c r="C2346" s="1" t="s">
        <v>324</v>
      </c>
      <c r="D2346" s="9">
        <v>2888014210923</v>
      </c>
      <c r="E2346" s="7">
        <v>19.8</v>
      </c>
      <c r="F2346" s="9">
        <f t="shared" si="108"/>
        <v>0</v>
      </c>
      <c r="G2346" s="7">
        <f t="shared" si="109"/>
        <v>19.8</v>
      </c>
      <c r="H2346" s="7">
        <v>1</v>
      </c>
      <c r="I2346" s="10">
        <v>19.8</v>
      </c>
      <c r="K2346" s="1" t="str">
        <f t="shared" si="110"/>
        <v>insert into AB_SalesTransDetail select 2345,309,'02','2888014210923',19.8,0,19.8,1,19.8,NULL</v>
      </c>
    </row>
    <row r="2347" spans="1:11" x14ac:dyDescent="0.2">
      <c r="A2347" s="1">
        <v>2346</v>
      </c>
      <c r="B2347" s="1">
        <f>VLOOKUP(C2347,HDR!$B:$I,8,FALSE)</f>
        <v>309</v>
      </c>
      <c r="C2347" s="1" t="s">
        <v>324</v>
      </c>
      <c r="D2347" s="9" t="s">
        <v>345</v>
      </c>
      <c r="E2347" s="7">
        <v>0</v>
      </c>
      <c r="F2347" s="9">
        <f t="shared" si="108"/>
        <v>0</v>
      </c>
      <c r="G2347" s="7">
        <f t="shared" si="109"/>
        <v>0</v>
      </c>
      <c r="H2347" s="7">
        <v>1</v>
      </c>
      <c r="I2347" s="10">
        <v>0</v>
      </c>
      <c r="K2347" s="1" t="str">
        <f t="shared" si="110"/>
        <v>insert into AB_SalesTransDetail select 2346,309,'02','Z99999',0,0,0,1,0,NULL</v>
      </c>
    </row>
    <row r="2348" spans="1:11" x14ac:dyDescent="0.2">
      <c r="A2348" s="1">
        <v>2347</v>
      </c>
      <c r="B2348" s="1">
        <f>VLOOKUP(C2348,HDR!$B:$I,8,FALSE)</f>
        <v>309</v>
      </c>
      <c r="C2348" s="1" t="s">
        <v>324</v>
      </c>
      <c r="D2348" s="9" t="s">
        <v>346</v>
      </c>
      <c r="E2348" s="7">
        <v>5</v>
      </c>
      <c r="F2348" s="9">
        <f t="shared" si="108"/>
        <v>100</v>
      </c>
      <c r="G2348" s="7">
        <f t="shared" si="109"/>
        <v>0</v>
      </c>
      <c r="H2348" s="7">
        <v>1</v>
      </c>
      <c r="I2348" s="10">
        <v>0</v>
      </c>
      <c r="K2348" s="1" t="str">
        <f t="shared" si="110"/>
        <v>insert into AB_SalesTransDetail select 2347,309,'02','Z90016',5,100,0,1,0,NULL</v>
      </c>
    </row>
    <row r="2349" spans="1:11" x14ac:dyDescent="0.2">
      <c r="A2349" s="1">
        <v>2348</v>
      </c>
      <c r="B2349" s="1">
        <f>VLOOKUP(C2349,HDR!$B:$I,8,FALSE)</f>
        <v>309</v>
      </c>
      <c r="C2349" s="1" t="s">
        <v>324</v>
      </c>
      <c r="D2349" s="9" t="s">
        <v>344</v>
      </c>
      <c r="E2349" s="7">
        <v>5</v>
      </c>
      <c r="F2349" s="9">
        <f t="shared" si="108"/>
        <v>100</v>
      </c>
      <c r="G2349" s="7">
        <f t="shared" si="109"/>
        <v>0</v>
      </c>
      <c r="H2349" s="7">
        <v>1</v>
      </c>
      <c r="I2349" s="10">
        <v>0</v>
      </c>
      <c r="K2349" s="1" t="str">
        <f t="shared" si="110"/>
        <v>insert into AB_SalesTransDetail select 2348,309,'02','Z90018',5,100,0,1,0,NULL</v>
      </c>
    </row>
    <row r="2350" spans="1:11" x14ac:dyDescent="0.2">
      <c r="A2350" s="1">
        <v>2349</v>
      </c>
      <c r="B2350" s="1">
        <f>VLOOKUP(C2350,HDR!$B:$I,8,FALSE)</f>
        <v>309</v>
      </c>
      <c r="C2350" s="1" t="s">
        <v>324</v>
      </c>
      <c r="D2350" s="9">
        <v>2888014211739</v>
      </c>
      <c r="E2350" s="7">
        <v>19.8</v>
      </c>
      <c r="F2350" s="9">
        <f t="shared" si="108"/>
        <v>0</v>
      </c>
      <c r="G2350" s="7">
        <f t="shared" si="109"/>
        <v>19.8</v>
      </c>
      <c r="H2350" s="7">
        <v>1</v>
      </c>
      <c r="I2350" s="10">
        <v>19.8</v>
      </c>
      <c r="K2350" s="1" t="str">
        <f t="shared" si="110"/>
        <v>insert into AB_SalesTransDetail select 2349,309,'02','2888014211739',19.8,0,19.8,1,19.8,NULL</v>
      </c>
    </row>
    <row r="2351" spans="1:11" x14ac:dyDescent="0.2">
      <c r="A2351" s="1">
        <v>2350</v>
      </c>
      <c r="B2351" s="1">
        <f>VLOOKUP(C2351,HDR!$B:$I,8,FALSE)</f>
        <v>309</v>
      </c>
      <c r="C2351" s="1" t="s">
        <v>324</v>
      </c>
      <c r="D2351" s="9">
        <v>2040035112482</v>
      </c>
      <c r="E2351" s="7">
        <v>13</v>
      </c>
      <c r="F2351" s="9">
        <f t="shared" si="108"/>
        <v>0</v>
      </c>
      <c r="G2351" s="7">
        <f t="shared" si="109"/>
        <v>13</v>
      </c>
      <c r="H2351" s="7">
        <v>1</v>
      </c>
      <c r="I2351" s="10">
        <v>13</v>
      </c>
      <c r="K2351" s="1" t="str">
        <f t="shared" si="110"/>
        <v>insert into AB_SalesTransDetail select 2350,309,'02','2040035112482',13,0,13,1,13,NULL</v>
      </c>
    </row>
    <row r="2352" spans="1:11" x14ac:dyDescent="0.2">
      <c r="A2352" s="1">
        <v>2351</v>
      </c>
      <c r="B2352" s="1">
        <f>VLOOKUP(C2352,HDR!$B:$I,8,FALSE)</f>
        <v>309</v>
      </c>
      <c r="C2352" s="1" t="s">
        <v>324</v>
      </c>
      <c r="D2352" s="9">
        <v>2040035111683</v>
      </c>
      <c r="E2352" s="7">
        <v>16</v>
      </c>
      <c r="F2352" s="9">
        <f t="shared" si="108"/>
        <v>0</v>
      </c>
      <c r="G2352" s="7">
        <f t="shared" si="109"/>
        <v>16</v>
      </c>
      <c r="H2352" s="7">
        <v>1</v>
      </c>
      <c r="I2352" s="10">
        <v>16</v>
      </c>
      <c r="K2352" s="1" t="str">
        <f t="shared" si="110"/>
        <v>insert into AB_SalesTransDetail select 2351,309,'02','2040035111683',16,0,16,1,16,NULL</v>
      </c>
    </row>
    <row r="2353" spans="1:11" x14ac:dyDescent="0.2">
      <c r="A2353" s="1">
        <v>2352</v>
      </c>
      <c r="B2353" s="1">
        <f>VLOOKUP(C2353,HDR!$B:$I,8,FALSE)</f>
        <v>309</v>
      </c>
      <c r="C2353" s="1" t="s">
        <v>324</v>
      </c>
      <c r="D2353" s="9" t="s">
        <v>380</v>
      </c>
      <c r="E2353" s="7">
        <v>8.92</v>
      </c>
      <c r="F2353" s="9">
        <f t="shared" si="108"/>
        <v>0</v>
      </c>
      <c r="G2353" s="7">
        <f t="shared" si="109"/>
        <v>8.92</v>
      </c>
      <c r="H2353" s="7">
        <v>1</v>
      </c>
      <c r="I2353" s="10">
        <v>8.92</v>
      </c>
      <c r="K2353" s="1" t="str">
        <f t="shared" si="110"/>
        <v>insert into AB_SalesTransDetail select 2352,309,'02','servicecharge-10',8.92,0,8.92,1,8.92,NULL</v>
      </c>
    </row>
    <row r="2354" spans="1:11" x14ac:dyDescent="0.2">
      <c r="A2354" s="1">
        <v>2353</v>
      </c>
      <c r="B2354" s="1">
        <f>VLOOKUP(C2354,HDR!$B:$I,8,FALSE)</f>
        <v>310</v>
      </c>
      <c r="C2354" s="1" t="s">
        <v>325</v>
      </c>
      <c r="D2354" s="9">
        <v>2888014210732</v>
      </c>
      <c r="E2354" s="7">
        <v>19.8</v>
      </c>
      <c r="F2354" s="9">
        <f t="shared" si="108"/>
        <v>0</v>
      </c>
      <c r="G2354" s="7">
        <f t="shared" si="109"/>
        <v>19.8</v>
      </c>
      <c r="H2354" s="7">
        <v>1</v>
      </c>
      <c r="I2354" s="10">
        <v>19.8</v>
      </c>
      <c r="K2354" s="1" t="str">
        <f t="shared" si="110"/>
        <v>insert into AB_SalesTransDetail select 2353,310,'02','2888014210732',19.8,0,19.8,1,19.8,NULL</v>
      </c>
    </row>
    <row r="2355" spans="1:11" x14ac:dyDescent="0.2">
      <c r="A2355" s="1">
        <v>2354</v>
      </c>
      <c r="B2355" s="1">
        <f>VLOOKUP(C2355,HDR!$B:$I,8,FALSE)</f>
        <v>310</v>
      </c>
      <c r="C2355" s="1" t="s">
        <v>325</v>
      </c>
      <c r="D2355" s="9">
        <v>2888014210923</v>
      </c>
      <c r="E2355" s="7">
        <v>19.8</v>
      </c>
      <c r="F2355" s="9">
        <f t="shared" si="108"/>
        <v>0</v>
      </c>
      <c r="G2355" s="7">
        <f t="shared" si="109"/>
        <v>19.8</v>
      </c>
      <c r="H2355" s="7">
        <v>1</v>
      </c>
      <c r="I2355" s="10">
        <v>19.8</v>
      </c>
      <c r="K2355" s="1" t="str">
        <f t="shared" si="110"/>
        <v>insert into AB_SalesTransDetail select 2354,310,'02','2888014210923',19.8,0,19.8,1,19.8,NULL</v>
      </c>
    </row>
    <row r="2356" spans="1:11" x14ac:dyDescent="0.2">
      <c r="A2356" s="1">
        <v>2355</v>
      </c>
      <c r="B2356" s="1">
        <f>VLOOKUP(C2356,HDR!$B:$I,8,FALSE)</f>
        <v>310</v>
      </c>
      <c r="C2356" s="1" t="s">
        <v>325</v>
      </c>
      <c r="D2356" s="9" t="s">
        <v>346</v>
      </c>
      <c r="E2356" s="7">
        <v>5</v>
      </c>
      <c r="F2356" s="9">
        <f t="shared" si="108"/>
        <v>100</v>
      </c>
      <c r="G2356" s="7">
        <f t="shared" si="109"/>
        <v>0</v>
      </c>
      <c r="H2356" s="7">
        <v>1</v>
      </c>
      <c r="I2356" s="10">
        <v>0</v>
      </c>
      <c r="K2356" s="1" t="str">
        <f t="shared" si="110"/>
        <v>insert into AB_SalesTransDetail select 2355,310,'02','Z90016',5,100,0,1,0,NULL</v>
      </c>
    </row>
    <row r="2357" spans="1:11" x14ac:dyDescent="0.2">
      <c r="A2357" s="1">
        <v>2356</v>
      </c>
      <c r="B2357" s="1">
        <f>VLOOKUP(C2357,HDR!$B:$I,8,FALSE)</f>
        <v>310</v>
      </c>
      <c r="C2357" s="1" t="s">
        <v>325</v>
      </c>
      <c r="D2357" s="9" t="s">
        <v>347</v>
      </c>
      <c r="E2357" s="7">
        <v>5</v>
      </c>
      <c r="F2357" s="9">
        <f t="shared" si="108"/>
        <v>100</v>
      </c>
      <c r="G2357" s="7">
        <f t="shared" si="109"/>
        <v>0</v>
      </c>
      <c r="H2357" s="7">
        <v>1</v>
      </c>
      <c r="I2357" s="10">
        <v>0</v>
      </c>
      <c r="K2357" s="1" t="str">
        <f t="shared" si="110"/>
        <v>insert into AB_SalesTransDetail select 2356,310,'02','Z90017',5,100,0,1,0,NULL</v>
      </c>
    </row>
    <row r="2358" spans="1:11" x14ac:dyDescent="0.2">
      <c r="A2358" s="1">
        <v>2357</v>
      </c>
      <c r="B2358" s="1">
        <f>VLOOKUP(C2358,HDR!$B:$I,8,FALSE)</f>
        <v>310</v>
      </c>
      <c r="C2358" s="1" t="s">
        <v>325</v>
      </c>
      <c r="D2358" s="9">
        <v>2040021111574</v>
      </c>
      <c r="E2358" s="7">
        <v>16</v>
      </c>
      <c r="F2358" s="9">
        <f t="shared" si="108"/>
        <v>0</v>
      </c>
      <c r="G2358" s="7">
        <f t="shared" si="109"/>
        <v>16</v>
      </c>
      <c r="H2358" s="7">
        <v>1</v>
      </c>
      <c r="I2358" s="10">
        <v>16</v>
      </c>
      <c r="K2358" s="1" t="str">
        <f t="shared" si="110"/>
        <v>insert into AB_SalesTransDetail select 2357,310,'02','2040021111574',16,0,16,1,16,NULL</v>
      </c>
    </row>
    <row r="2359" spans="1:11" x14ac:dyDescent="0.2">
      <c r="A2359" s="1">
        <v>2358</v>
      </c>
      <c r="B2359" s="1">
        <f>VLOOKUP(C2359,HDR!$B:$I,8,FALSE)</f>
        <v>310</v>
      </c>
      <c r="C2359" s="1" t="s">
        <v>325</v>
      </c>
      <c r="D2359" s="9">
        <v>2888014220014</v>
      </c>
      <c r="E2359" s="7">
        <v>12</v>
      </c>
      <c r="F2359" s="9">
        <f t="shared" si="108"/>
        <v>0</v>
      </c>
      <c r="G2359" s="7">
        <f t="shared" si="109"/>
        <v>12</v>
      </c>
      <c r="H2359" s="7">
        <v>1</v>
      </c>
      <c r="I2359" s="10">
        <v>12</v>
      </c>
      <c r="K2359" s="1" t="str">
        <f t="shared" si="110"/>
        <v>insert into AB_SalesTransDetail select 2358,310,'02','2888014220014',12,0,12,1,12,NULL</v>
      </c>
    </row>
    <row r="2360" spans="1:11" x14ac:dyDescent="0.2">
      <c r="A2360" s="1">
        <v>2359</v>
      </c>
      <c r="B2360" s="1">
        <f>VLOOKUP(C2360,HDR!$B:$I,8,FALSE)</f>
        <v>310</v>
      </c>
      <c r="C2360" s="1" t="s">
        <v>325</v>
      </c>
      <c r="D2360" s="9" t="s">
        <v>345</v>
      </c>
      <c r="E2360" s="7">
        <v>0</v>
      </c>
      <c r="F2360" s="9">
        <f t="shared" si="108"/>
        <v>0</v>
      </c>
      <c r="G2360" s="7">
        <f t="shared" si="109"/>
        <v>0</v>
      </c>
      <c r="H2360" s="7">
        <v>1</v>
      </c>
      <c r="I2360" s="10">
        <v>0</v>
      </c>
      <c r="K2360" s="1" t="str">
        <f t="shared" si="110"/>
        <v>insert into AB_SalesTransDetail select 2359,310,'02','Z99999',0,0,0,1,0,NULL</v>
      </c>
    </row>
    <row r="2361" spans="1:11" x14ac:dyDescent="0.2">
      <c r="A2361" s="1">
        <v>2360</v>
      </c>
      <c r="B2361" s="1">
        <f>VLOOKUP(C2361,HDR!$B:$I,8,FALSE)</f>
        <v>310</v>
      </c>
      <c r="C2361" s="1" t="s">
        <v>325</v>
      </c>
      <c r="D2361" s="9" t="s">
        <v>380</v>
      </c>
      <c r="E2361" s="7">
        <v>6.76</v>
      </c>
      <c r="F2361" s="9">
        <f t="shared" si="108"/>
        <v>0</v>
      </c>
      <c r="G2361" s="7">
        <f t="shared" si="109"/>
        <v>6.76</v>
      </c>
      <c r="H2361" s="7">
        <v>1</v>
      </c>
      <c r="I2361" s="10">
        <v>6.76</v>
      </c>
      <c r="K2361" s="1" t="str">
        <f t="shared" si="110"/>
        <v>insert into AB_SalesTransDetail select 2360,310,'02','servicecharge-10',6.76,0,6.76,1,6.76,NULL</v>
      </c>
    </row>
    <row r="2362" spans="1:11" x14ac:dyDescent="0.2">
      <c r="A2362" s="1">
        <v>2361</v>
      </c>
      <c r="B2362" s="1">
        <f>VLOOKUP(C2362,HDR!$B:$I,8,FALSE)</f>
        <v>311</v>
      </c>
      <c r="C2362" s="1" t="s">
        <v>326</v>
      </c>
      <c r="D2362" s="9">
        <v>2888014210466</v>
      </c>
      <c r="E2362" s="7">
        <v>8.8000000000000007</v>
      </c>
      <c r="F2362" s="9">
        <f t="shared" si="108"/>
        <v>0</v>
      </c>
      <c r="G2362" s="7">
        <f t="shared" si="109"/>
        <v>8.8000000000000007</v>
      </c>
      <c r="H2362" s="7">
        <v>1</v>
      </c>
      <c r="I2362" s="10">
        <v>8.8000000000000007</v>
      </c>
      <c r="K2362" s="1" t="str">
        <f t="shared" si="110"/>
        <v>insert into AB_SalesTransDetail select 2361,311,'02','2888014210466',8.8,0,8.8,1,8.8,NULL</v>
      </c>
    </row>
    <row r="2363" spans="1:11" x14ac:dyDescent="0.2">
      <c r="A2363" s="1">
        <v>2362</v>
      </c>
      <c r="B2363" s="1">
        <f>VLOOKUP(C2363,HDR!$B:$I,8,FALSE)</f>
        <v>311</v>
      </c>
      <c r="C2363" s="1" t="s">
        <v>326</v>
      </c>
      <c r="D2363" s="9">
        <v>2888014210732</v>
      </c>
      <c r="E2363" s="7">
        <v>19.8</v>
      </c>
      <c r="F2363" s="9">
        <f t="shared" si="108"/>
        <v>0</v>
      </c>
      <c r="G2363" s="7">
        <f t="shared" si="109"/>
        <v>19.8</v>
      </c>
      <c r="H2363" s="7">
        <v>1</v>
      </c>
      <c r="I2363" s="10">
        <v>19.8</v>
      </c>
      <c r="K2363" s="1" t="str">
        <f t="shared" si="110"/>
        <v>insert into AB_SalesTransDetail select 2362,311,'02','2888014210732',19.8,0,19.8,1,19.8,NULL</v>
      </c>
    </row>
    <row r="2364" spans="1:11" x14ac:dyDescent="0.2">
      <c r="A2364" s="1">
        <v>2363</v>
      </c>
      <c r="B2364" s="1">
        <f>VLOOKUP(C2364,HDR!$B:$I,8,FALSE)</f>
        <v>311</v>
      </c>
      <c r="C2364" s="1" t="s">
        <v>326</v>
      </c>
      <c r="D2364" s="9">
        <v>2888014210534</v>
      </c>
      <c r="E2364" s="7">
        <v>16.8</v>
      </c>
      <c r="F2364" s="9">
        <f t="shared" si="108"/>
        <v>0</v>
      </c>
      <c r="G2364" s="7">
        <f t="shared" si="109"/>
        <v>16.8</v>
      </c>
      <c r="H2364" s="7">
        <v>1</v>
      </c>
      <c r="I2364" s="10">
        <v>16.8</v>
      </c>
      <c r="K2364" s="1" t="str">
        <f t="shared" si="110"/>
        <v>insert into AB_SalesTransDetail select 2363,311,'02','2888014210534',16.8,0,16.8,1,16.8,NULL</v>
      </c>
    </row>
    <row r="2365" spans="1:11" x14ac:dyDescent="0.2">
      <c r="A2365" s="1">
        <v>2364</v>
      </c>
      <c r="B2365" s="1">
        <f>VLOOKUP(C2365,HDR!$B:$I,8,FALSE)</f>
        <v>311</v>
      </c>
      <c r="C2365" s="1" t="s">
        <v>326</v>
      </c>
      <c r="D2365" s="9">
        <v>2888014220014</v>
      </c>
      <c r="E2365" s="7">
        <v>12</v>
      </c>
      <c r="F2365" s="9">
        <f t="shared" si="108"/>
        <v>0</v>
      </c>
      <c r="G2365" s="7">
        <f t="shared" si="109"/>
        <v>12</v>
      </c>
      <c r="H2365" s="7">
        <v>1</v>
      </c>
      <c r="I2365" s="10">
        <v>12</v>
      </c>
      <c r="K2365" s="1" t="str">
        <f t="shared" si="110"/>
        <v>insert into AB_SalesTransDetail select 2364,311,'02','2888014220014',12,0,12,1,12,NULL</v>
      </c>
    </row>
    <row r="2366" spans="1:11" x14ac:dyDescent="0.2">
      <c r="A2366" s="1">
        <v>2365</v>
      </c>
      <c r="B2366" s="1">
        <f>VLOOKUP(C2366,HDR!$B:$I,8,FALSE)</f>
        <v>311</v>
      </c>
      <c r="C2366" s="1" t="s">
        <v>326</v>
      </c>
      <c r="D2366" s="9" t="s">
        <v>380</v>
      </c>
      <c r="E2366" s="7">
        <v>5.74</v>
      </c>
      <c r="F2366" s="9">
        <f t="shared" si="108"/>
        <v>0</v>
      </c>
      <c r="G2366" s="7">
        <f t="shared" si="109"/>
        <v>5.74</v>
      </c>
      <c r="H2366" s="7">
        <v>1</v>
      </c>
      <c r="I2366" s="10">
        <v>5.74</v>
      </c>
      <c r="K2366" s="1" t="str">
        <f t="shared" si="110"/>
        <v>insert into AB_SalesTransDetail select 2365,311,'02','servicecharge-10',5.74,0,5.74,1,5.74,NULL</v>
      </c>
    </row>
    <row r="2367" spans="1:11" x14ac:dyDescent="0.2">
      <c r="A2367" s="1">
        <v>2366</v>
      </c>
      <c r="B2367" s="1">
        <f>VLOOKUP(C2367,HDR!$B:$I,8,FALSE)</f>
        <v>312</v>
      </c>
      <c r="C2367" s="1" t="s">
        <v>327</v>
      </c>
      <c r="D2367" s="9">
        <v>2888014210954</v>
      </c>
      <c r="E2367" s="7">
        <v>10.8</v>
      </c>
      <c r="F2367" s="9">
        <f t="shared" si="108"/>
        <v>0</v>
      </c>
      <c r="G2367" s="7">
        <f t="shared" si="109"/>
        <v>10.8</v>
      </c>
      <c r="H2367" s="7">
        <v>1</v>
      </c>
      <c r="I2367" s="10">
        <v>10.8</v>
      </c>
      <c r="K2367" s="1" t="str">
        <f t="shared" si="110"/>
        <v>insert into AB_SalesTransDetail select 2366,312,'02','2888014210954',10.8,0,10.8,1,10.8,NULL</v>
      </c>
    </row>
    <row r="2368" spans="1:11" x14ac:dyDescent="0.2">
      <c r="A2368" s="1">
        <v>2367</v>
      </c>
      <c r="B2368" s="1">
        <f>VLOOKUP(C2368,HDR!$B:$I,8,FALSE)</f>
        <v>312</v>
      </c>
      <c r="C2368" s="1" t="s">
        <v>327</v>
      </c>
      <c r="D2368" s="9">
        <v>2888014211722</v>
      </c>
      <c r="E2368" s="7">
        <v>19.8</v>
      </c>
      <c r="F2368" s="9">
        <f t="shared" ref="F2368:F2431" si="111">(IFERROR(-((I2368/H2368)-E2368)/E2368,0))*100</f>
        <v>0</v>
      </c>
      <c r="G2368" s="7">
        <f t="shared" ref="G2368:G2431" si="112">I2368/H2368</f>
        <v>19.8</v>
      </c>
      <c r="H2368" s="7">
        <v>1</v>
      </c>
      <c r="I2368" s="10">
        <v>19.8</v>
      </c>
      <c r="K2368" s="1" t="str">
        <f t="shared" si="110"/>
        <v>insert into AB_SalesTransDetail select 2367,312,'02','2888014211722',19.8,0,19.8,1,19.8,NULL</v>
      </c>
    </row>
    <row r="2369" spans="1:11" x14ac:dyDescent="0.2">
      <c r="A2369" s="1">
        <v>2368</v>
      </c>
      <c r="B2369" s="1">
        <f>VLOOKUP(C2369,HDR!$B:$I,8,FALSE)</f>
        <v>312</v>
      </c>
      <c r="C2369" s="1" t="s">
        <v>327</v>
      </c>
      <c r="D2369" s="9">
        <v>2040035111928</v>
      </c>
      <c r="E2369" s="7">
        <v>6</v>
      </c>
      <c r="F2369" s="9">
        <f t="shared" si="111"/>
        <v>0</v>
      </c>
      <c r="G2369" s="7">
        <f t="shared" si="112"/>
        <v>6</v>
      </c>
      <c r="H2369" s="7">
        <v>1</v>
      </c>
      <c r="I2369" s="10">
        <v>6</v>
      </c>
      <c r="K2369" s="1" t="str">
        <f t="shared" si="110"/>
        <v>insert into AB_SalesTransDetail select 2368,312,'02','2040035111928',6,0,6,1,6,NULL</v>
      </c>
    </row>
    <row r="2370" spans="1:11" x14ac:dyDescent="0.2">
      <c r="A2370" s="1">
        <v>2369</v>
      </c>
      <c r="B2370" s="1">
        <f>VLOOKUP(C2370,HDR!$B:$I,8,FALSE)</f>
        <v>312</v>
      </c>
      <c r="C2370" s="1" t="s">
        <v>327</v>
      </c>
      <c r="D2370" s="9" t="s">
        <v>380</v>
      </c>
      <c r="E2370" s="7">
        <v>3.66</v>
      </c>
      <c r="F2370" s="9">
        <f t="shared" si="111"/>
        <v>0</v>
      </c>
      <c r="G2370" s="7">
        <f t="shared" si="112"/>
        <v>3.66</v>
      </c>
      <c r="H2370" s="7">
        <v>1</v>
      </c>
      <c r="I2370" s="10">
        <v>3.66</v>
      </c>
      <c r="K2370" s="1" t="str">
        <f t="shared" si="110"/>
        <v>insert into AB_SalesTransDetail select 2369,312,'02','servicecharge-10',3.66,0,3.66,1,3.66,NULL</v>
      </c>
    </row>
    <row r="2371" spans="1:11" x14ac:dyDescent="0.2">
      <c r="A2371" s="1">
        <v>2370</v>
      </c>
      <c r="B2371" s="1">
        <f>VLOOKUP(C2371,HDR!$B:$I,8,FALSE)</f>
        <v>313</v>
      </c>
      <c r="C2371" s="1" t="s">
        <v>328</v>
      </c>
      <c r="D2371" s="9">
        <v>2888014220014</v>
      </c>
      <c r="E2371" s="7">
        <v>12</v>
      </c>
      <c r="F2371" s="9">
        <f t="shared" si="111"/>
        <v>0</v>
      </c>
      <c r="G2371" s="7">
        <f t="shared" si="112"/>
        <v>12</v>
      </c>
      <c r="H2371" s="7">
        <v>1</v>
      </c>
      <c r="I2371" s="10">
        <v>12</v>
      </c>
      <c r="K2371" s="1" t="str">
        <f t="shared" ref="K2371:K2434" si="113">"insert into AB_SalesTransDetail select " &amp; A2371 &amp; "," &amp; B2371 &amp; ",'02','" &amp; D2371 &amp; "'," &amp; E2371 &amp; "," &amp; F2371 &amp; "," &amp; G2371 &amp; "," &amp; H2371 &amp; "," &amp; I2371 &amp; ",NULL"</f>
        <v>insert into AB_SalesTransDetail select 2370,313,'02','2888014220014',12,0,12,1,12,NULL</v>
      </c>
    </row>
    <row r="2372" spans="1:11" x14ac:dyDescent="0.2">
      <c r="A2372" s="1">
        <v>2371</v>
      </c>
      <c r="B2372" s="1">
        <f>VLOOKUP(C2372,HDR!$B:$I,8,FALSE)</f>
        <v>313</v>
      </c>
      <c r="C2372" s="1" t="s">
        <v>328</v>
      </c>
      <c r="D2372" s="9" t="s">
        <v>380</v>
      </c>
      <c r="E2372" s="7">
        <v>1.2</v>
      </c>
      <c r="F2372" s="9">
        <f t="shared" si="111"/>
        <v>0</v>
      </c>
      <c r="G2372" s="7">
        <f t="shared" si="112"/>
        <v>1.2</v>
      </c>
      <c r="H2372" s="7">
        <v>1</v>
      </c>
      <c r="I2372" s="10">
        <v>1.2</v>
      </c>
      <c r="K2372" s="1" t="str">
        <f t="shared" si="113"/>
        <v>insert into AB_SalesTransDetail select 2371,313,'02','servicecharge-10',1.2,0,1.2,1,1.2,NULL</v>
      </c>
    </row>
    <row r="2373" spans="1:11" x14ac:dyDescent="0.2">
      <c r="A2373" s="1">
        <v>2372</v>
      </c>
      <c r="B2373" s="1">
        <f>VLOOKUP(C2373,HDR!$B:$I,8,FALSE)</f>
        <v>314</v>
      </c>
      <c r="C2373" s="1" t="s">
        <v>329</v>
      </c>
      <c r="D2373" s="9">
        <v>2888014210312</v>
      </c>
      <c r="E2373" s="7">
        <v>5</v>
      </c>
      <c r="F2373" s="9">
        <f t="shared" si="111"/>
        <v>0</v>
      </c>
      <c r="G2373" s="7">
        <f t="shared" si="112"/>
        <v>5</v>
      </c>
      <c r="H2373" s="7">
        <v>1</v>
      </c>
      <c r="I2373" s="10">
        <v>5</v>
      </c>
      <c r="K2373" s="1" t="str">
        <f t="shared" si="113"/>
        <v>insert into AB_SalesTransDetail select 2372,314,'02','2888014210312',5,0,5,1,5,NULL</v>
      </c>
    </row>
    <row r="2374" spans="1:11" x14ac:dyDescent="0.2">
      <c r="A2374" s="1">
        <v>2373</v>
      </c>
      <c r="B2374" s="1">
        <f>VLOOKUP(C2374,HDR!$B:$I,8,FALSE)</f>
        <v>314</v>
      </c>
      <c r="C2374" s="1" t="s">
        <v>329</v>
      </c>
      <c r="D2374" s="9">
        <v>2888014211715</v>
      </c>
      <c r="E2374" s="7">
        <v>11.8</v>
      </c>
      <c r="F2374" s="9">
        <f t="shared" si="111"/>
        <v>0</v>
      </c>
      <c r="G2374" s="7">
        <f t="shared" si="112"/>
        <v>11.8</v>
      </c>
      <c r="H2374" s="7">
        <v>1</v>
      </c>
      <c r="I2374" s="10">
        <v>11.8</v>
      </c>
      <c r="K2374" s="1" t="str">
        <f t="shared" si="113"/>
        <v>insert into AB_SalesTransDetail select 2373,314,'02','2888014211715',11.8,0,11.8,1,11.8,NULL</v>
      </c>
    </row>
    <row r="2375" spans="1:11" x14ac:dyDescent="0.2">
      <c r="A2375" s="1">
        <v>2374</v>
      </c>
      <c r="B2375" s="1">
        <f>VLOOKUP(C2375,HDR!$B:$I,8,FALSE)</f>
        <v>314</v>
      </c>
      <c r="C2375" s="1" t="s">
        <v>329</v>
      </c>
      <c r="D2375" s="9" t="s">
        <v>345</v>
      </c>
      <c r="E2375" s="7">
        <v>0</v>
      </c>
      <c r="F2375" s="9">
        <f t="shared" si="111"/>
        <v>0</v>
      </c>
      <c r="G2375" s="7">
        <f t="shared" si="112"/>
        <v>0</v>
      </c>
      <c r="H2375" s="7">
        <v>1</v>
      </c>
      <c r="I2375" s="10">
        <v>0</v>
      </c>
      <c r="K2375" s="1" t="str">
        <f t="shared" si="113"/>
        <v>insert into AB_SalesTransDetail select 2374,314,'02','Z99999',0,0,0,1,0,NULL</v>
      </c>
    </row>
    <row r="2376" spans="1:11" x14ac:dyDescent="0.2">
      <c r="A2376" s="1">
        <v>2375</v>
      </c>
      <c r="B2376" s="1">
        <f>VLOOKUP(C2376,HDR!$B:$I,8,FALSE)</f>
        <v>314</v>
      </c>
      <c r="C2376" s="1" t="s">
        <v>329</v>
      </c>
      <c r="D2376" s="9">
        <v>2888014210770</v>
      </c>
      <c r="E2376" s="7">
        <v>16.8</v>
      </c>
      <c r="F2376" s="9">
        <f t="shared" si="111"/>
        <v>0</v>
      </c>
      <c r="G2376" s="7">
        <f t="shared" si="112"/>
        <v>16.8</v>
      </c>
      <c r="H2376" s="7">
        <v>1</v>
      </c>
      <c r="I2376" s="10">
        <v>16.8</v>
      </c>
      <c r="K2376" s="1" t="str">
        <f t="shared" si="113"/>
        <v>insert into AB_SalesTransDetail select 2375,314,'02','2888014210770',16.8,0,16.8,1,16.8,NULL</v>
      </c>
    </row>
    <row r="2377" spans="1:11" x14ac:dyDescent="0.2">
      <c r="A2377" s="1">
        <v>2376</v>
      </c>
      <c r="B2377" s="1">
        <f>VLOOKUP(C2377,HDR!$B:$I,8,FALSE)</f>
        <v>314</v>
      </c>
      <c r="C2377" s="1" t="s">
        <v>329</v>
      </c>
      <c r="D2377" s="9" t="s">
        <v>345</v>
      </c>
      <c r="E2377" s="7">
        <v>0</v>
      </c>
      <c r="F2377" s="9">
        <f t="shared" si="111"/>
        <v>0</v>
      </c>
      <c r="G2377" s="7">
        <f t="shared" si="112"/>
        <v>0</v>
      </c>
      <c r="H2377" s="7">
        <v>-1</v>
      </c>
      <c r="I2377" s="10">
        <v>0</v>
      </c>
      <c r="K2377" s="1" t="str">
        <f t="shared" si="113"/>
        <v>insert into AB_SalesTransDetail select 2376,314,'02','Z99999',0,0,0,-1,0,NULL</v>
      </c>
    </row>
    <row r="2378" spans="1:11" x14ac:dyDescent="0.2">
      <c r="A2378" s="1">
        <v>2377</v>
      </c>
      <c r="B2378" s="1">
        <f>VLOOKUP(C2378,HDR!$B:$I,8,FALSE)</f>
        <v>314</v>
      </c>
      <c r="C2378" s="1" t="s">
        <v>329</v>
      </c>
      <c r="D2378" s="9">
        <v>2888014210770</v>
      </c>
      <c r="E2378" s="7">
        <v>16.8</v>
      </c>
      <c r="F2378" s="9">
        <f t="shared" si="111"/>
        <v>0</v>
      </c>
      <c r="G2378" s="7">
        <f t="shared" si="112"/>
        <v>16.8</v>
      </c>
      <c r="H2378" s="7">
        <v>-1</v>
      </c>
      <c r="I2378" s="10">
        <v>-16.8</v>
      </c>
      <c r="K2378" s="1" t="str">
        <f t="shared" si="113"/>
        <v>insert into AB_SalesTransDetail select 2377,314,'02','2888014210770',16.8,0,16.8,-1,-16.8,NULL</v>
      </c>
    </row>
    <row r="2379" spans="1:11" x14ac:dyDescent="0.2">
      <c r="A2379" s="1">
        <v>2378</v>
      </c>
      <c r="B2379" s="1">
        <f>VLOOKUP(C2379,HDR!$B:$I,8,FALSE)</f>
        <v>314</v>
      </c>
      <c r="C2379" s="1" t="s">
        <v>329</v>
      </c>
      <c r="D2379" s="9">
        <v>2888014210923</v>
      </c>
      <c r="E2379" s="7">
        <v>19.8</v>
      </c>
      <c r="F2379" s="9">
        <f t="shared" si="111"/>
        <v>0</v>
      </c>
      <c r="G2379" s="7">
        <f t="shared" si="112"/>
        <v>19.8</v>
      </c>
      <c r="H2379" s="7">
        <v>1</v>
      </c>
      <c r="I2379" s="10">
        <v>19.8</v>
      </c>
      <c r="K2379" s="1" t="str">
        <f t="shared" si="113"/>
        <v>insert into AB_SalesTransDetail select 2378,314,'02','2888014210923',19.8,0,19.8,1,19.8,NULL</v>
      </c>
    </row>
    <row r="2380" spans="1:11" x14ac:dyDescent="0.2">
      <c r="A2380" s="1">
        <v>2379</v>
      </c>
      <c r="B2380" s="1">
        <f>VLOOKUP(C2380,HDR!$B:$I,8,FALSE)</f>
        <v>314</v>
      </c>
      <c r="C2380" s="1" t="s">
        <v>329</v>
      </c>
      <c r="D2380" s="9" t="s">
        <v>346</v>
      </c>
      <c r="E2380" s="7">
        <v>5</v>
      </c>
      <c r="F2380" s="9">
        <f t="shared" si="111"/>
        <v>100</v>
      </c>
      <c r="G2380" s="7">
        <f t="shared" si="112"/>
        <v>0</v>
      </c>
      <c r="H2380" s="7">
        <v>1</v>
      </c>
      <c r="I2380" s="10">
        <v>0</v>
      </c>
      <c r="K2380" s="1" t="str">
        <f t="shared" si="113"/>
        <v>insert into AB_SalesTransDetail select 2379,314,'02','Z90016',5,100,0,1,0,NULL</v>
      </c>
    </row>
    <row r="2381" spans="1:11" x14ac:dyDescent="0.2">
      <c r="A2381" s="1">
        <v>2380</v>
      </c>
      <c r="B2381" s="1">
        <f>VLOOKUP(C2381,HDR!$B:$I,8,FALSE)</f>
        <v>314</v>
      </c>
      <c r="C2381" s="1" t="s">
        <v>329</v>
      </c>
      <c r="D2381" s="9" t="s">
        <v>344</v>
      </c>
      <c r="E2381" s="7">
        <v>5</v>
      </c>
      <c r="F2381" s="9">
        <f t="shared" si="111"/>
        <v>100</v>
      </c>
      <c r="G2381" s="7">
        <f t="shared" si="112"/>
        <v>0</v>
      </c>
      <c r="H2381" s="7">
        <v>1</v>
      </c>
      <c r="I2381" s="10">
        <v>0</v>
      </c>
      <c r="K2381" s="1" t="str">
        <f t="shared" si="113"/>
        <v>insert into AB_SalesTransDetail select 2380,314,'02','Z90018',5,100,0,1,0,NULL</v>
      </c>
    </row>
    <row r="2382" spans="1:11" x14ac:dyDescent="0.2">
      <c r="A2382" s="1">
        <v>2381</v>
      </c>
      <c r="B2382" s="1">
        <f>VLOOKUP(C2382,HDR!$B:$I,8,FALSE)</f>
        <v>314</v>
      </c>
      <c r="C2382" s="1" t="s">
        <v>329</v>
      </c>
      <c r="D2382" s="9" t="s">
        <v>346</v>
      </c>
      <c r="E2382" s="7">
        <v>5</v>
      </c>
      <c r="F2382" s="9">
        <f t="shared" si="111"/>
        <v>100</v>
      </c>
      <c r="G2382" s="7">
        <f t="shared" si="112"/>
        <v>0</v>
      </c>
      <c r="H2382" s="7">
        <v>-1</v>
      </c>
      <c r="I2382" s="10">
        <v>0</v>
      </c>
      <c r="K2382" s="1" t="str">
        <f t="shared" si="113"/>
        <v>insert into AB_SalesTransDetail select 2381,314,'02','Z90016',5,100,0,-1,0,NULL</v>
      </c>
    </row>
    <row r="2383" spans="1:11" x14ac:dyDescent="0.2">
      <c r="A2383" s="1">
        <v>2382</v>
      </c>
      <c r="B2383" s="1">
        <f>VLOOKUP(C2383,HDR!$B:$I,8,FALSE)</f>
        <v>314</v>
      </c>
      <c r="C2383" s="1" t="s">
        <v>329</v>
      </c>
      <c r="D2383" s="9" t="s">
        <v>344</v>
      </c>
      <c r="E2383" s="7">
        <v>5</v>
      </c>
      <c r="F2383" s="9">
        <f t="shared" si="111"/>
        <v>100</v>
      </c>
      <c r="G2383" s="7">
        <f t="shared" si="112"/>
        <v>0</v>
      </c>
      <c r="H2383" s="7">
        <v>-1</v>
      </c>
      <c r="I2383" s="10">
        <v>0</v>
      </c>
      <c r="K2383" s="1" t="str">
        <f t="shared" si="113"/>
        <v>insert into AB_SalesTransDetail select 2382,314,'02','Z90018',5,100,0,-1,0,NULL</v>
      </c>
    </row>
    <row r="2384" spans="1:11" x14ac:dyDescent="0.2">
      <c r="A2384" s="1">
        <v>2383</v>
      </c>
      <c r="B2384" s="1">
        <f>VLOOKUP(C2384,HDR!$B:$I,8,FALSE)</f>
        <v>314</v>
      </c>
      <c r="C2384" s="1" t="s">
        <v>329</v>
      </c>
      <c r="D2384" s="9">
        <v>2888014210923</v>
      </c>
      <c r="E2384" s="7">
        <v>19.8</v>
      </c>
      <c r="F2384" s="9">
        <f t="shared" si="111"/>
        <v>0</v>
      </c>
      <c r="G2384" s="7">
        <f t="shared" si="112"/>
        <v>19.8</v>
      </c>
      <c r="H2384" s="7">
        <v>-1</v>
      </c>
      <c r="I2384" s="10">
        <v>-19.8</v>
      </c>
      <c r="K2384" s="1" t="str">
        <f t="shared" si="113"/>
        <v>insert into AB_SalesTransDetail select 2383,314,'02','2888014210923',19.8,0,19.8,-1,-19.8,NULL</v>
      </c>
    </row>
    <row r="2385" spans="1:11" x14ac:dyDescent="0.2">
      <c r="A2385" s="1">
        <v>2384</v>
      </c>
      <c r="B2385" s="1">
        <f>VLOOKUP(C2385,HDR!$B:$I,8,FALSE)</f>
        <v>314</v>
      </c>
      <c r="C2385" s="1" t="s">
        <v>329</v>
      </c>
      <c r="D2385" s="9">
        <v>2888014210923</v>
      </c>
      <c r="E2385" s="7">
        <v>19.8</v>
      </c>
      <c r="F2385" s="9">
        <f t="shared" si="111"/>
        <v>0</v>
      </c>
      <c r="G2385" s="7">
        <f t="shared" si="112"/>
        <v>19.8</v>
      </c>
      <c r="H2385" s="7">
        <v>1</v>
      </c>
      <c r="I2385" s="10">
        <v>19.8</v>
      </c>
      <c r="K2385" s="1" t="str">
        <f t="shared" si="113"/>
        <v>insert into AB_SalesTransDetail select 2384,314,'02','2888014210923',19.8,0,19.8,1,19.8,NULL</v>
      </c>
    </row>
    <row r="2386" spans="1:11" x14ac:dyDescent="0.2">
      <c r="A2386" s="1">
        <v>2385</v>
      </c>
      <c r="B2386" s="1">
        <f>VLOOKUP(C2386,HDR!$B:$I,8,FALSE)</f>
        <v>314</v>
      </c>
      <c r="C2386" s="1" t="s">
        <v>329</v>
      </c>
      <c r="D2386" s="9" t="s">
        <v>346</v>
      </c>
      <c r="E2386" s="7">
        <v>5</v>
      </c>
      <c r="F2386" s="9">
        <f t="shared" si="111"/>
        <v>100</v>
      </c>
      <c r="G2386" s="7">
        <f t="shared" si="112"/>
        <v>0</v>
      </c>
      <c r="H2386" s="7">
        <v>1</v>
      </c>
      <c r="I2386" s="10">
        <v>0</v>
      </c>
      <c r="K2386" s="1" t="str">
        <f t="shared" si="113"/>
        <v>insert into AB_SalesTransDetail select 2385,314,'02','Z90016',5,100,0,1,0,NULL</v>
      </c>
    </row>
    <row r="2387" spans="1:11" x14ac:dyDescent="0.2">
      <c r="A2387" s="1">
        <v>2386</v>
      </c>
      <c r="B2387" s="1">
        <f>VLOOKUP(C2387,HDR!$B:$I,8,FALSE)</f>
        <v>314</v>
      </c>
      <c r="C2387" s="1" t="s">
        <v>329</v>
      </c>
      <c r="D2387" s="9" t="s">
        <v>344</v>
      </c>
      <c r="E2387" s="7">
        <v>5</v>
      </c>
      <c r="F2387" s="9">
        <f t="shared" si="111"/>
        <v>100</v>
      </c>
      <c r="G2387" s="7">
        <f t="shared" si="112"/>
        <v>0</v>
      </c>
      <c r="H2387" s="7">
        <v>1</v>
      </c>
      <c r="I2387" s="10">
        <v>0</v>
      </c>
      <c r="K2387" s="1" t="str">
        <f t="shared" si="113"/>
        <v>insert into AB_SalesTransDetail select 2386,314,'02','Z90018',5,100,0,1,0,NULL</v>
      </c>
    </row>
    <row r="2388" spans="1:11" x14ac:dyDescent="0.2">
      <c r="A2388" s="1">
        <v>2387</v>
      </c>
      <c r="B2388" s="1">
        <f>VLOOKUP(C2388,HDR!$B:$I,8,FALSE)</f>
        <v>314</v>
      </c>
      <c r="C2388" s="1" t="s">
        <v>329</v>
      </c>
      <c r="D2388" s="9" t="s">
        <v>354</v>
      </c>
      <c r="E2388" s="7">
        <v>0</v>
      </c>
      <c r="F2388" s="9">
        <f t="shared" si="111"/>
        <v>0</v>
      </c>
      <c r="G2388" s="7">
        <f t="shared" si="112"/>
        <v>0</v>
      </c>
      <c r="H2388" s="7">
        <v>1</v>
      </c>
      <c r="I2388" s="10">
        <v>0</v>
      </c>
      <c r="K2388" s="1" t="str">
        <f t="shared" si="113"/>
        <v>insert into AB_SalesTransDetail select 2387,314,'02','P000042',0,0,0,1,0,NULL</v>
      </c>
    </row>
    <row r="2389" spans="1:11" x14ac:dyDescent="0.2">
      <c r="A2389" s="1">
        <v>2388</v>
      </c>
      <c r="B2389" s="1">
        <f>VLOOKUP(C2389,HDR!$B:$I,8,FALSE)</f>
        <v>314</v>
      </c>
      <c r="C2389" s="1" t="s">
        <v>329</v>
      </c>
      <c r="D2389" s="9">
        <v>2888014210770</v>
      </c>
      <c r="E2389" s="7">
        <v>16.8</v>
      </c>
      <c r="F2389" s="9">
        <f t="shared" si="111"/>
        <v>100</v>
      </c>
      <c r="G2389" s="7">
        <f t="shared" si="112"/>
        <v>0</v>
      </c>
      <c r="H2389" s="7">
        <v>1</v>
      </c>
      <c r="I2389" s="10">
        <v>0</v>
      </c>
      <c r="K2389" s="1" t="str">
        <f t="shared" si="113"/>
        <v>insert into AB_SalesTransDetail select 2388,314,'02','2888014210770',16.8,100,0,1,0,NULL</v>
      </c>
    </row>
    <row r="2390" spans="1:11" x14ac:dyDescent="0.2">
      <c r="A2390" s="1">
        <v>2389</v>
      </c>
      <c r="B2390" s="1">
        <f>VLOOKUP(C2390,HDR!$B:$I,8,FALSE)</f>
        <v>314</v>
      </c>
      <c r="C2390" s="1" t="s">
        <v>329</v>
      </c>
      <c r="D2390" s="9" t="s">
        <v>345</v>
      </c>
      <c r="E2390" s="7">
        <v>0</v>
      </c>
      <c r="F2390" s="9">
        <f t="shared" si="111"/>
        <v>0</v>
      </c>
      <c r="G2390" s="7">
        <f t="shared" si="112"/>
        <v>0</v>
      </c>
      <c r="H2390" s="7">
        <v>1</v>
      </c>
      <c r="I2390" s="10">
        <v>0</v>
      </c>
      <c r="K2390" s="1" t="str">
        <f t="shared" si="113"/>
        <v>insert into AB_SalesTransDetail select 2389,314,'02','Z99999',0,0,0,1,0,NULL</v>
      </c>
    </row>
    <row r="2391" spans="1:11" x14ac:dyDescent="0.2">
      <c r="A2391" s="1">
        <v>2390</v>
      </c>
      <c r="B2391" s="1">
        <f>VLOOKUP(C2391,HDR!$B:$I,8,FALSE)</f>
        <v>314</v>
      </c>
      <c r="C2391" s="1" t="s">
        <v>329</v>
      </c>
      <c r="D2391" s="9">
        <v>2040021111574</v>
      </c>
      <c r="E2391" s="7">
        <v>16</v>
      </c>
      <c r="F2391" s="9">
        <f t="shared" si="111"/>
        <v>0</v>
      </c>
      <c r="G2391" s="7">
        <f t="shared" si="112"/>
        <v>16</v>
      </c>
      <c r="H2391" s="7">
        <v>1</v>
      </c>
      <c r="I2391" s="10">
        <v>16</v>
      </c>
      <c r="K2391" s="1" t="str">
        <f t="shared" si="113"/>
        <v>insert into AB_SalesTransDetail select 2390,314,'02','2040021111574',16,0,16,1,16,NULL</v>
      </c>
    </row>
    <row r="2392" spans="1:11" x14ac:dyDescent="0.2">
      <c r="A2392" s="1">
        <v>2391</v>
      </c>
      <c r="B2392" s="1">
        <f>VLOOKUP(C2392,HDR!$B:$I,8,FALSE)</f>
        <v>314</v>
      </c>
      <c r="C2392" s="1" t="s">
        <v>329</v>
      </c>
      <c r="D2392" s="9">
        <v>2040035111706</v>
      </c>
      <c r="E2392" s="7">
        <v>18.5</v>
      </c>
      <c r="F2392" s="9">
        <f t="shared" si="111"/>
        <v>0</v>
      </c>
      <c r="G2392" s="7">
        <f t="shared" si="112"/>
        <v>18.5</v>
      </c>
      <c r="H2392" s="7">
        <v>1</v>
      </c>
      <c r="I2392" s="10">
        <v>18.5</v>
      </c>
      <c r="K2392" s="1" t="str">
        <f t="shared" si="113"/>
        <v>insert into AB_SalesTransDetail select 2391,314,'02','2040035111706',18.5,0,18.5,1,18.5,NULL</v>
      </c>
    </row>
    <row r="2393" spans="1:11" x14ac:dyDescent="0.2">
      <c r="A2393" s="1">
        <v>2392</v>
      </c>
      <c r="B2393" s="1">
        <f>VLOOKUP(C2393,HDR!$B:$I,8,FALSE)</f>
        <v>314</v>
      </c>
      <c r="C2393" s="1" t="s">
        <v>329</v>
      </c>
      <c r="D2393" s="9">
        <v>2888014240692</v>
      </c>
      <c r="E2393" s="7">
        <v>10</v>
      </c>
      <c r="F2393" s="9">
        <f t="shared" si="111"/>
        <v>0</v>
      </c>
      <c r="G2393" s="7">
        <f t="shared" si="112"/>
        <v>10</v>
      </c>
      <c r="H2393" s="7">
        <v>1</v>
      </c>
      <c r="I2393" s="10">
        <v>10</v>
      </c>
      <c r="K2393" s="1" t="str">
        <f t="shared" si="113"/>
        <v>insert into AB_SalesTransDetail select 2392,314,'02','2888014240692',10,0,10,1,10,NULL</v>
      </c>
    </row>
    <row r="2394" spans="1:11" x14ac:dyDescent="0.2">
      <c r="A2394" s="1">
        <v>2393</v>
      </c>
      <c r="B2394" s="1">
        <f>VLOOKUP(C2394,HDR!$B:$I,8,FALSE)</f>
        <v>314</v>
      </c>
      <c r="C2394" s="1" t="s">
        <v>329</v>
      </c>
      <c r="D2394" s="9" t="s">
        <v>380</v>
      </c>
      <c r="E2394" s="7">
        <v>8.11</v>
      </c>
      <c r="F2394" s="9">
        <f t="shared" si="111"/>
        <v>0</v>
      </c>
      <c r="G2394" s="7">
        <f t="shared" si="112"/>
        <v>8.11</v>
      </c>
      <c r="H2394" s="7">
        <v>1</v>
      </c>
      <c r="I2394" s="10">
        <v>8.11</v>
      </c>
      <c r="K2394" s="1" t="str">
        <f t="shared" si="113"/>
        <v>insert into AB_SalesTransDetail select 2393,314,'02','servicecharge-10',8.11,0,8.11,1,8.11,NULL</v>
      </c>
    </row>
    <row r="2395" spans="1:11" x14ac:dyDescent="0.2">
      <c r="A2395" s="1">
        <v>2394</v>
      </c>
      <c r="B2395" s="1">
        <f>VLOOKUP(C2395,HDR!$B:$I,8,FALSE)</f>
        <v>315</v>
      </c>
      <c r="C2395" s="1" t="s">
        <v>330</v>
      </c>
      <c r="D2395" s="9">
        <v>2888014210961</v>
      </c>
      <c r="E2395" s="7">
        <v>60</v>
      </c>
      <c r="F2395" s="9">
        <f t="shared" si="111"/>
        <v>0</v>
      </c>
      <c r="G2395" s="7">
        <f t="shared" si="112"/>
        <v>60</v>
      </c>
      <c r="H2395" s="7">
        <v>1</v>
      </c>
      <c r="I2395" s="10">
        <v>60</v>
      </c>
      <c r="K2395" s="1" t="str">
        <f t="shared" si="113"/>
        <v>insert into AB_SalesTransDetail select 2394,315,'02','2888014210961',60,0,60,1,60,NULL</v>
      </c>
    </row>
    <row r="2396" spans="1:11" x14ac:dyDescent="0.2">
      <c r="A2396" s="1">
        <v>2395</v>
      </c>
      <c r="B2396" s="1">
        <f>VLOOKUP(C2396,HDR!$B:$I,8,FALSE)</f>
        <v>315</v>
      </c>
      <c r="C2396" s="1" t="s">
        <v>330</v>
      </c>
      <c r="D2396" s="9" t="s">
        <v>345</v>
      </c>
      <c r="E2396" s="7">
        <v>0</v>
      </c>
      <c r="F2396" s="9">
        <f t="shared" si="111"/>
        <v>0</v>
      </c>
      <c r="G2396" s="7">
        <f t="shared" si="112"/>
        <v>0</v>
      </c>
      <c r="H2396" s="7">
        <v>1</v>
      </c>
      <c r="I2396" s="10">
        <v>0</v>
      </c>
      <c r="K2396" s="1" t="str">
        <f t="shared" si="113"/>
        <v>insert into AB_SalesTransDetail select 2395,315,'02','Z99999',0,0,0,1,0,NULL</v>
      </c>
    </row>
    <row r="2397" spans="1:11" x14ac:dyDescent="0.2">
      <c r="A2397" s="1">
        <v>2396</v>
      </c>
      <c r="B2397" s="1">
        <f>VLOOKUP(C2397,HDR!$B:$I,8,FALSE)</f>
        <v>315</v>
      </c>
      <c r="C2397" s="1" t="s">
        <v>330</v>
      </c>
      <c r="D2397" s="9">
        <v>2888014211746</v>
      </c>
      <c r="E2397" s="7">
        <v>26</v>
      </c>
      <c r="F2397" s="9">
        <f t="shared" si="111"/>
        <v>0</v>
      </c>
      <c r="G2397" s="7">
        <f t="shared" si="112"/>
        <v>26</v>
      </c>
      <c r="H2397" s="7">
        <v>1</v>
      </c>
      <c r="I2397" s="10">
        <v>26</v>
      </c>
      <c r="K2397" s="1" t="str">
        <f t="shared" si="113"/>
        <v>insert into AB_SalesTransDetail select 2396,315,'02','2888014211746',26,0,26,1,26,NULL</v>
      </c>
    </row>
    <row r="2398" spans="1:11" x14ac:dyDescent="0.2">
      <c r="A2398" s="1">
        <v>2397</v>
      </c>
      <c r="B2398" s="1">
        <f>VLOOKUP(C2398,HDR!$B:$I,8,FALSE)</f>
        <v>315</v>
      </c>
      <c r="C2398" s="1" t="s">
        <v>330</v>
      </c>
      <c r="D2398" s="9" t="s">
        <v>345</v>
      </c>
      <c r="E2398" s="7">
        <v>0</v>
      </c>
      <c r="F2398" s="9">
        <f t="shared" si="111"/>
        <v>0</v>
      </c>
      <c r="G2398" s="7">
        <f t="shared" si="112"/>
        <v>0</v>
      </c>
      <c r="H2398" s="7">
        <v>1</v>
      </c>
      <c r="I2398" s="10">
        <v>0</v>
      </c>
      <c r="K2398" s="1" t="str">
        <f t="shared" si="113"/>
        <v>insert into AB_SalesTransDetail select 2397,315,'02','Z99999',0,0,0,1,0,NULL</v>
      </c>
    </row>
    <row r="2399" spans="1:11" x14ac:dyDescent="0.2">
      <c r="A2399" s="1">
        <v>2398</v>
      </c>
      <c r="B2399" s="1">
        <f>VLOOKUP(C2399,HDR!$B:$I,8,FALSE)</f>
        <v>315</v>
      </c>
      <c r="C2399" s="1" t="s">
        <v>330</v>
      </c>
      <c r="D2399" s="9">
        <v>2888014210923</v>
      </c>
      <c r="E2399" s="7">
        <v>19.8</v>
      </c>
      <c r="F2399" s="9">
        <f t="shared" si="111"/>
        <v>0</v>
      </c>
      <c r="G2399" s="7">
        <f t="shared" si="112"/>
        <v>19.8</v>
      </c>
      <c r="H2399" s="7">
        <v>1</v>
      </c>
      <c r="I2399" s="10">
        <v>19.8</v>
      </c>
      <c r="K2399" s="1" t="str">
        <f t="shared" si="113"/>
        <v>insert into AB_SalesTransDetail select 2398,315,'02','2888014210923',19.8,0,19.8,1,19.8,NULL</v>
      </c>
    </row>
    <row r="2400" spans="1:11" x14ac:dyDescent="0.2">
      <c r="A2400" s="1">
        <v>2399</v>
      </c>
      <c r="B2400" s="1">
        <f>VLOOKUP(C2400,HDR!$B:$I,8,FALSE)</f>
        <v>315</v>
      </c>
      <c r="C2400" s="1" t="s">
        <v>330</v>
      </c>
      <c r="D2400" s="9" t="s">
        <v>346</v>
      </c>
      <c r="E2400" s="7">
        <v>5</v>
      </c>
      <c r="F2400" s="9">
        <f t="shared" si="111"/>
        <v>100</v>
      </c>
      <c r="G2400" s="7">
        <f t="shared" si="112"/>
        <v>0</v>
      </c>
      <c r="H2400" s="7">
        <v>1</v>
      </c>
      <c r="I2400" s="10">
        <v>0</v>
      </c>
      <c r="K2400" s="1" t="str">
        <f t="shared" si="113"/>
        <v>insert into AB_SalesTransDetail select 2399,315,'02','Z90016',5,100,0,1,0,NULL</v>
      </c>
    </row>
    <row r="2401" spans="1:11" x14ac:dyDescent="0.2">
      <c r="A2401" s="1">
        <v>2400</v>
      </c>
      <c r="B2401" s="1">
        <f>VLOOKUP(C2401,HDR!$B:$I,8,FALSE)</f>
        <v>315</v>
      </c>
      <c r="C2401" s="1" t="s">
        <v>330</v>
      </c>
      <c r="D2401" s="9" t="s">
        <v>344</v>
      </c>
      <c r="E2401" s="7">
        <v>5</v>
      </c>
      <c r="F2401" s="9">
        <f t="shared" si="111"/>
        <v>100</v>
      </c>
      <c r="G2401" s="7">
        <f t="shared" si="112"/>
        <v>0</v>
      </c>
      <c r="H2401" s="7">
        <v>1</v>
      </c>
      <c r="I2401" s="10">
        <v>0</v>
      </c>
      <c r="K2401" s="1" t="str">
        <f t="shared" si="113"/>
        <v>insert into AB_SalesTransDetail select 2400,315,'02','Z90018',5,100,0,1,0,NULL</v>
      </c>
    </row>
    <row r="2402" spans="1:11" x14ac:dyDescent="0.2">
      <c r="A2402" s="1">
        <v>2401</v>
      </c>
      <c r="B2402" s="1">
        <f>VLOOKUP(C2402,HDR!$B:$I,8,FALSE)</f>
        <v>315</v>
      </c>
      <c r="C2402" s="1" t="s">
        <v>330</v>
      </c>
      <c r="D2402" s="9">
        <v>2888014210336</v>
      </c>
      <c r="E2402" s="7">
        <v>19.8</v>
      </c>
      <c r="F2402" s="9">
        <f t="shared" si="111"/>
        <v>0</v>
      </c>
      <c r="G2402" s="7">
        <f t="shared" si="112"/>
        <v>19.8</v>
      </c>
      <c r="H2402" s="7">
        <v>1</v>
      </c>
      <c r="I2402" s="10">
        <v>19.8</v>
      </c>
      <c r="K2402" s="1" t="str">
        <f t="shared" si="113"/>
        <v>insert into AB_SalesTransDetail select 2401,315,'02','2888014210336',19.8,0,19.8,1,19.8,NULL</v>
      </c>
    </row>
    <row r="2403" spans="1:11" x14ac:dyDescent="0.2">
      <c r="A2403" s="1">
        <v>2402</v>
      </c>
      <c r="B2403" s="1">
        <f>VLOOKUP(C2403,HDR!$B:$I,8,FALSE)</f>
        <v>315</v>
      </c>
      <c r="C2403" s="1" t="s">
        <v>330</v>
      </c>
      <c r="D2403" s="9" t="s">
        <v>380</v>
      </c>
      <c r="E2403" s="7">
        <v>12.56</v>
      </c>
      <c r="F2403" s="9">
        <f t="shared" si="111"/>
        <v>0</v>
      </c>
      <c r="G2403" s="7">
        <f t="shared" si="112"/>
        <v>12.56</v>
      </c>
      <c r="H2403" s="7">
        <v>1</v>
      </c>
      <c r="I2403" s="10">
        <v>12.56</v>
      </c>
      <c r="K2403" s="1" t="str">
        <f t="shared" si="113"/>
        <v>insert into AB_SalesTransDetail select 2402,315,'02','servicecharge-10',12.56,0,12.56,1,12.56,NULL</v>
      </c>
    </row>
    <row r="2404" spans="1:11" x14ac:dyDescent="0.2">
      <c r="A2404" s="1">
        <v>2403</v>
      </c>
      <c r="B2404" s="1">
        <f>VLOOKUP(C2404,HDR!$B:$I,8,FALSE)</f>
        <v>316</v>
      </c>
      <c r="C2404" s="1" t="s">
        <v>331</v>
      </c>
      <c r="D2404" s="9">
        <v>2040021111055</v>
      </c>
      <c r="E2404" s="7">
        <v>15</v>
      </c>
      <c r="F2404" s="9">
        <f t="shared" si="111"/>
        <v>0</v>
      </c>
      <c r="G2404" s="7">
        <f t="shared" si="112"/>
        <v>15</v>
      </c>
      <c r="H2404" s="7">
        <v>2</v>
      </c>
      <c r="I2404" s="10">
        <v>30</v>
      </c>
      <c r="K2404" s="1" t="str">
        <f t="shared" si="113"/>
        <v>insert into AB_SalesTransDetail select 2403,316,'02','2040021111055',15,0,15,2,30,NULL</v>
      </c>
    </row>
    <row r="2405" spans="1:11" x14ac:dyDescent="0.2">
      <c r="A2405" s="1">
        <v>2404</v>
      </c>
      <c r="B2405" s="1">
        <f>VLOOKUP(C2405,HDR!$B:$I,8,FALSE)</f>
        <v>316</v>
      </c>
      <c r="C2405" s="1" t="s">
        <v>331</v>
      </c>
      <c r="D2405" s="9">
        <v>2040035111911</v>
      </c>
      <c r="E2405" s="7">
        <v>6</v>
      </c>
      <c r="F2405" s="9">
        <f t="shared" si="111"/>
        <v>0</v>
      </c>
      <c r="G2405" s="7">
        <f t="shared" si="112"/>
        <v>6</v>
      </c>
      <c r="H2405" s="7">
        <v>1</v>
      </c>
      <c r="I2405" s="10">
        <v>6</v>
      </c>
      <c r="K2405" s="1" t="str">
        <f t="shared" si="113"/>
        <v>insert into AB_SalesTransDetail select 2404,316,'02','2040035111911',6,0,6,1,6,NULL</v>
      </c>
    </row>
    <row r="2406" spans="1:11" x14ac:dyDescent="0.2">
      <c r="A2406" s="1">
        <v>2405</v>
      </c>
      <c r="B2406" s="1">
        <f>VLOOKUP(C2406,HDR!$B:$I,8,FALSE)</f>
        <v>316</v>
      </c>
      <c r="C2406" s="1" t="s">
        <v>331</v>
      </c>
      <c r="D2406" s="9">
        <v>2888014211753</v>
      </c>
      <c r="E2406" s="7">
        <v>18</v>
      </c>
      <c r="F2406" s="9">
        <f t="shared" si="111"/>
        <v>0</v>
      </c>
      <c r="G2406" s="7">
        <f t="shared" si="112"/>
        <v>18</v>
      </c>
      <c r="H2406" s="7">
        <v>1</v>
      </c>
      <c r="I2406" s="10">
        <v>18</v>
      </c>
      <c r="K2406" s="1" t="str">
        <f t="shared" si="113"/>
        <v>insert into AB_SalesTransDetail select 2405,316,'02','2888014211753',18,0,18,1,18,NULL</v>
      </c>
    </row>
    <row r="2407" spans="1:11" x14ac:dyDescent="0.2">
      <c r="A2407" s="1">
        <v>2406</v>
      </c>
      <c r="B2407" s="1">
        <f>VLOOKUP(C2407,HDR!$B:$I,8,FALSE)</f>
        <v>316</v>
      </c>
      <c r="C2407" s="1" t="s">
        <v>331</v>
      </c>
      <c r="D2407" s="9">
        <v>2888014211777</v>
      </c>
      <c r="E2407" s="7">
        <v>8.8000000000000007</v>
      </c>
      <c r="F2407" s="9">
        <f t="shared" si="111"/>
        <v>100</v>
      </c>
      <c r="G2407" s="7">
        <f t="shared" si="112"/>
        <v>0</v>
      </c>
      <c r="H2407" s="7">
        <v>1</v>
      </c>
      <c r="I2407" s="10">
        <v>0</v>
      </c>
      <c r="K2407" s="1" t="str">
        <f t="shared" si="113"/>
        <v>insert into AB_SalesTransDetail select 2406,316,'02','2888014211777',8.8,100,0,1,0,NULL</v>
      </c>
    </row>
    <row r="2408" spans="1:11" x14ac:dyDescent="0.2">
      <c r="A2408" s="1">
        <v>2407</v>
      </c>
      <c r="B2408" s="1">
        <f>VLOOKUP(C2408,HDR!$B:$I,8,FALSE)</f>
        <v>316</v>
      </c>
      <c r="C2408" s="1" t="s">
        <v>331</v>
      </c>
      <c r="D2408" s="9">
        <v>2888014210329</v>
      </c>
      <c r="E2408" s="7">
        <v>10.8</v>
      </c>
      <c r="F2408" s="9">
        <f t="shared" si="111"/>
        <v>100</v>
      </c>
      <c r="G2408" s="7">
        <f t="shared" si="112"/>
        <v>0</v>
      </c>
      <c r="H2408" s="7">
        <v>1</v>
      </c>
      <c r="I2408" s="10">
        <v>0</v>
      </c>
      <c r="K2408" s="1" t="str">
        <f t="shared" si="113"/>
        <v>insert into AB_SalesTransDetail select 2407,316,'02','2888014210329',10.8,100,0,1,0,NULL</v>
      </c>
    </row>
    <row r="2409" spans="1:11" x14ac:dyDescent="0.2">
      <c r="A2409" s="1">
        <v>2408</v>
      </c>
      <c r="B2409" s="1">
        <f>VLOOKUP(C2409,HDR!$B:$I,8,FALSE)</f>
        <v>316</v>
      </c>
      <c r="C2409" s="1" t="s">
        <v>331</v>
      </c>
      <c r="D2409" s="9" t="s">
        <v>345</v>
      </c>
      <c r="E2409" s="7">
        <v>0</v>
      </c>
      <c r="F2409" s="9">
        <f t="shared" si="111"/>
        <v>0</v>
      </c>
      <c r="G2409" s="7">
        <f t="shared" si="112"/>
        <v>0</v>
      </c>
      <c r="H2409" s="7">
        <v>1</v>
      </c>
      <c r="I2409" s="10">
        <v>0</v>
      </c>
      <c r="K2409" s="1" t="str">
        <f t="shared" si="113"/>
        <v>insert into AB_SalesTransDetail select 2408,316,'02','Z99999',0,0,0,1,0,NULL</v>
      </c>
    </row>
    <row r="2410" spans="1:11" x14ac:dyDescent="0.2">
      <c r="A2410" s="1">
        <v>2409</v>
      </c>
      <c r="B2410" s="1">
        <f>VLOOKUP(C2410,HDR!$B:$I,8,FALSE)</f>
        <v>316</v>
      </c>
      <c r="C2410" s="1" t="s">
        <v>331</v>
      </c>
      <c r="D2410" s="9">
        <v>2888014211760</v>
      </c>
      <c r="E2410" s="7">
        <v>10.8</v>
      </c>
      <c r="F2410" s="9">
        <f t="shared" si="111"/>
        <v>100</v>
      </c>
      <c r="G2410" s="7">
        <f t="shared" si="112"/>
        <v>0</v>
      </c>
      <c r="H2410" s="7">
        <v>1</v>
      </c>
      <c r="I2410" s="10">
        <v>0</v>
      </c>
      <c r="K2410" s="1" t="str">
        <f t="shared" si="113"/>
        <v>insert into AB_SalesTransDetail select 2409,316,'02','2888014211760',10.8,100,0,1,0,NULL</v>
      </c>
    </row>
    <row r="2411" spans="1:11" x14ac:dyDescent="0.2">
      <c r="A2411" s="1">
        <v>2410</v>
      </c>
      <c r="B2411" s="1">
        <f>VLOOKUP(C2411,HDR!$B:$I,8,FALSE)</f>
        <v>316</v>
      </c>
      <c r="C2411" s="1" t="s">
        <v>331</v>
      </c>
      <c r="D2411" s="9">
        <v>2888014210893</v>
      </c>
      <c r="E2411" s="7">
        <v>28.8</v>
      </c>
      <c r="F2411" s="9">
        <f t="shared" si="111"/>
        <v>0</v>
      </c>
      <c r="G2411" s="7">
        <f t="shared" si="112"/>
        <v>28.8</v>
      </c>
      <c r="H2411" s="7">
        <v>1</v>
      </c>
      <c r="I2411" s="10">
        <v>28.8</v>
      </c>
      <c r="K2411" s="1" t="str">
        <f t="shared" si="113"/>
        <v>insert into AB_SalesTransDetail select 2410,316,'02','2888014210893',28.8,0,28.8,1,28.8,NULL</v>
      </c>
    </row>
    <row r="2412" spans="1:11" x14ac:dyDescent="0.2">
      <c r="A2412" s="1">
        <v>2411</v>
      </c>
      <c r="B2412" s="1">
        <f>VLOOKUP(C2412,HDR!$B:$I,8,FALSE)</f>
        <v>316</v>
      </c>
      <c r="C2412" s="1" t="s">
        <v>331</v>
      </c>
      <c r="D2412" s="9">
        <v>2888014211128</v>
      </c>
      <c r="E2412" s="7">
        <v>13.8</v>
      </c>
      <c r="F2412" s="9">
        <f t="shared" si="111"/>
        <v>0</v>
      </c>
      <c r="G2412" s="7">
        <f t="shared" si="112"/>
        <v>13.8</v>
      </c>
      <c r="H2412" s="7">
        <v>1</v>
      </c>
      <c r="I2412" s="10">
        <v>13.8</v>
      </c>
      <c r="K2412" s="1" t="str">
        <f t="shared" si="113"/>
        <v>insert into AB_SalesTransDetail select 2411,316,'02','2888014211128',13.8,0,13.8,1,13.8,NULL</v>
      </c>
    </row>
    <row r="2413" spans="1:11" x14ac:dyDescent="0.2">
      <c r="A2413" s="1">
        <v>2412</v>
      </c>
      <c r="B2413" s="1">
        <f>VLOOKUP(C2413,HDR!$B:$I,8,FALSE)</f>
        <v>316</v>
      </c>
      <c r="C2413" s="1" t="s">
        <v>331</v>
      </c>
      <c r="D2413" s="9" t="s">
        <v>355</v>
      </c>
      <c r="E2413" s="7">
        <v>0</v>
      </c>
      <c r="F2413" s="9">
        <f t="shared" si="111"/>
        <v>0</v>
      </c>
      <c r="G2413" s="7">
        <f t="shared" si="112"/>
        <v>0</v>
      </c>
      <c r="H2413" s="7">
        <v>1</v>
      </c>
      <c r="I2413" s="10">
        <v>0</v>
      </c>
      <c r="K2413" s="1" t="str">
        <f t="shared" si="113"/>
        <v>insert into AB_SalesTransDetail select 2412,316,'02','Z90057',0,0,0,1,0,NULL</v>
      </c>
    </row>
    <row r="2414" spans="1:11" x14ac:dyDescent="0.2">
      <c r="A2414" s="1">
        <v>2413</v>
      </c>
      <c r="B2414" s="1">
        <f>VLOOKUP(C2414,HDR!$B:$I,8,FALSE)</f>
        <v>316</v>
      </c>
      <c r="C2414" s="1" t="s">
        <v>331</v>
      </c>
      <c r="D2414" s="9">
        <v>2888014211715</v>
      </c>
      <c r="E2414" s="7">
        <v>11.8</v>
      </c>
      <c r="F2414" s="9">
        <f t="shared" si="111"/>
        <v>0</v>
      </c>
      <c r="G2414" s="7">
        <f t="shared" si="112"/>
        <v>11.8</v>
      </c>
      <c r="H2414" s="7">
        <v>1</v>
      </c>
      <c r="I2414" s="10">
        <v>11.8</v>
      </c>
      <c r="K2414" s="1" t="str">
        <f t="shared" si="113"/>
        <v>insert into AB_SalesTransDetail select 2413,316,'02','2888014211715',11.8,0,11.8,1,11.8,NULL</v>
      </c>
    </row>
    <row r="2415" spans="1:11" x14ac:dyDescent="0.2">
      <c r="A2415" s="1">
        <v>2414</v>
      </c>
      <c r="B2415" s="1">
        <f>VLOOKUP(C2415,HDR!$B:$I,8,FALSE)</f>
        <v>316</v>
      </c>
      <c r="C2415" s="1" t="s">
        <v>331</v>
      </c>
      <c r="D2415" s="9">
        <v>2888014210732</v>
      </c>
      <c r="E2415" s="7">
        <v>19.8</v>
      </c>
      <c r="F2415" s="9">
        <f t="shared" si="111"/>
        <v>0</v>
      </c>
      <c r="G2415" s="7">
        <f t="shared" si="112"/>
        <v>19.8</v>
      </c>
      <c r="H2415" s="7">
        <v>1</v>
      </c>
      <c r="I2415" s="10">
        <v>19.8</v>
      </c>
      <c r="K2415" s="1" t="str">
        <f t="shared" si="113"/>
        <v>insert into AB_SalesTransDetail select 2414,316,'02','2888014210732',19.8,0,19.8,1,19.8,NULL</v>
      </c>
    </row>
    <row r="2416" spans="1:11" x14ac:dyDescent="0.2">
      <c r="A2416" s="1">
        <v>2415</v>
      </c>
      <c r="B2416" s="1">
        <f>VLOOKUP(C2416,HDR!$B:$I,8,FALSE)</f>
        <v>316</v>
      </c>
      <c r="C2416" s="1" t="s">
        <v>331</v>
      </c>
      <c r="D2416" s="9">
        <v>2888014211746</v>
      </c>
      <c r="E2416" s="7">
        <v>26</v>
      </c>
      <c r="F2416" s="9">
        <f t="shared" si="111"/>
        <v>0</v>
      </c>
      <c r="G2416" s="7">
        <f t="shared" si="112"/>
        <v>26</v>
      </c>
      <c r="H2416" s="7">
        <v>1</v>
      </c>
      <c r="I2416" s="10">
        <v>26</v>
      </c>
      <c r="K2416" s="1" t="str">
        <f t="shared" si="113"/>
        <v>insert into AB_SalesTransDetail select 2415,316,'02','2888014211746',26,0,26,1,26,NULL</v>
      </c>
    </row>
    <row r="2417" spans="1:11" x14ac:dyDescent="0.2">
      <c r="A2417" s="1">
        <v>2416</v>
      </c>
      <c r="B2417" s="1">
        <f>VLOOKUP(C2417,HDR!$B:$I,8,FALSE)</f>
        <v>316</v>
      </c>
      <c r="C2417" s="1" t="s">
        <v>331</v>
      </c>
      <c r="D2417" s="9">
        <v>2040035111683</v>
      </c>
      <c r="E2417" s="7">
        <v>16</v>
      </c>
      <c r="F2417" s="9">
        <f t="shared" si="111"/>
        <v>0</v>
      </c>
      <c r="G2417" s="7">
        <f t="shared" si="112"/>
        <v>16</v>
      </c>
      <c r="H2417" s="7">
        <v>1</v>
      </c>
      <c r="I2417" s="10">
        <v>16</v>
      </c>
      <c r="K2417" s="1" t="str">
        <f t="shared" si="113"/>
        <v>insert into AB_SalesTransDetail select 2416,316,'02','2040035111683',16,0,16,1,16,NULL</v>
      </c>
    </row>
    <row r="2418" spans="1:11" x14ac:dyDescent="0.2">
      <c r="A2418" s="1">
        <v>2417</v>
      </c>
      <c r="B2418" s="1">
        <f>VLOOKUP(C2418,HDR!$B:$I,8,FALSE)</f>
        <v>316</v>
      </c>
      <c r="C2418" s="1" t="s">
        <v>331</v>
      </c>
      <c r="D2418" s="9">
        <v>2040021111574</v>
      </c>
      <c r="E2418" s="7">
        <v>16</v>
      </c>
      <c r="F2418" s="9">
        <f t="shared" si="111"/>
        <v>0</v>
      </c>
      <c r="G2418" s="7">
        <f t="shared" si="112"/>
        <v>16</v>
      </c>
      <c r="H2418" s="7">
        <v>1</v>
      </c>
      <c r="I2418" s="10">
        <v>16</v>
      </c>
      <c r="K2418" s="1" t="str">
        <f t="shared" si="113"/>
        <v>insert into AB_SalesTransDetail select 2417,316,'02','2040021111574',16,0,16,1,16,NULL</v>
      </c>
    </row>
    <row r="2419" spans="1:11" x14ac:dyDescent="0.2">
      <c r="A2419" s="1">
        <v>2418</v>
      </c>
      <c r="B2419" s="1">
        <f>VLOOKUP(C2419,HDR!$B:$I,8,FALSE)</f>
        <v>316</v>
      </c>
      <c r="C2419" s="1" t="s">
        <v>331</v>
      </c>
      <c r="D2419" s="9">
        <v>2888014210459</v>
      </c>
      <c r="E2419" s="7">
        <v>10</v>
      </c>
      <c r="F2419" s="9">
        <f t="shared" si="111"/>
        <v>0</v>
      </c>
      <c r="G2419" s="7">
        <f t="shared" si="112"/>
        <v>10</v>
      </c>
      <c r="H2419" s="7">
        <v>1</v>
      </c>
      <c r="I2419" s="10">
        <v>10</v>
      </c>
      <c r="K2419" s="1" t="str">
        <f t="shared" si="113"/>
        <v>insert into AB_SalesTransDetail select 2418,316,'02','2888014210459',10,0,10,1,10,NULL</v>
      </c>
    </row>
    <row r="2420" spans="1:11" x14ac:dyDescent="0.2">
      <c r="A2420" s="1">
        <v>2419</v>
      </c>
      <c r="B2420" s="1">
        <f>VLOOKUP(C2420,HDR!$B:$I,8,FALSE)</f>
        <v>316</v>
      </c>
      <c r="C2420" s="1" t="s">
        <v>331</v>
      </c>
      <c r="D2420" s="9">
        <v>2888014210589</v>
      </c>
      <c r="E2420" s="7">
        <v>10</v>
      </c>
      <c r="F2420" s="9">
        <f t="shared" si="111"/>
        <v>0</v>
      </c>
      <c r="G2420" s="7">
        <f t="shared" si="112"/>
        <v>10</v>
      </c>
      <c r="H2420" s="7">
        <v>1</v>
      </c>
      <c r="I2420" s="10">
        <v>10</v>
      </c>
      <c r="K2420" s="1" t="str">
        <f t="shared" si="113"/>
        <v>insert into AB_SalesTransDetail select 2419,316,'02','2888014210589',10,0,10,1,10,NULL</v>
      </c>
    </row>
    <row r="2421" spans="1:11" x14ac:dyDescent="0.2">
      <c r="A2421" s="1">
        <v>2420</v>
      </c>
      <c r="B2421" s="1">
        <f>VLOOKUP(C2421,HDR!$B:$I,8,FALSE)</f>
        <v>316</v>
      </c>
      <c r="C2421" s="1" t="s">
        <v>331</v>
      </c>
      <c r="D2421" s="9" t="s">
        <v>380</v>
      </c>
      <c r="E2421" s="7">
        <v>20.62</v>
      </c>
      <c r="F2421" s="9">
        <f t="shared" si="111"/>
        <v>0</v>
      </c>
      <c r="G2421" s="7">
        <f t="shared" si="112"/>
        <v>20.62</v>
      </c>
      <c r="H2421" s="7">
        <v>1</v>
      </c>
      <c r="I2421" s="10">
        <v>20.62</v>
      </c>
      <c r="K2421" s="1" t="str">
        <f t="shared" si="113"/>
        <v>insert into AB_SalesTransDetail select 2420,316,'02','servicecharge-10',20.62,0,20.62,1,20.62,NULL</v>
      </c>
    </row>
    <row r="2422" spans="1:11" x14ac:dyDescent="0.2">
      <c r="A2422" s="1">
        <v>2421</v>
      </c>
      <c r="B2422" s="1">
        <f>VLOOKUP(C2422,HDR!$B:$I,8,FALSE)</f>
        <v>317</v>
      </c>
      <c r="C2422" s="1" t="s">
        <v>332</v>
      </c>
      <c r="D2422" s="9">
        <v>2888014211753</v>
      </c>
      <c r="E2422" s="7">
        <v>18</v>
      </c>
      <c r="F2422" s="9">
        <f t="shared" si="111"/>
        <v>0</v>
      </c>
      <c r="G2422" s="7">
        <f t="shared" si="112"/>
        <v>18</v>
      </c>
      <c r="H2422" s="7">
        <v>1</v>
      </c>
      <c r="I2422" s="10">
        <v>18</v>
      </c>
      <c r="K2422" s="1" t="str">
        <f t="shared" si="113"/>
        <v>insert into AB_SalesTransDetail select 2421,317,'02','2888014211753',18,0,18,1,18,NULL</v>
      </c>
    </row>
    <row r="2423" spans="1:11" x14ac:dyDescent="0.2">
      <c r="A2423" s="1">
        <v>2422</v>
      </c>
      <c r="B2423" s="1">
        <f>VLOOKUP(C2423,HDR!$B:$I,8,FALSE)</f>
        <v>317</v>
      </c>
      <c r="C2423" s="1" t="s">
        <v>332</v>
      </c>
      <c r="D2423" s="9">
        <v>2888014211784</v>
      </c>
      <c r="E2423" s="7">
        <v>8.8000000000000007</v>
      </c>
      <c r="F2423" s="9">
        <f t="shared" si="111"/>
        <v>100</v>
      </c>
      <c r="G2423" s="7">
        <f t="shared" si="112"/>
        <v>0</v>
      </c>
      <c r="H2423" s="7">
        <v>1</v>
      </c>
      <c r="I2423" s="10">
        <v>0</v>
      </c>
      <c r="K2423" s="1" t="str">
        <f t="shared" si="113"/>
        <v>insert into AB_SalesTransDetail select 2422,317,'02','2888014211784',8.8,100,0,1,0,NULL</v>
      </c>
    </row>
    <row r="2424" spans="1:11" x14ac:dyDescent="0.2">
      <c r="A2424" s="1">
        <v>2423</v>
      </c>
      <c r="B2424" s="1">
        <f>VLOOKUP(C2424,HDR!$B:$I,8,FALSE)</f>
        <v>317</v>
      </c>
      <c r="C2424" s="1" t="s">
        <v>332</v>
      </c>
      <c r="D2424" s="9">
        <v>2888014211777</v>
      </c>
      <c r="E2424" s="7">
        <v>8.8000000000000007</v>
      </c>
      <c r="F2424" s="9">
        <f t="shared" si="111"/>
        <v>100</v>
      </c>
      <c r="G2424" s="7">
        <f t="shared" si="112"/>
        <v>0</v>
      </c>
      <c r="H2424" s="7">
        <v>1</v>
      </c>
      <c r="I2424" s="10">
        <v>0</v>
      </c>
      <c r="K2424" s="1" t="str">
        <f t="shared" si="113"/>
        <v>insert into AB_SalesTransDetail select 2423,317,'02','2888014211777',8.8,100,0,1,0,NULL</v>
      </c>
    </row>
    <row r="2425" spans="1:11" x14ac:dyDescent="0.2">
      <c r="A2425" s="1">
        <v>2424</v>
      </c>
      <c r="B2425" s="1">
        <f>VLOOKUP(C2425,HDR!$B:$I,8,FALSE)</f>
        <v>317</v>
      </c>
      <c r="C2425" s="1" t="s">
        <v>332</v>
      </c>
      <c r="D2425" s="9">
        <v>2888014211760</v>
      </c>
      <c r="E2425" s="7">
        <v>10.8</v>
      </c>
      <c r="F2425" s="9">
        <f t="shared" si="111"/>
        <v>100</v>
      </c>
      <c r="G2425" s="7">
        <f t="shared" si="112"/>
        <v>0</v>
      </c>
      <c r="H2425" s="7">
        <v>1</v>
      </c>
      <c r="I2425" s="10">
        <v>0</v>
      </c>
      <c r="K2425" s="1" t="str">
        <f t="shared" si="113"/>
        <v>insert into AB_SalesTransDetail select 2424,317,'02','2888014211760',10.8,100,0,1,0,NULL</v>
      </c>
    </row>
    <row r="2426" spans="1:11" x14ac:dyDescent="0.2">
      <c r="A2426" s="1">
        <v>2425</v>
      </c>
      <c r="B2426" s="1">
        <f>VLOOKUP(C2426,HDR!$B:$I,8,FALSE)</f>
        <v>317</v>
      </c>
      <c r="C2426" s="1" t="s">
        <v>332</v>
      </c>
      <c r="D2426" s="9">
        <v>2888014210534</v>
      </c>
      <c r="E2426" s="7">
        <v>16.8</v>
      </c>
      <c r="F2426" s="9">
        <f t="shared" si="111"/>
        <v>0</v>
      </c>
      <c r="G2426" s="7">
        <f t="shared" si="112"/>
        <v>16.8</v>
      </c>
      <c r="H2426" s="7">
        <v>1</v>
      </c>
      <c r="I2426" s="10">
        <v>16.8</v>
      </c>
      <c r="K2426" s="1" t="str">
        <f t="shared" si="113"/>
        <v>insert into AB_SalesTransDetail select 2425,317,'02','2888014210534',16.8,0,16.8,1,16.8,NULL</v>
      </c>
    </row>
    <row r="2427" spans="1:11" x14ac:dyDescent="0.2">
      <c r="A2427" s="1">
        <v>2426</v>
      </c>
      <c r="B2427" s="1">
        <f>VLOOKUP(C2427,HDR!$B:$I,8,FALSE)</f>
        <v>317</v>
      </c>
      <c r="C2427" s="1" t="s">
        <v>332</v>
      </c>
      <c r="D2427" s="9">
        <v>2888014211722</v>
      </c>
      <c r="E2427" s="7">
        <v>19.8</v>
      </c>
      <c r="F2427" s="9">
        <f t="shared" si="111"/>
        <v>0</v>
      </c>
      <c r="G2427" s="7">
        <f t="shared" si="112"/>
        <v>19.8</v>
      </c>
      <c r="H2427" s="7">
        <v>1</v>
      </c>
      <c r="I2427" s="10">
        <v>19.8</v>
      </c>
      <c r="K2427" s="1" t="str">
        <f t="shared" si="113"/>
        <v>insert into AB_SalesTransDetail select 2426,317,'02','2888014211722',19.8,0,19.8,1,19.8,NULL</v>
      </c>
    </row>
    <row r="2428" spans="1:11" x14ac:dyDescent="0.2">
      <c r="A2428" s="1">
        <v>2427</v>
      </c>
      <c r="B2428" s="1">
        <f>VLOOKUP(C2428,HDR!$B:$I,8,FALSE)</f>
        <v>317</v>
      </c>
      <c r="C2428" s="1" t="s">
        <v>332</v>
      </c>
      <c r="D2428" s="9">
        <v>2888014220014</v>
      </c>
      <c r="E2428" s="7">
        <v>12</v>
      </c>
      <c r="F2428" s="9">
        <f t="shared" si="111"/>
        <v>0</v>
      </c>
      <c r="G2428" s="7">
        <f t="shared" si="112"/>
        <v>12</v>
      </c>
      <c r="H2428" s="7">
        <v>1</v>
      </c>
      <c r="I2428" s="10">
        <v>12</v>
      </c>
      <c r="K2428" s="1" t="str">
        <f t="shared" si="113"/>
        <v>insert into AB_SalesTransDetail select 2427,317,'02','2888014220014',12,0,12,1,12,NULL</v>
      </c>
    </row>
    <row r="2429" spans="1:11" x14ac:dyDescent="0.2">
      <c r="A2429" s="1">
        <v>2428</v>
      </c>
      <c r="B2429" s="1">
        <f>VLOOKUP(C2429,HDR!$B:$I,8,FALSE)</f>
        <v>317</v>
      </c>
      <c r="C2429" s="1" t="s">
        <v>332</v>
      </c>
      <c r="D2429" s="9" t="s">
        <v>345</v>
      </c>
      <c r="E2429" s="7">
        <v>0</v>
      </c>
      <c r="F2429" s="9">
        <f t="shared" si="111"/>
        <v>0</v>
      </c>
      <c r="G2429" s="7">
        <f t="shared" si="112"/>
        <v>0</v>
      </c>
      <c r="H2429" s="7">
        <v>1</v>
      </c>
      <c r="I2429" s="10">
        <v>0</v>
      </c>
      <c r="K2429" s="1" t="str">
        <f t="shared" si="113"/>
        <v>insert into AB_SalesTransDetail select 2428,317,'02','Z99999',0,0,0,1,0,NULL</v>
      </c>
    </row>
    <row r="2430" spans="1:11" x14ac:dyDescent="0.2">
      <c r="A2430" s="1">
        <v>2429</v>
      </c>
      <c r="B2430" s="1">
        <f>VLOOKUP(C2430,HDR!$B:$I,8,FALSE)</f>
        <v>317</v>
      </c>
      <c r="C2430" s="1" t="s">
        <v>332</v>
      </c>
      <c r="D2430" s="9">
        <v>2888014241033</v>
      </c>
      <c r="E2430" s="7">
        <v>8</v>
      </c>
      <c r="F2430" s="9">
        <f t="shared" si="111"/>
        <v>0</v>
      </c>
      <c r="G2430" s="7">
        <f t="shared" si="112"/>
        <v>8</v>
      </c>
      <c r="H2430" s="7">
        <v>1</v>
      </c>
      <c r="I2430" s="10">
        <v>8</v>
      </c>
      <c r="K2430" s="1" t="str">
        <f t="shared" si="113"/>
        <v>insert into AB_SalesTransDetail select 2429,317,'02','2888014241033',8,0,8,1,8,NULL</v>
      </c>
    </row>
    <row r="2431" spans="1:11" x14ac:dyDescent="0.2">
      <c r="A2431" s="1">
        <v>2430</v>
      </c>
      <c r="B2431" s="1">
        <f>VLOOKUP(C2431,HDR!$B:$I,8,FALSE)</f>
        <v>317</v>
      </c>
      <c r="C2431" s="1" t="s">
        <v>332</v>
      </c>
      <c r="D2431" s="9">
        <v>2888014241477</v>
      </c>
      <c r="E2431" s="7">
        <v>8</v>
      </c>
      <c r="F2431" s="9">
        <f t="shared" si="111"/>
        <v>0</v>
      </c>
      <c r="G2431" s="7">
        <f t="shared" si="112"/>
        <v>8</v>
      </c>
      <c r="H2431" s="7">
        <v>1</v>
      </c>
      <c r="I2431" s="10">
        <v>8</v>
      </c>
      <c r="K2431" s="1" t="str">
        <f t="shared" si="113"/>
        <v>insert into AB_SalesTransDetail select 2430,317,'02','2888014241477',8,0,8,1,8,NULL</v>
      </c>
    </row>
    <row r="2432" spans="1:11" x14ac:dyDescent="0.2">
      <c r="A2432" s="1">
        <v>2431</v>
      </c>
      <c r="B2432" s="1">
        <f>VLOOKUP(C2432,HDR!$B:$I,8,FALSE)</f>
        <v>317</v>
      </c>
      <c r="C2432" s="1" t="s">
        <v>332</v>
      </c>
      <c r="D2432" s="9">
        <v>2888014241040</v>
      </c>
      <c r="E2432" s="7">
        <v>8</v>
      </c>
      <c r="F2432" s="9">
        <f t="shared" ref="F2432:F2495" si="114">(IFERROR(-((I2432/H2432)-E2432)/E2432,0))*100</f>
        <v>0</v>
      </c>
      <c r="G2432" s="7">
        <f t="shared" ref="G2432:G2495" si="115">I2432/H2432</f>
        <v>8</v>
      </c>
      <c r="H2432" s="7">
        <v>1</v>
      </c>
      <c r="I2432" s="10">
        <v>8</v>
      </c>
      <c r="K2432" s="1" t="str">
        <f t="shared" si="113"/>
        <v>insert into AB_SalesTransDetail select 2431,317,'02','2888014241040',8,0,8,1,8,NULL</v>
      </c>
    </row>
    <row r="2433" spans="1:11" x14ac:dyDescent="0.2">
      <c r="A2433" s="1">
        <v>2432</v>
      </c>
      <c r="B2433" s="1">
        <f>VLOOKUP(C2433,HDR!$B:$I,8,FALSE)</f>
        <v>317</v>
      </c>
      <c r="C2433" s="1" t="s">
        <v>332</v>
      </c>
      <c r="D2433" s="9" t="s">
        <v>380</v>
      </c>
      <c r="E2433" s="7">
        <v>9.06</v>
      </c>
      <c r="F2433" s="9">
        <f t="shared" si="114"/>
        <v>0</v>
      </c>
      <c r="G2433" s="7">
        <f t="shared" si="115"/>
        <v>9.06</v>
      </c>
      <c r="H2433" s="7">
        <v>1</v>
      </c>
      <c r="I2433" s="10">
        <v>9.06</v>
      </c>
      <c r="K2433" s="1" t="str">
        <f t="shared" si="113"/>
        <v>insert into AB_SalesTransDetail select 2432,317,'02','servicecharge-10',9.06,0,9.06,1,9.06,NULL</v>
      </c>
    </row>
    <row r="2434" spans="1:11" x14ac:dyDescent="0.2">
      <c r="A2434" s="1">
        <v>2433</v>
      </c>
      <c r="B2434" s="1">
        <f>VLOOKUP(C2434,HDR!$B:$I,8,FALSE)</f>
        <v>318</v>
      </c>
      <c r="C2434" s="1" t="s">
        <v>333</v>
      </c>
      <c r="D2434" s="9">
        <v>2040021111604</v>
      </c>
      <c r="E2434" s="7">
        <v>16</v>
      </c>
      <c r="F2434" s="9">
        <f t="shared" si="114"/>
        <v>0</v>
      </c>
      <c r="G2434" s="7">
        <f t="shared" si="115"/>
        <v>16</v>
      </c>
      <c r="H2434" s="7">
        <v>1</v>
      </c>
      <c r="I2434" s="10">
        <v>16</v>
      </c>
      <c r="K2434" s="1" t="str">
        <f t="shared" si="113"/>
        <v>insert into AB_SalesTransDetail select 2433,318,'02','2040021111604',16,0,16,1,16,NULL</v>
      </c>
    </row>
    <row r="2435" spans="1:11" x14ac:dyDescent="0.2">
      <c r="A2435" s="1">
        <v>2434</v>
      </c>
      <c r="B2435" s="1">
        <f>VLOOKUP(C2435,HDR!$B:$I,8,FALSE)</f>
        <v>318</v>
      </c>
      <c r="C2435" s="1" t="s">
        <v>333</v>
      </c>
      <c r="D2435" s="9">
        <v>2888014210329</v>
      </c>
      <c r="E2435" s="7">
        <v>10.8</v>
      </c>
      <c r="F2435" s="9">
        <f t="shared" si="114"/>
        <v>0</v>
      </c>
      <c r="G2435" s="7">
        <f t="shared" si="115"/>
        <v>10.8</v>
      </c>
      <c r="H2435" s="7">
        <v>1</v>
      </c>
      <c r="I2435" s="10">
        <v>10.8</v>
      </c>
      <c r="K2435" s="1" t="str">
        <f t="shared" ref="K2435:K2498" si="116">"insert into AB_SalesTransDetail select " &amp; A2435 &amp; "," &amp; B2435 &amp; ",'02','" &amp; D2435 &amp; "'," &amp; E2435 &amp; "," &amp; F2435 &amp; "," &amp; G2435 &amp; "," &amp; H2435 &amp; "," &amp; I2435 &amp; ",NULL"</f>
        <v>insert into AB_SalesTransDetail select 2434,318,'02','2888014210329',10.8,0,10.8,1,10.8,NULL</v>
      </c>
    </row>
    <row r="2436" spans="1:11" x14ac:dyDescent="0.2">
      <c r="A2436" s="1">
        <v>2435</v>
      </c>
      <c r="B2436" s="1">
        <f>VLOOKUP(C2436,HDR!$B:$I,8,FALSE)</f>
        <v>318</v>
      </c>
      <c r="C2436" s="1" t="s">
        <v>333</v>
      </c>
      <c r="D2436" s="9" t="s">
        <v>347</v>
      </c>
      <c r="E2436" s="7">
        <v>5</v>
      </c>
      <c r="F2436" s="9">
        <f t="shared" si="114"/>
        <v>100</v>
      </c>
      <c r="G2436" s="7">
        <f t="shared" si="115"/>
        <v>0</v>
      </c>
      <c r="H2436" s="7">
        <v>1</v>
      </c>
      <c r="I2436" s="10">
        <v>0</v>
      </c>
      <c r="K2436" s="1" t="str">
        <f t="shared" si="116"/>
        <v>insert into AB_SalesTransDetail select 2435,318,'02','Z90017',5,100,0,1,0,NULL</v>
      </c>
    </row>
    <row r="2437" spans="1:11" x14ac:dyDescent="0.2">
      <c r="A2437" s="1">
        <v>2436</v>
      </c>
      <c r="B2437" s="1">
        <f>VLOOKUP(C2437,HDR!$B:$I,8,FALSE)</f>
        <v>318</v>
      </c>
      <c r="C2437" s="1" t="s">
        <v>333</v>
      </c>
      <c r="D2437" s="9" t="s">
        <v>346</v>
      </c>
      <c r="E2437" s="7">
        <v>5</v>
      </c>
      <c r="F2437" s="9">
        <f t="shared" si="114"/>
        <v>100</v>
      </c>
      <c r="G2437" s="7">
        <f t="shared" si="115"/>
        <v>0</v>
      </c>
      <c r="H2437" s="7">
        <v>1</v>
      </c>
      <c r="I2437" s="10">
        <v>0</v>
      </c>
      <c r="K2437" s="1" t="str">
        <f t="shared" si="116"/>
        <v>insert into AB_SalesTransDetail select 2436,318,'02','Z90016',5,100,0,1,0,NULL</v>
      </c>
    </row>
    <row r="2438" spans="1:11" x14ac:dyDescent="0.2">
      <c r="A2438" s="1">
        <v>2437</v>
      </c>
      <c r="B2438" s="1">
        <f>VLOOKUP(C2438,HDR!$B:$I,8,FALSE)</f>
        <v>318</v>
      </c>
      <c r="C2438" s="1" t="s">
        <v>333</v>
      </c>
      <c r="D2438" s="9">
        <v>2888015210403</v>
      </c>
      <c r="E2438" s="7">
        <v>8.8000000000000007</v>
      </c>
      <c r="F2438" s="9">
        <f t="shared" si="114"/>
        <v>0</v>
      </c>
      <c r="G2438" s="7">
        <f t="shared" si="115"/>
        <v>8.8000000000000007</v>
      </c>
      <c r="H2438" s="7">
        <v>1</v>
      </c>
      <c r="I2438" s="10">
        <v>8.8000000000000007</v>
      </c>
      <c r="K2438" s="1" t="str">
        <f t="shared" si="116"/>
        <v>insert into AB_SalesTransDetail select 2437,318,'02','2888015210403',8.8,0,8.8,1,8.8,NULL</v>
      </c>
    </row>
    <row r="2439" spans="1:11" x14ac:dyDescent="0.2">
      <c r="A2439" s="1">
        <v>2438</v>
      </c>
      <c r="B2439" s="1">
        <f>VLOOKUP(C2439,HDR!$B:$I,8,FALSE)</f>
        <v>318</v>
      </c>
      <c r="C2439" s="1" t="s">
        <v>333</v>
      </c>
      <c r="D2439" s="9">
        <v>2040035111928</v>
      </c>
      <c r="E2439" s="7">
        <v>6</v>
      </c>
      <c r="F2439" s="9">
        <f t="shared" si="114"/>
        <v>0</v>
      </c>
      <c r="G2439" s="7">
        <f t="shared" si="115"/>
        <v>6</v>
      </c>
      <c r="H2439" s="7">
        <v>1</v>
      </c>
      <c r="I2439" s="10">
        <v>6</v>
      </c>
      <c r="K2439" s="1" t="str">
        <f t="shared" si="116"/>
        <v>insert into AB_SalesTransDetail select 2438,318,'02','2040035111928',6,0,6,1,6,NULL</v>
      </c>
    </row>
    <row r="2440" spans="1:11" x14ac:dyDescent="0.2">
      <c r="A2440" s="1">
        <v>2439</v>
      </c>
      <c r="B2440" s="1">
        <f>VLOOKUP(C2440,HDR!$B:$I,8,FALSE)</f>
        <v>318</v>
      </c>
      <c r="C2440" s="1" t="s">
        <v>333</v>
      </c>
      <c r="D2440" s="9" t="s">
        <v>345</v>
      </c>
      <c r="E2440" s="7">
        <v>0</v>
      </c>
      <c r="F2440" s="9">
        <f t="shared" si="114"/>
        <v>0</v>
      </c>
      <c r="G2440" s="7">
        <f t="shared" si="115"/>
        <v>0</v>
      </c>
      <c r="H2440" s="7">
        <v>1</v>
      </c>
      <c r="I2440" s="10">
        <v>0</v>
      </c>
      <c r="K2440" s="1" t="str">
        <f t="shared" si="116"/>
        <v>insert into AB_SalesTransDetail select 2439,318,'02','Z99999',0,0,0,1,0,NULL</v>
      </c>
    </row>
    <row r="2441" spans="1:11" x14ac:dyDescent="0.2">
      <c r="A2441" s="1">
        <v>2440</v>
      </c>
      <c r="B2441" s="1">
        <f>VLOOKUP(C2441,HDR!$B:$I,8,FALSE)</f>
        <v>318</v>
      </c>
      <c r="C2441" s="1" t="s">
        <v>333</v>
      </c>
      <c r="D2441" s="9" t="s">
        <v>345</v>
      </c>
      <c r="E2441" s="7">
        <v>0</v>
      </c>
      <c r="F2441" s="9">
        <f t="shared" si="114"/>
        <v>0</v>
      </c>
      <c r="G2441" s="7">
        <f t="shared" si="115"/>
        <v>0</v>
      </c>
      <c r="H2441" s="7">
        <v>-1</v>
      </c>
      <c r="I2441" s="10">
        <v>0</v>
      </c>
      <c r="K2441" s="1" t="str">
        <f t="shared" si="116"/>
        <v>insert into AB_SalesTransDetail select 2440,318,'02','Z99999',0,0,0,-1,0,NULL</v>
      </c>
    </row>
    <row r="2442" spans="1:11" x14ac:dyDescent="0.2">
      <c r="A2442" s="1">
        <v>2441</v>
      </c>
      <c r="B2442" s="1">
        <f>VLOOKUP(C2442,HDR!$B:$I,8,FALSE)</f>
        <v>318</v>
      </c>
      <c r="C2442" s="1" t="s">
        <v>333</v>
      </c>
      <c r="D2442" s="9">
        <v>2888014211753</v>
      </c>
      <c r="E2442" s="7">
        <v>18</v>
      </c>
      <c r="F2442" s="9">
        <f t="shared" si="114"/>
        <v>0</v>
      </c>
      <c r="G2442" s="7">
        <f t="shared" si="115"/>
        <v>18</v>
      </c>
      <c r="H2442" s="7">
        <v>1</v>
      </c>
      <c r="I2442" s="10">
        <v>18</v>
      </c>
      <c r="K2442" s="1" t="str">
        <f t="shared" si="116"/>
        <v>insert into AB_SalesTransDetail select 2441,318,'02','2888014211753',18,0,18,1,18,NULL</v>
      </c>
    </row>
    <row r="2443" spans="1:11" x14ac:dyDescent="0.2">
      <c r="A2443" s="1">
        <v>2442</v>
      </c>
      <c r="B2443" s="1">
        <f>VLOOKUP(C2443,HDR!$B:$I,8,FALSE)</f>
        <v>318</v>
      </c>
      <c r="C2443" s="1" t="s">
        <v>333</v>
      </c>
      <c r="D2443" s="9">
        <v>2888014210312</v>
      </c>
      <c r="E2443" s="7">
        <v>5</v>
      </c>
      <c r="F2443" s="9">
        <f t="shared" si="114"/>
        <v>100</v>
      </c>
      <c r="G2443" s="7">
        <f t="shared" si="115"/>
        <v>0</v>
      </c>
      <c r="H2443" s="7">
        <v>1</v>
      </c>
      <c r="I2443" s="10">
        <v>0</v>
      </c>
      <c r="K2443" s="1" t="str">
        <f t="shared" si="116"/>
        <v>insert into AB_SalesTransDetail select 2442,318,'02','2888014210312',5,100,0,1,0,NULL</v>
      </c>
    </row>
    <row r="2444" spans="1:11" x14ac:dyDescent="0.2">
      <c r="A2444" s="1">
        <v>2443</v>
      </c>
      <c r="B2444" s="1">
        <f>VLOOKUP(C2444,HDR!$B:$I,8,FALSE)</f>
        <v>318</v>
      </c>
      <c r="C2444" s="1" t="s">
        <v>333</v>
      </c>
      <c r="D2444" s="9">
        <v>2888014211784</v>
      </c>
      <c r="E2444" s="7">
        <v>8.8000000000000007</v>
      </c>
      <c r="F2444" s="9">
        <f t="shared" si="114"/>
        <v>100</v>
      </c>
      <c r="G2444" s="7">
        <f t="shared" si="115"/>
        <v>0</v>
      </c>
      <c r="H2444" s="7">
        <v>1</v>
      </c>
      <c r="I2444" s="10">
        <v>0</v>
      </c>
      <c r="K2444" s="1" t="str">
        <f t="shared" si="116"/>
        <v>insert into AB_SalesTransDetail select 2443,318,'02','2888014211784',8.8,100,0,1,0,NULL</v>
      </c>
    </row>
    <row r="2445" spans="1:11" x14ac:dyDescent="0.2">
      <c r="A2445" s="1">
        <v>2444</v>
      </c>
      <c r="B2445" s="1">
        <f>VLOOKUP(C2445,HDR!$B:$I,8,FALSE)</f>
        <v>318</v>
      </c>
      <c r="C2445" s="1" t="s">
        <v>333</v>
      </c>
      <c r="D2445" s="9">
        <v>2888014211777</v>
      </c>
      <c r="E2445" s="7">
        <v>8.8000000000000007</v>
      </c>
      <c r="F2445" s="9">
        <f t="shared" si="114"/>
        <v>100</v>
      </c>
      <c r="G2445" s="7">
        <f t="shared" si="115"/>
        <v>0</v>
      </c>
      <c r="H2445" s="7">
        <v>1</v>
      </c>
      <c r="I2445" s="10">
        <v>0</v>
      </c>
      <c r="K2445" s="1" t="str">
        <f t="shared" si="116"/>
        <v>insert into AB_SalesTransDetail select 2444,318,'02','2888014211777',8.8,100,0,1,0,NULL</v>
      </c>
    </row>
    <row r="2446" spans="1:11" x14ac:dyDescent="0.2">
      <c r="A2446" s="1">
        <v>2445</v>
      </c>
      <c r="B2446" s="1">
        <f>VLOOKUP(C2446,HDR!$B:$I,8,FALSE)</f>
        <v>318</v>
      </c>
      <c r="C2446" s="1" t="s">
        <v>333</v>
      </c>
      <c r="D2446" s="9" t="s">
        <v>345</v>
      </c>
      <c r="E2446" s="7">
        <v>0</v>
      </c>
      <c r="F2446" s="9">
        <f t="shared" si="114"/>
        <v>0</v>
      </c>
      <c r="G2446" s="7">
        <f t="shared" si="115"/>
        <v>0</v>
      </c>
      <c r="H2446" s="7">
        <v>1</v>
      </c>
      <c r="I2446" s="10">
        <v>0</v>
      </c>
      <c r="K2446" s="1" t="str">
        <f t="shared" si="116"/>
        <v>insert into AB_SalesTransDetail select 2445,318,'02','Z99999',0,0,0,1,0,NULL</v>
      </c>
    </row>
    <row r="2447" spans="1:11" x14ac:dyDescent="0.2">
      <c r="A2447" s="1">
        <v>2446</v>
      </c>
      <c r="B2447" s="1">
        <f>VLOOKUP(C2447,HDR!$B:$I,8,FALSE)</f>
        <v>318</v>
      </c>
      <c r="C2447" s="1" t="s">
        <v>333</v>
      </c>
      <c r="D2447" s="9" t="s">
        <v>345</v>
      </c>
      <c r="E2447" s="7">
        <v>0</v>
      </c>
      <c r="F2447" s="9">
        <f t="shared" si="114"/>
        <v>0</v>
      </c>
      <c r="G2447" s="7">
        <f t="shared" si="115"/>
        <v>0</v>
      </c>
      <c r="H2447" s="7">
        <v>1</v>
      </c>
      <c r="I2447" s="10">
        <v>0</v>
      </c>
      <c r="K2447" s="1" t="str">
        <f t="shared" si="116"/>
        <v>insert into AB_SalesTransDetail select 2446,318,'02','Z99999',0,0,0,1,0,NULL</v>
      </c>
    </row>
    <row r="2448" spans="1:11" x14ac:dyDescent="0.2">
      <c r="A2448" s="1">
        <v>2447</v>
      </c>
      <c r="B2448" s="1">
        <f>VLOOKUP(C2448,HDR!$B:$I,8,FALSE)</f>
        <v>318</v>
      </c>
      <c r="C2448" s="1" t="s">
        <v>333</v>
      </c>
      <c r="D2448" s="9" t="s">
        <v>345</v>
      </c>
      <c r="E2448" s="7">
        <v>0</v>
      </c>
      <c r="F2448" s="9">
        <f t="shared" si="114"/>
        <v>0</v>
      </c>
      <c r="G2448" s="7">
        <f t="shared" si="115"/>
        <v>0</v>
      </c>
      <c r="H2448" s="7">
        <v>-1</v>
      </c>
      <c r="I2448" s="10">
        <v>0</v>
      </c>
      <c r="K2448" s="1" t="str">
        <f t="shared" si="116"/>
        <v>insert into AB_SalesTransDetail select 2447,318,'02','Z99999',0,0,0,-1,0,NULL</v>
      </c>
    </row>
    <row r="2449" spans="1:11" x14ac:dyDescent="0.2">
      <c r="A2449" s="1">
        <v>2448</v>
      </c>
      <c r="B2449" s="1">
        <f>VLOOKUP(C2449,HDR!$B:$I,8,FALSE)</f>
        <v>318</v>
      </c>
      <c r="C2449" s="1" t="s">
        <v>333</v>
      </c>
      <c r="D2449" s="9" t="s">
        <v>345</v>
      </c>
      <c r="E2449" s="7">
        <v>0</v>
      </c>
      <c r="F2449" s="9">
        <f t="shared" si="114"/>
        <v>0</v>
      </c>
      <c r="G2449" s="7">
        <f t="shared" si="115"/>
        <v>0</v>
      </c>
      <c r="H2449" s="7">
        <v>-1</v>
      </c>
      <c r="I2449" s="10">
        <v>0</v>
      </c>
      <c r="K2449" s="1" t="str">
        <f t="shared" si="116"/>
        <v>insert into AB_SalesTransDetail select 2448,318,'02','Z99999',0,0,0,-1,0,NULL</v>
      </c>
    </row>
    <row r="2450" spans="1:11" x14ac:dyDescent="0.2">
      <c r="A2450" s="1">
        <v>2449</v>
      </c>
      <c r="B2450" s="1">
        <f>VLOOKUP(C2450,HDR!$B:$I,8,FALSE)</f>
        <v>318</v>
      </c>
      <c r="C2450" s="1" t="s">
        <v>333</v>
      </c>
      <c r="D2450" s="9">
        <v>2888014211777</v>
      </c>
      <c r="E2450" s="7">
        <v>8.8000000000000007</v>
      </c>
      <c r="F2450" s="9">
        <f t="shared" si="114"/>
        <v>100</v>
      </c>
      <c r="G2450" s="7">
        <f t="shared" si="115"/>
        <v>0</v>
      </c>
      <c r="H2450" s="7">
        <v>-1</v>
      </c>
      <c r="I2450" s="10">
        <v>0</v>
      </c>
      <c r="K2450" s="1" t="str">
        <f t="shared" si="116"/>
        <v>insert into AB_SalesTransDetail select 2449,318,'02','2888014211777',8.8,100,0,-1,0,NULL</v>
      </c>
    </row>
    <row r="2451" spans="1:11" x14ac:dyDescent="0.2">
      <c r="A2451" s="1">
        <v>2450</v>
      </c>
      <c r="B2451" s="1">
        <f>VLOOKUP(C2451,HDR!$B:$I,8,FALSE)</f>
        <v>318</v>
      </c>
      <c r="C2451" s="1" t="s">
        <v>333</v>
      </c>
      <c r="D2451" s="9">
        <v>2888014211784</v>
      </c>
      <c r="E2451" s="7">
        <v>8.8000000000000007</v>
      </c>
      <c r="F2451" s="9">
        <f t="shared" si="114"/>
        <v>100</v>
      </c>
      <c r="G2451" s="7">
        <f t="shared" si="115"/>
        <v>0</v>
      </c>
      <c r="H2451" s="7">
        <v>-1</v>
      </c>
      <c r="I2451" s="10">
        <v>0</v>
      </c>
      <c r="K2451" s="1" t="str">
        <f t="shared" si="116"/>
        <v>insert into AB_SalesTransDetail select 2450,318,'02','2888014211784',8.8,100,0,-1,0,NULL</v>
      </c>
    </row>
    <row r="2452" spans="1:11" x14ac:dyDescent="0.2">
      <c r="A2452" s="1">
        <v>2451</v>
      </c>
      <c r="B2452" s="1">
        <f>VLOOKUP(C2452,HDR!$B:$I,8,FALSE)</f>
        <v>318</v>
      </c>
      <c r="C2452" s="1" t="s">
        <v>333</v>
      </c>
      <c r="D2452" s="9">
        <v>2888014210312</v>
      </c>
      <c r="E2452" s="7">
        <v>5</v>
      </c>
      <c r="F2452" s="9">
        <f t="shared" si="114"/>
        <v>100</v>
      </c>
      <c r="G2452" s="7">
        <f t="shared" si="115"/>
        <v>0</v>
      </c>
      <c r="H2452" s="7">
        <v>-1</v>
      </c>
      <c r="I2452" s="10">
        <v>0</v>
      </c>
      <c r="K2452" s="1" t="str">
        <f t="shared" si="116"/>
        <v>insert into AB_SalesTransDetail select 2451,318,'02','2888014210312',5,100,0,-1,0,NULL</v>
      </c>
    </row>
    <row r="2453" spans="1:11" x14ac:dyDescent="0.2">
      <c r="A2453" s="1">
        <v>2452</v>
      </c>
      <c r="B2453" s="1">
        <f>VLOOKUP(C2453,HDR!$B:$I,8,FALSE)</f>
        <v>318</v>
      </c>
      <c r="C2453" s="1" t="s">
        <v>333</v>
      </c>
      <c r="D2453" s="9">
        <v>2888014211753</v>
      </c>
      <c r="E2453" s="7">
        <v>18</v>
      </c>
      <c r="F2453" s="9">
        <f t="shared" si="114"/>
        <v>0</v>
      </c>
      <c r="G2453" s="7">
        <f t="shared" si="115"/>
        <v>18</v>
      </c>
      <c r="H2453" s="7">
        <v>-1</v>
      </c>
      <c r="I2453" s="10">
        <v>-18</v>
      </c>
      <c r="K2453" s="1" t="str">
        <f t="shared" si="116"/>
        <v>insert into AB_SalesTransDetail select 2452,318,'02','2888014211753',18,0,18,-1,-18,NULL</v>
      </c>
    </row>
    <row r="2454" spans="1:11" x14ac:dyDescent="0.2">
      <c r="A2454" s="1">
        <v>2453</v>
      </c>
      <c r="B2454" s="1">
        <f>VLOOKUP(C2454,HDR!$B:$I,8,FALSE)</f>
        <v>318</v>
      </c>
      <c r="C2454" s="1" t="s">
        <v>333</v>
      </c>
      <c r="D2454" s="9">
        <v>2888014211753</v>
      </c>
      <c r="E2454" s="7">
        <v>18</v>
      </c>
      <c r="F2454" s="9">
        <f t="shared" si="114"/>
        <v>0</v>
      </c>
      <c r="G2454" s="7">
        <f t="shared" si="115"/>
        <v>18</v>
      </c>
      <c r="H2454" s="7">
        <v>1</v>
      </c>
      <c r="I2454" s="10">
        <v>18</v>
      </c>
      <c r="K2454" s="1" t="str">
        <f t="shared" si="116"/>
        <v>insert into AB_SalesTransDetail select 2453,318,'02','2888014211753',18,0,18,1,18,NULL</v>
      </c>
    </row>
    <row r="2455" spans="1:11" x14ac:dyDescent="0.2">
      <c r="A2455" s="1">
        <v>2454</v>
      </c>
      <c r="B2455" s="1">
        <f>VLOOKUP(C2455,HDR!$B:$I,8,FALSE)</f>
        <v>318</v>
      </c>
      <c r="C2455" s="1" t="s">
        <v>333</v>
      </c>
      <c r="D2455" s="9">
        <v>2888014210312</v>
      </c>
      <c r="E2455" s="7">
        <v>5</v>
      </c>
      <c r="F2455" s="9">
        <f t="shared" si="114"/>
        <v>100</v>
      </c>
      <c r="G2455" s="7">
        <f t="shared" si="115"/>
        <v>0</v>
      </c>
      <c r="H2455" s="7">
        <v>1</v>
      </c>
      <c r="I2455" s="10">
        <v>0</v>
      </c>
      <c r="K2455" s="1" t="str">
        <f t="shared" si="116"/>
        <v>insert into AB_SalesTransDetail select 2454,318,'02','2888014210312',5,100,0,1,0,NULL</v>
      </c>
    </row>
    <row r="2456" spans="1:11" x14ac:dyDescent="0.2">
      <c r="A2456" s="1">
        <v>2455</v>
      </c>
      <c r="B2456" s="1">
        <f>VLOOKUP(C2456,HDR!$B:$I,8,FALSE)</f>
        <v>318</v>
      </c>
      <c r="C2456" s="1" t="s">
        <v>333</v>
      </c>
      <c r="D2456" s="9">
        <v>2888014211784</v>
      </c>
      <c r="E2456" s="7">
        <v>8.8000000000000007</v>
      </c>
      <c r="F2456" s="9">
        <f t="shared" si="114"/>
        <v>100</v>
      </c>
      <c r="G2456" s="7">
        <f t="shared" si="115"/>
        <v>0</v>
      </c>
      <c r="H2456" s="7">
        <v>1</v>
      </c>
      <c r="I2456" s="10">
        <v>0</v>
      </c>
      <c r="K2456" s="1" t="str">
        <f t="shared" si="116"/>
        <v>insert into AB_SalesTransDetail select 2455,318,'02','2888014211784',8.8,100,0,1,0,NULL</v>
      </c>
    </row>
    <row r="2457" spans="1:11" x14ac:dyDescent="0.2">
      <c r="A2457" s="1">
        <v>2456</v>
      </c>
      <c r="B2457" s="1">
        <f>VLOOKUP(C2457,HDR!$B:$I,8,FALSE)</f>
        <v>318</v>
      </c>
      <c r="C2457" s="1" t="s">
        <v>333</v>
      </c>
      <c r="D2457" s="9">
        <v>2888014210329</v>
      </c>
      <c r="E2457" s="7">
        <v>10.8</v>
      </c>
      <c r="F2457" s="9">
        <f t="shared" si="114"/>
        <v>100</v>
      </c>
      <c r="G2457" s="7">
        <f t="shared" si="115"/>
        <v>0</v>
      </c>
      <c r="H2457" s="7">
        <v>1</v>
      </c>
      <c r="I2457" s="10">
        <v>0</v>
      </c>
      <c r="K2457" s="1" t="str">
        <f t="shared" si="116"/>
        <v>insert into AB_SalesTransDetail select 2456,318,'02','2888014210329',10.8,100,0,1,0,NULL</v>
      </c>
    </row>
    <row r="2458" spans="1:11" x14ac:dyDescent="0.2">
      <c r="A2458" s="1">
        <v>2457</v>
      </c>
      <c r="B2458" s="1">
        <f>VLOOKUP(C2458,HDR!$B:$I,8,FALSE)</f>
        <v>318</v>
      </c>
      <c r="C2458" s="1" t="s">
        <v>333</v>
      </c>
      <c r="D2458" s="9" t="s">
        <v>345</v>
      </c>
      <c r="E2458" s="7">
        <v>0</v>
      </c>
      <c r="F2458" s="9">
        <f t="shared" si="114"/>
        <v>0</v>
      </c>
      <c r="G2458" s="7">
        <f t="shared" si="115"/>
        <v>0</v>
      </c>
      <c r="H2458" s="7">
        <v>1</v>
      </c>
      <c r="I2458" s="10">
        <v>0</v>
      </c>
      <c r="K2458" s="1" t="str">
        <f t="shared" si="116"/>
        <v>insert into AB_SalesTransDetail select 2457,318,'02','Z99999',0,0,0,1,0,NULL</v>
      </c>
    </row>
    <row r="2459" spans="1:11" x14ac:dyDescent="0.2">
      <c r="A2459" s="1">
        <v>2458</v>
      </c>
      <c r="B2459" s="1">
        <f>VLOOKUP(C2459,HDR!$B:$I,8,FALSE)</f>
        <v>318</v>
      </c>
      <c r="C2459" s="1" t="s">
        <v>333</v>
      </c>
      <c r="D2459" s="9" t="s">
        <v>345</v>
      </c>
      <c r="E2459" s="7">
        <v>0</v>
      </c>
      <c r="F2459" s="9">
        <f t="shared" si="114"/>
        <v>0</v>
      </c>
      <c r="G2459" s="7">
        <f t="shared" si="115"/>
        <v>0</v>
      </c>
      <c r="H2459" s="7">
        <v>1</v>
      </c>
      <c r="I2459" s="10">
        <v>0</v>
      </c>
      <c r="K2459" s="1" t="str">
        <f t="shared" si="116"/>
        <v>insert into AB_SalesTransDetail select 2458,318,'02','Z99999',0,0,0,1,0,NULL</v>
      </c>
    </row>
    <row r="2460" spans="1:11" x14ac:dyDescent="0.2">
      <c r="A2460" s="1">
        <v>2459</v>
      </c>
      <c r="B2460" s="1">
        <f>VLOOKUP(C2460,HDR!$B:$I,8,FALSE)</f>
        <v>318</v>
      </c>
      <c r="C2460" s="1" t="s">
        <v>333</v>
      </c>
      <c r="D2460" s="9" t="s">
        <v>345</v>
      </c>
      <c r="E2460" s="7">
        <v>0</v>
      </c>
      <c r="F2460" s="9">
        <f t="shared" si="114"/>
        <v>0</v>
      </c>
      <c r="G2460" s="7">
        <f t="shared" si="115"/>
        <v>0</v>
      </c>
      <c r="H2460" s="7">
        <v>-1</v>
      </c>
      <c r="I2460" s="10">
        <v>0</v>
      </c>
      <c r="K2460" s="1" t="str">
        <f t="shared" si="116"/>
        <v>insert into AB_SalesTransDetail select 2459,318,'02','Z99999',0,0,0,-1,0,NULL</v>
      </c>
    </row>
    <row r="2461" spans="1:11" x14ac:dyDescent="0.2">
      <c r="A2461" s="1">
        <v>2460</v>
      </c>
      <c r="B2461" s="1">
        <f>VLOOKUP(C2461,HDR!$B:$I,8,FALSE)</f>
        <v>318</v>
      </c>
      <c r="C2461" s="1" t="s">
        <v>333</v>
      </c>
      <c r="D2461" s="9">
        <v>2888014210466</v>
      </c>
      <c r="E2461" s="7">
        <v>8.8000000000000007</v>
      </c>
      <c r="F2461" s="9">
        <f t="shared" si="114"/>
        <v>0</v>
      </c>
      <c r="G2461" s="7">
        <f t="shared" si="115"/>
        <v>8.8000000000000007</v>
      </c>
      <c r="H2461" s="7">
        <v>2</v>
      </c>
      <c r="I2461" s="10">
        <v>17.600000000000001</v>
      </c>
      <c r="K2461" s="1" t="str">
        <f t="shared" si="116"/>
        <v>insert into AB_SalesTransDetail select 2460,318,'02','2888014210466',8.8,0,8.8,2,17.6,NULL</v>
      </c>
    </row>
    <row r="2462" spans="1:11" x14ac:dyDescent="0.2">
      <c r="A2462" s="1">
        <v>2461</v>
      </c>
      <c r="B2462" s="1">
        <f>VLOOKUP(C2462,HDR!$B:$I,8,FALSE)</f>
        <v>318</v>
      </c>
      <c r="C2462" s="1" t="s">
        <v>333</v>
      </c>
      <c r="D2462" s="9">
        <v>2888014210954</v>
      </c>
      <c r="E2462" s="7">
        <v>10.8</v>
      </c>
      <c r="F2462" s="9">
        <f t="shared" si="114"/>
        <v>0</v>
      </c>
      <c r="G2462" s="7">
        <f t="shared" si="115"/>
        <v>10.8</v>
      </c>
      <c r="H2462" s="7">
        <v>1</v>
      </c>
      <c r="I2462" s="10">
        <v>10.8</v>
      </c>
      <c r="K2462" s="1" t="str">
        <f t="shared" si="116"/>
        <v>insert into AB_SalesTransDetail select 2461,318,'02','2888014210954',10.8,0,10.8,1,10.8,NULL</v>
      </c>
    </row>
    <row r="2463" spans="1:11" x14ac:dyDescent="0.2">
      <c r="A2463" s="1">
        <v>2462</v>
      </c>
      <c r="B2463" s="1">
        <f>VLOOKUP(C2463,HDR!$B:$I,8,FALSE)</f>
        <v>318</v>
      </c>
      <c r="C2463" s="1" t="s">
        <v>333</v>
      </c>
      <c r="D2463" s="9" t="s">
        <v>345</v>
      </c>
      <c r="E2463" s="7">
        <v>0</v>
      </c>
      <c r="F2463" s="9">
        <f t="shared" si="114"/>
        <v>0</v>
      </c>
      <c r="G2463" s="7">
        <f t="shared" si="115"/>
        <v>0</v>
      </c>
      <c r="H2463" s="7">
        <v>1</v>
      </c>
      <c r="I2463" s="10">
        <v>0</v>
      </c>
      <c r="K2463" s="1" t="str">
        <f t="shared" si="116"/>
        <v>insert into AB_SalesTransDetail select 2462,318,'02','Z99999',0,0,0,1,0,NULL</v>
      </c>
    </row>
    <row r="2464" spans="1:11" x14ac:dyDescent="0.2">
      <c r="A2464" s="1">
        <v>2463</v>
      </c>
      <c r="B2464" s="1">
        <f>VLOOKUP(C2464,HDR!$B:$I,8,FALSE)</f>
        <v>318</v>
      </c>
      <c r="C2464" s="1" t="s">
        <v>333</v>
      </c>
      <c r="D2464" s="9" t="s">
        <v>345</v>
      </c>
      <c r="E2464" s="7">
        <v>0</v>
      </c>
      <c r="F2464" s="9">
        <f t="shared" si="114"/>
        <v>0</v>
      </c>
      <c r="G2464" s="7">
        <f t="shared" si="115"/>
        <v>0</v>
      </c>
      <c r="H2464" s="7">
        <v>1</v>
      </c>
      <c r="I2464" s="10">
        <v>0</v>
      </c>
      <c r="K2464" s="1" t="str">
        <f t="shared" si="116"/>
        <v>insert into AB_SalesTransDetail select 2463,318,'02','Z99999',0,0,0,1,0,NULL</v>
      </c>
    </row>
    <row r="2465" spans="1:11" x14ac:dyDescent="0.2">
      <c r="A2465" s="1">
        <v>2464</v>
      </c>
      <c r="B2465" s="1">
        <f>VLOOKUP(C2465,HDR!$B:$I,8,FALSE)</f>
        <v>318</v>
      </c>
      <c r="C2465" s="1" t="s">
        <v>333</v>
      </c>
      <c r="D2465" s="9" t="s">
        <v>345</v>
      </c>
      <c r="E2465" s="7">
        <v>0</v>
      </c>
      <c r="F2465" s="9">
        <f t="shared" si="114"/>
        <v>0</v>
      </c>
      <c r="G2465" s="7">
        <f t="shared" si="115"/>
        <v>0</v>
      </c>
      <c r="H2465" s="7">
        <v>-1</v>
      </c>
      <c r="I2465" s="10">
        <v>0</v>
      </c>
      <c r="K2465" s="1" t="str">
        <f t="shared" si="116"/>
        <v>insert into AB_SalesTransDetail select 2464,318,'02','Z99999',0,0,0,-1,0,NULL</v>
      </c>
    </row>
    <row r="2466" spans="1:11" x14ac:dyDescent="0.2">
      <c r="A2466" s="1">
        <v>2465</v>
      </c>
      <c r="B2466" s="1">
        <f>VLOOKUP(C2466,HDR!$B:$I,8,FALSE)</f>
        <v>318</v>
      </c>
      <c r="C2466" s="1" t="s">
        <v>333</v>
      </c>
      <c r="D2466" s="9">
        <v>2888014210961</v>
      </c>
      <c r="E2466" s="7">
        <v>60</v>
      </c>
      <c r="F2466" s="9">
        <f t="shared" si="114"/>
        <v>0</v>
      </c>
      <c r="G2466" s="7">
        <f t="shared" si="115"/>
        <v>60</v>
      </c>
      <c r="H2466" s="7">
        <v>1</v>
      </c>
      <c r="I2466" s="10">
        <v>60</v>
      </c>
      <c r="K2466" s="1" t="str">
        <f t="shared" si="116"/>
        <v>insert into AB_SalesTransDetail select 2465,318,'02','2888014210961',60,0,60,1,60,NULL</v>
      </c>
    </row>
    <row r="2467" spans="1:11" x14ac:dyDescent="0.2">
      <c r="A2467" s="1">
        <v>2466</v>
      </c>
      <c r="B2467" s="1">
        <f>VLOOKUP(C2467,HDR!$B:$I,8,FALSE)</f>
        <v>318</v>
      </c>
      <c r="C2467" s="1" t="s">
        <v>333</v>
      </c>
      <c r="D2467" s="9">
        <v>2888014210534</v>
      </c>
      <c r="E2467" s="7">
        <v>16.8</v>
      </c>
      <c r="F2467" s="9">
        <f t="shared" si="114"/>
        <v>0</v>
      </c>
      <c r="G2467" s="7">
        <f t="shared" si="115"/>
        <v>16.8</v>
      </c>
      <c r="H2467" s="7">
        <v>1</v>
      </c>
      <c r="I2467" s="10">
        <v>16.8</v>
      </c>
      <c r="K2467" s="1" t="str">
        <f t="shared" si="116"/>
        <v>insert into AB_SalesTransDetail select 2466,318,'02','2888014210534',16.8,0,16.8,1,16.8,NULL</v>
      </c>
    </row>
    <row r="2468" spans="1:11" x14ac:dyDescent="0.2">
      <c r="A2468" s="1">
        <v>2467</v>
      </c>
      <c r="B2468" s="1">
        <f>VLOOKUP(C2468,HDR!$B:$I,8,FALSE)</f>
        <v>318</v>
      </c>
      <c r="C2468" s="1" t="s">
        <v>333</v>
      </c>
      <c r="D2468" s="9">
        <v>2888014210534</v>
      </c>
      <c r="E2468" s="7">
        <v>16.8</v>
      </c>
      <c r="F2468" s="9">
        <f t="shared" si="114"/>
        <v>0</v>
      </c>
      <c r="G2468" s="7">
        <f t="shared" si="115"/>
        <v>16.8</v>
      </c>
      <c r="H2468" s="7">
        <v>-1</v>
      </c>
      <c r="I2468" s="10">
        <v>-16.8</v>
      </c>
      <c r="K2468" s="1" t="str">
        <f t="shared" si="116"/>
        <v>insert into AB_SalesTransDetail select 2467,318,'02','2888014210534',16.8,0,16.8,-1,-16.8,NULL</v>
      </c>
    </row>
    <row r="2469" spans="1:11" x14ac:dyDescent="0.2">
      <c r="A2469" s="1">
        <v>2468</v>
      </c>
      <c r="B2469" s="1">
        <f>VLOOKUP(C2469,HDR!$B:$I,8,FALSE)</f>
        <v>318</v>
      </c>
      <c r="C2469" s="1" t="s">
        <v>333</v>
      </c>
      <c r="D2469" s="9">
        <v>2888014211746</v>
      </c>
      <c r="E2469" s="7">
        <v>26</v>
      </c>
      <c r="F2469" s="9">
        <f t="shared" si="114"/>
        <v>0</v>
      </c>
      <c r="G2469" s="7">
        <f t="shared" si="115"/>
        <v>26</v>
      </c>
      <c r="H2469" s="7">
        <v>1</v>
      </c>
      <c r="I2469" s="10">
        <v>26</v>
      </c>
      <c r="K2469" s="1" t="str">
        <f t="shared" si="116"/>
        <v>insert into AB_SalesTransDetail select 2468,318,'02','2888014211746',26,0,26,1,26,NULL</v>
      </c>
    </row>
    <row r="2470" spans="1:11" x14ac:dyDescent="0.2">
      <c r="A2470" s="1">
        <v>2469</v>
      </c>
      <c r="B2470" s="1">
        <f>VLOOKUP(C2470,HDR!$B:$I,8,FALSE)</f>
        <v>318</v>
      </c>
      <c r="C2470" s="1" t="s">
        <v>333</v>
      </c>
      <c r="D2470" s="9">
        <v>2888014211128</v>
      </c>
      <c r="E2470" s="7">
        <v>13.8</v>
      </c>
      <c r="F2470" s="9">
        <f t="shared" si="114"/>
        <v>0</v>
      </c>
      <c r="G2470" s="7">
        <f t="shared" si="115"/>
        <v>13.8</v>
      </c>
      <c r="H2470" s="7">
        <v>1</v>
      </c>
      <c r="I2470" s="10">
        <v>13.8</v>
      </c>
      <c r="K2470" s="1" t="str">
        <f t="shared" si="116"/>
        <v>insert into AB_SalesTransDetail select 2469,318,'02','2888014211128',13.8,0,13.8,1,13.8,NULL</v>
      </c>
    </row>
    <row r="2471" spans="1:11" x14ac:dyDescent="0.2">
      <c r="A2471" s="1">
        <v>2470</v>
      </c>
      <c r="B2471" s="1">
        <f>VLOOKUP(C2471,HDR!$B:$I,8,FALSE)</f>
        <v>318</v>
      </c>
      <c r="C2471" s="1" t="s">
        <v>333</v>
      </c>
      <c r="D2471" s="9" t="s">
        <v>355</v>
      </c>
      <c r="E2471" s="7">
        <v>0</v>
      </c>
      <c r="F2471" s="9">
        <f t="shared" si="114"/>
        <v>0</v>
      </c>
      <c r="G2471" s="7">
        <f t="shared" si="115"/>
        <v>0</v>
      </c>
      <c r="H2471" s="7">
        <v>1</v>
      </c>
      <c r="I2471" s="10">
        <v>0</v>
      </c>
      <c r="K2471" s="1" t="str">
        <f t="shared" si="116"/>
        <v>insert into AB_SalesTransDetail select 2470,318,'02','Z90057',0,0,0,1,0,NULL</v>
      </c>
    </row>
    <row r="2472" spans="1:11" x14ac:dyDescent="0.2">
      <c r="A2472" s="1">
        <v>2471</v>
      </c>
      <c r="B2472" s="1">
        <f>VLOOKUP(C2472,HDR!$B:$I,8,FALSE)</f>
        <v>318</v>
      </c>
      <c r="C2472" s="1" t="s">
        <v>333</v>
      </c>
      <c r="D2472" s="9">
        <v>2888014241033</v>
      </c>
      <c r="E2472" s="7">
        <v>8</v>
      </c>
      <c r="F2472" s="9">
        <f t="shared" si="114"/>
        <v>0</v>
      </c>
      <c r="G2472" s="7">
        <f t="shared" si="115"/>
        <v>8</v>
      </c>
      <c r="H2472" s="7">
        <v>1</v>
      </c>
      <c r="I2472" s="10">
        <v>8</v>
      </c>
      <c r="K2472" s="1" t="str">
        <f t="shared" si="116"/>
        <v>insert into AB_SalesTransDetail select 2471,318,'02','2888014241033',8,0,8,1,8,NULL</v>
      </c>
    </row>
    <row r="2473" spans="1:11" x14ac:dyDescent="0.2">
      <c r="A2473" s="1">
        <v>2472</v>
      </c>
      <c r="B2473" s="1">
        <f>VLOOKUP(C2473,HDR!$B:$I,8,FALSE)</f>
        <v>318</v>
      </c>
      <c r="C2473" s="1" t="s">
        <v>333</v>
      </c>
      <c r="D2473" s="9">
        <v>2040043111958</v>
      </c>
      <c r="E2473" s="7">
        <v>15</v>
      </c>
      <c r="F2473" s="9">
        <f t="shared" si="114"/>
        <v>0</v>
      </c>
      <c r="G2473" s="7">
        <f t="shared" si="115"/>
        <v>15</v>
      </c>
      <c r="H2473" s="7">
        <v>1</v>
      </c>
      <c r="I2473" s="10">
        <v>15</v>
      </c>
      <c r="K2473" s="1" t="str">
        <f t="shared" si="116"/>
        <v>insert into AB_SalesTransDetail select 2472,318,'02','2040043111958',15,0,15,1,15,NULL</v>
      </c>
    </row>
    <row r="2474" spans="1:11" x14ac:dyDescent="0.2">
      <c r="A2474" s="1">
        <v>2473</v>
      </c>
      <c r="B2474" s="1">
        <f>VLOOKUP(C2474,HDR!$B:$I,8,FALSE)</f>
        <v>318</v>
      </c>
      <c r="C2474" s="1" t="s">
        <v>333</v>
      </c>
      <c r="D2474" s="9">
        <v>2888014210312</v>
      </c>
      <c r="E2474" s="7">
        <v>5</v>
      </c>
      <c r="F2474" s="9">
        <f t="shared" si="114"/>
        <v>0</v>
      </c>
      <c r="G2474" s="7">
        <f t="shared" si="115"/>
        <v>5</v>
      </c>
      <c r="H2474" s="7">
        <v>1</v>
      </c>
      <c r="I2474" s="10">
        <v>5</v>
      </c>
      <c r="K2474" s="1" t="str">
        <f t="shared" si="116"/>
        <v>insert into AB_SalesTransDetail select 2473,318,'02','2888014210312',5,0,5,1,5,NULL</v>
      </c>
    </row>
    <row r="2475" spans="1:11" x14ac:dyDescent="0.2">
      <c r="A2475" s="1">
        <v>2474</v>
      </c>
      <c r="B2475" s="1">
        <f>VLOOKUP(C2475,HDR!$B:$I,8,FALSE)</f>
        <v>318</v>
      </c>
      <c r="C2475" s="1" t="s">
        <v>333</v>
      </c>
      <c r="D2475" s="9" t="s">
        <v>380</v>
      </c>
      <c r="E2475" s="7">
        <v>21.58</v>
      </c>
      <c r="F2475" s="9">
        <f t="shared" si="114"/>
        <v>0</v>
      </c>
      <c r="G2475" s="7">
        <f t="shared" si="115"/>
        <v>21.58</v>
      </c>
      <c r="H2475" s="7">
        <v>1</v>
      </c>
      <c r="I2475" s="10">
        <v>21.58</v>
      </c>
      <c r="K2475" s="1" t="str">
        <f t="shared" si="116"/>
        <v>insert into AB_SalesTransDetail select 2474,318,'02','servicecharge-10',21.58,0,21.58,1,21.58,NULL</v>
      </c>
    </row>
    <row r="2476" spans="1:11" x14ac:dyDescent="0.2">
      <c r="A2476" s="1">
        <v>2475</v>
      </c>
      <c r="B2476" s="1">
        <f>VLOOKUP(C2476,HDR!$B:$I,8,FALSE)</f>
        <v>319</v>
      </c>
      <c r="C2476" s="1" t="s">
        <v>334</v>
      </c>
      <c r="D2476" s="9">
        <v>2888014210916</v>
      </c>
      <c r="E2476" s="7">
        <v>8.8000000000000007</v>
      </c>
      <c r="F2476" s="9">
        <f t="shared" si="114"/>
        <v>0</v>
      </c>
      <c r="G2476" s="7">
        <f t="shared" si="115"/>
        <v>8.8000000000000007</v>
      </c>
      <c r="H2476" s="7">
        <v>1</v>
      </c>
      <c r="I2476" s="10">
        <v>8.8000000000000007</v>
      </c>
      <c r="K2476" s="1" t="str">
        <f t="shared" si="116"/>
        <v>insert into AB_SalesTransDetail select 2475,319,'02','2888014210916',8.8,0,8.8,1,8.8,NULL</v>
      </c>
    </row>
    <row r="2477" spans="1:11" x14ac:dyDescent="0.2">
      <c r="A2477" s="1">
        <v>2476</v>
      </c>
      <c r="B2477" s="1">
        <f>VLOOKUP(C2477,HDR!$B:$I,8,FALSE)</f>
        <v>319</v>
      </c>
      <c r="C2477" s="1" t="s">
        <v>334</v>
      </c>
      <c r="D2477" s="9">
        <v>2888014210466</v>
      </c>
      <c r="E2477" s="7">
        <v>8.8000000000000007</v>
      </c>
      <c r="F2477" s="9">
        <f t="shared" si="114"/>
        <v>0</v>
      </c>
      <c r="G2477" s="7">
        <f t="shared" si="115"/>
        <v>8.8000000000000007</v>
      </c>
      <c r="H2477" s="7">
        <v>1</v>
      </c>
      <c r="I2477" s="10">
        <v>8.8000000000000007</v>
      </c>
      <c r="K2477" s="1" t="str">
        <f t="shared" si="116"/>
        <v>insert into AB_SalesTransDetail select 2476,319,'02','2888014210466',8.8,0,8.8,1,8.8,NULL</v>
      </c>
    </row>
    <row r="2478" spans="1:11" x14ac:dyDescent="0.2">
      <c r="A2478" s="1">
        <v>2477</v>
      </c>
      <c r="B2478" s="1">
        <f>VLOOKUP(C2478,HDR!$B:$I,8,FALSE)</f>
        <v>319</v>
      </c>
      <c r="C2478" s="1" t="s">
        <v>334</v>
      </c>
      <c r="D2478" s="9">
        <v>2888014211753</v>
      </c>
      <c r="E2478" s="7">
        <v>18</v>
      </c>
      <c r="F2478" s="9">
        <f t="shared" si="114"/>
        <v>0</v>
      </c>
      <c r="G2478" s="7">
        <f t="shared" si="115"/>
        <v>18</v>
      </c>
      <c r="H2478" s="7">
        <v>1</v>
      </c>
      <c r="I2478" s="10">
        <v>18</v>
      </c>
      <c r="K2478" s="1" t="str">
        <f t="shared" si="116"/>
        <v>insert into AB_SalesTransDetail select 2477,319,'02','2888014211753',18,0,18,1,18,NULL</v>
      </c>
    </row>
    <row r="2479" spans="1:11" x14ac:dyDescent="0.2">
      <c r="A2479" s="1">
        <v>2478</v>
      </c>
      <c r="B2479" s="1">
        <f>VLOOKUP(C2479,HDR!$B:$I,8,FALSE)</f>
        <v>319</v>
      </c>
      <c r="C2479" s="1" t="s">
        <v>334</v>
      </c>
      <c r="D2479" s="9">
        <v>2888014211760</v>
      </c>
      <c r="E2479" s="7">
        <v>10.8</v>
      </c>
      <c r="F2479" s="9">
        <f t="shared" si="114"/>
        <v>100</v>
      </c>
      <c r="G2479" s="7">
        <f t="shared" si="115"/>
        <v>0</v>
      </c>
      <c r="H2479" s="7">
        <v>1</v>
      </c>
      <c r="I2479" s="10">
        <v>0</v>
      </c>
      <c r="K2479" s="1" t="str">
        <f t="shared" si="116"/>
        <v>insert into AB_SalesTransDetail select 2478,319,'02','2888014211760',10.8,100,0,1,0,NULL</v>
      </c>
    </row>
    <row r="2480" spans="1:11" x14ac:dyDescent="0.2">
      <c r="A2480" s="1">
        <v>2479</v>
      </c>
      <c r="B2480" s="1">
        <f>VLOOKUP(C2480,HDR!$B:$I,8,FALSE)</f>
        <v>319</v>
      </c>
      <c r="C2480" s="1" t="s">
        <v>334</v>
      </c>
      <c r="D2480" s="9">
        <v>2888014211777</v>
      </c>
      <c r="E2480" s="7">
        <v>8.8000000000000007</v>
      </c>
      <c r="F2480" s="9">
        <f t="shared" si="114"/>
        <v>100</v>
      </c>
      <c r="G2480" s="7">
        <f t="shared" si="115"/>
        <v>0</v>
      </c>
      <c r="H2480" s="7">
        <v>1</v>
      </c>
      <c r="I2480" s="10">
        <v>0</v>
      </c>
      <c r="K2480" s="1" t="str">
        <f t="shared" si="116"/>
        <v>insert into AB_SalesTransDetail select 2479,319,'02','2888014211777',8.8,100,0,1,0,NULL</v>
      </c>
    </row>
    <row r="2481" spans="1:11" x14ac:dyDescent="0.2">
      <c r="A2481" s="1">
        <v>2480</v>
      </c>
      <c r="B2481" s="1">
        <f>VLOOKUP(C2481,HDR!$B:$I,8,FALSE)</f>
        <v>319</v>
      </c>
      <c r="C2481" s="1" t="s">
        <v>334</v>
      </c>
      <c r="D2481" s="9">
        <v>2888014211784</v>
      </c>
      <c r="E2481" s="7">
        <v>8.8000000000000007</v>
      </c>
      <c r="F2481" s="9">
        <f t="shared" si="114"/>
        <v>100</v>
      </c>
      <c r="G2481" s="7">
        <f t="shared" si="115"/>
        <v>0</v>
      </c>
      <c r="H2481" s="7">
        <v>1</v>
      </c>
      <c r="I2481" s="10">
        <v>0</v>
      </c>
      <c r="K2481" s="1" t="str">
        <f t="shared" si="116"/>
        <v>insert into AB_SalesTransDetail select 2480,319,'02','2888014211784',8.8,100,0,1,0,NULL</v>
      </c>
    </row>
    <row r="2482" spans="1:11" x14ac:dyDescent="0.2">
      <c r="A2482" s="1">
        <v>2481</v>
      </c>
      <c r="B2482" s="1">
        <f>VLOOKUP(C2482,HDR!$B:$I,8,FALSE)</f>
        <v>319</v>
      </c>
      <c r="C2482" s="1" t="s">
        <v>334</v>
      </c>
      <c r="D2482" s="9">
        <v>2888014210626</v>
      </c>
      <c r="E2482" s="7">
        <v>13.8</v>
      </c>
      <c r="F2482" s="9">
        <f t="shared" si="114"/>
        <v>0</v>
      </c>
      <c r="G2482" s="7">
        <f t="shared" si="115"/>
        <v>13.8</v>
      </c>
      <c r="H2482" s="7">
        <v>1</v>
      </c>
      <c r="I2482" s="10">
        <v>13.8</v>
      </c>
      <c r="K2482" s="1" t="str">
        <f t="shared" si="116"/>
        <v>insert into AB_SalesTransDetail select 2481,319,'02','2888014210626',13.8,0,13.8,1,13.8,NULL</v>
      </c>
    </row>
    <row r="2483" spans="1:11" x14ac:dyDescent="0.2">
      <c r="A2483" s="1">
        <v>2482</v>
      </c>
      <c r="B2483" s="1">
        <f>VLOOKUP(C2483,HDR!$B:$I,8,FALSE)</f>
        <v>319</v>
      </c>
      <c r="C2483" s="1" t="s">
        <v>334</v>
      </c>
      <c r="D2483" s="9">
        <v>2888014211128</v>
      </c>
      <c r="E2483" s="7">
        <v>13.8</v>
      </c>
      <c r="F2483" s="9">
        <f t="shared" si="114"/>
        <v>0</v>
      </c>
      <c r="G2483" s="7">
        <f t="shared" si="115"/>
        <v>13.8</v>
      </c>
      <c r="H2483" s="7">
        <v>1</v>
      </c>
      <c r="I2483" s="10">
        <v>13.8</v>
      </c>
      <c r="K2483" s="1" t="str">
        <f t="shared" si="116"/>
        <v>insert into AB_SalesTransDetail select 2482,319,'02','2888014211128',13.8,0,13.8,1,13.8,NULL</v>
      </c>
    </row>
    <row r="2484" spans="1:11" x14ac:dyDescent="0.2">
      <c r="A2484" s="1">
        <v>2483</v>
      </c>
      <c r="B2484" s="1">
        <f>VLOOKUP(C2484,HDR!$B:$I,8,FALSE)</f>
        <v>319</v>
      </c>
      <c r="C2484" s="1" t="s">
        <v>334</v>
      </c>
      <c r="D2484" s="9" t="s">
        <v>355</v>
      </c>
      <c r="E2484" s="7">
        <v>0</v>
      </c>
      <c r="F2484" s="9">
        <f t="shared" si="114"/>
        <v>0</v>
      </c>
      <c r="G2484" s="7">
        <f t="shared" si="115"/>
        <v>0</v>
      </c>
      <c r="H2484" s="7">
        <v>1</v>
      </c>
      <c r="I2484" s="10">
        <v>0</v>
      </c>
      <c r="K2484" s="1" t="str">
        <f t="shared" si="116"/>
        <v>insert into AB_SalesTransDetail select 2483,319,'02','Z90057',0,0,0,1,0,NULL</v>
      </c>
    </row>
    <row r="2485" spans="1:11" x14ac:dyDescent="0.2">
      <c r="A2485" s="1">
        <v>2484</v>
      </c>
      <c r="B2485" s="1">
        <f>VLOOKUP(C2485,HDR!$B:$I,8,FALSE)</f>
        <v>319</v>
      </c>
      <c r="C2485" s="1" t="s">
        <v>334</v>
      </c>
      <c r="D2485" s="9">
        <v>2888014210923</v>
      </c>
      <c r="E2485" s="7">
        <v>19.8</v>
      </c>
      <c r="F2485" s="9">
        <f t="shared" si="114"/>
        <v>0</v>
      </c>
      <c r="G2485" s="7">
        <f t="shared" si="115"/>
        <v>19.8</v>
      </c>
      <c r="H2485" s="7">
        <v>1</v>
      </c>
      <c r="I2485" s="10">
        <v>19.8</v>
      </c>
      <c r="K2485" s="1" t="str">
        <f t="shared" si="116"/>
        <v>insert into AB_SalesTransDetail select 2484,319,'02','2888014210923',19.8,0,19.8,1,19.8,NULL</v>
      </c>
    </row>
    <row r="2486" spans="1:11" x14ac:dyDescent="0.2">
      <c r="A2486" s="1">
        <v>2485</v>
      </c>
      <c r="B2486" s="1">
        <f>VLOOKUP(C2486,HDR!$B:$I,8,FALSE)</f>
        <v>319</v>
      </c>
      <c r="C2486" s="1" t="s">
        <v>334</v>
      </c>
      <c r="D2486" s="9" t="s">
        <v>346</v>
      </c>
      <c r="E2486" s="7">
        <v>5</v>
      </c>
      <c r="F2486" s="9">
        <f t="shared" si="114"/>
        <v>100</v>
      </c>
      <c r="G2486" s="7">
        <f t="shared" si="115"/>
        <v>0</v>
      </c>
      <c r="H2486" s="7">
        <v>1</v>
      </c>
      <c r="I2486" s="10">
        <v>0</v>
      </c>
      <c r="K2486" s="1" t="str">
        <f t="shared" si="116"/>
        <v>insert into AB_SalesTransDetail select 2485,319,'02','Z90016',5,100,0,1,0,NULL</v>
      </c>
    </row>
    <row r="2487" spans="1:11" x14ac:dyDescent="0.2">
      <c r="A2487" s="1">
        <v>2486</v>
      </c>
      <c r="B2487" s="1">
        <f>VLOOKUP(C2487,HDR!$B:$I,8,FALSE)</f>
        <v>319</v>
      </c>
      <c r="C2487" s="1" t="s">
        <v>334</v>
      </c>
      <c r="D2487" s="9" t="s">
        <v>347</v>
      </c>
      <c r="E2487" s="7">
        <v>5</v>
      </c>
      <c r="F2487" s="9">
        <f t="shared" si="114"/>
        <v>100</v>
      </c>
      <c r="G2487" s="7">
        <f t="shared" si="115"/>
        <v>0</v>
      </c>
      <c r="H2487" s="7">
        <v>1</v>
      </c>
      <c r="I2487" s="10">
        <v>0</v>
      </c>
      <c r="K2487" s="1" t="str">
        <f t="shared" si="116"/>
        <v>insert into AB_SalesTransDetail select 2486,319,'02','Z90017',5,100,0,1,0,NULL</v>
      </c>
    </row>
    <row r="2488" spans="1:11" x14ac:dyDescent="0.2">
      <c r="A2488" s="1">
        <v>2487</v>
      </c>
      <c r="B2488" s="1">
        <f>VLOOKUP(C2488,HDR!$B:$I,8,FALSE)</f>
        <v>319</v>
      </c>
      <c r="C2488" s="1" t="s">
        <v>334</v>
      </c>
      <c r="D2488" s="9">
        <v>2888014210923</v>
      </c>
      <c r="E2488" s="7">
        <v>19.8</v>
      </c>
      <c r="F2488" s="9">
        <f t="shared" si="114"/>
        <v>0</v>
      </c>
      <c r="G2488" s="7">
        <f t="shared" si="115"/>
        <v>19.8</v>
      </c>
      <c r="H2488" s="7">
        <v>-1</v>
      </c>
      <c r="I2488" s="10">
        <v>-19.8</v>
      </c>
      <c r="K2488" s="1" t="str">
        <f t="shared" si="116"/>
        <v>insert into AB_SalesTransDetail select 2487,319,'02','2888014210923',19.8,0,19.8,-1,-19.8,NULL</v>
      </c>
    </row>
    <row r="2489" spans="1:11" x14ac:dyDescent="0.2">
      <c r="A2489" s="1">
        <v>2488</v>
      </c>
      <c r="B2489" s="1">
        <f>VLOOKUP(C2489,HDR!$B:$I,8,FALSE)</f>
        <v>319</v>
      </c>
      <c r="C2489" s="1" t="s">
        <v>334</v>
      </c>
      <c r="D2489" s="9" t="s">
        <v>346</v>
      </c>
      <c r="E2489" s="7">
        <v>5</v>
      </c>
      <c r="F2489" s="9">
        <f t="shared" si="114"/>
        <v>100</v>
      </c>
      <c r="G2489" s="7">
        <f t="shared" si="115"/>
        <v>0</v>
      </c>
      <c r="H2489" s="7">
        <v>-1</v>
      </c>
      <c r="I2489" s="10">
        <v>0</v>
      </c>
      <c r="K2489" s="1" t="str">
        <f t="shared" si="116"/>
        <v>insert into AB_SalesTransDetail select 2488,319,'02','Z90016',5,100,0,-1,0,NULL</v>
      </c>
    </row>
    <row r="2490" spans="1:11" x14ac:dyDescent="0.2">
      <c r="A2490" s="1">
        <v>2489</v>
      </c>
      <c r="B2490" s="1">
        <f>VLOOKUP(C2490,HDR!$B:$I,8,FALSE)</f>
        <v>319</v>
      </c>
      <c r="C2490" s="1" t="s">
        <v>334</v>
      </c>
      <c r="D2490" s="9" t="s">
        <v>347</v>
      </c>
      <c r="E2490" s="7">
        <v>5</v>
      </c>
      <c r="F2490" s="9">
        <f t="shared" si="114"/>
        <v>100</v>
      </c>
      <c r="G2490" s="7">
        <f t="shared" si="115"/>
        <v>0</v>
      </c>
      <c r="H2490" s="7">
        <v>-1</v>
      </c>
      <c r="I2490" s="10">
        <v>0</v>
      </c>
      <c r="K2490" s="1" t="str">
        <f t="shared" si="116"/>
        <v>insert into AB_SalesTransDetail select 2489,319,'02','Z90017',5,100,0,-1,0,NULL</v>
      </c>
    </row>
    <row r="2491" spans="1:11" x14ac:dyDescent="0.2">
      <c r="A2491" s="1">
        <v>2490</v>
      </c>
      <c r="B2491" s="1">
        <f>VLOOKUP(C2491,HDR!$B:$I,8,FALSE)</f>
        <v>319</v>
      </c>
      <c r="C2491" s="1" t="s">
        <v>334</v>
      </c>
      <c r="D2491" s="9">
        <v>2888014210732</v>
      </c>
      <c r="E2491" s="7">
        <v>19.8</v>
      </c>
      <c r="F2491" s="9">
        <f t="shared" si="114"/>
        <v>0</v>
      </c>
      <c r="G2491" s="7">
        <f t="shared" si="115"/>
        <v>19.8</v>
      </c>
      <c r="H2491" s="7">
        <v>1</v>
      </c>
      <c r="I2491" s="10">
        <v>19.8</v>
      </c>
      <c r="K2491" s="1" t="str">
        <f t="shared" si="116"/>
        <v>insert into AB_SalesTransDetail select 2490,319,'02','2888014210732',19.8,0,19.8,1,19.8,NULL</v>
      </c>
    </row>
    <row r="2492" spans="1:11" x14ac:dyDescent="0.2">
      <c r="A2492" s="1">
        <v>2491</v>
      </c>
      <c r="B2492" s="1">
        <f>VLOOKUP(C2492,HDR!$B:$I,8,FALSE)</f>
        <v>319</v>
      </c>
      <c r="C2492" s="1" t="s">
        <v>334</v>
      </c>
      <c r="D2492" s="9">
        <v>2888014210817</v>
      </c>
      <c r="E2492" s="7">
        <v>15.8</v>
      </c>
      <c r="F2492" s="9">
        <f t="shared" si="114"/>
        <v>0</v>
      </c>
      <c r="G2492" s="7">
        <f t="shared" si="115"/>
        <v>15.8</v>
      </c>
      <c r="H2492" s="7">
        <v>1</v>
      </c>
      <c r="I2492" s="10">
        <v>15.8</v>
      </c>
      <c r="K2492" s="1" t="str">
        <f t="shared" si="116"/>
        <v>insert into AB_SalesTransDetail select 2491,319,'02','2888014210817',15.8,0,15.8,1,15.8,NULL</v>
      </c>
    </row>
    <row r="2493" spans="1:11" x14ac:dyDescent="0.2">
      <c r="A2493" s="1">
        <v>2492</v>
      </c>
      <c r="B2493" s="1">
        <f>VLOOKUP(C2493,HDR!$B:$I,8,FALSE)</f>
        <v>319</v>
      </c>
      <c r="C2493" s="1" t="s">
        <v>334</v>
      </c>
      <c r="D2493" s="9">
        <v>2888014211845</v>
      </c>
      <c r="E2493" s="7">
        <v>3</v>
      </c>
      <c r="F2493" s="9">
        <f t="shared" si="114"/>
        <v>0</v>
      </c>
      <c r="G2493" s="7">
        <f t="shared" si="115"/>
        <v>3</v>
      </c>
      <c r="H2493" s="7">
        <v>1</v>
      </c>
      <c r="I2493" s="10">
        <v>3</v>
      </c>
      <c r="K2493" s="1" t="str">
        <f t="shared" si="116"/>
        <v>insert into AB_SalesTransDetail select 2492,319,'02','2888014211845',3,0,3,1,3,NULL</v>
      </c>
    </row>
    <row r="2494" spans="1:11" x14ac:dyDescent="0.2">
      <c r="A2494" s="1">
        <v>2493</v>
      </c>
      <c r="B2494" s="1">
        <f>VLOOKUP(C2494,HDR!$B:$I,8,FALSE)</f>
        <v>319</v>
      </c>
      <c r="C2494" s="1" t="s">
        <v>334</v>
      </c>
      <c r="D2494" s="9">
        <v>2888014210923</v>
      </c>
      <c r="E2494" s="7">
        <v>19.8</v>
      </c>
      <c r="F2494" s="9">
        <f t="shared" si="114"/>
        <v>0</v>
      </c>
      <c r="G2494" s="7">
        <f t="shared" si="115"/>
        <v>19.8</v>
      </c>
      <c r="H2494" s="7">
        <v>1</v>
      </c>
      <c r="I2494" s="10">
        <v>19.8</v>
      </c>
      <c r="K2494" s="1" t="str">
        <f t="shared" si="116"/>
        <v>insert into AB_SalesTransDetail select 2493,319,'02','2888014210923',19.8,0,19.8,1,19.8,NULL</v>
      </c>
    </row>
    <row r="2495" spans="1:11" x14ac:dyDescent="0.2">
      <c r="A2495" s="1">
        <v>2494</v>
      </c>
      <c r="B2495" s="1">
        <f>VLOOKUP(C2495,HDR!$B:$I,8,FALSE)</f>
        <v>319</v>
      </c>
      <c r="C2495" s="1" t="s">
        <v>334</v>
      </c>
      <c r="D2495" s="9" t="s">
        <v>344</v>
      </c>
      <c r="E2495" s="7">
        <v>5</v>
      </c>
      <c r="F2495" s="9">
        <f t="shared" si="114"/>
        <v>100</v>
      </c>
      <c r="G2495" s="7">
        <f t="shared" si="115"/>
        <v>0</v>
      </c>
      <c r="H2495" s="7">
        <v>1</v>
      </c>
      <c r="I2495" s="10">
        <v>0</v>
      </c>
      <c r="K2495" s="1" t="str">
        <f t="shared" si="116"/>
        <v>insert into AB_SalesTransDetail select 2494,319,'02','Z90018',5,100,0,1,0,NULL</v>
      </c>
    </row>
    <row r="2496" spans="1:11" x14ac:dyDescent="0.2">
      <c r="A2496" s="1">
        <v>2495</v>
      </c>
      <c r="B2496" s="1">
        <f>VLOOKUP(C2496,HDR!$B:$I,8,FALSE)</f>
        <v>319</v>
      </c>
      <c r="C2496" s="1" t="s">
        <v>334</v>
      </c>
      <c r="D2496" s="9" t="s">
        <v>344</v>
      </c>
      <c r="E2496" s="7">
        <v>5</v>
      </c>
      <c r="F2496" s="9">
        <f t="shared" ref="F2496:F2559" si="117">(IFERROR(-((I2496/H2496)-E2496)/E2496,0))*100</f>
        <v>100</v>
      </c>
      <c r="G2496" s="7">
        <f t="shared" ref="G2496:G2559" si="118">I2496/H2496</f>
        <v>0</v>
      </c>
      <c r="H2496" s="7">
        <v>1</v>
      </c>
      <c r="I2496" s="10">
        <v>0</v>
      </c>
      <c r="K2496" s="1" t="str">
        <f t="shared" si="116"/>
        <v>insert into AB_SalesTransDetail select 2495,319,'02','Z90018',5,100,0,1,0,NULL</v>
      </c>
    </row>
    <row r="2497" spans="1:11" x14ac:dyDescent="0.2">
      <c r="A2497" s="1">
        <v>2496</v>
      </c>
      <c r="B2497" s="1">
        <f>VLOOKUP(C2497,HDR!$B:$I,8,FALSE)</f>
        <v>319</v>
      </c>
      <c r="C2497" s="1" t="s">
        <v>334</v>
      </c>
      <c r="D2497" s="9" t="s">
        <v>344</v>
      </c>
      <c r="E2497" s="7">
        <v>5</v>
      </c>
      <c r="F2497" s="9">
        <f t="shared" si="117"/>
        <v>100</v>
      </c>
      <c r="G2497" s="7">
        <f t="shared" si="118"/>
        <v>0</v>
      </c>
      <c r="H2497" s="7">
        <v>-1</v>
      </c>
      <c r="I2497" s="10">
        <v>0</v>
      </c>
      <c r="K2497" s="1" t="str">
        <f t="shared" si="116"/>
        <v>insert into AB_SalesTransDetail select 2496,319,'02','Z90018',5,100,0,-1,0,NULL</v>
      </c>
    </row>
    <row r="2498" spans="1:11" x14ac:dyDescent="0.2">
      <c r="A2498" s="1">
        <v>2497</v>
      </c>
      <c r="B2498" s="1">
        <f>VLOOKUP(C2498,HDR!$B:$I,8,FALSE)</f>
        <v>319</v>
      </c>
      <c r="C2498" s="1" t="s">
        <v>334</v>
      </c>
      <c r="D2498" s="9" t="s">
        <v>344</v>
      </c>
      <c r="E2498" s="7">
        <v>5</v>
      </c>
      <c r="F2498" s="9">
        <f t="shared" si="117"/>
        <v>100</v>
      </c>
      <c r="G2498" s="7">
        <f t="shared" si="118"/>
        <v>0</v>
      </c>
      <c r="H2498" s="7">
        <v>-1</v>
      </c>
      <c r="I2498" s="10">
        <v>0</v>
      </c>
      <c r="K2498" s="1" t="str">
        <f t="shared" si="116"/>
        <v>insert into AB_SalesTransDetail select 2497,319,'02','Z90018',5,100,0,-1,0,NULL</v>
      </c>
    </row>
    <row r="2499" spans="1:11" x14ac:dyDescent="0.2">
      <c r="A2499" s="1">
        <v>2498</v>
      </c>
      <c r="B2499" s="1">
        <f>VLOOKUP(C2499,HDR!$B:$I,8,FALSE)</f>
        <v>319</v>
      </c>
      <c r="C2499" s="1" t="s">
        <v>334</v>
      </c>
      <c r="D2499" s="9">
        <v>2888014210923</v>
      </c>
      <c r="E2499" s="7">
        <v>19.8</v>
      </c>
      <c r="F2499" s="9">
        <f t="shared" si="117"/>
        <v>0</v>
      </c>
      <c r="G2499" s="7">
        <f t="shared" si="118"/>
        <v>19.8</v>
      </c>
      <c r="H2499" s="7">
        <v>-1</v>
      </c>
      <c r="I2499" s="10">
        <v>-19.8</v>
      </c>
      <c r="K2499" s="1" t="str">
        <f t="shared" ref="K2499:K2562" si="119">"insert into AB_SalesTransDetail select " &amp; A2499 &amp; "," &amp; B2499 &amp; ",'02','" &amp; D2499 &amp; "'," &amp; E2499 &amp; "," &amp; F2499 &amp; "," &amp; G2499 &amp; "," &amp; H2499 &amp; "," &amp; I2499 &amp; ",NULL"</f>
        <v>insert into AB_SalesTransDetail select 2498,319,'02','2888014210923',19.8,0,19.8,-1,-19.8,NULL</v>
      </c>
    </row>
    <row r="2500" spans="1:11" x14ac:dyDescent="0.2">
      <c r="A2500" s="1">
        <v>2499</v>
      </c>
      <c r="B2500" s="1">
        <f>VLOOKUP(C2500,HDR!$B:$I,8,FALSE)</f>
        <v>319</v>
      </c>
      <c r="C2500" s="1" t="s">
        <v>334</v>
      </c>
      <c r="D2500" s="9">
        <v>2888014210923</v>
      </c>
      <c r="E2500" s="7">
        <v>19.8</v>
      </c>
      <c r="F2500" s="9">
        <f t="shared" si="117"/>
        <v>0</v>
      </c>
      <c r="G2500" s="7">
        <f t="shared" si="118"/>
        <v>19.8</v>
      </c>
      <c r="H2500" s="7">
        <v>1</v>
      </c>
      <c r="I2500" s="10">
        <v>19.8</v>
      </c>
      <c r="K2500" s="1" t="str">
        <f t="shared" si="119"/>
        <v>insert into AB_SalesTransDetail select 2499,319,'02','2888014210923',19.8,0,19.8,1,19.8,NULL</v>
      </c>
    </row>
    <row r="2501" spans="1:11" x14ac:dyDescent="0.2">
      <c r="A2501" s="1">
        <v>2500</v>
      </c>
      <c r="B2501" s="1">
        <f>VLOOKUP(C2501,HDR!$B:$I,8,FALSE)</f>
        <v>319</v>
      </c>
      <c r="C2501" s="1" t="s">
        <v>334</v>
      </c>
      <c r="D2501" s="9" t="s">
        <v>344</v>
      </c>
      <c r="E2501" s="7">
        <v>5</v>
      </c>
      <c r="F2501" s="9">
        <f t="shared" si="117"/>
        <v>100</v>
      </c>
      <c r="G2501" s="7">
        <f t="shared" si="118"/>
        <v>0</v>
      </c>
      <c r="H2501" s="7">
        <v>1</v>
      </c>
      <c r="I2501" s="10">
        <v>0</v>
      </c>
      <c r="K2501" s="1" t="str">
        <f t="shared" si="119"/>
        <v>insert into AB_SalesTransDetail select 2500,319,'02','Z90018',5,100,0,1,0,NULL</v>
      </c>
    </row>
    <row r="2502" spans="1:11" x14ac:dyDescent="0.2">
      <c r="A2502" s="1">
        <v>2501</v>
      </c>
      <c r="B2502" s="1">
        <f>VLOOKUP(C2502,HDR!$B:$I,8,FALSE)</f>
        <v>319</v>
      </c>
      <c r="C2502" s="1" t="s">
        <v>334</v>
      </c>
      <c r="D2502" s="9" t="s">
        <v>347</v>
      </c>
      <c r="E2502" s="7">
        <v>5</v>
      </c>
      <c r="F2502" s="9">
        <f t="shared" si="117"/>
        <v>100</v>
      </c>
      <c r="G2502" s="7">
        <f t="shared" si="118"/>
        <v>0</v>
      </c>
      <c r="H2502" s="7">
        <v>1</v>
      </c>
      <c r="I2502" s="10">
        <v>0</v>
      </c>
      <c r="K2502" s="1" t="str">
        <f t="shared" si="119"/>
        <v>insert into AB_SalesTransDetail select 2501,319,'02','Z90017',5,100,0,1,0,NULL</v>
      </c>
    </row>
    <row r="2503" spans="1:11" x14ac:dyDescent="0.2">
      <c r="A2503" s="1">
        <v>2502</v>
      </c>
      <c r="B2503" s="1">
        <f>VLOOKUP(C2503,HDR!$B:$I,8,FALSE)</f>
        <v>319</v>
      </c>
      <c r="C2503" s="1" t="s">
        <v>334</v>
      </c>
      <c r="D2503" s="9">
        <v>2888014240609</v>
      </c>
      <c r="E2503" s="7">
        <v>6</v>
      </c>
      <c r="F2503" s="9">
        <f t="shared" si="117"/>
        <v>0</v>
      </c>
      <c r="G2503" s="7">
        <f t="shared" si="118"/>
        <v>6</v>
      </c>
      <c r="H2503" s="7">
        <v>1</v>
      </c>
      <c r="I2503" s="10">
        <v>6</v>
      </c>
      <c r="K2503" s="1" t="str">
        <f t="shared" si="119"/>
        <v>insert into AB_SalesTransDetail select 2502,319,'02','2888014240609',6,0,6,1,6,NULL</v>
      </c>
    </row>
    <row r="2504" spans="1:11" x14ac:dyDescent="0.2">
      <c r="A2504" s="1">
        <v>2503</v>
      </c>
      <c r="B2504" s="1">
        <f>VLOOKUP(C2504,HDR!$B:$I,8,FALSE)</f>
        <v>319</v>
      </c>
      <c r="C2504" s="1" t="s">
        <v>334</v>
      </c>
      <c r="D2504" s="9" t="s">
        <v>380</v>
      </c>
      <c r="E2504" s="7">
        <v>12.76</v>
      </c>
      <c r="F2504" s="9">
        <f t="shared" si="117"/>
        <v>0</v>
      </c>
      <c r="G2504" s="7">
        <f t="shared" si="118"/>
        <v>12.76</v>
      </c>
      <c r="H2504" s="7">
        <v>1</v>
      </c>
      <c r="I2504" s="10">
        <v>12.76</v>
      </c>
      <c r="K2504" s="1" t="str">
        <f t="shared" si="119"/>
        <v>insert into AB_SalesTransDetail select 2503,319,'02','servicecharge-10',12.76,0,12.76,1,12.76,NULL</v>
      </c>
    </row>
    <row r="2505" spans="1:11" x14ac:dyDescent="0.2">
      <c r="A2505" s="1">
        <v>2504</v>
      </c>
      <c r="B2505" s="1">
        <f>VLOOKUP(C2505,HDR!$B:$I,8,FALSE)</f>
        <v>320</v>
      </c>
      <c r="C2505" s="1" t="s">
        <v>335</v>
      </c>
      <c r="D2505" s="9">
        <v>2888014211777</v>
      </c>
      <c r="E2505" s="7">
        <v>8.8000000000000007</v>
      </c>
      <c r="F2505" s="9">
        <f t="shared" si="117"/>
        <v>0</v>
      </c>
      <c r="G2505" s="7">
        <f t="shared" si="118"/>
        <v>8.8000000000000007</v>
      </c>
      <c r="H2505" s="7">
        <v>1</v>
      </c>
      <c r="I2505" s="10">
        <v>8.8000000000000007</v>
      </c>
      <c r="K2505" s="1" t="str">
        <f t="shared" si="119"/>
        <v>insert into AB_SalesTransDetail select 2504,320,'02','2888014211777',8.8,0,8.8,1,8.8,NULL</v>
      </c>
    </row>
    <row r="2506" spans="1:11" x14ac:dyDescent="0.2">
      <c r="A2506" s="1">
        <v>2505</v>
      </c>
      <c r="B2506" s="1">
        <f>VLOOKUP(C2506,HDR!$B:$I,8,FALSE)</f>
        <v>320</v>
      </c>
      <c r="C2506" s="1" t="s">
        <v>335</v>
      </c>
      <c r="D2506" s="9">
        <v>2888014211715</v>
      </c>
      <c r="E2506" s="7">
        <v>11.8</v>
      </c>
      <c r="F2506" s="9">
        <f t="shared" si="117"/>
        <v>0</v>
      </c>
      <c r="G2506" s="7">
        <f t="shared" si="118"/>
        <v>11.8</v>
      </c>
      <c r="H2506" s="7">
        <v>1</v>
      </c>
      <c r="I2506" s="10">
        <v>11.8</v>
      </c>
      <c r="K2506" s="1" t="str">
        <f t="shared" si="119"/>
        <v>insert into AB_SalesTransDetail select 2505,320,'02','2888014211715',11.8,0,11.8,1,11.8,NULL</v>
      </c>
    </row>
    <row r="2507" spans="1:11" x14ac:dyDescent="0.2">
      <c r="A2507" s="1">
        <v>2506</v>
      </c>
      <c r="B2507" s="1">
        <f>VLOOKUP(C2507,HDR!$B:$I,8,FALSE)</f>
        <v>320</v>
      </c>
      <c r="C2507" s="1" t="s">
        <v>335</v>
      </c>
      <c r="D2507" s="9">
        <v>2888014211715</v>
      </c>
      <c r="E2507" s="7">
        <v>11.8</v>
      </c>
      <c r="F2507" s="9">
        <f t="shared" si="117"/>
        <v>0</v>
      </c>
      <c r="G2507" s="7">
        <f t="shared" si="118"/>
        <v>11.8</v>
      </c>
      <c r="H2507" s="7">
        <v>-1</v>
      </c>
      <c r="I2507" s="10">
        <v>-11.8</v>
      </c>
      <c r="K2507" s="1" t="str">
        <f t="shared" si="119"/>
        <v>insert into AB_SalesTransDetail select 2506,320,'02','2888014211715',11.8,0,11.8,-1,-11.8,NULL</v>
      </c>
    </row>
    <row r="2508" spans="1:11" x14ac:dyDescent="0.2">
      <c r="A2508" s="1">
        <v>2507</v>
      </c>
      <c r="B2508" s="1">
        <f>VLOOKUP(C2508,HDR!$B:$I,8,FALSE)</f>
        <v>320</v>
      </c>
      <c r="C2508" s="1" t="s">
        <v>335</v>
      </c>
      <c r="D2508" s="9">
        <v>2888014210626</v>
      </c>
      <c r="E2508" s="7">
        <v>13.8</v>
      </c>
      <c r="F2508" s="9">
        <f t="shared" si="117"/>
        <v>0</v>
      </c>
      <c r="G2508" s="7">
        <f t="shared" si="118"/>
        <v>13.8</v>
      </c>
      <c r="H2508" s="7">
        <v>1</v>
      </c>
      <c r="I2508" s="10">
        <v>13.8</v>
      </c>
      <c r="K2508" s="1" t="str">
        <f t="shared" si="119"/>
        <v>insert into AB_SalesTransDetail select 2507,320,'02','2888014210626',13.8,0,13.8,1,13.8,NULL</v>
      </c>
    </row>
    <row r="2509" spans="1:11" x14ac:dyDescent="0.2">
      <c r="A2509" s="1">
        <v>2508</v>
      </c>
      <c r="B2509" s="1">
        <f>VLOOKUP(C2509,HDR!$B:$I,8,FALSE)</f>
        <v>320</v>
      </c>
      <c r="C2509" s="1" t="s">
        <v>335</v>
      </c>
      <c r="D2509" s="9">
        <v>2888014210589</v>
      </c>
      <c r="E2509" s="7">
        <v>10</v>
      </c>
      <c r="F2509" s="9">
        <f t="shared" si="117"/>
        <v>0</v>
      </c>
      <c r="G2509" s="7">
        <f t="shared" si="118"/>
        <v>10</v>
      </c>
      <c r="H2509" s="7">
        <v>1</v>
      </c>
      <c r="I2509" s="10">
        <v>10</v>
      </c>
      <c r="K2509" s="1" t="str">
        <f t="shared" si="119"/>
        <v>insert into AB_SalesTransDetail select 2508,320,'02','2888014210589',10,0,10,1,10,NULL</v>
      </c>
    </row>
    <row r="2510" spans="1:11" x14ac:dyDescent="0.2">
      <c r="A2510" s="1">
        <v>2509</v>
      </c>
      <c r="B2510" s="1">
        <f>VLOOKUP(C2510,HDR!$B:$I,8,FALSE)</f>
        <v>320</v>
      </c>
      <c r="C2510" s="1" t="s">
        <v>335</v>
      </c>
      <c r="D2510" s="9" t="s">
        <v>380</v>
      </c>
      <c r="E2510" s="7">
        <v>3.26</v>
      </c>
      <c r="F2510" s="9">
        <f t="shared" si="117"/>
        <v>0</v>
      </c>
      <c r="G2510" s="7">
        <f t="shared" si="118"/>
        <v>3.26</v>
      </c>
      <c r="H2510" s="7">
        <v>1</v>
      </c>
      <c r="I2510" s="10">
        <v>3.26</v>
      </c>
      <c r="K2510" s="1" t="str">
        <f t="shared" si="119"/>
        <v>insert into AB_SalesTransDetail select 2509,320,'02','servicecharge-10',3.26,0,3.26,1,3.26,NULL</v>
      </c>
    </row>
    <row r="2511" spans="1:11" x14ac:dyDescent="0.2">
      <c r="A2511" s="1">
        <v>2510</v>
      </c>
      <c r="B2511" s="1">
        <f>VLOOKUP(C2511,HDR!$B:$I,8,FALSE)</f>
        <v>321</v>
      </c>
      <c r="C2511" s="1" t="s">
        <v>336</v>
      </c>
      <c r="D2511" s="9">
        <v>2888014240180</v>
      </c>
      <c r="E2511" s="7">
        <v>6</v>
      </c>
      <c r="F2511" s="9">
        <f t="shared" si="117"/>
        <v>9.9999999999999929</v>
      </c>
      <c r="G2511" s="7">
        <f t="shared" si="118"/>
        <v>5.4</v>
      </c>
      <c r="H2511" s="7">
        <v>1</v>
      </c>
      <c r="I2511" s="10">
        <v>5.4</v>
      </c>
      <c r="K2511" s="1" t="str">
        <f t="shared" si="119"/>
        <v>insert into AB_SalesTransDetail select 2510,321,'02','2888014240180',6,9.99999999999999,5.4,1,5.4,NULL</v>
      </c>
    </row>
    <row r="2512" spans="1:11" x14ac:dyDescent="0.2">
      <c r="A2512" s="1">
        <v>2511</v>
      </c>
      <c r="B2512" s="1">
        <f>VLOOKUP(C2512,HDR!$B:$I,8,FALSE)</f>
        <v>321</v>
      </c>
      <c r="C2512" s="1" t="s">
        <v>336</v>
      </c>
      <c r="D2512" s="9" t="s">
        <v>348</v>
      </c>
      <c r="E2512" s="7">
        <v>6</v>
      </c>
      <c r="F2512" s="9">
        <f t="shared" si="117"/>
        <v>9.9999999999999929</v>
      </c>
      <c r="G2512" s="7">
        <f t="shared" si="118"/>
        <v>5.4</v>
      </c>
      <c r="H2512" s="7">
        <v>1</v>
      </c>
      <c r="I2512" s="10">
        <v>5.4</v>
      </c>
      <c r="K2512" s="1" t="str">
        <f t="shared" si="119"/>
        <v>insert into AB_SalesTransDetail select 2511,321,'02','B01019',6,9.99999999999999,5.4,1,5.4,NULL</v>
      </c>
    </row>
    <row r="2513" spans="1:11" x14ac:dyDescent="0.2">
      <c r="A2513" s="1">
        <v>2512</v>
      </c>
      <c r="B2513" s="1">
        <f>VLOOKUP(C2513,HDR!$B:$I,8,FALSE)</f>
        <v>321</v>
      </c>
      <c r="C2513" s="1" t="s">
        <v>336</v>
      </c>
      <c r="D2513" s="9" t="s">
        <v>348</v>
      </c>
      <c r="E2513" s="7">
        <v>6</v>
      </c>
      <c r="F2513" s="9">
        <f t="shared" si="117"/>
        <v>9.9999999999999929</v>
      </c>
      <c r="G2513" s="7">
        <f t="shared" si="118"/>
        <v>5.4</v>
      </c>
      <c r="H2513" s="7">
        <v>1</v>
      </c>
      <c r="I2513" s="10">
        <v>5.4</v>
      </c>
      <c r="K2513" s="1" t="str">
        <f t="shared" si="119"/>
        <v>insert into AB_SalesTransDetail select 2512,321,'02','B01019',6,9.99999999999999,5.4,1,5.4,NULL</v>
      </c>
    </row>
    <row r="2514" spans="1:11" x14ac:dyDescent="0.2">
      <c r="A2514" s="1">
        <v>2513</v>
      </c>
      <c r="B2514" s="1">
        <f>VLOOKUP(C2514,HDR!$B:$I,8,FALSE)</f>
        <v>321</v>
      </c>
      <c r="C2514" s="1" t="s">
        <v>336</v>
      </c>
      <c r="D2514" s="9">
        <v>2888014210589</v>
      </c>
      <c r="E2514" s="7">
        <v>10</v>
      </c>
      <c r="F2514" s="9">
        <f t="shared" si="117"/>
        <v>10</v>
      </c>
      <c r="G2514" s="7">
        <f t="shared" si="118"/>
        <v>9</v>
      </c>
      <c r="H2514" s="7">
        <v>1</v>
      </c>
      <c r="I2514" s="10">
        <v>9</v>
      </c>
      <c r="K2514" s="1" t="str">
        <f t="shared" si="119"/>
        <v>insert into AB_SalesTransDetail select 2513,321,'02','2888014210589',10,10,9,1,9,NULL</v>
      </c>
    </row>
    <row r="2515" spans="1:11" x14ac:dyDescent="0.2">
      <c r="A2515" s="1">
        <v>2514</v>
      </c>
      <c r="B2515" s="1">
        <f>VLOOKUP(C2515,HDR!$B:$I,8,FALSE)</f>
        <v>321</v>
      </c>
      <c r="C2515" s="1" t="s">
        <v>336</v>
      </c>
      <c r="D2515" s="9" t="s">
        <v>380</v>
      </c>
      <c r="E2515" s="7">
        <v>2.52</v>
      </c>
      <c r="F2515" s="9">
        <f t="shared" si="117"/>
        <v>0</v>
      </c>
      <c r="G2515" s="7">
        <f t="shared" si="118"/>
        <v>2.52</v>
      </c>
      <c r="H2515" s="7">
        <v>1</v>
      </c>
      <c r="I2515" s="10">
        <v>2.52</v>
      </c>
      <c r="K2515" s="1" t="str">
        <f t="shared" si="119"/>
        <v>insert into AB_SalesTransDetail select 2514,321,'02','servicecharge-10',2.52,0,2.52,1,2.52,NULL</v>
      </c>
    </row>
    <row r="2516" spans="1:11" x14ac:dyDescent="0.2">
      <c r="A2516" s="1">
        <v>2515</v>
      </c>
      <c r="B2516" s="1">
        <f>VLOOKUP(C2516,HDR!$B:$I,8,FALSE)</f>
        <v>322</v>
      </c>
      <c r="C2516" s="1" t="s">
        <v>337</v>
      </c>
      <c r="D2516" s="9">
        <v>2888014210626</v>
      </c>
      <c r="E2516" s="7">
        <v>13.8</v>
      </c>
      <c r="F2516" s="9">
        <f t="shared" si="117"/>
        <v>0</v>
      </c>
      <c r="G2516" s="7">
        <f t="shared" si="118"/>
        <v>13.8</v>
      </c>
      <c r="H2516" s="7">
        <v>1</v>
      </c>
      <c r="I2516" s="10">
        <v>13.8</v>
      </c>
      <c r="K2516" s="1" t="str">
        <f t="shared" si="119"/>
        <v>insert into AB_SalesTransDetail select 2515,322,'02','2888014210626',13.8,0,13.8,1,13.8,NULL</v>
      </c>
    </row>
    <row r="2517" spans="1:11" x14ac:dyDescent="0.2">
      <c r="A2517" s="1">
        <v>2516</v>
      </c>
      <c r="B2517" s="1">
        <f>VLOOKUP(C2517,HDR!$B:$I,8,FALSE)</f>
        <v>322</v>
      </c>
      <c r="C2517" s="1" t="s">
        <v>337</v>
      </c>
      <c r="D2517" s="9">
        <v>2888014210732</v>
      </c>
      <c r="E2517" s="7">
        <v>19.8</v>
      </c>
      <c r="F2517" s="9">
        <f t="shared" si="117"/>
        <v>0</v>
      </c>
      <c r="G2517" s="7">
        <f t="shared" si="118"/>
        <v>19.8</v>
      </c>
      <c r="H2517" s="7">
        <v>2</v>
      </c>
      <c r="I2517" s="10">
        <v>39.6</v>
      </c>
      <c r="K2517" s="1" t="str">
        <f t="shared" si="119"/>
        <v>insert into AB_SalesTransDetail select 2516,322,'02','2888014210732',19.8,0,19.8,2,39.6,NULL</v>
      </c>
    </row>
    <row r="2518" spans="1:11" x14ac:dyDescent="0.2">
      <c r="A2518" s="1">
        <v>2517</v>
      </c>
      <c r="B2518" s="1">
        <f>VLOOKUP(C2518,HDR!$B:$I,8,FALSE)</f>
        <v>322</v>
      </c>
      <c r="C2518" s="1" t="s">
        <v>337</v>
      </c>
      <c r="D2518" s="9" t="s">
        <v>378</v>
      </c>
      <c r="E2518" s="7">
        <v>15</v>
      </c>
      <c r="F2518" s="9">
        <f t="shared" si="117"/>
        <v>0</v>
      </c>
      <c r="G2518" s="7">
        <f t="shared" si="118"/>
        <v>15</v>
      </c>
      <c r="H2518" s="7">
        <v>1</v>
      </c>
      <c r="I2518" s="10">
        <v>15</v>
      </c>
      <c r="K2518" s="1" t="str">
        <f t="shared" si="119"/>
        <v>insert into AB_SalesTransDetail select 2517,322,'02','P000234',15,0,15,1,15,NULL</v>
      </c>
    </row>
    <row r="2519" spans="1:11" x14ac:dyDescent="0.2">
      <c r="A2519" s="1">
        <v>2518</v>
      </c>
      <c r="B2519" s="1">
        <f>VLOOKUP(C2519,HDR!$B:$I,8,FALSE)</f>
        <v>322</v>
      </c>
      <c r="C2519" s="1" t="s">
        <v>337</v>
      </c>
      <c r="D2519" s="9">
        <v>2040035111676</v>
      </c>
      <c r="E2519" s="7">
        <v>16</v>
      </c>
      <c r="F2519" s="9">
        <f t="shared" si="117"/>
        <v>0</v>
      </c>
      <c r="G2519" s="7">
        <f t="shared" si="118"/>
        <v>16</v>
      </c>
      <c r="H2519" s="7">
        <v>1</v>
      </c>
      <c r="I2519" s="10">
        <v>16</v>
      </c>
      <c r="K2519" s="1" t="str">
        <f t="shared" si="119"/>
        <v>insert into AB_SalesTransDetail select 2518,322,'02','2040035111676',16,0,16,1,16,NULL</v>
      </c>
    </row>
    <row r="2520" spans="1:11" x14ac:dyDescent="0.2">
      <c r="A2520" s="1">
        <v>2519</v>
      </c>
      <c r="B2520" s="1">
        <f>VLOOKUP(C2520,HDR!$B:$I,8,FALSE)</f>
        <v>322</v>
      </c>
      <c r="C2520" s="1" t="s">
        <v>337</v>
      </c>
      <c r="D2520" s="9">
        <v>2888014210312</v>
      </c>
      <c r="E2520" s="7">
        <v>5</v>
      </c>
      <c r="F2520" s="9">
        <f t="shared" si="117"/>
        <v>0</v>
      </c>
      <c r="G2520" s="7">
        <f t="shared" si="118"/>
        <v>5</v>
      </c>
      <c r="H2520" s="7">
        <v>1</v>
      </c>
      <c r="I2520" s="10">
        <v>5</v>
      </c>
      <c r="K2520" s="1" t="str">
        <f t="shared" si="119"/>
        <v>insert into AB_SalesTransDetail select 2519,322,'02','2888014210312',5,0,5,1,5,NULL</v>
      </c>
    </row>
    <row r="2521" spans="1:11" x14ac:dyDescent="0.2">
      <c r="A2521" s="1">
        <v>2520</v>
      </c>
      <c r="B2521" s="1">
        <f>VLOOKUP(C2521,HDR!$B:$I,8,FALSE)</f>
        <v>322</v>
      </c>
      <c r="C2521" s="1" t="s">
        <v>337</v>
      </c>
      <c r="D2521" s="9" t="s">
        <v>380</v>
      </c>
      <c r="E2521" s="7">
        <v>8.94</v>
      </c>
      <c r="F2521" s="9">
        <f t="shared" si="117"/>
        <v>0</v>
      </c>
      <c r="G2521" s="7">
        <f t="shared" si="118"/>
        <v>8.94</v>
      </c>
      <c r="H2521" s="7">
        <v>1</v>
      </c>
      <c r="I2521" s="10">
        <v>8.94</v>
      </c>
      <c r="K2521" s="1" t="str">
        <f t="shared" si="119"/>
        <v>insert into AB_SalesTransDetail select 2520,322,'02','servicecharge-10',8.94,0,8.94,1,8.94,NULL</v>
      </c>
    </row>
    <row r="2522" spans="1:11" x14ac:dyDescent="0.2">
      <c r="A2522" s="1">
        <v>2521</v>
      </c>
      <c r="B2522" s="1">
        <f>VLOOKUP(C2522,HDR!$B:$I,8,FALSE)</f>
        <v>323</v>
      </c>
      <c r="C2522" s="1" t="s">
        <v>338</v>
      </c>
      <c r="D2522" s="9">
        <v>2888014210763</v>
      </c>
      <c r="E2522" s="7">
        <v>16.8</v>
      </c>
      <c r="F2522" s="9">
        <f t="shared" si="117"/>
        <v>0</v>
      </c>
      <c r="G2522" s="7">
        <f t="shared" si="118"/>
        <v>16.8</v>
      </c>
      <c r="H2522" s="7">
        <v>1</v>
      </c>
      <c r="I2522" s="10">
        <v>16.8</v>
      </c>
      <c r="K2522" s="1" t="str">
        <f t="shared" si="119"/>
        <v>insert into AB_SalesTransDetail select 2521,323,'02','2888014210763',16.8,0,16.8,1,16.8,NULL</v>
      </c>
    </row>
    <row r="2523" spans="1:11" x14ac:dyDescent="0.2">
      <c r="A2523" s="1">
        <v>2522</v>
      </c>
      <c r="B2523" s="1">
        <f>VLOOKUP(C2523,HDR!$B:$I,8,FALSE)</f>
        <v>323</v>
      </c>
      <c r="C2523" s="1" t="s">
        <v>338</v>
      </c>
      <c r="D2523" s="9">
        <v>2888014211722</v>
      </c>
      <c r="E2523" s="7">
        <v>19.8</v>
      </c>
      <c r="F2523" s="9">
        <f t="shared" si="117"/>
        <v>0</v>
      </c>
      <c r="G2523" s="7">
        <f t="shared" si="118"/>
        <v>19.8</v>
      </c>
      <c r="H2523" s="7">
        <v>1</v>
      </c>
      <c r="I2523" s="10">
        <v>19.8</v>
      </c>
      <c r="K2523" s="1" t="str">
        <f t="shared" si="119"/>
        <v>insert into AB_SalesTransDetail select 2522,323,'02','2888014211722',19.8,0,19.8,1,19.8,NULL</v>
      </c>
    </row>
    <row r="2524" spans="1:11" x14ac:dyDescent="0.2">
      <c r="A2524" s="1">
        <v>2523</v>
      </c>
      <c r="B2524" s="1">
        <f>VLOOKUP(C2524,HDR!$B:$I,8,FALSE)</f>
        <v>323</v>
      </c>
      <c r="C2524" s="1" t="s">
        <v>338</v>
      </c>
      <c r="D2524" s="9">
        <v>2888013212300</v>
      </c>
      <c r="E2524" s="7">
        <v>3</v>
      </c>
      <c r="F2524" s="9">
        <f t="shared" si="117"/>
        <v>0</v>
      </c>
      <c r="G2524" s="7">
        <f t="shared" si="118"/>
        <v>3</v>
      </c>
      <c r="H2524" s="7">
        <v>1</v>
      </c>
      <c r="I2524" s="10">
        <v>3</v>
      </c>
      <c r="K2524" s="1" t="str">
        <f t="shared" si="119"/>
        <v>insert into AB_SalesTransDetail select 2523,323,'02','2888013212300',3,0,3,1,3,NULL</v>
      </c>
    </row>
    <row r="2525" spans="1:11" x14ac:dyDescent="0.2">
      <c r="A2525" s="1">
        <v>2524</v>
      </c>
      <c r="B2525" s="1">
        <f>VLOOKUP(C2525,HDR!$B:$I,8,FALSE)</f>
        <v>323</v>
      </c>
      <c r="C2525" s="1" t="s">
        <v>338</v>
      </c>
      <c r="D2525" s="9">
        <v>2888013212300</v>
      </c>
      <c r="E2525" s="7">
        <v>3</v>
      </c>
      <c r="F2525" s="9">
        <f t="shared" si="117"/>
        <v>0</v>
      </c>
      <c r="G2525" s="7">
        <f t="shared" si="118"/>
        <v>3</v>
      </c>
      <c r="H2525" s="7">
        <v>-1</v>
      </c>
      <c r="I2525" s="10">
        <v>-3</v>
      </c>
      <c r="K2525" s="1" t="str">
        <f t="shared" si="119"/>
        <v>insert into AB_SalesTransDetail select 2524,323,'02','2888013212300',3,0,3,-1,-3,NULL</v>
      </c>
    </row>
    <row r="2526" spans="1:11" x14ac:dyDescent="0.2">
      <c r="A2526" s="1">
        <v>2525</v>
      </c>
      <c r="B2526" s="1">
        <f>VLOOKUP(C2526,HDR!$B:$I,8,FALSE)</f>
        <v>323</v>
      </c>
      <c r="C2526" s="1" t="s">
        <v>338</v>
      </c>
      <c r="D2526" s="9">
        <v>2888013212300</v>
      </c>
      <c r="E2526" s="7">
        <v>3</v>
      </c>
      <c r="F2526" s="9">
        <f t="shared" si="117"/>
        <v>0</v>
      </c>
      <c r="G2526" s="7">
        <f t="shared" si="118"/>
        <v>3</v>
      </c>
      <c r="H2526" s="7">
        <v>1</v>
      </c>
      <c r="I2526" s="10">
        <v>3</v>
      </c>
      <c r="K2526" s="1" t="str">
        <f t="shared" si="119"/>
        <v>insert into AB_SalesTransDetail select 2525,323,'02','2888013212300',3,0,3,1,3,NULL</v>
      </c>
    </row>
    <row r="2527" spans="1:11" x14ac:dyDescent="0.2">
      <c r="A2527" s="1">
        <v>2526</v>
      </c>
      <c r="B2527" s="1">
        <f>VLOOKUP(C2527,HDR!$B:$I,8,FALSE)</f>
        <v>323</v>
      </c>
      <c r="C2527" s="1" t="s">
        <v>338</v>
      </c>
      <c r="D2527" s="9" t="s">
        <v>380</v>
      </c>
      <c r="E2527" s="7">
        <v>3.66</v>
      </c>
      <c r="F2527" s="9">
        <f t="shared" si="117"/>
        <v>0</v>
      </c>
      <c r="G2527" s="7">
        <f t="shared" si="118"/>
        <v>3.66</v>
      </c>
      <c r="H2527" s="7">
        <v>1</v>
      </c>
      <c r="I2527" s="10">
        <v>3.66</v>
      </c>
      <c r="K2527" s="1" t="str">
        <f t="shared" si="119"/>
        <v>insert into AB_SalesTransDetail select 2526,323,'02','servicecharge-10',3.66,0,3.66,1,3.66,NULL</v>
      </c>
    </row>
    <row r="2528" spans="1:11" x14ac:dyDescent="0.2">
      <c r="A2528" s="1">
        <v>2527</v>
      </c>
      <c r="B2528" s="1">
        <f>VLOOKUP(C2528,HDR!$B:$I,8,FALSE)</f>
        <v>324</v>
      </c>
      <c r="C2528" s="1" t="s">
        <v>339</v>
      </c>
      <c r="D2528" s="9">
        <v>2888014220014</v>
      </c>
      <c r="E2528" s="7">
        <v>12</v>
      </c>
      <c r="F2528" s="9">
        <f t="shared" si="117"/>
        <v>0</v>
      </c>
      <c r="G2528" s="7">
        <f t="shared" si="118"/>
        <v>12</v>
      </c>
      <c r="H2528" s="7">
        <v>1</v>
      </c>
      <c r="I2528" s="10">
        <v>12</v>
      </c>
      <c r="K2528" s="1" t="str">
        <f t="shared" si="119"/>
        <v>insert into AB_SalesTransDetail select 2527,324,'02','2888014220014',12,0,12,1,12,NULL</v>
      </c>
    </row>
    <row r="2529" spans="1:11" x14ac:dyDescent="0.2">
      <c r="A2529" s="1">
        <v>2528</v>
      </c>
      <c r="B2529" s="1">
        <f>VLOOKUP(C2529,HDR!$B:$I,8,FALSE)</f>
        <v>324</v>
      </c>
      <c r="C2529" s="1" t="s">
        <v>339</v>
      </c>
      <c r="D2529" s="9">
        <v>2888014240180</v>
      </c>
      <c r="E2529" s="7">
        <v>6</v>
      </c>
      <c r="F2529" s="9">
        <f t="shared" si="117"/>
        <v>0</v>
      </c>
      <c r="G2529" s="7">
        <f t="shared" si="118"/>
        <v>6</v>
      </c>
      <c r="H2529" s="7">
        <v>1</v>
      </c>
      <c r="I2529" s="10">
        <v>6</v>
      </c>
      <c r="K2529" s="1" t="str">
        <f t="shared" si="119"/>
        <v>insert into AB_SalesTransDetail select 2528,324,'02','2888014240180',6,0,6,1,6,NULL</v>
      </c>
    </row>
    <row r="2530" spans="1:11" x14ac:dyDescent="0.2">
      <c r="A2530" s="1">
        <v>2529</v>
      </c>
      <c r="B2530" s="1">
        <f>VLOOKUP(C2530,HDR!$B:$I,8,FALSE)</f>
        <v>324</v>
      </c>
      <c r="C2530" s="1" t="s">
        <v>339</v>
      </c>
      <c r="D2530" s="9">
        <v>2888014220298</v>
      </c>
      <c r="E2530" s="7">
        <v>10</v>
      </c>
      <c r="F2530" s="9">
        <f t="shared" si="117"/>
        <v>0</v>
      </c>
      <c r="G2530" s="7">
        <f t="shared" si="118"/>
        <v>10</v>
      </c>
      <c r="H2530" s="7">
        <v>1</v>
      </c>
      <c r="I2530" s="10">
        <v>10</v>
      </c>
      <c r="K2530" s="1" t="str">
        <f t="shared" si="119"/>
        <v>insert into AB_SalesTransDetail select 2529,324,'02','2888014220298',10,0,10,1,10,NULL</v>
      </c>
    </row>
    <row r="2531" spans="1:11" x14ac:dyDescent="0.2">
      <c r="A2531" s="1">
        <v>2530</v>
      </c>
      <c r="B2531" s="1">
        <f>VLOOKUP(C2531,HDR!$B:$I,8,FALSE)</f>
        <v>324</v>
      </c>
      <c r="C2531" s="1" t="s">
        <v>339</v>
      </c>
      <c r="D2531" s="9" t="s">
        <v>380</v>
      </c>
      <c r="E2531" s="7">
        <v>2.8</v>
      </c>
      <c r="F2531" s="9">
        <f t="shared" si="117"/>
        <v>0</v>
      </c>
      <c r="G2531" s="7">
        <f t="shared" si="118"/>
        <v>2.8</v>
      </c>
      <c r="H2531" s="7">
        <v>1</v>
      </c>
      <c r="I2531" s="10">
        <v>2.8</v>
      </c>
      <c r="K2531" s="1" t="str">
        <f t="shared" si="119"/>
        <v>insert into AB_SalesTransDetail select 2530,324,'02','servicecharge-10',2.8,0,2.8,1,2.8,NULL</v>
      </c>
    </row>
    <row r="2532" spans="1:11" x14ac:dyDescent="0.2">
      <c r="A2532" s="1">
        <v>2531</v>
      </c>
      <c r="B2532" s="1">
        <f>VLOOKUP(C2532,HDR!$B:$I,8,FALSE)</f>
        <v>325</v>
      </c>
      <c r="C2532" s="1" t="s">
        <v>340</v>
      </c>
      <c r="D2532" s="9">
        <v>2888014210329</v>
      </c>
      <c r="E2532" s="7">
        <v>10.8</v>
      </c>
      <c r="F2532" s="9">
        <f t="shared" si="117"/>
        <v>0</v>
      </c>
      <c r="G2532" s="7">
        <f t="shared" si="118"/>
        <v>10.8</v>
      </c>
      <c r="H2532" s="7">
        <v>1</v>
      </c>
      <c r="I2532" s="10">
        <v>10.8</v>
      </c>
      <c r="K2532" s="1" t="str">
        <f t="shared" si="119"/>
        <v>insert into AB_SalesTransDetail select 2531,325,'02','2888014210329',10.8,0,10.8,1,10.8,NULL</v>
      </c>
    </row>
    <row r="2533" spans="1:11" x14ac:dyDescent="0.2">
      <c r="A2533" s="1">
        <v>2532</v>
      </c>
      <c r="B2533" s="1">
        <f>VLOOKUP(C2533,HDR!$B:$I,8,FALSE)</f>
        <v>325</v>
      </c>
      <c r="C2533" s="1" t="s">
        <v>340</v>
      </c>
      <c r="D2533" s="9" t="s">
        <v>346</v>
      </c>
      <c r="E2533" s="7">
        <v>5</v>
      </c>
      <c r="F2533" s="9">
        <f t="shared" si="117"/>
        <v>100</v>
      </c>
      <c r="G2533" s="7">
        <f t="shared" si="118"/>
        <v>0</v>
      </c>
      <c r="H2533" s="7">
        <v>1</v>
      </c>
      <c r="I2533" s="10">
        <v>0</v>
      </c>
      <c r="K2533" s="1" t="str">
        <f t="shared" si="119"/>
        <v>insert into AB_SalesTransDetail select 2532,325,'02','Z90016',5,100,0,1,0,NULL</v>
      </c>
    </row>
    <row r="2534" spans="1:11" x14ac:dyDescent="0.2">
      <c r="A2534" s="1">
        <v>2533</v>
      </c>
      <c r="B2534" s="1">
        <f>VLOOKUP(C2534,HDR!$B:$I,8,FALSE)</f>
        <v>325</v>
      </c>
      <c r="C2534" s="1" t="s">
        <v>340</v>
      </c>
      <c r="D2534" s="9" t="s">
        <v>347</v>
      </c>
      <c r="E2534" s="7">
        <v>5</v>
      </c>
      <c r="F2534" s="9">
        <f t="shared" si="117"/>
        <v>100</v>
      </c>
      <c r="G2534" s="7">
        <f t="shared" si="118"/>
        <v>0</v>
      </c>
      <c r="H2534" s="7">
        <v>1</v>
      </c>
      <c r="I2534" s="10">
        <v>0</v>
      </c>
      <c r="K2534" s="1" t="str">
        <f t="shared" si="119"/>
        <v>insert into AB_SalesTransDetail select 2533,325,'02','Z90017',5,100,0,1,0,NULL</v>
      </c>
    </row>
    <row r="2535" spans="1:11" x14ac:dyDescent="0.2">
      <c r="A2535" s="1">
        <v>2534</v>
      </c>
      <c r="B2535" s="1">
        <f>VLOOKUP(C2535,HDR!$B:$I,8,FALSE)</f>
        <v>325</v>
      </c>
      <c r="C2535" s="1" t="s">
        <v>340</v>
      </c>
      <c r="D2535" s="9">
        <v>2888015210403</v>
      </c>
      <c r="E2535" s="7">
        <v>8.8000000000000007</v>
      </c>
      <c r="F2535" s="9">
        <f t="shared" si="117"/>
        <v>0</v>
      </c>
      <c r="G2535" s="7">
        <f t="shared" si="118"/>
        <v>8.8000000000000007</v>
      </c>
      <c r="H2535" s="7">
        <v>2</v>
      </c>
      <c r="I2535" s="10">
        <v>17.600000000000001</v>
      </c>
      <c r="K2535" s="1" t="str">
        <f t="shared" si="119"/>
        <v>insert into AB_SalesTransDetail select 2534,325,'02','2888015210403',8.8,0,8.8,2,17.6,NULL</v>
      </c>
    </row>
    <row r="2536" spans="1:11" x14ac:dyDescent="0.2">
      <c r="A2536" s="1">
        <v>2535</v>
      </c>
      <c r="B2536" s="1">
        <f>VLOOKUP(C2536,HDR!$B:$I,8,FALSE)</f>
        <v>325</v>
      </c>
      <c r="C2536" s="1" t="s">
        <v>340</v>
      </c>
      <c r="D2536" s="9">
        <v>2888014210626</v>
      </c>
      <c r="E2536" s="7">
        <v>13.8</v>
      </c>
      <c r="F2536" s="9">
        <f t="shared" si="117"/>
        <v>0</v>
      </c>
      <c r="G2536" s="7">
        <f t="shared" si="118"/>
        <v>13.8</v>
      </c>
      <c r="H2536" s="7">
        <v>1</v>
      </c>
      <c r="I2536" s="10">
        <v>13.8</v>
      </c>
      <c r="K2536" s="1" t="str">
        <f t="shared" si="119"/>
        <v>insert into AB_SalesTransDetail select 2535,325,'02','2888014210626',13.8,0,13.8,1,13.8,NULL</v>
      </c>
    </row>
    <row r="2537" spans="1:11" x14ac:dyDescent="0.2">
      <c r="A2537" s="1">
        <v>2536</v>
      </c>
      <c r="B2537" s="1">
        <f>VLOOKUP(C2537,HDR!$B:$I,8,FALSE)</f>
        <v>325</v>
      </c>
      <c r="C2537" s="1" t="s">
        <v>340</v>
      </c>
      <c r="D2537" s="9" t="s">
        <v>345</v>
      </c>
      <c r="E2537" s="7">
        <v>0</v>
      </c>
      <c r="F2537" s="9">
        <f t="shared" si="117"/>
        <v>0</v>
      </c>
      <c r="G2537" s="7">
        <f t="shared" si="118"/>
        <v>0</v>
      </c>
      <c r="H2537" s="7">
        <v>1</v>
      </c>
      <c r="I2537" s="10">
        <v>0</v>
      </c>
      <c r="K2537" s="1" t="str">
        <f t="shared" si="119"/>
        <v>insert into AB_SalesTransDetail select 2536,325,'02','Z99999',0,0,0,1,0,NULL</v>
      </c>
    </row>
    <row r="2538" spans="1:11" x14ac:dyDescent="0.2">
      <c r="A2538" s="1">
        <v>2537</v>
      </c>
      <c r="B2538" s="1">
        <f>VLOOKUP(C2538,HDR!$B:$I,8,FALSE)</f>
        <v>325</v>
      </c>
      <c r="C2538" s="1" t="s">
        <v>340</v>
      </c>
      <c r="D2538" s="9">
        <v>2888014211746</v>
      </c>
      <c r="E2538" s="7">
        <v>26</v>
      </c>
      <c r="F2538" s="9">
        <f t="shared" si="117"/>
        <v>0</v>
      </c>
      <c r="G2538" s="7">
        <f t="shared" si="118"/>
        <v>26</v>
      </c>
      <c r="H2538" s="7">
        <v>1</v>
      </c>
      <c r="I2538" s="10">
        <v>26</v>
      </c>
      <c r="K2538" s="1" t="str">
        <f t="shared" si="119"/>
        <v>insert into AB_SalesTransDetail select 2537,325,'02','2888014211746',26,0,26,1,26,NULL</v>
      </c>
    </row>
    <row r="2539" spans="1:11" x14ac:dyDescent="0.2">
      <c r="A2539" s="1">
        <v>2538</v>
      </c>
      <c r="B2539" s="1">
        <f>VLOOKUP(C2539,HDR!$B:$I,8,FALSE)</f>
        <v>325</v>
      </c>
      <c r="C2539" s="1" t="s">
        <v>340</v>
      </c>
      <c r="D2539" s="9" t="s">
        <v>345</v>
      </c>
      <c r="E2539" s="7">
        <v>0</v>
      </c>
      <c r="F2539" s="9">
        <f t="shared" si="117"/>
        <v>0</v>
      </c>
      <c r="G2539" s="7">
        <f t="shared" si="118"/>
        <v>0</v>
      </c>
      <c r="H2539" s="7">
        <v>1</v>
      </c>
      <c r="I2539" s="10">
        <v>0</v>
      </c>
      <c r="K2539" s="1" t="str">
        <f t="shared" si="119"/>
        <v>insert into AB_SalesTransDetail select 2538,325,'02','Z99999',0,0,0,1,0,NULL</v>
      </c>
    </row>
    <row r="2540" spans="1:11" x14ac:dyDescent="0.2">
      <c r="A2540" s="1">
        <v>2539</v>
      </c>
      <c r="B2540" s="1">
        <f>VLOOKUP(C2540,HDR!$B:$I,8,FALSE)</f>
        <v>325</v>
      </c>
      <c r="C2540" s="1" t="s">
        <v>340</v>
      </c>
      <c r="D2540" s="9" t="s">
        <v>345</v>
      </c>
      <c r="E2540" s="7">
        <v>0</v>
      </c>
      <c r="F2540" s="9">
        <f t="shared" si="117"/>
        <v>0</v>
      </c>
      <c r="G2540" s="7">
        <f t="shared" si="118"/>
        <v>0</v>
      </c>
      <c r="H2540" s="7">
        <v>1</v>
      </c>
      <c r="I2540" s="10">
        <v>0</v>
      </c>
      <c r="K2540" s="1" t="str">
        <f t="shared" si="119"/>
        <v>insert into AB_SalesTransDetail select 2539,325,'02','Z99999',0,0,0,1,0,NULL</v>
      </c>
    </row>
    <row r="2541" spans="1:11" x14ac:dyDescent="0.2">
      <c r="A2541" s="1">
        <v>2540</v>
      </c>
      <c r="B2541" s="1">
        <f>VLOOKUP(C2541,HDR!$B:$I,8,FALSE)</f>
        <v>325</v>
      </c>
      <c r="C2541" s="1" t="s">
        <v>340</v>
      </c>
      <c r="D2541" s="9">
        <v>2040035111669</v>
      </c>
      <c r="E2541" s="7">
        <v>15</v>
      </c>
      <c r="F2541" s="9">
        <f t="shared" si="117"/>
        <v>0</v>
      </c>
      <c r="G2541" s="7">
        <f t="shared" si="118"/>
        <v>15</v>
      </c>
      <c r="H2541" s="7">
        <v>1</v>
      </c>
      <c r="I2541" s="10">
        <v>15</v>
      </c>
      <c r="K2541" s="1" t="str">
        <f t="shared" si="119"/>
        <v>insert into AB_SalesTransDetail select 2540,325,'02','2040035111669',15,0,15,1,15,NULL</v>
      </c>
    </row>
    <row r="2542" spans="1:11" x14ac:dyDescent="0.2">
      <c r="A2542" s="1">
        <v>2541</v>
      </c>
      <c r="B2542" s="1">
        <f>VLOOKUP(C2542,HDR!$B:$I,8,FALSE)</f>
        <v>325</v>
      </c>
      <c r="C2542" s="1" t="s">
        <v>340</v>
      </c>
      <c r="D2542" s="9" t="s">
        <v>380</v>
      </c>
      <c r="E2542" s="7">
        <v>8.32</v>
      </c>
      <c r="F2542" s="9">
        <f t="shared" si="117"/>
        <v>0</v>
      </c>
      <c r="G2542" s="7">
        <f t="shared" si="118"/>
        <v>8.32</v>
      </c>
      <c r="H2542" s="7">
        <v>1</v>
      </c>
      <c r="I2542" s="10">
        <v>8.32</v>
      </c>
      <c r="K2542" s="1" t="str">
        <f t="shared" si="119"/>
        <v>insert into AB_SalesTransDetail select 2541,325,'02','servicecharge-10',8.32,0,8.32,1,8.32,NULL</v>
      </c>
    </row>
    <row r="2543" spans="1:11" x14ac:dyDescent="0.2">
      <c r="A2543" s="1">
        <v>2542</v>
      </c>
      <c r="B2543" s="1">
        <f>VLOOKUP(C2543,HDR!$B:$I,8,FALSE)</f>
        <v>326</v>
      </c>
      <c r="C2543" s="1" t="s">
        <v>341</v>
      </c>
      <c r="D2543" s="9">
        <v>2888014220014</v>
      </c>
      <c r="E2543" s="7">
        <v>12</v>
      </c>
      <c r="F2543" s="9">
        <f t="shared" si="117"/>
        <v>0</v>
      </c>
      <c r="G2543" s="7">
        <f t="shared" si="118"/>
        <v>12</v>
      </c>
      <c r="H2543" s="7">
        <v>2</v>
      </c>
      <c r="I2543" s="10">
        <v>24</v>
      </c>
      <c r="K2543" s="1" t="str">
        <f t="shared" si="119"/>
        <v>insert into AB_SalesTransDetail select 2542,326,'02','2888014220014',12,0,12,2,24,NULL</v>
      </c>
    </row>
    <row r="2544" spans="1:11" x14ac:dyDescent="0.2">
      <c r="A2544" s="1">
        <v>2543</v>
      </c>
      <c r="B2544" s="1">
        <f>VLOOKUP(C2544,HDR!$B:$I,8,FALSE)</f>
        <v>326</v>
      </c>
      <c r="C2544" s="1" t="s">
        <v>341</v>
      </c>
      <c r="D2544" s="9" t="s">
        <v>380</v>
      </c>
      <c r="E2544" s="7">
        <v>2.4</v>
      </c>
      <c r="F2544" s="9">
        <f t="shared" si="117"/>
        <v>0</v>
      </c>
      <c r="G2544" s="7">
        <f t="shared" si="118"/>
        <v>2.4</v>
      </c>
      <c r="H2544" s="7">
        <v>1</v>
      </c>
      <c r="I2544" s="10">
        <v>2.4</v>
      </c>
      <c r="K2544" s="1" t="str">
        <f t="shared" si="119"/>
        <v>insert into AB_SalesTransDetail select 2543,326,'02','servicecharge-10',2.4,0,2.4,1,2.4,NULL</v>
      </c>
    </row>
    <row r="2545" spans="1:11" x14ac:dyDescent="0.2">
      <c r="A2545" s="1">
        <v>2544</v>
      </c>
      <c r="B2545" s="1">
        <f>VLOOKUP(C2545,HDR!$B:$I,8,FALSE)</f>
        <v>327</v>
      </c>
      <c r="C2545" s="1" t="s">
        <v>342</v>
      </c>
      <c r="D2545" s="9">
        <v>2888014240142</v>
      </c>
      <c r="E2545" s="7">
        <v>4</v>
      </c>
      <c r="F2545" s="9">
        <f t="shared" si="117"/>
        <v>25</v>
      </c>
      <c r="G2545" s="7">
        <f t="shared" si="118"/>
        <v>3</v>
      </c>
      <c r="H2545" s="7">
        <v>1</v>
      </c>
      <c r="I2545" s="10">
        <v>3</v>
      </c>
      <c r="K2545" s="1" t="str">
        <f t="shared" si="119"/>
        <v>insert into AB_SalesTransDetail select 2544,327,'02','2888014240142',4,25,3,1,3,NULL</v>
      </c>
    </row>
    <row r="2546" spans="1:11" x14ac:dyDescent="0.2">
      <c r="A2546" s="1">
        <v>2545</v>
      </c>
      <c r="B2546" s="1">
        <f>VLOOKUP(C2546,HDR!$B:$I,8,FALSE)</f>
        <v>327</v>
      </c>
      <c r="C2546" s="1" t="s">
        <v>342</v>
      </c>
      <c r="D2546" s="9">
        <v>2888014240623</v>
      </c>
      <c r="E2546" s="7">
        <v>6</v>
      </c>
      <c r="F2546" s="9">
        <f t="shared" si="117"/>
        <v>25</v>
      </c>
      <c r="G2546" s="7">
        <f t="shared" si="118"/>
        <v>4.5</v>
      </c>
      <c r="H2546" s="7">
        <v>1</v>
      </c>
      <c r="I2546" s="10">
        <v>4.5</v>
      </c>
      <c r="K2546" s="1" t="str">
        <f t="shared" si="119"/>
        <v>insert into AB_SalesTransDetail select 2545,327,'02','2888014240623',6,25,4.5,1,4.5,NULL</v>
      </c>
    </row>
    <row r="2547" spans="1:11" x14ac:dyDescent="0.2">
      <c r="A2547" s="1">
        <v>2546</v>
      </c>
      <c r="B2547" s="1">
        <f>VLOOKUP(C2547,HDR!$B:$I,8,FALSE)</f>
        <v>327</v>
      </c>
      <c r="C2547" s="1" t="s">
        <v>342</v>
      </c>
      <c r="D2547" s="9">
        <v>2888014240173</v>
      </c>
      <c r="E2547" s="7">
        <v>6</v>
      </c>
      <c r="F2547" s="9">
        <f t="shared" si="117"/>
        <v>25</v>
      </c>
      <c r="G2547" s="7">
        <f t="shared" si="118"/>
        <v>4.5</v>
      </c>
      <c r="H2547" s="7">
        <v>1</v>
      </c>
      <c r="I2547" s="10">
        <v>4.5</v>
      </c>
      <c r="K2547" s="1" t="str">
        <f t="shared" si="119"/>
        <v>insert into AB_SalesTransDetail select 2546,327,'02','2888014240173',6,25,4.5,1,4.5,NULL</v>
      </c>
    </row>
    <row r="2548" spans="1:11" x14ac:dyDescent="0.2">
      <c r="A2548" s="1">
        <v>2547</v>
      </c>
      <c r="B2548" s="1">
        <f>VLOOKUP(C2548,HDR!$B:$I,8,FALSE)</f>
        <v>327</v>
      </c>
      <c r="C2548" s="1" t="s">
        <v>342</v>
      </c>
      <c r="D2548" s="9">
        <v>2040036111743</v>
      </c>
      <c r="E2548" s="7">
        <v>15</v>
      </c>
      <c r="F2548" s="9">
        <f t="shared" si="117"/>
        <v>25</v>
      </c>
      <c r="G2548" s="7">
        <f t="shared" si="118"/>
        <v>11.25</v>
      </c>
      <c r="H2548" s="7">
        <v>1</v>
      </c>
      <c r="I2548" s="10">
        <v>11.25</v>
      </c>
      <c r="K2548" s="1" t="str">
        <f t="shared" si="119"/>
        <v>insert into AB_SalesTransDetail select 2547,327,'02','2040036111743',15,25,11.25,1,11.25,NULL</v>
      </c>
    </row>
    <row r="2549" spans="1:11" x14ac:dyDescent="0.2">
      <c r="A2549" s="1">
        <v>2548</v>
      </c>
      <c r="B2549" s="1">
        <f>VLOOKUP(C2549,HDR!$B:$I,8,FALSE)</f>
        <v>327</v>
      </c>
      <c r="C2549" s="1" t="s">
        <v>342</v>
      </c>
      <c r="D2549" s="9">
        <v>2888014220014</v>
      </c>
      <c r="E2549" s="7">
        <v>12</v>
      </c>
      <c r="F2549" s="9">
        <f t="shared" si="117"/>
        <v>25</v>
      </c>
      <c r="G2549" s="7">
        <f t="shared" si="118"/>
        <v>9</v>
      </c>
      <c r="H2549" s="7">
        <v>1</v>
      </c>
      <c r="I2549" s="10">
        <v>9</v>
      </c>
      <c r="K2549" s="1" t="str">
        <f t="shared" si="119"/>
        <v>insert into AB_SalesTransDetail select 2548,327,'02','2888014220014',12,25,9,1,9,NULL</v>
      </c>
    </row>
    <row r="2550" spans="1:11" x14ac:dyDescent="0.2">
      <c r="A2550" s="1">
        <v>2549</v>
      </c>
      <c r="B2550" s="1">
        <f>VLOOKUP(C2550,HDR!$B:$I,8,FALSE)</f>
        <v>327</v>
      </c>
      <c r="C2550" s="1" t="s">
        <v>342</v>
      </c>
      <c r="D2550" s="9">
        <v>2888014220274</v>
      </c>
      <c r="E2550" s="7">
        <v>10</v>
      </c>
      <c r="F2550" s="9">
        <f t="shared" si="117"/>
        <v>25</v>
      </c>
      <c r="G2550" s="7">
        <f t="shared" si="118"/>
        <v>7.5</v>
      </c>
      <c r="H2550" s="7">
        <v>1</v>
      </c>
      <c r="I2550" s="10">
        <v>7.5</v>
      </c>
      <c r="K2550" s="1" t="str">
        <f t="shared" si="119"/>
        <v>insert into AB_SalesTransDetail select 2549,327,'02','2888014220274',10,25,7.5,1,7.5,NULL</v>
      </c>
    </row>
    <row r="2551" spans="1:11" x14ac:dyDescent="0.2">
      <c r="A2551" s="1">
        <v>2550</v>
      </c>
      <c r="B2551" s="1">
        <f>VLOOKUP(C2551,HDR!$B:$I,8,FALSE)</f>
        <v>327</v>
      </c>
      <c r="C2551" s="1" t="s">
        <v>342</v>
      </c>
      <c r="D2551" s="9">
        <v>2888014210589</v>
      </c>
      <c r="E2551" s="7">
        <v>10</v>
      </c>
      <c r="F2551" s="9">
        <f t="shared" si="117"/>
        <v>25</v>
      </c>
      <c r="G2551" s="7">
        <f t="shared" si="118"/>
        <v>7.5</v>
      </c>
      <c r="H2551" s="7">
        <v>1</v>
      </c>
      <c r="I2551" s="10">
        <v>7.5</v>
      </c>
      <c r="K2551" s="1" t="str">
        <f t="shared" si="119"/>
        <v>insert into AB_SalesTransDetail select 2550,327,'02','2888014210589',10,25,7.5,1,7.5,NULL</v>
      </c>
    </row>
    <row r="2552" spans="1:11" x14ac:dyDescent="0.2">
      <c r="A2552" s="1">
        <v>2551</v>
      </c>
      <c r="B2552" s="1">
        <f>VLOOKUP(C2552,HDR!$B:$I,8,FALSE)</f>
        <v>327</v>
      </c>
      <c r="C2552" s="1" t="s">
        <v>342</v>
      </c>
      <c r="D2552" s="9" t="s">
        <v>345</v>
      </c>
      <c r="E2552" s="7">
        <v>0</v>
      </c>
      <c r="F2552" s="9">
        <f t="shared" si="117"/>
        <v>0</v>
      </c>
      <c r="G2552" s="7">
        <f t="shared" si="118"/>
        <v>0</v>
      </c>
      <c r="H2552" s="7">
        <v>1</v>
      </c>
      <c r="I2552" s="10">
        <v>0</v>
      </c>
      <c r="K2552" s="1" t="str">
        <f t="shared" si="119"/>
        <v>insert into AB_SalesTransDetail select 2551,327,'02','Z99999',0,0,0,1,0,NULL</v>
      </c>
    </row>
    <row r="2553" spans="1:11" x14ac:dyDescent="0.2">
      <c r="A2553" s="1">
        <v>2552</v>
      </c>
      <c r="B2553" s="1">
        <f>VLOOKUP(C2553,HDR!$B:$I,8,FALSE)</f>
        <v>327</v>
      </c>
      <c r="C2553" s="1" t="s">
        <v>342</v>
      </c>
      <c r="D2553" s="9" t="s">
        <v>380</v>
      </c>
      <c r="E2553" s="7">
        <v>4.7300000000000004</v>
      </c>
      <c r="F2553" s="9">
        <f t="shared" si="117"/>
        <v>0</v>
      </c>
      <c r="G2553" s="7">
        <f t="shared" si="118"/>
        <v>4.7300000000000004</v>
      </c>
      <c r="H2553" s="7">
        <v>1</v>
      </c>
      <c r="I2553" s="10">
        <v>4.7300000000000004</v>
      </c>
      <c r="K2553" s="1" t="str">
        <f t="shared" si="119"/>
        <v>insert into AB_SalesTransDetail select 2552,327,'02','servicecharge-10',4.73,0,4.73,1,4.73,NULL</v>
      </c>
    </row>
    <row r="2554" spans="1:11" x14ac:dyDescent="0.2">
      <c r="A2554" s="1">
        <v>2553</v>
      </c>
      <c r="B2554" s="1">
        <f>VLOOKUP(C2554,HDR!$B:$I,8,FALSE)</f>
        <v>328</v>
      </c>
      <c r="C2554" s="1" t="s">
        <v>343</v>
      </c>
      <c r="D2554" s="9">
        <v>2888014211753</v>
      </c>
      <c r="E2554" s="7">
        <v>18</v>
      </c>
      <c r="F2554" s="9">
        <f t="shared" si="117"/>
        <v>0</v>
      </c>
      <c r="G2554" s="7">
        <f t="shared" si="118"/>
        <v>18</v>
      </c>
      <c r="H2554" s="7">
        <v>1</v>
      </c>
      <c r="I2554" s="10">
        <v>18</v>
      </c>
      <c r="K2554" s="1" t="str">
        <f t="shared" si="119"/>
        <v>insert into AB_SalesTransDetail select 2553,328,'02','2888014211753',18,0,18,1,18,NULL</v>
      </c>
    </row>
    <row r="2555" spans="1:11" x14ac:dyDescent="0.2">
      <c r="A2555" s="1">
        <v>2554</v>
      </c>
      <c r="B2555" s="1">
        <f>VLOOKUP(C2555,HDR!$B:$I,8,FALSE)</f>
        <v>328</v>
      </c>
      <c r="C2555" s="1" t="s">
        <v>343</v>
      </c>
      <c r="D2555" s="9">
        <v>2888014211777</v>
      </c>
      <c r="E2555" s="7">
        <v>8.8000000000000007</v>
      </c>
      <c r="F2555" s="9">
        <f t="shared" si="117"/>
        <v>100</v>
      </c>
      <c r="G2555" s="7">
        <f t="shared" si="118"/>
        <v>0</v>
      </c>
      <c r="H2555" s="7">
        <v>1</v>
      </c>
      <c r="I2555" s="10">
        <v>0</v>
      </c>
      <c r="K2555" s="1" t="str">
        <f t="shared" si="119"/>
        <v>insert into AB_SalesTransDetail select 2554,328,'02','2888014211777',8.8,100,0,1,0,NULL</v>
      </c>
    </row>
    <row r="2556" spans="1:11" x14ac:dyDescent="0.2">
      <c r="A2556" s="1">
        <v>2555</v>
      </c>
      <c r="B2556" s="1">
        <f>VLOOKUP(C2556,HDR!$B:$I,8,FALSE)</f>
        <v>328</v>
      </c>
      <c r="C2556" s="1" t="s">
        <v>343</v>
      </c>
      <c r="D2556" s="9">
        <v>2888014211760</v>
      </c>
      <c r="E2556" s="7">
        <v>10.8</v>
      </c>
      <c r="F2556" s="9">
        <f t="shared" si="117"/>
        <v>100</v>
      </c>
      <c r="G2556" s="7">
        <f t="shared" si="118"/>
        <v>0</v>
      </c>
      <c r="H2556" s="7">
        <v>1</v>
      </c>
      <c r="I2556" s="10">
        <v>0</v>
      </c>
      <c r="K2556" s="1" t="str">
        <f t="shared" si="119"/>
        <v>insert into AB_SalesTransDetail select 2555,328,'02','2888014211760',10.8,100,0,1,0,NULL</v>
      </c>
    </row>
    <row r="2557" spans="1:11" x14ac:dyDescent="0.2">
      <c r="A2557" s="1">
        <v>2556</v>
      </c>
      <c r="B2557" s="1">
        <f>VLOOKUP(C2557,HDR!$B:$I,8,FALSE)</f>
        <v>328</v>
      </c>
      <c r="C2557" s="1" t="s">
        <v>343</v>
      </c>
      <c r="D2557" s="9">
        <v>2888014210329</v>
      </c>
      <c r="E2557" s="7">
        <v>10.8</v>
      </c>
      <c r="F2557" s="9">
        <f t="shared" si="117"/>
        <v>100</v>
      </c>
      <c r="G2557" s="7">
        <f t="shared" si="118"/>
        <v>0</v>
      </c>
      <c r="H2557" s="7">
        <v>1</v>
      </c>
      <c r="I2557" s="10">
        <v>0</v>
      </c>
      <c r="K2557" s="1" t="str">
        <f t="shared" si="119"/>
        <v>insert into AB_SalesTransDetail select 2556,328,'02','2888014210329',10.8,100,0,1,0,NULL</v>
      </c>
    </row>
    <row r="2558" spans="1:11" x14ac:dyDescent="0.2">
      <c r="A2558" s="1">
        <v>2557</v>
      </c>
      <c r="B2558" s="1">
        <f>VLOOKUP(C2558,HDR!$B:$I,8,FALSE)</f>
        <v>328</v>
      </c>
      <c r="C2558" s="1" t="s">
        <v>343</v>
      </c>
      <c r="D2558" s="9" t="s">
        <v>345</v>
      </c>
      <c r="E2558" s="7">
        <v>0</v>
      </c>
      <c r="F2558" s="9">
        <f t="shared" si="117"/>
        <v>0</v>
      </c>
      <c r="G2558" s="7">
        <f t="shared" si="118"/>
        <v>0</v>
      </c>
      <c r="H2558" s="7">
        <v>1</v>
      </c>
      <c r="I2558" s="10">
        <v>0</v>
      </c>
      <c r="K2558" s="1" t="str">
        <f t="shared" si="119"/>
        <v>insert into AB_SalesTransDetail select 2557,328,'02','Z99999',0,0,0,1,0,NULL</v>
      </c>
    </row>
    <row r="2559" spans="1:11" x14ac:dyDescent="0.2">
      <c r="A2559" s="1">
        <v>2558</v>
      </c>
      <c r="B2559" s="1">
        <f>VLOOKUP(C2559,HDR!$B:$I,8,FALSE)</f>
        <v>328</v>
      </c>
      <c r="C2559" s="1" t="s">
        <v>343</v>
      </c>
      <c r="D2559" s="9">
        <v>2888014220014</v>
      </c>
      <c r="E2559" s="7">
        <v>12</v>
      </c>
      <c r="F2559" s="9">
        <f t="shared" si="117"/>
        <v>0</v>
      </c>
      <c r="G2559" s="7">
        <f t="shared" si="118"/>
        <v>12</v>
      </c>
      <c r="H2559" s="7">
        <v>1</v>
      </c>
      <c r="I2559" s="10">
        <v>12</v>
      </c>
      <c r="K2559" s="1" t="str">
        <f t="shared" si="119"/>
        <v>insert into AB_SalesTransDetail select 2558,328,'02','2888014220014',12,0,12,1,12,NULL</v>
      </c>
    </row>
    <row r="2560" spans="1:11" x14ac:dyDescent="0.2">
      <c r="A2560" s="1">
        <v>2559</v>
      </c>
      <c r="B2560" s="1">
        <f>VLOOKUP(C2560,HDR!$B:$I,8,FALSE)</f>
        <v>328</v>
      </c>
      <c r="C2560" s="1" t="s">
        <v>343</v>
      </c>
      <c r="D2560" s="9">
        <v>2040035112482</v>
      </c>
      <c r="E2560" s="7">
        <v>13</v>
      </c>
      <c r="F2560" s="9">
        <f t="shared" ref="F2560:F2562" si="120">(IFERROR(-((I2560/H2560)-E2560)/E2560,0))*100</f>
        <v>0</v>
      </c>
      <c r="G2560" s="7">
        <f t="shared" ref="G2560:G2562" si="121">I2560/H2560</f>
        <v>13</v>
      </c>
      <c r="H2560" s="7">
        <v>1</v>
      </c>
      <c r="I2560" s="10">
        <v>13</v>
      </c>
      <c r="K2560" s="1" t="str">
        <f t="shared" si="119"/>
        <v>insert into AB_SalesTransDetail select 2559,328,'02','2040035112482',13,0,13,1,13,NULL</v>
      </c>
    </row>
    <row r="2561" spans="1:11" x14ac:dyDescent="0.2">
      <c r="A2561" s="1">
        <v>2560</v>
      </c>
      <c r="B2561" s="1">
        <f>VLOOKUP(C2561,HDR!$B:$I,8,FALSE)</f>
        <v>328</v>
      </c>
      <c r="C2561" s="1" t="s">
        <v>343</v>
      </c>
      <c r="D2561" s="9">
        <v>2040033111517</v>
      </c>
      <c r="E2561" s="7">
        <v>16</v>
      </c>
      <c r="F2561" s="9">
        <f t="shared" si="120"/>
        <v>0</v>
      </c>
      <c r="G2561" s="7">
        <f t="shared" si="121"/>
        <v>16</v>
      </c>
      <c r="H2561" s="7">
        <v>4</v>
      </c>
      <c r="I2561" s="10">
        <v>64</v>
      </c>
      <c r="K2561" s="1" t="str">
        <f t="shared" si="119"/>
        <v>insert into AB_SalesTransDetail select 2560,328,'02','2040033111517',16,0,16,4,64,NULL</v>
      </c>
    </row>
    <row r="2562" spans="1:11" x14ac:dyDescent="0.2">
      <c r="A2562" s="1">
        <v>2561</v>
      </c>
      <c r="B2562" s="1">
        <f>VLOOKUP(C2562,HDR!$B:$I,8,FALSE)</f>
        <v>328</v>
      </c>
      <c r="C2562" s="1" t="s">
        <v>343</v>
      </c>
      <c r="D2562" s="9" t="s">
        <v>380</v>
      </c>
      <c r="E2562" s="7">
        <v>10.7</v>
      </c>
      <c r="F2562" s="9">
        <f t="shared" si="120"/>
        <v>0</v>
      </c>
      <c r="G2562" s="7">
        <f t="shared" si="121"/>
        <v>10.7</v>
      </c>
      <c r="H2562" s="7">
        <v>1</v>
      </c>
      <c r="I2562" s="10">
        <v>10.7</v>
      </c>
      <c r="K2562" s="1" t="str">
        <f t="shared" si="119"/>
        <v>insert into AB_SalesTransDetail select 2561,328,'02','servicecharge-10',10.7,0,10.7,1,10.7,NULL</v>
      </c>
    </row>
  </sheetData>
  <autoFilter ref="A1:I2562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1"/>
  <sheetViews>
    <sheetView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11" defaultRowHeight="12.75" x14ac:dyDescent="0.2"/>
  <cols>
    <col min="1" max="3" width="11" style="1"/>
    <col min="4" max="4" width="17.375" style="1" bestFit="1" customWidth="1"/>
    <col min="5" max="5" width="14.25" style="12" bestFit="1" customWidth="1"/>
    <col min="6" max="16384" width="11" style="1"/>
  </cols>
  <sheetData>
    <row r="1" spans="1:7" x14ac:dyDescent="0.2">
      <c r="A1" s="11" t="s">
        <v>0</v>
      </c>
      <c r="B1" s="1" t="s">
        <v>9</v>
      </c>
      <c r="C1" s="1" t="s">
        <v>384</v>
      </c>
      <c r="D1" s="1" t="s">
        <v>15</v>
      </c>
      <c r="E1" s="12" t="s">
        <v>16</v>
      </c>
    </row>
    <row r="2" spans="1:7" x14ac:dyDescent="0.2">
      <c r="A2" s="1">
        <v>1</v>
      </c>
      <c r="B2" s="1">
        <f>VLOOKUP(C2,HDR!$B:$I,8,FALSE)</f>
        <v>4</v>
      </c>
      <c r="C2" s="1" t="s">
        <v>19</v>
      </c>
      <c r="D2" s="1" t="s">
        <v>386</v>
      </c>
      <c r="E2" s="5">
        <v>32.1</v>
      </c>
      <c r="G2" s="1" t="str">
        <f>"insert into AB_Payment select " &amp; A2 &amp; "," &amp; B2 &amp; ",'" &amp; D2 &amp; "'," &amp; E2</f>
        <v>insert into AB_Payment select 1,4,'Cash Receive BOC',32.1</v>
      </c>
    </row>
    <row r="3" spans="1:7" x14ac:dyDescent="0.2">
      <c r="A3" s="1">
        <v>2</v>
      </c>
      <c r="B3" s="1">
        <f>VLOOKUP(C3,HDR!$B:$I,8,FALSE)</f>
        <v>6</v>
      </c>
      <c r="C3" s="1" t="s">
        <v>21</v>
      </c>
      <c r="D3" s="1" t="s">
        <v>386</v>
      </c>
      <c r="E3" s="5">
        <v>0.1</v>
      </c>
      <c r="G3" s="1" t="str">
        <f t="shared" ref="G3:G66" si="0">"insert into AB_Payment select " &amp; A3 &amp; "," &amp; B3 &amp; ",'" &amp; D3 &amp; "'," &amp; E3</f>
        <v>insert into AB_Payment select 2,6,'Cash Receive BOC',0.1</v>
      </c>
    </row>
    <row r="4" spans="1:7" x14ac:dyDescent="0.2">
      <c r="A4" s="1">
        <v>3</v>
      </c>
      <c r="B4" s="1">
        <f>VLOOKUP(C4,HDR!$B:$I,8,FALSE)</f>
        <v>7</v>
      </c>
      <c r="C4" s="1" t="s">
        <v>22</v>
      </c>
      <c r="D4" s="1" t="s">
        <v>386</v>
      </c>
      <c r="E4" s="5">
        <v>25.9</v>
      </c>
      <c r="G4" s="1" t="str">
        <f t="shared" si="0"/>
        <v>insert into AB_Payment select 3,7,'Cash Receive BOC',25.9</v>
      </c>
    </row>
    <row r="5" spans="1:7" x14ac:dyDescent="0.2">
      <c r="A5" s="1">
        <v>4</v>
      </c>
      <c r="B5" s="1">
        <f>VLOOKUP(C5,HDR!$B:$I,8,FALSE)</f>
        <v>16</v>
      </c>
      <c r="C5" s="1" t="s">
        <v>31</v>
      </c>
      <c r="D5" s="1" t="s">
        <v>386</v>
      </c>
      <c r="E5" s="5">
        <v>92.4</v>
      </c>
      <c r="G5" s="1" t="str">
        <f t="shared" si="0"/>
        <v>insert into AB_Payment select 4,16,'Cash Receive BOC',92.4</v>
      </c>
    </row>
    <row r="6" spans="1:7" x14ac:dyDescent="0.2">
      <c r="A6" s="1">
        <v>5</v>
      </c>
      <c r="B6" s="1">
        <f>VLOOKUP(C6,HDR!$B:$I,8,FALSE)</f>
        <v>18</v>
      </c>
      <c r="C6" s="1" t="s">
        <v>33</v>
      </c>
      <c r="D6" s="1" t="s">
        <v>386</v>
      </c>
      <c r="E6" s="5">
        <v>25.65</v>
      </c>
      <c r="G6" s="1" t="str">
        <f t="shared" si="0"/>
        <v>insert into AB_Payment select 5,18,'Cash Receive BOC',25.65</v>
      </c>
    </row>
    <row r="7" spans="1:7" x14ac:dyDescent="0.2">
      <c r="A7" s="1">
        <v>6</v>
      </c>
      <c r="B7" s="1">
        <f>VLOOKUP(C7,HDR!$B:$I,8,FALSE)</f>
        <v>20</v>
      </c>
      <c r="C7" s="1" t="s">
        <v>35</v>
      </c>
      <c r="D7" s="1" t="s">
        <v>386</v>
      </c>
      <c r="E7" s="5">
        <v>14.100000000000001</v>
      </c>
      <c r="G7" s="1" t="str">
        <f t="shared" si="0"/>
        <v>insert into AB_Payment select 6,20,'Cash Receive BOC',14.1</v>
      </c>
    </row>
    <row r="8" spans="1:7" x14ac:dyDescent="0.2">
      <c r="A8" s="1">
        <v>7</v>
      </c>
      <c r="B8" s="1">
        <f>VLOOKUP(C8,HDR!$B:$I,8,FALSE)</f>
        <v>21</v>
      </c>
      <c r="C8" s="1" t="s">
        <v>36</v>
      </c>
      <c r="D8" s="1" t="s">
        <v>386</v>
      </c>
      <c r="E8" s="5">
        <v>7.05</v>
      </c>
      <c r="G8" s="1" t="str">
        <f t="shared" si="0"/>
        <v>insert into AB_Payment select 7,21,'Cash Receive BOC',7.05</v>
      </c>
    </row>
    <row r="9" spans="1:7" x14ac:dyDescent="0.2">
      <c r="A9" s="1">
        <v>8</v>
      </c>
      <c r="B9" s="1">
        <f>VLOOKUP(C9,HDR!$B:$I,8,FALSE)</f>
        <v>22</v>
      </c>
      <c r="C9" s="1" t="s">
        <v>37</v>
      </c>
      <c r="D9" s="1" t="s">
        <v>386</v>
      </c>
      <c r="E9" s="5">
        <v>57.2</v>
      </c>
      <c r="G9" s="1" t="str">
        <f t="shared" si="0"/>
        <v>insert into AB_Payment select 8,22,'Cash Receive BOC',57.2</v>
      </c>
    </row>
    <row r="10" spans="1:7" x14ac:dyDescent="0.2">
      <c r="A10" s="1">
        <v>9</v>
      </c>
      <c r="B10" s="1">
        <f>VLOOKUP(C10,HDR!$B:$I,8,FALSE)</f>
        <v>23</v>
      </c>
      <c r="C10" s="1" t="s">
        <v>38</v>
      </c>
      <c r="D10" s="1" t="s">
        <v>386</v>
      </c>
      <c r="E10" s="5">
        <v>78.400000000000006</v>
      </c>
      <c r="G10" s="1" t="str">
        <f t="shared" si="0"/>
        <v>insert into AB_Payment select 9,23,'Cash Receive BOC',78.4</v>
      </c>
    </row>
    <row r="11" spans="1:7" x14ac:dyDescent="0.2">
      <c r="A11" s="1">
        <v>10</v>
      </c>
      <c r="B11" s="1">
        <f>VLOOKUP(C11,HDR!$B:$I,8,FALSE)</f>
        <v>24</v>
      </c>
      <c r="C11" s="1" t="s">
        <v>39</v>
      </c>
      <c r="D11" s="1" t="s">
        <v>386</v>
      </c>
      <c r="E11" s="5">
        <v>58.6</v>
      </c>
      <c r="G11" s="1" t="str">
        <f t="shared" si="0"/>
        <v>insert into AB_Payment select 10,24,'Cash Receive BOC',58.6</v>
      </c>
    </row>
    <row r="12" spans="1:7" x14ac:dyDescent="0.2">
      <c r="A12" s="1">
        <v>11</v>
      </c>
      <c r="B12" s="1">
        <f>VLOOKUP(C12,HDR!$B:$I,8,FALSE)</f>
        <v>32</v>
      </c>
      <c r="C12" s="1" t="s">
        <v>47</v>
      </c>
      <c r="D12" s="1" t="s">
        <v>386</v>
      </c>
      <c r="E12" s="5">
        <v>130.19999999999999</v>
      </c>
      <c r="G12" s="1" t="str">
        <f t="shared" si="0"/>
        <v>insert into AB_Payment select 11,32,'Cash Receive BOC',130.2</v>
      </c>
    </row>
    <row r="13" spans="1:7" x14ac:dyDescent="0.2">
      <c r="A13" s="1">
        <v>12</v>
      </c>
      <c r="B13" s="1">
        <f>VLOOKUP(C13,HDR!$B:$I,8,FALSE)</f>
        <v>34</v>
      </c>
      <c r="C13" s="1" t="s">
        <v>49</v>
      </c>
      <c r="D13" s="1" t="s">
        <v>386</v>
      </c>
      <c r="E13" s="5">
        <v>0</v>
      </c>
      <c r="G13" s="1" t="str">
        <f t="shared" si="0"/>
        <v>insert into AB_Payment select 12,34,'Cash Receive BOC',0</v>
      </c>
    </row>
    <row r="14" spans="1:7" x14ac:dyDescent="0.2">
      <c r="A14" s="1">
        <v>13</v>
      </c>
      <c r="B14" s="1">
        <f>VLOOKUP(C14,HDR!$B:$I,8,FALSE)</f>
        <v>35</v>
      </c>
      <c r="C14" s="1" t="s">
        <v>50</v>
      </c>
      <c r="D14" s="1" t="s">
        <v>386</v>
      </c>
      <c r="E14" s="5">
        <v>28.25</v>
      </c>
      <c r="G14" s="1" t="str">
        <f t="shared" si="0"/>
        <v>insert into AB_Payment select 13,35,'Cash Receive BOC',28.25</v>
      </c>
    </row>
    <row r="15" spans="1:7" x14ac:dyDescent="0.2">
      <c r="A15" s="1">
        <v>14</v>
      </c>
      <c r="B15" s="1">
        <f>VLOOKUP(C15,HDR!$B:$I,8,FALSE)</f>
        <v>37</v>
      </c>
      <c r="C15" s="1" t="s">
        <v>52</v>
      </c>
      <c r="D15" s="1" t="s">
        <v>386</v>
      </c>
      <c r="E15" s="5">
        <v>42.35</v>
      </c>
      <c r="G15" s="1" t="str">
        <f t="shared" si="0"/>
        <v>insert into AB_Payment select 14,37,'Cash Receive BOC',42.35</v>
      </c>
    </row>
    <row r="16" spans="1:7" x14ac:dyDescent="0.2">
      <c r="A16" s="1">
        <v>15</v>
      </c>
      <c r="B16" s="1">
        <f>VLOOKUP(C16,HDR!$B:$I,8,FALSE)</f>
        <v>39</v>
      </c>
      <c r="C16" s="1" t="s">
        <v>54</v>
      </c>
      <c r="D16" s="1" t="s">
        <v>386</v>
      </c>
      <c r="E16" s="5">
        <v>42.35</v>
      </c>
      <c r="G16" s="1" t="str">
        <f t="shared" si="0"/>
        <v>insert into AB_Payment select 15,39,'Cash Receive BOC',42.35</v>
      </c>
    </row>
    <row r="17" spans="1:7" x14ac:dyDescent="0.2">
      <c r="A17" s="1">
        <v>16</v>
      </c>
      <c r="B17" s="1">
        <f>VLOOKUP(C17,HDR!$B:$I,8,FALSE)</f>
        <v>46</v>
      </c>
      <c r="C17" s="1" t="s">
        <v>61</v>
      </c>
      <c r="D17" s="1" t="s">
        <v>386</v>
      </c>
      <c r="E17" s="5">
        <v>168.1</v>
      </c>
      <c r="G17" s="1" t="str">
        <f t="shared" si="0"/>
        <v>insert into AB_Payment select 16,46,'Cash Receive BOC',168.1</v>
      </c>
    </row>
    <row r="18" spans="1:7" x14ac:dyDescent="0.2">
      <c r="A18" s="1">
        <v>17</v>
      </c>
      <c r="B18" s="1">
        <f>VLOOKUP(C18,HDR!$B:$I,8,FALSE)</f>
        <v>47</v>
      </c>
      <c r="C18" s="1" t="s">
        <v>62</v>
      </c>
      <c r="D18" s="1" t="s">
        <v>386</v>
      </c>
      <c r="E18" s="5">
        <v>14.100000000000001</v>
      </c>
      <c r="G18" s="1" t="str">
        <f t="shared" si="0"/>
        <v>insert into AB_Payment select 17,47,'Cash Receive BOC',14.1</v>
      </c>
    </row>
    <row r="19" spans="1:7" x14ac:dyDescent="0.2">
      <c r="A19" s="1">
        <v>18</v>
      </c>
      <c r="B19" s="1">
        <f>VLOOKUP(C19,HDR!$B:$I,8,FALSE)</f>
        <v>50</v>
      </c>
      <c r="C19" s="1" t="s">
        <v>65</v>
      </c>
      <c r="D19" s="1" t="s">
        <v>386</v>
      </c>
      <c r="E19" s="5">
        <v>14.1</v>
      </c>
      <c r="G19" s="1" t="str">
        <f t="shared" si="0"/>
        <v>insert into AB_Payment select 18,50,'Cash Receive BOC',14.1</v>
      </c>
    </row>
    <row r="20" spans="1:7" x14ac:dyDescent="0.2">
      <c r="A20" s="1">
        <v>19</v>
      </c>
      <c r="B20" s="1">
        <f>VLOOKUP(C20,HDR!$B:$I,8,FALSE)</f>
        <v>51</v>
      </c>
      <c r="C20" s="1" t="s">
        <v>66</v>
      </c>
      <c r="D20" s="1" t="s">
        <v>386</v>
      </c>
      <c r="E20" s="5">
        <v>49.2</v>
      </c>
      <c r="G20" s="1" t="str">
        <f t="shared" si="0"/>
        <v>insert into AB_Payment select 19,51,'Cash Receive BOC',49.2</v>
      </c>
    </row>
    <row r="21" spans="1:7" x14ac:dyDescent="0.2">
      <c r="A21" s="1">
        <v>20</v>
      </c>
      <c r="B21" s="1">
        <f>VLOOKUP(C21,HDR!$B:$I,8,FALSE)</f>
        <v>52</v>
      </c>
      <c r="C21" s="1" t="s">
        <v>67</v>
      </c>
      <c r="D21" s="1" t="s">
        <v>386</v>
      </c>
      <c r="E21" s="5">
        <v>14.100000000000001</v>
      </c>
      <c r="G21" s="1" t="str">
        <f t="shared" si="0"/>
        <v>insert into AB_Payment select 20,52,'Cash Receive BOC',14.1</v>
      </c>
    </row>
    <row r="22" spans="1:7" x14ac:dyDescent="0.2">
      <c r="A22" s="1">
        <v>21</v>
      </c>
      <c r="B22" s="1">
        <f>VLOOKUP(C22,HDR!$B:$I,8,FALSE)</f>
        <v>53</v>
      </c>
      <c r="C22" s="1" t="s">
        <v>68</v>
      </c>
      <c r="D22" s="1" t="s">
        <v>386</v>
      </c>
      <c r="E22" s="5">
        <v>14.1</v>
      </c>
      <c r="G22" s="1" t="str">
        <f t="shared" si="0"/>
        <v>insert into AB_Payment select 21,53,'Cash Receive BOC',14.1</v>
      </c>
    </row>
    <row r="23" spans="1:7" x14ac:dyDescent="0.2">
      <c r="A23" s="1">
        <v>22</v>
      </c>
      <c r="B23" s="1">
        <f>VLOOKUP(C23,HDR!$B:$I,8,FALSE)</f>
        <v>55</v>
      </c>
      <c r="C23" s="1" t="s">
        <v>70</v>
      </c>
      <c r="D23" s="1" t="s">
        <v>386</v>
      </c>
      <c r="E23" s="5">
        <v>37.450000000000003</v>
      </c>
      <c r="G23" s="1" t="str">
        <f t="shared" si="0"/>
        <v>insert into AB_Payment select 22,55,'Cash Receive BOC',37.45</v>
      </c>
    </row>
    <row r="24" spans="1:7" x14ac:dyDescent="0.2">
      <c r="A24" s="1">
        <v>23</v>
      </c>
      <c r="B24" s="1">
        <f>VLOOKUP(C24,HDR!$B:$I,8,FALSE)</f>
        <v>64</v>
      </c>
      <c r="C24" s="1" t="s">
        <v>79</v>
      </c>
      <c r="D24" s="1" t="s">
        <v>386</v>
      </c>
      <c r="E24" s="5">
        <v>100.5</v>
      </c>
      <c r="G24" s="1" t="str">
        <f t="shared" si="0"/>
        <v>insert into AB_Payment select 23,64,'Cash Receive BOC',100.5</v>
      </c>
    </row>
    <row r="25" spans="1:7" x14ac:dyDescent="0.2">
      <c r="A25" s="1">
        <v>24</v>
      </c>
      <c r="B25" s="1">
        <f>VLOOKUP(C25,HDR!$B:$I,8,FALSE)</f>
        <v>70</v>
      </c>
      <c r="C25" s="1" t="s">
        <v>85</v>
      </c>
      <c r="D25" s="1" t="s">
        <v>386</v>
      </c>
      <c r="E25" s="5">
        <v>14.1</v>
      </c>
      <c r="G25" s="1" t="str">
        <f t="shared" si="0"/>
        <v>insert into AB_Payment select 24,70,'Cash Receive BOC',14.1</v>
      </c>
    </row>
    <row r="26" spans="1:7" x14ac:dyDescent="0.2">
      <c r="A26" s="1">
        <v>25</v>
      </c>
      <c r="B26" s="1">
        <f>VLOOKUP(C26,HDR!$B:$I,8,FALSE)</f>
        <v>71</v>
      </c>
      <c r="C26" s="1" t="s">
        <v>86</v>
      </c>
      <c r="D26" s="1" t="s">
        <v>386</v>
      </c>
      <c r="E26" s="5">
        <v>21.2</v>
      </c>
      <c r="G26" s="1" t="str">
        <f t="shared" si="0"/>
        <v>insert into AB_Payment select 25,71,'Cash Receive BOC',21.2</v>
      </c>
    </row>
    <row r="27" spans="1:7" x14ac:dyDescent="0.2">
      <c r="A27" s="1">
        <v>26</v>
      </c>
      <c r="B27" s="1">
        <f>VLOOKUP(C27,HDR!$B:$I,8,FALSE)</f>
        <v>73</v>
      </c>
      <c r="C27" s="1" t="s">
        <v>88</v>
      </c>
      <c r="D27" s="1" t="s">
        <v>386</v>
      </c>
      <c r="E27" s="5">
        <v>32.950000000000003</v>
      </c>
      <c r="G27" s="1" t="str">
        <f t="shared" si="0"/>
        <v>insert into AB_Payment select 26,73,'Cash Receive BOC',32.95</v>
      </c>
    </row>
    <row r="28" spans="1:7" x14ac:dyDescent="0.2">
      <c r="A28" s="1">
        <v>27</v>
      </c>
      <c r="B28" s="1">
        <f>VLOOKUP(C28,HDR!$B:$I,8,FALSE)</f>
        <v>75</v>
      </c>
      <c r="C28" s="1" t="s">
        <v>90</v>
      </c>
      <c r="D28" s="1" t="s">
        <v>386</v>
      </c>
      <c r="E28" s="5">
        <v>25.9</v>
      </c>
      <c r="G28" s="1" t="str">
        <f t="shared" si="0"/>
        <v>insert into AB_Payment select 27,75,'Cash Receive BOC',25.9</v>
      </c>
    </row>
    <row r="29" spans="1:7" x14ac:dyDescent="0.2">
      <c r="A29" s="1">
        <v>28</v>
      </c>
      <c r="B29" s="1">
        <f>VLOOKUP(C29,HDR!$B:$I,8,FALSE)</f>
        <v>76</v>
      </c>
      <c r="C29" s="1" t="s">
        <v>91</v>
      </c>
      <c r="D29" s="1" t="s">
        <v>386</v>
      </c>
      <c r="E29" s="5">
        <v>24.700000000000003</v>
      </c>
      <c r="G29" s="1" t="str">
        <f t="shared" si="0"/>
        <v>insert into AB_Payment select 28,76,'Cash Receive BOC',24.7</v>
      </c>
    </row>
    <row r="30" spans="1:7" x14ac:dyDescent="0.2">
      <c r="A30" s="1">
        <v>29</v>
      </c>
      <c r="B30" s="1">
        <f>VLOOKUP(C30,HDR!$B:$I,8,FALSE)</f>
        <v>77</v>
      </c>
      <c r="C30" s="1" t="s">
        <v>92</v>
      </c>
      <c r="D30" s="1" t="s">
        <v>386</v>
      </c>
      <c r="E30" s="5">
        <v>16.5</v>
      </c>
      <c r="G30" s="1" t="str">
        <f t="shared" si="0"/>
        <v>insert into AB_Payment select 29,77,'Cash Receive BOC',16.5</v>
      </c>
    </row>
    <row r="31" spans="1:7" x14ac:dyDescent="0.2">
      <c r="A31" s="1">
        <v>30</v>
      </c>
      <c r="B31" s="1">
        <f>VLOOKUP(C31,HDR!$B:$I,8,FALSE)</f>
        <v>78</v>
      </c>
      <c r="C31" s="1" t="s">
        <v>93</v>
      </c>
      <c r="D31" s="1" t="s">
        <v>386</v>
      </c>
      <c r="E31" s="5">
        <v>5.9</v>
      </c>
      <c r="G31" s="1" t="str">
        <f t="shared" si="0"/>
        <v>insert into AB_Payment select 30,78,'Cash Receive BOC',5.9</v>
      </c>
    </row>
    <row r="32" spans="1:7" x14ac:dyDescent="0.2">
      <c r="A32" s="1">
        <v>31</v>
      </c>
      <c r="B32" s="1">
        <f>VLOOKUP(C32,HDR!$B:$I,8,FALSE)</f>
        <v>85</v>
      </c>
      <c r="C32" s="1" t="s">
        <v>100</v>
      </c>
      <c r="D32" s="1" t="s">
        <v>386</v>
      </c>
      <c r="E32" s="5">
        <v>95.35</v>
      </c>
      <c r="G32" s="1" t="str">
        <f t="shared" si="0"/>
        <v>insert into AB_Payment select 31,85,'Cash Receive BOC',95.35</v>
      </c>
    </row>
    <row r="33" spans="1:7" x14ac:dyDescent="0.2">
      <c r="A33" s="1">
        <v>32</v>
      </c>
      <c r="B33" s="1">
        <f>VLOOKUP(C33,HDR!$B:$I,8,FALSE)</f>
        <v>86</v>
      </c>
      <c r="C33" s="1" t="s">
        <v>101</v>
      </c>
      <c r="D33" s="1" t="s">
        <v>386</v>
      </c>
      <c r="E33" s="5">
        <v>67.8</v>
      </c>
      <c r="G33" s="1" t="str">
        <f t="shared" si="0"/>
        <v>insert into AB_Payment select 32,86,'Cash Receive BOC',67.8</v>
      </c>
    </row>
    <row r="34" spans="1:7" x14ac:dyDescent="0.2">
      <c r="A34" s="1">
        <v>33</v>
      </c>
      <c r="B34" s="1">
        <f>VLOOKUP(C34,HDR!$B:$I,8,FALSE)</f>
        <v>88</v>
      </c>
      <c r="C34" s="1" t="s">
        <v>103</v>
      </c>
      <c r="D34" s="1" t="s">
        <v>386</v>
      </c>
      <c r="E34" s="5">
        <v>58.15</v>
      </c>
      <c r="G34" s="1" t="str">
        <f t="shared" si="0"/>
        <v>insert into AB_Payment select 33,88,'Cash Receive BOC',58.15</v>
      </c>
    </row>
    <row r="35" spans="1:7" x14ac:dyDescent="0.2">
      <c r="A35" s="1">
        <v>34</v>
      </c>
      <c r="B35" s="1">
        <f>VLOOKUP(C35,HDR!$B:$I,8,FALSE)</f>
        <v>91</v>
      </c>
      <c r="C35" s="1" t="s">
        <v>106</v>
      </c>
      <c r="D35" s="1" t="s">
        <v>386</v>
      </c>
      <c r="E35" s="5">
        <v>21.2</v>
      </c>
      <c r="G35" s="1" t="str">
        <f t="shared" si="0"/>
        <v>insert into AB_Payment select 34,91,'Cash Receive BOC',21.2</v>
      </c>
    </row>
    <row r="36" spans="1:7" x14ac:dyDescent="0.2">
      <c r="A36" s="1">
        <v>35</v>
      </c>
      <c r="B36" s="1">
        <f>VLOOKUP(C36,HDR!$B:$I,8,FALSE)</f>
        <v>94</v>
      </c>
      <c r="C36" s="1" t="s">
        <v>109</v>
      </c>
      <c r="D36" s="1" t="s">
        <v>386</v>
      </c>
      <c r="E36" s="5">
        <v>10.6</v>
      </c>
      <c r="G36" s="1" t="str">
        <f t="shared" si="0"/>
        <v>insert into AB_Payment select 35,94,'Cash Receive BOC',10.6</v>
      </c>
    </row>
    <row r="37" spans="1:7" x14ac:dyDescent="0.2">
      <c r="A37" s="1">
        <v>36</v>
      </c>
      <c r="B37" s="1">
        <f>VLOOKUP(C37,HDR!$B:$I,8,FALSE)</f>
        <v>98</v>
      </c>
      <c r="C37" s="1" t="s">
        <v>113</v>
      </c>
      <c r="D37" s="1" t="s">
        <v>386</v>
      </c>
      <c r="E37" s="5">
        <v>14.1</v>
      </c>
      <c r="G37" s="1" t="str">
        <f t="shared" si="0"/>
        <v>insert into AB_Payment select 36,98,'Cash Receive BOC',14.1</v>
      </c>
    </row>
    <row r="38" spans="1:7" x14ac:dyDescent="0.2">
      <c r="A38" s="1">
        <v>37</v>
      </c>
      <c r="B38" s="1">
        <f>VLOOKUP(C38,HDR!$B:$I,8,FALSE)</f>
        <v>101</v>
      </c>
      <c r="C38" s="1" t="s">
        <v>116</v>
      </c>
      <c r="D38" s="1" t="s">
        <v>386</v>
      </c>
      <c r="E38" s="5">
        <v>28.9</v>
      </c>
      <c r="G38" s="1" t="str">
        <f t="shared" si="0"/>
        <v>insert into AB_Payment select 37,101,'Cash Receive BOC',28.9</v>
      </c>
    </row>
    <row r="39" spans="1:7" x14ac:dyDescent="0.2">
      <c r="A39" s="1">
        <v>38</v>
      </c>
      <c r="B39" s="1">
        <f>VLOOKUP(C39,HDR!$B:$I,8,FALSE)</f>
        <v>103</v>
      </c>
      <c r="C39" s="1" t="s">
        <v>118</v>
      </c>
      <c r="D39" s="1" t="s">
        <v>386</v>
      </c>
      <c r="E39" s="5">
        <v>14.1</v>
      </c>
      <c r="G39" s="1" t="str">
        <f t="shared" si="0"/>
        <v>insert into AB_Payment select 38,103,'Cash Receive BOC',14.1</v>
      </c>
    </row>
    <row r="40" spans="1:7" x14ac:dyDescent="0.2">
      <c r="A40" s="1">
        <v>39</v>
      </c>
      <c r="B40" s="1">
        <f>VLOOKUP(C40,HDR!$B:$I,8,FALSE)</f>
        <v>106</v>
      </c>
      <c r="C40" s="1" t="s">
        <v>121</v>
      </c>
      <c r="D40" s="1" t="s">
        <v>386</v>
      </c>
      <c r="E40" s="5">
        <v>14.1</v>
      </c>
      <c r="G40" s="1" t="str">
        <f t="shared" si="0"/>
        <v>insert into AB_Payment select 39,106,'Cash Receive BOC',14.1</v>
      </c>
    </row>
    <row r="41" spans="1:7" x14ac:dyDescent="0.2">
      <c r="A41" s="1">
        <v>40</v>
      </c>
      <c r="B41" s="1">
        <f>VLOOKUP(C41,HDR!$B:$I,8,FALSE)</f>
        <v>108</v>
      </c>
      <c r="C41" s="1" t="s">
        <v>123</v>
      </c>
      <c r="D41" s="1" t="s">
        <v>386</v>
      </c>
      <c r="E41" s="5">
        <v>128.4</v>
      </c>
      <c r="G41" s="1" t="str">
        <f t="shared" si="0"/>
        <v>insert into AB_Payment select 40,108,'Cash Receive BOC',128.4</v>
      </c>
    </row>
    <row r="42" spans="1:7" x14ac:dyDescent="0.2">
      <c r="A42" s="1">
        <v>41</v>
      </c>
      <c r="B42" s="1">
        <f>VLOOKUP(C42,HDR!$B:$I,8,FALSE)</f>
        <v>109</v>
      </c>
      <c r="C42" s="1" t="s">
        <v>124</v>
      </c>
      <c r="D42" s="1" t="s">
        <v>386</v>
      </c>
      <c r="E42" s="5">
        <v>70.599999999999994</v>
      </c>
      <c r="G42" s="1" t="str">
        <f t="shared" si="0"/>
        <v>insert into AB_Payment select 41,109,'Cash Receive BOC',70.6</v>
      </c>
    </row>
    <row r="43" spans="1:7" x14ac:dyDescent="0.2">
      <c r="A43" s="1">
        <v>42</v>
      </c>
      <c r="B43" s="1">
        <f>VLOOKUP(C43,HDR!$B:$I,8,FALSE)</f>
        <v>114</v>
      </c>
      <c r="C43" s="1" t="s">
        <v>129</v>
      </c>
      <c r="D43" s="1" t="s">
        <v>386</v>
      </c>
      <c r="E43" s="5">
        <v>14.1</v>
      </c>
      <c r="G43" s="1" t="str">
        <f t="shared" si="0"/>
        <v>insert into AB_Payment select 42,114,'Cash Receive BOC',14.1</v>
      </c>
    </row>
    <row r="44" spans="1:7" x14ac:dyDescent="0.2">
      <c r="A44" s="1">
        <v>43</v>
      </c>
      <c r="B44" s="1">
        <f>VLOOKUP(C44,HDR!$B:$I,8,FALSE)</f>
        <v>116</v>
      </c>
      <c r="C44" s="1" t="s">
        <v>131</v>
      </c>
      <c r="D44" s="1" t="s">
        <v>386</v>
      </c>
      <c r="E44" s="5">
        <v>176.55</v>
      </c>
      <c r="G44" s="1" t="str">
        <f t="shared" si="0"/>
        <v>insert into AB_Payment select 43,116,'Cash Receive BOC',176.55</v>
      </c>
    </row>
    <row r="45" spans="1:7" x14ac:dyDescent="0.2">
      <c r="A45" s="1">
        <v>44</v>
      </c>
      <c r="B45" s="1">
        <f>VLOOKUP(C45,HDR!$B:$I,8,FALSE)</f>
        <v>117</v>
      </c>
      <c r="C45" s="1" t="s">
        <v>132</v>
      </c>
      <c r="D45" s="1" t="s">
        <v>386</v>
      </c>
      <c r="E45" s="5">
        <v>30.35</v>
      </c>
      <c r="G45" s="1" t="str">
        <f t="shared" si="0"/>
        <v>insert into AB_Payment select 44,117,'Cash Receive BOC',30.35</v>
      </c>
    </row>
    <row r="46" spans="1:7" x14ac:dyDescent="0.2">
      <c r="A46" s="1">
        <v>45</v>
      </c>
      <c r="B46" s="1">
        <f>VLOOKUP(C46,HDR!$B:$I,8,FALSE)</f>
        <v>118</v>
      </c>
      <c r="C46" s="1" t="s">
        <v>133</v>
      </c>
      <c r="D46" s="1" t="s">
        <v>386</v>
      </c>
      <c r="E46" s="5">
        <v>1.75</v>
      </c>
      <c r="G46" s="1" t="str">
        <f t="shared" si="0"/>
        <v>insert into AB_Payment select 45,118,'Cash Receive BOC',1.75</v>
      </c>
    </row>
    <row r="47" spans="1:7" x14ac:dyDescent="0.2">
      <c r="A47" s="1">
        <v>46</v>
      </c>
      <c r="B47" s="1">
        <f>VLOOKUP(C47,HDR!$B:$I,8,FALSE)</f>
        <v>129</v>
      </c>
      <c r="C47" s="1" t="s">
        <v>144</v>
      </c>
      <c r="D47" s="1" t="s">
        <v>386</v>
      </c>
      <c r="E47" s="5">
        <v>247.65</v>
      </c>
      <c r="G47" s="1" t="str">
        <f t="shared" si="0"/>
        <v>insert into AB_Payment select 46,129,'Cash Receive BOC',247.65</v>
      </c>
    </row>
    <row r="48" spans="1:7" x14ac:dyDescent="0.2">
      <c r="A48" s="1">
        <v>47</v>
      </c>
      <c r="B48" s="1">
        <f>VLOOKUP(C48,HDR!$B:$I,8,FALSE)</f>
        <v>138</v>
      </c>
      <c r="C48" s="1" t="s">
        <v>153</v>
      </c>
      <c r="D48" s="1" t="s">
        <v>386</v>
      </c>
      <c r="E48" s="5">
        <v>70.599999999999994</v>
      </c>
      <c r="G48" s="1" t="str">
        <f t="shared" si="0"/>
        <v>insert into AB_Payment select 47,138,'Cash Receive BOC',70.6</v>
      </c>
    </row>
    <row r="49" spans="1:7" x14ac:dyDescent="0.2">
      <c r="A49" s="1">
        <v>48</v>
      </c>
      <c r="B49" s="1">
        <f>VLOOKUP(C49,HDR!$B:$I,8,FALSE)</f>
        <v>144</v>
      </c>
      <c r="C49" s="1" t="s">
        <v>159</v>
      </c>
      <c r="D49" s="1" t="s">
        <v>386</v>
      </c>
      <c r="E49" s="5">
        <v>30.35</v>
      </c>
      <c r="G49" s="1" t="str">
        <f t="shared" si="0"/>
        <v>insert into AB_Payment select 48,144,'Cash Receive BOC',30.35</v>
      </c>
    </row>
    <row r="50" spans="1:7" x14ac:dyDescent="0.2">
      <c r="A50" s="1">
        <v>49</v>
      </c>
      <c r="B50" s="1">
        <f>VLOOKUP(C50,HDR!$B:$I,8,FALSE)</f>
        <v>145</v>
      </c>
      <c r="C50" s="1" t="s">
        <v>160</v>
      </c>
      <c r="D50" s="1" t="s">
        <v>386</v>
      </c>
      <c r="E50" s="5">
        <v>27.65</v>
      </c>
      <c r="G50" s="1" t="str">
        <f t="shared" si="0"/>
        <v>insert into AB_Payment select 49,145,'Cash Receive BOC',27.65</v>
      </c>
    </row>
    <row r="51" spans="1:7" x14ac:dyDescent="0.2">
      <c r="A51" s="1">
        <v>50</v>
      </c>
      <c r="B51" s="1">
        <f>VLOOKUP(C51,HDR!$B:$I,8,FALSE)</f>
        <v>155</v>
      </c>
      <c r="C51" s="1" t="s">
        <v>170</v>
      </c>
      <c r="D51" s="1" t="s">
        <v>386</v>
      </c>
      <c r="E51" s="5">
        <v>37.1</v>
      </c>
      <c r="G51" s="1" t="str">
        <f t="shared" si="0"/>
        <v>insert into AB_Payment select 50,155,'Cash Receive BOC',37.1</v>
      </c>
    </row>
    <row r="52" spans="1:7" x14ac:dyDescent="0.2">
      <c r="A52" s="1">
        <v>51</v>
      </c>
      <c r="B52" s="1">
        <f>VLOOKUP(C52,HDR!$B:$I,8,FALSE)</f>
        <v>159</v>
      </c>
      <c r="C52" s="1" t="s">
        <v>174</v>
      </c>
      <c r="D52" s="1" t="s">
        <v>386</v>
      </c>
      <c r="E52" s="5">
        <v>4.3</v>
      </c>
      <c r="G52" s="1" t="str">
        <f t="shared" si="0"/>
        <v>insert into AB_Payment select 51,159,'Cash Receive BOC',4.3</v>
      </c>
    </row>
    <row r="53" spans="1:7" x14ac:dyDescent="0.2">
      <c r="A53" s="1">
        <v>52</v>
      </c>
      <c r="B53" s="1">
        <f>VLOOKUP(C53,HDR!$B:$I,8,FALSE)</f>
        <v>165</v>
      </c>
      <c r="C53" s="1" t="s">
        <v>180</v>
      </c>
      <c r="D53" s="1" t="s">
        <v>386</v>
      </c>
      <c r="E53" s="5">
        <v>46.85</v>
      </c>
      <c r="G53" s="1" t="str">
        <f t="shared" si="0"/>
        <v>insert into AB_Payment select 52,165,'Cash Receive BOC',46.85</v>
      </c>
    </row>
    <row r="54" spans="1:7" x14ac:dyDescent="0.2">
      <c r="A54" s="1">
        <v>53</v>
      </c>
      <c r="B54" s="1">
        <f>VLOOKUP(C54,HDR!$B:$I,8,FALSE)</f>
        <v>166</v>
      </c>
      <c r="C54" s="1" t="s">
        <v>181</v>
      </c>
      <c r="D54" s="1" t="s">
        <v>386</v>
      </c>
      <c r="E54" s="5">
        <v>17.649999999999999</v>
      </c>
      <c r="G54" s="1" t="str">
        <f t="shared" si="0"/>
        <v>insert into AB_Payment select 53,166,'Cash Receive BOC',17.65</v>
      </c>
    </row>
    <row r="55" spans="1:7" x14ac:dyDescent="0.2">
      <c r="A55" s="1">
        <v>54</v>
      </c>
      <c r="B55" s="1">
        <f>VLOOKUP(C55,HDR!$B:$I,8,FALSE)</f>
        <v>169</v>
      </c>
      <c r="C55" s="1" t="s">
        <v>184</v>
      </c>
      <c r="D55" s="1" t="s">
        <v>386</v>
      </c>
      <c r="E55" s="5">
        <v>27.05</v>
      </c>
      <c r="G55" s="1" t="str">
        <f t="shared" si="0"/>
        <v>insert into AB_Payment select 54,169,'Cash Receive BOC',27.05</v>
      </c>
    </row>
    <row r="56" spans="1:7" x14ac:dyDescent="0.2">
      <c r="A56" s="1">
        <v>55</v>
      </c>
      <c r="B56" s="1">
        <f>VLOOKUP(C56,HDR!$B:$I,8,FALSE)</f>
        <v>171</v>
      </c>
      <c r="C56" s="1" t="s">
        <v>186</v>
      </c>
      <c r="D56" s="1" t="s">
        <v>386</v>
      </c>
      <c r="E56" s="5">
        <v>36.5</v>
      </c>
      <c r="G56" s="1" t="str">
        <f t="shared" si="0"/>
        <v>insert into AB_Payment select 55,171,'Cash Receive BOC',36.5</v>
      </c>
    </row>
    <row r="57" spans="1:7" x14ac:dyDescent="0.2">
      <c r="A57" s="1">
        <v>56</v>
      </c>
      <c r="B57" s="1">
        <f>VLOOKUP(C57,HDR!$B:$I,8,FALSE)</f>
        <v>173</v>
      </c>
      <c r="C57" s="1" t="s">
        <v>188</v>
      </c>
      <c r="D57" s="1" t="s">
        <v>386</v>
      </c>
      <c r="E57" s="5">
        <v>70.599999999999994</v>
      </c>
      <c r="G57" s="1" t="str">
        <f t="shared" si="0"/>
        <v>insert into AB_Payment select 56,173,'Cash Receive BOC',70.6</v>
      </c>
    </row>
    <row r="58" spans="1:7" x14ac:dyDescent="0.2">
      <c r="A58" s="1">
        <v>57</v>
      </c>
      <c r="B58" s="1">
        <f>VLOOKUP(C58,HDR!$B:$I,8,FALSE)</f>
        <v>174</v>
      </c>
      <c r="C58" s="1" t="s">
        <v>189</v>
      </c>
      <c r="D58" s="1" t="s">
        <v>386</v>
      </c>
      <c r="E58" s="5">
        <v>64.099999999999994</v>
      </c>
      <c r="G58" s="1" t="str">
        <f t="shared" si="0"/>
        <v>insert into AB_Payment select 57,174,'Cash Receive BOC',64.1</v>
      </c>
    </row>
    <row r="59" spans="1:7" x14ac:dyDescent="0.2">
      <c r="A59" s="1">
        <v>58</v>
      </c>
      <c r="B59" s="1">
        <f>VLOOKUP(C59,HDR!$B:$I,8,FALSE)</f>
        <v>175</v>
      </c>
      <c r="C59" s="1" t="s">
        <v>190</v>
      </c>
      <c r="D59" s="1" t="s">
        <v>386</v>
      </c>
      <c r="E59" s="5">
        <v>9.6499999999999986</v>
      </c>
      <c r="G59" s="1" t="str">
        <f t="shared" si="0"/>
        <v>insert into AB_Payment select 58,175,'Cash Receive BOC',9.65</v>
      </c>
    </row>
    <row r="60" spans="1:7" x14ac:dyDescent="0.2">
      <c r="A60" s="1">
        <v>59</v>
      </c>
      <c r="B60" s="1">
        <f>VLOOKUP(C60,HDR!$B:$I,8,FALSE)</f>
        <v>177</v>
      </c>
      <c r="C60" s="1" t="s">
        <v>192</v>
      </c>
      <c r="D60" s="1" t="s">
        <v>386</v>
      </c>
      <c r="E60" s="5">
        <v>277.05</v>
      </c>
      <c r="G60" s="1" t="str">
        <f t="shared" si="0"/>
        <v>insert into AB_Payment select 59,177,'Cash Receive BOC',277.05</v>
      </c>
    </row>
    <row r="61" spans="1:7" x14ac:dyDescent="0.2">
      <c r="A61" s="1">
        <v>60</v>
      </c>
      <c r="B61" s="1">
        <f>VLOOKUP(C61,HDR!$B:$I,8,FALSE)</f>
        <v>185</v>
      </c>
      <c r="C61" s="1" t="s">
        <v>200</v>
      </c>
      <c r="D61" s="1" t="s">
        <v>386</v>
      </c>
      <c r="E61" s="5">
        <v>83.1</v>
      </c>
      <c r="G61" s="1" t="str">
        <f t="shared" si="0"/>
        <v>insert into AB_Payment select 60,185,'Cash Receive BOC',83.1</v>
      </c>
    </row>
    <row r="62" spans="1:7" x14ac:dyDescent="0.2">
      <c r="A62" s="1">
        <v>61</v>
      </c>
      <c r="B62" s="1">
        <f>VLOOKUP(C62,HDR!$B:$I,8,FALSE)</f>
        <v>192</v>
      </c>
      <c r="C62" s="1" t="s">
        <v>207</v>
      </c>
      <c r="D62" s="1" t="s">
        <v>386</v>
      </c>
      <c r="E62" s="5">
        <v>6.4</v>
      </c>
      <c r="G62" s="1" t="str">
        <f t="shared" si="0"/>
        <v>insert into AB_Payment select 61,192,'Cash Receive BOC',6.4</v>
      </c>
    </row>
    <row r="63" spans="1:7" x14ac:dyDescent="0.2">
      <c r="A63" s="1">
        <v>62</v>
      </c>
      <c r="B63" s="1">
        <f>VLOOKUP(C63,HDR!$B:$I,8,FALSE)</f>
        <v>194</v>
      </c>
      <c r="C63" s="1" t="s">
        <v>209</v>
      </c>
      <c r="D63" s="1" t="s">
        <v>386</v>
      </c>
      <c r="E63" s="5">
        <v>34.15</v>
      </c>
      <c r="G63" s="1" t="str">
        <f t="shared" si="0"/>
        <v>insert into AB_Payment select 62,194,'Cash Receive BOC',34.15</v>
      </c>
    </row>
    <row r="64" spans="1:7" x14ac:dyDescent="0.2">
      <c r="A64" s="1">
        <v>63</v>
      </c>
      <c r="B64" s="1">
        <f>VLOOKUP(C64,HDR!$B:$I,8,FALSE)</f>
        <v>197</v>
      </c>
      <c r="C64" s="1" t="s">
        <v>212</v>
      </c>
      <c r="D64" s="1" t="s">
        <v>386</v>
      </c>
      <c r="E64" s="5">
        <v>134.4</v>
      </c>
      <c r="G64" s="1" t="str">
        <f t="shared" si="0"/>
        <v>insert into AB_Payment select 63,197,'Cash Receive BOC',134.4</v>
      </c>
    </row>
    <row r="65" spans="1:7" x14ac:dyDescent="0.2">
      <c r="A65" s="1">
        <v>64</v>
      </c>
      <c r="B65" s="1">
        <f>VLOOKUP(C65,HDR!$B:$I,8,FALSE)</f>
        <v>200</v>
      </c>
      <c r="C65" s="1" t="s">
        <v>215</v>
      </c>
      <c r="D65" s="1" t="s">
        <v>386</v>
      </c>
      <c r="E65" s="5">
        <v>34.15</v>
      </c>
      <c r="G65" s="1" t="str">
        <f t="shared" si="0"/>
        <v>insert into AB_Payment select 64,200,'Cash Receive BOC',34.15</v>
      </c>
    </row>
    <row r="66" spans="1:7" x14ac:dyDescent="0.2">
      <c r="A66" s="1">
        <v>65</v>
      </c>
      <c r="B66" s="1">
        <f>VLOOKUP(C66,HDR!$B:$I,8,FALSE)</f>
        <v>202</v>
      </c>
      <c r="C66" s="1" t="s">
        <v>217</v>
      </c>
      <c r="D66" s="1" t="s">
        <v>386</v>
      </c>
      <c r="E66" s="5">
        <v>77.7</v>
      </c>
      <c r="G66" s="1" t="str">
        <f t="shared" si="0"/>
        <v>insert into AB_Payment select 65,202,'Cash Receive BOC',77.7</v>
      </c>
    </row>
    <row r="67" spans="1:7" x14ac:dyDescent="0.2">
      <c r="A67" s="1">
        <v>66</v>
      </c>
      <c r="B67" s="1">
        <f>VLOOKUP(C67,HDR!$B:$I,8,FALSE)</f>
        <v>204</v>
      </c>
      <c r="C67" s="1" t="s">
        <v>219</v>
      </c>
      <c r="D67" s="1" t="s">
        <v>386</v>
      </c>
      <c r="E67" s="5">
        <v>49.45</v>
      </c>
      <c r="G67" s="1" t="str">
        <f t="shared" ref="G67:G130" si="1">"insert into AB_Payment select " &amp; A67 &amp; "," &amp; B67 &amp; ",'" &amp; D67 &amp; "'," &amp; E67</f>
        <v>insert into AB_Payment select 66,204,'Cash Receive BOC',49.45</v>
      </c>
    </row>
    <row r="68" spans="1:7" x14ac:dyDescent="0.2">
      <c r="A68" s="1">
        <v>67</v>
      </c>
      <c r="B68" s="1">
        <f>VLOOKUP(C68,HDR!$B:$I,8,FALSE)</f>
        <v>205</v>
      </c>
      <c r="C68" s="1" t="s">
        <v>220</v>
      </c>
      <c r="D68" s="1" t="s">
        <v>386</v>
      </c>
      <c r="E68" s="5">
        <v>9.4</v>
      </c>
      <c r="G68" s="1" t="str">
        <f t="shared" si="1"/>
        <v>insert into AB_Payment select 67,205,'Cash Receive BOC',9.4</v>
      </c>
    </row>
    <row r="69" spans="1:7" x14ac:dyDescent="0.2">
      <c r="A69" s="1">
        <v>68</v>
      </c>
      <c r="B69" s="1">
        <f>VLOOKUP(C69,HDR!$B:$I,8,FALSE)</f>
        <v>206</v>
      </c>
      <c r="C69" s="1" t="s">
        <v>221</v>
      </c>
      <c r="D69" s="1" t="s">
        <v>386</v>
      </c>
      <c r="E69" s="5">
        <v>36.5</v>
      </c>
      <c r="G69" s="1" t="str">
        <f t="shared" si="1"/>
        <v>insert into AB_Payment select 68,206,'Cash Receive BOC',36.5</v>
      </c>
    </row>
    <row r="70" spans="1:7" x14ac:dyDescent="0.2">
      <c r="A70" s="1">
        <v>69</v>
      </c>
      <c r="B70" s="1">
        <f>VLOOKUP(C70,HDR!$B:$I,8,FALSE)</f>
        <v>209</v>
      </c>
      <c r="C70" s="1" t="s">
        <v>224</v>
      </c>
      <c r="D70" s="1" t="s">
        <v>386</v>
      </c>
      <c r="E70" s="5">
        <v>15.3</v>
      </c>
      <c r="G70" s="1" t="str">
        <f t="shared" si="1"/>
        <v>insert into AB_Payment select 69,209,'Cash Receive BOC',15.3</v>
      </c>
    </row>
    <row r="71" spans="1:7" x14ac:dyDescent="0.2">
      <c r="A71" s="1">
        <v>70</v>
      </c>
      <c r="B71" s="1">
        <f>VLOOKUP(C71,HDR!$B:$I,8,FALSE)</f>
        <v>210</v>
      </c>
      <c r="C71" s="1" t="s">
        <v>225</v>
      </c>
      <c r="D71" s="1" t="s">
        <v>386</v>
      </c>
      <c r="E71" s="5">
        <v>5.35</v>
      </c>
      <c r="G71" s="1" t="str">
        <f t="shared" si="1"/>
        <v>insert into AB_Payment select 70,210,'Cash Receive BOC',5.35</v>
      </c>
    </row>
    <row r="72" spans="1:7" x14ac:dyDescent="0.2">
      <c r="A72" s="1">
        <v>71</v>
      </c>
      <c r="B72" s="1">
        <f>VLOOKUP(C72,HDR!$B:$I,8,FALSE)</f>
        <v>211</v>
      </c>
      <c r="C72" s="1" t="s">
        <v>226</v>
      </c>
      <c r="D72" s="1" t="s">
        <v>386</v>
      </c>
      <c r="E72" s="5">
        <v>21.200000000000003</v>
      </c>
      <c r="G72" s="1" t="str">
        <f t="shared" si="1"/>
        <v>insert into AB_Payment select 71,211,'Cash Receive BOC',21.2</v>
      </c>
    </row>
    <row r="73" spans="1:7" x14ac:dyDescent="0.2">
      <c r="A73" s="1">
        <v>72</v>
      </c>
      <c r="B73" s="1">
        <f>VLOOKUP(C73,HDR!$B:$I,8,FALSE)</f>
        <v>212</v>
      </c>
      <c r="C73" s="1" t="s">
        <v>227</v>
      </c>
      <c r="D73" s="1" t="s">
        <v>386</v>
      </c>
      <c r="E73" s="5">
        <v>28.25</v>
      </c>
      <c r="G73" s="1" t="str">
        <f t="shared" si="1"/>
        <v>insert into AB_Payment select 72,212,'Cash Receive BOC',28.25</v>
      </c>
    </row>
    <row r="74" spans="1:7" x14ac:dyDescent="0.2">
      <c r="A74" s="1">
        <v>73</v>
      </c>
      <c r="B74" s="1">
        <f>VLOOKUP(C74,HDR!$B:$I,8,FALSE)</f>
        <v>215</v>
      </c>
      <c r="C74" s="1" t="s">
        <v>230</v>
      </c>
      <c r="D74" s="1" t="s">
        <v>386</v>
      </c>
      <c r="E74" s="5">
        <v>95.35</v>
      </c>
      <c r="G74" s="1" t="str">
        <f t="shared" si="1"/>
        <v>insert into AB_Payment select 73,215,'Cash Receive BOC',95.35</v>
      </c>
    </row>
    <row r="75" spans="1:7" x14ac:dyDescent="0.2">
      <c r="A75" s="1">
        <v>74</v>
      </c>
      <c r="B75" s="1">
        <f>VLOOKUP(C75,HDR!$B:$I,8,FALSE)</f>
        <v>224</v>
      </c>
      <c r="C75" s="1" t="s">
        <v>239</v>
      </c>
      <c r="D75" s="1" t="s">
        <v>386</v>
      </c>
      <c r="E75" s="5">
        <v>38.35</v>
      </c>
      <c r="G75" s="1" t="str">
        <f t="shared" si="1"/>
        <v>insert into AB_Payment select 74,224,'Cash Receive BOC',38.35</v>
      </c>
    </row>
    <row r="76" spans="1:7" x14ac:dyDescent="0.2">
      <c r="A76" s="1">
        <v>75</v>
      </c>
      <c r="B76" s="1">
        <f>VLOOKUP(C76,HDR!$B:$I,8,FALSE)</f>
        <v>241</v>
      </c>
      <c r="C76" s="1" t="s">
        <v>256</v>
      </c>
      <c r="D76" s="1" t="s">
        <v>386</v>
      </c>
      <c r="E76" s="5">
        <v>26.85</v>
      </c>
      <c r="G76" s="1" t="str">
        <f t="shared" si="1"/>
        <v>insert into AB_Payment select 75,241,'Cash Receive BOC',26.85</v>
      </c>
    </row>
    <row r="77" spans="1:7" x14ac:dyDescent="0.2">
      <c r="A77" s="1">
        <v>76</v>
      </c>
      <c r="B77" s="1">
        <f>VLOOKUP(C77,HDR!$B:$I,8,FALSE)</f>
        <v>243</v>
      </c>
      <c r="C77" s="1" t="s">
        <v>258</v>
      </c>
      <c r="D77" s="1" t="s">
        <v>386</v>
      </c>
      <c r="E77" s="5">
        <v>44.75</v>
      </c>
      <c r="G77" s="1" t="str">
        <f t="shared" si="1"/>
        <v>insert into AB_Payment select 76,243,'Cash Receive BOC',44.75</v>
      </c>
    </row>
    <row r="78" spans="1:7" x14ac:dyDescent="0.2">
      <c r="A78" s="1">
        <v>77</v>
      </c>
      <c r="B78" s="1">
        <f>VLOOKUP(C78,HDR!$B:$I,8,FALSE)</f>
        <v>251</v>
      </c>
      <c r="C78" s="1" t="s">
        <v>266</v>
      </c>
      <c r="D78" s="1" t="s">
        <v>386</v>
      </c>
      <c r="E78" s="5">
        <v>18.850000000000001</v>
      </c>
      <c r="G78" s="1" t="str">
        <f t="shared" si="1"/>
        <v>insert into AB_Payment select 77,251,'Cash Receive BOC',18.85</v>
      </c>
    </row>
    <row r="79" spans="1:7" x14ac:dyDescent="0.2">
      <c r="A79" s="1">
        <v>78</v>
      </c>
      <c r="B79" s="1">
        <f>VLOOKUP(C79,HDR!$B:$I,8,FALSE)</f>
        <v>253</v>
      </c>
      <c r="C79" s="1" t="s">
        <v>268</v>
      </c>
      <c r="D79" s="1" t="s">
        <v>386</v>
      </c>
      <c r="E79" s="5">
        <v>24.699999999999989</v>
      </c>
      <c r="G79" s="1" t="str">
        <f t="shared" si="1"/>
        <v>insert into AB_Payment select 78,253,'Cash Receive BOC',24.7</v>
      </c>
    </row>
    <row r="80" spans="1:7" x14ac:dyDescent="0.2">
      <c r="A80" s="1">
        <v>79</v>
      </c>
      <c r="B80" s="1">
        <f>VLOOKUP(C80,HDR!$B:$I,8,FALSE)</f>
        <v>258</v>
      </c>
      <c r="C80" s="1" t="s">
        <v>273</v>
      </c>
      <c r="D80" s="1" t="s">
        <v>386</v>
      </c>
      <c r="E80" s="5">
        <v>37.450000000000003</v>
      </c>
      <c r="G80" s="1" t="str">
        <f t="shared" si="1"/>
        <v>insert into AB_Payment select 79,258,'Cash Receive BOC',37.45</v>
      </c>
    </row>
    <row r="81" spans="1:7" x14ac:dyDescent="0.2">
      <c r="A81" s="1">
        <v>80</v>
      </c>
      <c r="B81" s="1">
        <f>VLOOKUP(C81,HDR!$B:$I,8,FALSE)</f>
        <v>260</v>
      </c>
      <c r="C81" s="1" t="s">
        <v>275</v>
      </c>
      <c r="D81" s="1" t="s">
        <v>386</v>
      </c>
      <c r="E81" s="5">
        <v>28.25</v>
      </c>
      <c r="G81" s="1" t="str">
        <f t="shared" si="1"/>
        <v>insert into AB_Payment select 80,260,'Cash Receive BOC',28.25</v>
      </c>
    </row>
    <row r="82" spans="1:7" x14ac:dyDescent="0.2">
      <c r="A82" s="1">
        <v>81</v>
      </c>
      <c r="B82" s="1">
        <f>VLOOKUP(C82,HDR!$B:$I,8,FALSE)</f>
        <v>261</v>
      </c>
      <c r="C82" s="1" t="s">
        <v>276</v>
      </c>
      <c r="D82" s="1" t="s">
        <v>386</v>
      </c>
      <c r="E82" s="5">
        <v>45.65</v>
      </c>
      <c r="G82" s="1" t="str">
        <f t="shared" si="1"/>
        <v>insert into AB_Payment select 81,261,'Cash Receive BOC',45.65</v>
      </c>
    </row>
    <row r="83" spans="1:7" x14ac:dyDescent="0.2">
      <c r="A83" s="1">
        <v>82</v>
      </c>
      <c r="B83" s="1">
        <f>VLOOKUP(C83,HDR!$B:$I,8,FALSE)</f>
        <v>262</v>
      </c>
      <c r="C83" s="1" t="s">
        <v>277</v>
      </c>
      <c r="D83" s="1" t="s">
        <v>386</v>
      </c>
      <c r="E83" s="5">
        <v>15.3</v>
      </c>
      <c r="G83" s="1" t="str">
        <f t="shared" si="1"/>
        <v>insert into AB_Payment select 82,262,'Cash Receive BOC',15.3</v>
      </c>
    </row>
    <row r="84" spans="1:7" x14ac:dyDescent="0.2">
      <c r="A84" s="1">
        <v>83</v>
      </c>
      <c r="B84" s="1">
        <f>VLOOKUP(C84,HDR!$B:$I,8,FALSE)</f>
        <v>263</v>
      </c>
      <c r="C84" s="1" t="s">
        <v>278</v>
      </c>
      <c r="D84" s="1" t="s">
        <v>386</v>
      </c>
      <c r="E84" s="5">
        <v>48.25</v>
      </c>
      <c r="G84" s="1" t="str">
        <f t="shared" si="1"/>
        <v>insert into AB_Payment select 83,263,'Cash Receive BOC',48.25</v>
      </c>
    </row>
    <row r="85" spans="1:7" x14ac:dyDescent="0.2">
      <c r="A85" s="1">
        <v>84</v>
      </c>
      <c r="B85" s="1">
        <f>VLOOKUP(C85,HDR!$B:$I,8,FALSE)</f>
        <v>266</v>
      </c>
      <c r="C85" s="1" t="s">
        <v>281</v>
      </c>
      <c r="D85" s="1" t="s">
        <v>386</v>
      </c>
      <c r="E85" s="5">
        <v>31.55</v>
      </c>
      <c r="G85" s="1" t="str">
        <f t="shared" si="1"/>
        <v>insert into AB_Payment select 84,266,'Cash Receive BOC',31.55</v>
      </c>
    </row>
    <row r="86" spans="1:7" x14ac:dyDescent="0.2">
      <c r="A86" s="1">
        <v>85</v>
      </c>
      <c r="B86" s="1">
        <f>VLOOKUP(C86,HDR!$B:$I,8,FALSE)</f>
        <v>269</v>
      </c>
      <c r="C86" s="1" t="s">
        <v>284</v>
      </c>
      <c r="D86" s="1" t="s">
        <v>386</v>
      </c>
      <c r="E86" s="5">
        <v>73.7</v>
      </c>
      <c r="G86" s="1" t="str">
        <f t="shared" si="1"/>
        <v>insert into AB_Payment select 85,269,'Cash Receive BOC',73.7</v>
      </c>
    </row>
    <row r="87" spans="1:7" x14ac:dyDescent="0.2">
      <c r="A87" s="1">
        <v>86</v>
      </c>
      <c r="B87" s="1">
        <f>VLOOKUP(C87,HDR!$B:$I,8,FALSE)</f>
        <v>270</v>
      </c>
      <c r="C87" s="1" t="s">
        <v>285</v>
      </c>
      <c r="D87" s="1" t="s">
        <v>386</v>
      </c>
      <c r="E87" s="5">
        <v>12.700000000000003</v>
      </c>
      <c r="G87" s="1" t="str">
        <f t="shared" si="1"/>
        <v>insert into AB_Payment select 86,270,'Cash Receive BOC',12.7</v>
      </c>
    </row>
    <row r="88" spans="1:7" x14ac:dyDescent="0.2">
      <c r="A88" s="1">
        <v>87</v>
      </c>
      <c r="B88" s="1">
        <f>VLOOKUP(C88,HDR!$B:$I,8,FALSE)</f>
        <v>271</v>
      </c>
      <c r="C88" s="1" t="s">
        <v>286</v>
      </c>
      <c r="D88" s="1" t="s">
        <v>386</v>
      </c>
      <c r="E88" s="5">
        <v>5.35</v>
      </c>
      <c r="G88" s="1" t="str">
        <f t="shared" si="1"/>
        <v>insert into AB_Payment select 87,271,'Cash Receive BOC',5.35</v>
      </c>
    </row>
    <row r="89" spans="1:7" x14ac:dyDescent="0.2">
      <c r="A89" s="1">
        <v>88</v>
      </c>
      <c r="B89" s="1">
        <f>VLOOKUP(C89,HDR!$B:$I,8,FALSE)</f>
        <v>274</v>
      </c>
      <c r="C89" s="1" t="s">
        <v>289</v>
      </c>
      <c r="D89" s="1" t="s">
        <v>386</v>
      </c>
      <c r="E89" s="5">
        <v>64.25</v>
      </c>
      <c r="G89" s="1" t="str">
        <f t="shared" si="1"/>
        <v>insert into AB_Payment select 88,274,'Cash Receive BOC',64.25</v>
      </c>
    </row>
    <row r="90" spans="1:7" x14ac:dyDescent="0.2">
      <c r="A90" s="1">
        <v>89</v>
      </c>
      <c r="B90" s="1">
        <f>VLOOKUP(C90,HDR!$B:$I,8,FALSE)</f>
        <v>277</v>
      </c>
      <c r="C90" s="1" t="s">
        <v>292</v>
      </c>
      <c r="D90" s="1" t="s">
        <v>386</v>
      </c>
      <c r="E90" s="5">
        <v>6.4</v>
      </c>
      <c r="G90" s="1" t="str">
        <f t="shared" si="1"/>
        <v>insert into AB_Payment select 89,277,'Cash Receive BOC',6.4</v>
      </c>
    </row>
    <row r="91" spans="1:7" x14ac:dyDescent="0.2">
      <c r="A91" s="1">
        <v>90</v>
      </c>
      <c r="B91" s="1">
        <f>VLOOKUP(C91,HDR!$B:$I,8,FALSE)</f>
        <v>280</v>
      </c>
      <c r="C91" s="1" t="s">
        <v>295</v>
      </c>
      <c r="D91" s="1" t="s">
        <v>386</v>
      </c>
      <c r="E91" s="5">
        <v>21.2</v>
      </c>
      <c r="G91" s="1" t="str">
        <f t="shared" si="1"/>
        <v>insert into AB_Payment select 90,280,'Cash Receive BOC',21.2</v>
      </c>
    </row>
    <row r="92" spans="1:7" x14ac:dyDescent="0.2">
      <c r="A92" s="1">
        <v>91</v>
      </c>
      <c r="B92" s="1">
        <f>VLOOKUP(C92,HDR!$B:$I,8,FALSE)</f>
        <v>281</v>
      </c>
      <c r="C92" s="1" t="s">
        <v>296</v>
      </c>
      <c r="D92" s="1" t="s">
        <v>386</v>
      </c>
      <c r="E92" s="5">
        <v>7.5</v>
      </c>
      <c r="G92" s="1" t="str">
        <f t="shared" si="1"/>
        <v>insert into AB_Payment select 91,281,'Cash Receive BOC',7.5</v>
      </c>
    </row>
    <row r="93" spans="1:7" x14ac:dyDescent="0.2">
      <c r="A93" s="1">
        <v>92</v>
      </c>
      <c r="B93" s="1">
        <f>VLOOKUP(C93,HDR!$B:$I,8,FALSE)</f>
        <v>282</v>
      </c>
      <c r="C93" s="1" t="s">
        <v>297</v>
      </c>
      <c r="D93" s="1" t="s">
        <v>386</v>
      </c>
      <c r="E93" s="5">
        <v>28.25</v>
      </c>
      <c r="G93" s="1" t="str">
        <f t="shared" si="1"/>
        <v>insert into AB_Payment select 92,282,'Cash Receive BOC',28.25</v>
      </c>
    </row>
    <row r="94" spans="1:7" x14ac:dyDescent="0.2">
      <c r="A94" s="1">
        <v>93</v>
      </c>
      <c r="B94" s="1">
        <f>VLOOKUP(C94,HDR!$B:$I,8,FALSE)</f>
        <v>285</v>
      </c>
      <c r="C94" s="1" t="s">
        <v>300</v>
      </c>
      <c r="D94" s="1" t="s">
        <v>386</v>
      </c>
      <c r="E94" s="5">
        <v>14.100000000000001</v>
      </c>
      <c r="G94" s="1" t="str">
        <f t="shared" si="1"/>
        <v>insert into AB_Payment select 93,285,'Cash Receive BOC',14.1</v>
      </c>
    </row>
    <row r="95" spans="1:7" x14ac:dyDescent="0.2">
      <c r="A95" s="1">
        <v>94</v>
      </c>
      <c r="B95" s="1">
        <f>VLOOKUP(C95,HDR!$B:$I,8,FALSE)</f>
        <v>289</v>
      </c>
      <c r="C95" s="1" t="s">
        <v>304</v>
      </c>
      <c r="D95" s="1" t="s">
        <v>386</v>
      </c>
      <c r="E95" s="5">
        <v>23.55</v>
      </c>
      <c r="G95" s="1" t="str">
        <f t="shared" si="1"/>
        <v>insert into AB_Payment select 94,289,'Cash Receive BOC',23.55</v>
      </c>
    </row>
    <row r="96" spans="1:7" x14ac:dyDescent="0.2">
      <c r="A96" s="1">
        <v>95</v>
      </c>
      <c r="B96" s="1">
        <f>VLOOKUP(C96,HDR!$B:$I,8,FALSE)</f>
        <v>293</v>
      </c>
      <c r="C96" s="1" t="s">
        <v>308</v>
      </c>
      <c r="D96" s="1" t="s">
        <v>386</v>
      </c>
      <c r="E96" s="5">
        <v>34.150000000000006</v>
      </c>
      <c r="G96" s="1" t="str">
        <f t="shared" si="1"/>
        <v>insert into AB_Payment select 95,293,'Cash Receive BOC',34.15</v>
      </c>
    </row>
    <row r="97" spans="1:7" x14ac:dyDescent="0.2">
      <c r="A97" s="1">
        <v>96</v>
      </c>
      <c r="B97" s="1">
        <f>VLOOKUP(C97,HDR!$B:$I,8,FALSE)</f>
        <v>294</v>
      </c>
      <c r="C97" s="1" t="s">
        <v>309</v>
      </c>
      <c r="D97" s="1" t="s">
        <v>386</v>
      </c>
      <c r="E97" s="5">
        <v>106.65</v>
      </c>
      <c r="G97" s="1" t="str">
        <f t="shared" si="1"/>
        <v>insert into AB_Payment select 96,294,'Cash Receive BOC',106.65</v>
      </c>
    </row>
    <row r="98" spans="1:7" x14ac:dyDescent="0.2">
      <c r="A98" s="1">
        <v>97</v>
      </c>
      <c r="B98" s="1">
        <f>VLOOKUP(C98,HDR!$B:$I,8,FALSE)</f>
        <v>295</v>
      </c>
      <c r="C98" s="1" t="s">
        <v>310</v>
      </c>
      <c r="D98" s="1" t="s">
        <v>386</v>
      </c>
      <c r="E98" s="5">
        <v>52.5</v>
      </c>
      <c r="G98" s="1" t="str">
        <f t="shared" si="1"/>
        <v>insert into AB_Payment select 97,295,'Cash Receive BOC',52.5</v>
      </c>
    </row>
    <row r="99" spans="1:7" x14ac:dyDescent="0.2">
      <c r="A99" s="1">
        <v>98</v>
      </c>
      <c r="B99" s="1">
        <f>VLOOKUP(C99,HDR!$B:$I,8,FALSE)</f>
        <v>296</v>
      </c>
      <c r="C99" s="1" t="s">
        <v>311</v>
      </c>
      <c r="D99" s="1" t="s">
        <v>386</v>
      </c>
      <c r="E99" s="5">
        <v>38.5</v>
      </c>
      <c r="G99" s="1" t="str">
        <f t="shared" si="1"/>
        <v>insert into AB_Payment select 98,296,'Cash Receive BOC',38.5</v>
      </c>
    </row>
    <row r="100" spans="1:7" x14ac:dyDescent="0.2">
      <c r="A100" s="1">
        <v>99</v>
      </c>
      <c r="B100" s="1">
        <f>VLOOKUP(C100,HDR!$B:$I,8,FALSE)</f>
        <v>298</v>
      </c>
      <c r="C100" s="1" t="s">
        <v>313</v>
      </c>
      <c r="D100" s="1" t="s">
        <v>386</v>
      </c>
      <c r="E100" s="5">
        <v>68.95</v>
      </c>
      <c r="G100" s="1" t="str">
        <f t="shared" si="1"/>
        <v>insert into AB_Payment select 99,298,'Cash Receive BOC',68.95</v>
      </c>
    </row>
    <row r="101" spans="1:7" x14ac:dyDescent="0.2">
      <c r="A101" s="1">
        <v>100</v>
      </c>
      <c r="B101" s="1">
        <f>VLOOKUP(C101,HDR!$B:$I,8,FALSE)</f>
        <v>302</v>
      </c>
      <c r="C101" s="1" t="s">
        <v>317</v>
      </c>
      <c r="D101" s="1" t="s">
        <v>386</v>
      </c>
      <c r="E101" s="5">
        <v>57.2</v>
      </c>
      <c r="G101" s="1" t="str">
        <f t="shared" si="1"/>
        <v>insert into AB_Payment select 100,302,'Cash Receive BOC',57.2</v>
      </c>
    </row>
    <row r="102" spans="1:7" x14ac:dyDescent="0.2">
      <c r="A102" s="1">
        <v>101</v>
      </c>
      <c r="B102" s="1">
        <f>VLOOKUP(C102,HDR!$B:$I,8,FALSE)</f>
        <v>306</v>
      </c>
      <c r="C102" s="1" t="s">
        <v>321</v>
      </c>
      <c r="D102" s="1" t="s">
        <v>386</v>
      </c>
      <c r="E102" s="5">
        <v>57.65</v>
      </c>
      <c r="G102" s="1" t="str">
        <f t="shared" si="1"/>
        <v>insert into AB_Payment select 101,306,'Cash Receive BOC',57.65</v>
      </c>
    </row>
    <row r="103" spans="1:7" x14ac:dyDescent="0.2">
      <c r="A103" s="1">
        <v>102</v>
      </c>
      <c r="B103" s="1">
        <f>VLOOKUP(C103,HDR!$B:$I,8,FALSE)</f>
        <v>313</v>
      </c>
      <c r="C103" s="1" t="s">
        <v>328</v>
      </c>
      <c r="D103" s="1" t="s">
        <v>386</v>
      </c>
      <c r="E103" s="5">
        <v>14.099999999999994</v>
      </c>
      <c r="G103" s="1" t="str">
        <f t="shared" si="1"/>
        <v>insert into AB_Payment select 102,313,'Cash Receive BOC',14.1</v>
      </c>
    </row>
    <row r="104" spans="1:7" x14ac:dyDescent="0.2">
      <c r="A104" s="1">
        <v>103</v>
      </c>
      <c r="B104" s="1">
        <f>VLOOKUP(C104,HDR!$B:$I,8,FALSE)</f>
        <v>317</v>
      </c>
      <c r="C104" s="1" t="s">
        <v>332</v>
      </c>
      <c r="D104" s="1" t="s">
        <v>386</v>
      </c>
      <c r="E104" s="5">
        <v>26.65</v>
      </c>
      <c r="G104" s="1" t="str">
        <f t="shared" si="1"/>
        <v>insert into AB_Payment select 103,317,'Cash Receive BOC',26.65</v>
      </c>
    </row>
    <row r="105" spans="1:7" x14ac:dyDescent="0.2">
      <c r="A105" s="1">
        <v>104</v>
      </c>
      <c r="B105" s="1">
        <f>VLOOKUP(C105,HDR!$B:$I,8,FALSE)</f>
        <v>322</v>
      </c>
      <c r="C105" s="1" t="s">
        <v>337</v>
      </c>
      <c r="D105" s="1" t="s">
        <v>386</v>
      </c>
      <c r="E105" s="5">
        <v>105.2</v>
      </c>
      <c r="G105" s="1" t="str">
        <f t="shared" si="1"/>
        <v>insert into AB_Payment select 104,322,'Cash Receive BOC',105.2</v>
      </c>
    </row>
    <row r="106" spans="1:7" x14ac:dyDescent="0.2">
      <c r="A106" s="1">
        <v>105</v>
      </c>
      <c r="B106" s="1">
        <f>VLOOKUP(C106,HDR!$B:$I,8,FALSE)</f>
        <v>324</v>
      </c>
      <c r="C106" s="1" t="s">
        <v>339</v>
      </c>
      <c r="D106" s="1" t="s">
        <v>386</v>
      </c>
      <c r="E106" s="5">
        <v>32.950000000000003</v>
      </c>
      <c r="G106" s="1" t="str">
        <f t="shared" si="1"/>
        <v>insert into AB_Payment select 105,324,'Cash Receive BOC',32.95</v>
      </c>
    </row>
    <row r="107" spans="1:7" x14ac:dyDescent="0.2">
      <c r="A107" s="1">
        <v>106</v>
      </c>
      <c r="B107" s="1">
        <f>VLOOKUP(C107,HDR!$B:$I,8,FALSE)</f>
        <v>327</v>
      </c>
      <c r="C107" s="1" t="s">
        <v>342</v>
      </c>
      <c r="D107" s="1" t="s">
        <v>386</v>
      </c>
      <c r="E107" s="5">
        <v>55.6</v>
      </c>
      <c r="G107" s="1" t="str">
        <f t="shared" si="1"/>
        <v>insert into AB_Payment select 106,327,'Cash Receive BOC',55.6</v>
      </c>
    </row>
    <row r="108" spans="1:7" x14ac:dyDescent="0.2">
      <c r="A108" s="1">
        <v>107</v>
      </c>
      <c r="B108" s="1">
        <f>VLOOKUP(C108,HDR!$B:$I,8,FALSE)</f>
        <v>2</v>
      </c>
      <c r="C108" s="1" t="s">
        <v>7</v>
      </c>
      <c r="D108" s="1" t="s">
        <v>387</v>
      </c>
      <c r="E108" s="5">
        <v>26.25</v>
      </c>
      <c r="G108" s="1" t="str">
        <f t="shared" si="1"/>
        <v>insert into AB_Payment select 107,2,'AMERICAN EXPRESS',26.25</v>
      </c>
    </row>
    <row r="109" spans="1:7" x14ac:dyDescent="0.2">
      <c r="A109" s="1">
        <v>108</v>
      </c>
      <c r="B109" s="1">
        <f>VLOOKUP(C109,HDR!$B:$I,8,FALSE)</f>
        <v>6</v>
      </c>
      <c r="C109" s="1" t="s">
        <v>21</v>
      </c>
      <c r="D109" s="1" t="s">
        <v>394</v>
      </c>
      <c r="E109" s="5">
        <v>10</v>
      </c>
      <c r="G109" s="1" t="str">
        <f t="shared" si="1"/>
        <v>insert into AB_Payment select 108,6,'VOUCHER $10',10</v>
      </c>
    </row>
    <row r="110" spans="1:7" x14ac:dyDescent="0.2">
      <c r="A110" s="1">
        <v>109</v>
      </c>
      <c r="B110" s="1">
        <f>VLOOKUP(C110,HDR!$B:$I,8,FALSE)</f>
        <v>6</v>
      </c>
      <c r="C110" s="1" t="s">
        <v>21</v>
      </c>
      <c r="D110" s="1" t="s">
        <v>394</v>
      </c>
      <c r="E110" s="5">
        <v>10</v>
      </c>
      <c r="G110" s="1" t="str">
        <f t="shared" si="1"/>
        <v>insert into AB_Payment select 109,6,'VOUCHER $10',10</v>
      </c>
    </row>
    <row r="111" spans="1:7" x14ac:dyDescent="0.2">
      <c r="A111" s="1">
        <v>110</v>
      </c>
      <c r="B111" s="1">
        <f>VLOOKUP(C111,HDR!$B:$I,8,FALSE)</f>
        <v>9</v>
      </c>
      <c r="C111" s="1" t="s">
        <v>24</v>
      </c>
      <c r="D111" s="1" t="s">
        <v>388</v>
      </c>
      <c r="E111" s="5">
        <v>25.9</v>
      </c>
      <c r="G111" s="1" t="str">
        <f t="shared" si="1"/>
        <v>insert into AB_Payment select 110,9,'MASTER CARD',25.9</v>
      </c>
    </row>
    <row r="112" spans="1:7" x14ac:dyDescent="0.2">
      <c r="A112" s="1">
        <v>111</v>
      </c>
      <c r="B112" s="1">
        <f>VLOOKUP(C112,HDR!$B:$I,8,FALSE)</f>
        <v>10</v>
      </c>
      <c r="C112" s="1" t="s">
        <v>25</v>
      </c>
      <c r="D112" s="1" t="s">
        <v>388</v>
      </c>
      <c r="E112" s="5">
        <v>222.65</v>
      </c>
      <c r="G112" s="1" t="str">
        <f t="shared" si="1"/>
        <v>insert into AB_Payment select 111,10,'MASTER CARD',222.65</v>
      </c>
    </row>
    <row r="113" spans="1:7" x14ac:dyDescent="0.2">
      <c r="A113" s="1">
        <v>112</v>
      </c>
      <c r="B113" s="1">
        <f>VLOOKUP(C113,HDR!$B:$I,8,FALSE)</f>
        <v>11</v>
      </c>
      <c r="C113" s="1" t="s">
        <v>26</v>
      </c>
      <c r="D113" s="1" t="s">
        <v>392</v>
      </c>
      <c r="E113" s="5">
        <v>80.5</v>
      </c>
      <c r="G113" s="1" t="str">
        <f t="shared" si="1"/>
        <v>insert into AB_Payment select 112,11,'VISA CARD',80.5</v>
      </c>
    </row>
    <row r="114" spans="1:7" x14ac:dyDescent="0.2">
      <c r="A114" s="1">
        <v>113</v>
      </c>
      <c r="B114" s="1">
        <f>VLOOKUP(C114,HDR!$B:$I,8,FALSE)</f>
        <v>12</v>
      </c>
      <c r="C114" s="1" t="s">
        <v>27</v>
      </c>
      <c r="D114" s="1" t="s">
        <v>392</v>
      </c>
      <c r="E114" s="5">
        <v>110.15</v>
      </c>
      <c r="G114" s="1" t="str">
        <f t="shared" si="1"/>
        <v>insert into AB_Payment select 113,12,'VISA CARD',110.15</v>
      </c>
    </row>
    <row r="115" spans="1:7" x14ac:dyDescent="0.2">
      <c r="A115" s="1">
        <v>114</v>
      </c>
      <c r="B115" s="1">
        <f>VLOOKUP(C115,HDR!$B:$I,8,FALSE)</f>
        <v>13</v>
      </c>
      <c r="C115" s="1" t="s">
        <v>28</v>
      </c>
      <c r="D115" s="1" t="s">
        <v>392</v>
      </c>
      <c r="E115" s="5">
        <v>25.9</v>
      </c>
      <c r="G115" s="1" t="str">
        <f t="shared" si="1"/>
        <v>insert into AB_Payment select 114,13,'VISA CARD',25.9</v>
      </c>
    </row>
    <row r="116" spans="1:7" x14ac:dyDescent="0.2">
      <c r="A116" s="1">
        <v>115</v>
      </c>
      <c r="B116" s="1">
        <f>VLOOKUP(C116,HDR!$B:$I,8,FALSE)</f>
        <v>14</v>
      </c>
      <c r="C116" s="1" t="s">
        <v>29</v>
      </c>
      <c r="D116" s="1" t="s">
        <v>387</v>
      </c>
      <c r="E116" s="5">
        <v>136.30000000000001</v>
      </c>
      <c r="G116" s="1" t="str">
        <f t="shared" si="1"/>
        <v>insert into AB_Payment select 115,14,'AMERICAN EXPRESS',136.3</v>
      </c>
    </row>
    <row r="117" spans="1:7" x14ac:dyDescent="0.2">
      <c r="A117" s="1">
        <v>116</v>
      </c>
      <c r="B117" s="1">
        <f>VLOOKUP(C117,HDR!$B:$I,8,FALSE)</f>
        <v>15</v>
      </c>
      <c r="C117" s="1" t="s">
        <v>30</v>
      </c>
      <c r="D117" s="1" t="s">
        <v>388</v>
      </c>
      <c r="E117" s="5">
        <v>77.45</v>
      </c>
      <c r="G117" s="1" t="str">
        <f t="shared" si="1"/>
        <v>insert into AB_Payment select 116,15,'MASTER CARD',77.45</v>
      </c>
    </row>
    <row r="118" spans="1:7" x14ac:dyDescent="0.2">
      <c r="A118" s="1">
        <v>117</v>
      </c>
      <c r="B118" s="1">
        <f>VLOOKUP(C118,HDR!$B:$I,8,FALSE)</f>
        <v>17</v>
      </c>
      <c r="C118" s="1" t="s">
        <v>32</v>
      </c>
      <c r="D118" s="1" t="s">
        <v>388</v>
      </c>
      <c r="E118" s="5">
        <v>32.950000000000003</v>
      </c>
      <c r="G118" s="1" t="str">
        <f t="shared" si="1"/>
        <v>insert into AB_Payment select 117,17,'MASTER CARD',32.95</v>
      </c>
    </row>
    <row r="119" spans="1:7" x14ac:dyDescent="0.2">
      <c r="A119" s="1">
        <v>118</v>
      </c>
      <c r="B119" s="1">
        <f>VLOOKUP(C119,HDR!$B:$I,8,FALSE)</f>
        <v>19</v>
      </c>
      <c r="C119" s="1" t="s">
        <v>34</v>
      </c>
      <c r="D119" s="1" t="s">
        <v>388</v>
      </c>
      <c r="E119" s="5">
        <v>68.05</v>
      </c>
      <c r="G119" s="1" t="str">
        <f t="shared" si="1"/>
        <v>insert into AB_Payment select 118,19,'MASTER CARD',68.05</v>
      </c>
    </row>
    <row r="120" spans="1:7" x14ac:dyDescent="0.2">
      <c r="A120" s="1">
        <v>119</v>
      </c>
      <c r="B120" s="1">
        <f>VLOOKUP(C120,HDR!$B:$I,8,FALSE)</f>
        <v>25</v>
      </c>
      <c r="C120" s="1" t="s">
        <v>40</v>
      </c>
      <c r="D120" s="1" t="s">
        <v>392</v>
      </c>
      <c r="E120" s="5">
        <v>32.950000000000003</v>
      </c>
      <c r="G120" s="1" t="str">
        <f t="shared" si="1"/>
        <v>insert into AB_Payment select 119,25,'VISA CARD',32.95</v>
      </c>
    </row>
    <row r="121" spans="1:7" x14ac:dyDescent="0.2">
      <c r="A121" s="1">
        <v>120</v>
      </c>
      <c r="B121" s="1">
        <f>VLOOKUP(C121,HDR!$B:$I,8,FALSE)</f>
        <v>26</v>
      </c>
      <c r="C121" s="1" t="s">
        <v>41</v>
      </c>
      <c r="D121" s="1" t="s">
        <v>387</v>
      </c>
      <c r="E121" s="5">
        <v>21.2</v>
      </c>
      <c r="G121" s="1" t="str">
        <f t="shared" si="1"/>
        <v>insert into AB_Payment select 120,26,'AMERICAN EXPRESS',21.2</v>
      </c>
    </row>
    <row r="122" spans="1:7" x14ac:dyDescent="0.2">
      <c r="A122" s="1">
        <v>121</v>
      </c>
      <c r="B122" s="1">
        <f>VLOOKUP(C122,HDR!$B:$I,8,FALSE)</f>
        <v>27</v>
      </c>
      <c r="C122" s="1" t="s">
        <v>42</v>
      </c>
      <c r="D122" s="1" t="s">
        <v>388</v>
      </c>
      <c r="E122" s="5">
        <v>74.849999999999994</v>
      </c>
      <c r="G122" s="1" t="str">
        <f t="shared" si="1"/>
        <v>insert into AB_Payment select 121,27,'MASTER CARD',74.85</v>
      </c>
    </row>
    <row r="123" spans="1:7" x14ac:dyDescent="0.2">
      <c r="A123" s="1">
        <v>122</v>
      </c>
      <c r="B123" s="1">
        <f>VLOOKUP(C123,HDR!$B:$I,8,FALSE)</f>
        <v>28</v>
      </c>
      <c r="C123" s="1" t="s">
        <v>43</v>
      </c>
      <c r="D123" s="1" t="s">
        <v>392</v>
      </c>
      <c r="E123" s="5">
        <v>51.8</v>
      </c>
      <c r="G123" s="1" t="str">
        <f t="shared" si="1"/>
        <v>insert into AB_Payment select 122,28,'VISA CARD',51.8</v>
      </c>
    </row>
    <row r="124" spans="1:7" x14ac:dyDescent="0.2">
      <c r="A124" s="1">
        <v>123</v>
      </c>
      <c r="B124" s="1">
        <f>VLOOKUP(C124,HDR!$B:$I,8,FALSE)</f>
        <v>29</v>
      </c>
      <c r="C124" s="1" t="s">
        <v>44</v>
      </c>
      <c r="D124" s="1" t="s">
        <v>392</v>
      </c>
      <c r="E124" s="5">
        <v>40.950000000000003</v>
      </c>
      <c r="G124" s="1" t="str">
        <f t="shared" si="1"/>
        <v>insert into AB_Payment select 123,29,'VISA CARD',40.95</v>
      </c>
    </row>
    <row r="125" spans="1:7" x14ac:dyDescent="0.2">
      <c r="A125" s="1">
        <v>124</v>
      </c>
      <c r="B125" s="1">
        <f>VLOOKUP(C125,HDR!$B:$I,8,FALSE)</f>
        <v>30</v>
      </c>
      <c r="C125" s="1" t="s">
        <v>45</v>
      </c>
      <c r="D125" s="1" t="s">
        <v>392</v>
      </c>
      <c r="E125" s="5">
        <v>46.85</v>
      </c>
      <c r="G125" s="1" t="str">
        <f t="shared" si="1"/>
        <v>insert into AB_Payment select 124,30,'VISA CARD',46.85</v>
      </c>
    </row>
    <row r="126" spans="1:7" x14ac:dyDescent="0.2">
      <c r="A126" s="1">
        <v>125</v>
      </c>
      <c r="B126" s="1">
        <f>VLOOKUP(C126,HDR!$B:$I,8,FALSE)</f>
        <v>31</v>
      </c>
      <c r="C126" s="1" t="s">
        <v>46</v>
      </c>
      <c r="D126" s="1" t="s">
        <v>388</v>
      </c>
      <c r="E126" s="5">
        <v>100.75</v>
      </c>
      <c r="G126" s="1" t="str">
        <f t="shared" si="1"/>
        <v>insert into AB_Payment select 125,31,'MASTER CARD',100.75</v>
      </c>
    </row>
    <row r="127" spans="1:7" x14ac:dyDescent="0.2">
      <c r="A127" s="1">
        <v>126</v>
      </c>
      <c r="B127" s="1">
        <f>VLOOKUP(C127,HDR!$B:$I,8,FALSE)</f>
        <v>33</v>
      </c>
      <c r="C127" s="1" t="s">
        <v>48</v>
      </c>
      <c r="D127" s="1" t="s">
        <v>392</v>
      </c>
      <c r="E127" s="5">
        <v>77.45</v>
      </c>
      <c r="G127" s="1" t="str">
        <f t="shared" si="1"/>
        <v>insert into AB_Payment select 126,33,'VISA CARD',77.45</v>
      </c>
    </row>
    <row r="128" spans="1:7" x14ac:dyDescent="0.2">
      <c r="A128" s="1">
        <v>127</v>
      </c>
      <c r="B128" s="1">
        <f>VLOOKUP(C128,HDR!$B:$I,8,FALSE)</f>
        <v>34</v>
      </c>
      <c r="C128" s="1" t="s">
        <v>49</v>
      </c>
      <c r="D128" s="1" t="s">
        <v>392</v>
      </c>
      <c r="E128" s="5">
        <v>52.5</v>
      </c>
      <c r="G128" s="1" t="str">
        <f t="shared" si="1"/>
        <v>insert into AB_Payment select 127,34,'VISA CARD',52.5</v>
      </c>
    </row>
    <row r="129" spans="1:7" x14ac:dyDescent="0.2">
      <c r="A129" s="1">
        <v>128</v>
      </c>
      <c r="B129" s="1">
        <f>VLOOKUP(C129,HDR!$B:$I,8,FALSE)</f>
        <v>36</v>
      </c>
      <c r="C129" s="1" t="s">
        <v>51</v>
      </c>
      <c r="D129" s="1" t="s">
        <v>392</v>
      </c>
      <c r="E129" s="5">
        <v>34.15</v>
      </c>
      <c r="G129" s="1" t="str">
        <f t="shared" si="1"/>
        <v>insert into AB_Payment select 128,36,'VISA CARD',34.15</v>
      </c>
    </row>
    <row r="130" spans="1:7" x14ac:dyDescent="0.2">
      <c r="A130" s="1">
        <v>129</v>
      </c>
      <c r="B130" s="1">
        <f>VLOOKUP(C130,HDR!$B:$I,8,FALSE)</f>
        <v>38</v>
      </c>
      <c r="C130" s="1" t="s">
        <v>53</v>
      </c>
      <c r="D130" s="1" t="s">
        <v>392</v>
      </c>
      <c r="E130" s="5">
        <v>30.6</v>
      </c>
      <c r="G130" s="1" t="str">
        <f t="shared" si="1"/>
        <v>insert into AB_Payment select 129,38,'VISA CARD',30.6</v>
      </c>
    </row>
    <row r="131" spans="1:7" x14ac:dyDescent="0.2">
      <c r="A131" s="1">
        <v>130</v>
      </c>
      <c r="B131" s="1">
        <f>VLOOKUP(C131,HDR!$B:$I,8,FALSE)</f>
        <v>40</v>
      </c>
      <c r="C131" s="1" t="s">
        <v>55</v>
      </c>
      <c r="D131" s="1" t="s">
        <v>392</v>
      </c>
      <c r="E131" s="5">
        <v>31.55</v>
      </c>
      <c r="G131" s="1" t="str">
        <f t="shared" ref="G131:G194" si="2">"insert into AB_Payment select " &amp; A131 &amp; "," &amp; B131 &amp; ",'" &amp; D131 &amp; "'," &amp; E131</f>
        <v>insert into AB_Payment select 130,40,'VISA CARD',31.55</v>
      </c>
    </row>
    <row r="132" spans="1:7" x14ac:dyDescent="0.2">
      <c r="A132" s="1">
        <v>131</v>
      </c>
      <c r="B132" s="1">
        <f>VLOOKUP(C132,HDR!$B:$I,8,FALSE)</f>
        <v>41</v>
      </c>
      <c r="C132" s="1" t="s">
        <v>56</v>
      </c>
      <c r="D132" s="1" t="s">
        <v>392</v>
      </c>
      <c r="E132" s="5">
        <v>51.3</v>
      </c>
      <c r="G132" s="1" t="str">
        <f t="shared" si="2"/>
        <v>insert into AB_Payment select 131,41,'VISA CARD',51.3</v>
      </c>
    </row>
    <row r="133" spans="1:7" x14ac:dyDescent="0.2">
      <c r="A133" s="1">
        <v>132</v>
      </c>
      <c r="B133" s="1">
        <f>VLOOKUP(C133,HDR!$B:$I,8,FALSE)</f>
        <v>42</v>
      </c>
      <c r="C133" s="1" t="s">
        <v>57</v>
      </c>
      <c r="D133" s="1" t="s">
        <v>387</v>
      </c>
      <c r="E133" s="5">
        <v>26.85</v>
      </c>
      <c r="G133" s="1" t="str">
        <f t="shared" si="2"/>
        <v>insert into AB_Payment select 132,42,'AMERICAN EXPRESS',26.85</v>
      </c>
    </row>
    <row r="134" spans="1:7" x14ac:dyDescent="0.2">
      <c r="A134" s="1">
        <v>133</v>
      </c>
      <c r="B134" s="1">
        <f>VLOOKUP(C134,HDR!$B:$I,8,FALSE)</f>
        <v>44</v>
      </c>
      <c r="C134" s="1" t="s">
        <v>59</v>
      </c>
      <c r="D134" s="1" t="s">
        <v>392</v>
      </c>
      <c r="E134" s="5">
        <v>56.25</v>
      </c>
      <c r="G134" s="1" t="str">
        <f t="shared" si="2"/>
        <v>insert into AB_Payment select 133,44,'VISA CARD',56.25</v>
      </c>
    </row>
    <row r="135" spans="1:7" x14ac:dyDescent="0.2">
      <c r="A135" s="1">
        <v>134</v>
      </c>
      <c r="B135" s="1">
        <f>VLOOKUP(C135,HDR!$B:$I,8,FALSE)</f>
        <v>45</v>
      </c>
      <c r="C135" s="1" t="s">
        <v>60</v>
      </c>
      <c r="D135" s="1" t="s">
        <v>392</v>
      </c>
      <c r="E135" s="5">
        <v>56.95</v>
      </c>
      <c r="G135" s="1" t="str">
        <f t="shared" si="2"/>
        <v>insert into AB_Payment select 134,45,'VISA CARD',56.95</v>
      </c>
    </row>
    <row r="136" spans="1:7" x14ac:dyDescent="0.2">
      <c r="A136" s="1">
        <v>135</v>
      </c>
      <c r="B136" s="1">
        <f>VLOOKUP(C136,HDR!$B:$I,8,FALSE)</f>
        <v>48</v>
      </c>
      <c r="C136" s="1" t="s">
        <v>63</v>
      </c>
      <c r="D136" s="1" t="s">
        <v>388</v>
      </c>
      <c r="E136" s="5">
        <v>101.2</v>
      </c>
      <c r="G136" s="1" t="str">
        <f t="shared" si="2"/>
        <v>insert into AB_Payment select 135,48,'MASTER CARD',101.2</v>
      </c>
    </row>
    <row r="137" spans="1:7" x14ac:dyDescent="0.2">
      <c r="A137" s="1">
        <v>136</v>
      </c>
      <c r="B137" s="1">
        <f>VLOOKUP(C137,HDR!$B:$I,8,FALSE)</f>
        <v>49</v>
      </c>
      <c r="C137" s="1" t="s">
        <v>64</v>
      </c>
      <c r="D137" s="1" t="s">
        <v>391</v>
      </c>
      <c r="E137" s="5">
        <v>11.75</v>
      </c>
      <c r="G137" s="1" t="str">
        <f t="shared" si="2"/>
        <v>insert into AB_Payment select 136,49,'CITY LEDGER ROLAND',11.75</v>
      </c>
    </row>
    <row r="138" spans="1:7" x14ac:dyDescent="0.2">
      <c r="A138" s="1">
        <v>137</v>
      </c>
      <c r="B138" s="1">
        <f>VLOOKUP(C138,HDR!$B:$I,8,FALSE)</f>
        <v>54</v>
      </c>
      <c r="C138" s="1" t="s">
        <v>69</v>
      </c>
      <c r="D138" s="1" t="s">
        <v>392</v>
      </c>
      <c r="E138" s="5">
        <v>129</v>
      </c>
      <c r="G138" s="1" t="str">
        <f t="shared" si="2"/>
        <v>insert into AB_Payment select 137,54,'VISA CARD',129</v>
      </c>
    </row>
    <row r="139" spans="1:7" x14ac:dyDescent="0.2">
      <c r="A139" s="1">
        <v>138</v>
      </c>
      <c r="B139" s="1">
        <f>VLOOKUP(C139,HDR!$B:$I,8,FALSE)</f>
        <v>56</v>
      </c>
      <c r="C139" s="1" t="s">
        <v>71</v>
      </c>
      <c r="D139" s="1" t="s">
        <v>392</v>
      </c>
      <c r="E139" s="5">
        <v>130.19999999999999</v>
      </c>
      <c r="G139" s="1" t="str">
        <f t="shared" si="2"/>
        <v>insert into AB_Payment select 138,56,'VISA CARD',130.2</v>
      </c>
    </row>
    <row r="140" spans="1:7" x14ac:dyDescent="0.2">
      <c r="A140" s="1">
        <v>139</v>
      </c>
      <c r="B140" s="1">
        <f>VLOOKUP(C140,HDR!$B:$I,8,FALSE)</f>
        <v>57</v>
      </c>
      <c r="C140" s="1" t="s">
        <v>72</v>
      </c>
      <c r="D140" s="1" t="s">
        <v>388</v>
      </c>
      <c r="E140" s="5">
        <v>25.9</v>
      </c>
      <c r="G140" s="1" t="str">
        <f t="shared" si="2"/>
        <v>insert into AB_Payment select 139,57,'MASTER CARD',25.9</v>
      </c>
    </row>
    <row r="141" spans="1:7" x14ac:dyDescent="0.2">
      <c r="A141" s="1">
        <v>140</v>
      </c>
      <c r="B141" s="1">
        <f>VLOOKUP(C141,HDR!$B:$I,8,FALSE)</f>
        <v>58</v>
      </c>
      <c r="C141" s="1" t="s">
        <v>73</v>
      </c>
      <c r="D141" s="1" t="s">
        <v>392</v>
      </c>
      <c r="E141" s="5">
        <v>8.4499999999999993</v>
      </c>
      <c r="G141" s="1" t="str">
        <f t="shared" si="2"/>
        <v>insert into AB_Payment select 140,58,'VISA CARD',8.45</v>
      </c>
    </row>
    <row r="142" spans="1:7" x14ac:dyDescent="0.2">
      <c r="A142" s="1">
        <v>141</v>
      </c>
      <c r="B142" s="1">
        <f>VLOOKUP(C142,HDR!$B:$I,8,FALSE)</f>
        <v>59</v>
      </c>
      <c r="C142" s="1" t="s">
        <v>74</v>
      </c>
      <c r="D142" s="1" t="s">
        <v>388</v>
      </c>
      <c r="E142" s="5">
        <v>40.950000000000003</v>
      </c>
      <c r="G142" s="1" t="str">
        <f t="shared" si="2"/>
        <v>insert into AB_Payment select 141,59,'MASTER CARD',40.95</v>
      </c>
    </row>
    <row r="143" spans="1:7" x14ac:dyDescent="0.2">
      <c r="A143" s="1">
        <v>142</v>
      </c>
      <c r="B143" s="1">
        <f>VLOOKUP(C143,HDR!$B:$I,8,FALSE)</f>
        <v>60</v>
      </c>
      <c r="C143" s="1" t="s">
        <v>75</v>
      </c>
      <c r="D143" s="1" t="s">
        <v>388</v>
      </c>
      <c r="E143" s="5">
        <v>56.95</v>
      </c>
      <c r="G143" s="1" t="str">
        <f t="shared" si="2"/>
        <v>insert into AB_Payment select 142,60,'MASTER CARD',56.95</v>
      </c>
    </row>
    <row r="144" spans="1:7" x14ac:dyDescent="0.2">
      <c r="A144" s="1">
        <v>143</v>
      </c>
      <c r="B144" s="1">
        <f>VLOOKUP(C144,HDR!$B:$I,8,FALSE)</f>
        <v>61</v>
      </c>
      <c r="C144" s="1" t="s">
        <v>76</v>
      </c>
      <c r="D144" s="1" t="s">
        <v>392</v>
      </c>
      <c r="E144" s="5">
        <v>54.15</v>
      </c>
      <c r="G144" s="1" t="str">
        <f t="shared" si="2"/>
        <v>insert into AB_Payment select 143,61,'VISA CARD',54.15</v>
      </c>
    </row>
    <row r="145" spans="1:7" x14ac:dyDescent="0.2">
      <c r="A145" s="1">
        <v>144</v>
      </c>
      <c r="B145" s="1">
        <f>VLOOKUP(C145,HDR!$B:$I,8,FALSE)</f>
        <v>62</v>
      </c>
      <c r="C145" s="1" t="s">
        <v>77</v>
      </c>
      <c r="D145" s="1" t="s">
        <v>392</v>
      </c>
      <c r="E145" s="5">
        <v>72.5</v>
      </c>
      <c r="G145" s="1" t="str">
        <f t="shared" si="2"/>
        <v>insert into AB_Payment select 144,62,'VISA CARD',72.5</v>
      </c>
    </row>
    <row r="146" spans="1:7" x14ac:dyDescent="0.2">
      <c r="A146" s="1">
        <v>145</v>
      </c>
      <c r="B146" s="1">
        <f>VLOOKUP(C146,HDR!$B:$I,8,FALSE)</f>
        <v>63</v>
      </c>
      <c r="C146" s="1" t="s">
        <v>78</v>
      </c>
      <c r="D146" s="1" t="s">
        <v>392</v>
      </c>
      <c r="E146" s="5">
        <v>67.8</v>
      </c>
      <c r="G146" s="1" t="str">
        <f t="shared" si="2"/>
        <v>insert into AB_Payment select 145,63,'VISA CARD',67.8</v>
      </c>
    </row>
    <row r="147" spans="1:7" x14ac:dyDescent="0.2">
      <c r="A147" s="1">
        <v>146</v>
      </c>
      <c r="B147" s="1">
        <f>VLOOKUP(C147,HDR!$B:$I,8,FALSE)</f>
        <v>65</v>
      </c>
      <c r="C147" s="1" t="s">
        <v>80</v>
      </c>
      <c r="D147" s="1" t="s">
        <v>388</v>
      </c>
      <c r="E147" s="5">
        <v>40.950000000000003</v>
      </c>
      <c r="G147" s="1" t="str">
        <f t="shared" si="2"/>
        <v>insert into AB_Payment select 146,65,'MASTER CARD',40.95</v>
      </c>
    </row>
    <row r="148" spans="1:7" x14ac:dyDescent="0.2">
      <c r="A148" s="1">
        <v>147</v>
      </c>
      <c r="B148" s="1">
        <f>VLOOKUP(C148,HDR!$B:$I,8,FALSE)</f>
        <v>66</v>
      </c>
      <c r="C148" s="1" t="s">
        <v>81</v>
      </c>
      <c r="D148" s="1" t="s">
        <v>392</v>
      </c>
      <c r="E148" s="5">
        <v>51.35</v>
      </c>
      <c r="G148" s="1" t="str">
        <f t="shared" si="2"/>
        <v>insert into AB_Payment select 147,66,'VISA CARD',51.35</v>
      </c>
    </row>
    <row r="149" spans="1:7" x14ac:dyDescent="0.2">
      <c r="A149" s="1">
        <v>148</v>
      </c>
      <c r="B149" s="1">
        <f>VLOOKUP(C149,HDR!$B:$I,8,FALSE)</f>
        <v>67</v>
      </c>
      <c r="C149" s="1" t="s">
        <v>82</v>
      </c>
      <c r="D149" s="1" t="s">
        <v>388</v>
      </c>
      <c r="E149" s="5">
        <v>43.55</v>
      </c>
      <c r="G149" s="1" t="str">
        <f t="shared" si="2"/>
        <v>insert into AB_Payment select 148,67,'MASTER CARD',43.55</v>
      </c>
    </row>
    <row r="150" spans="1:7" x14ac:dyDescent="0.2">
      <c r="A150" s="1">
        <v>149</v>
      </c>
      <c r="B150" s="1">
        <f>VLOOKUP(C150,HDR!$B:$I,8,FALSE)</f>
        <v>68</v>
      </c>
      <c r="C150" s="1" t="s">
        <v>83</v>
      </c>
      <c r="D150" s="1" t="s">
        <v>388</v>
      </c>
      <c r="E150" s="5">
        <v>14.1</v>
      </c>
      <c r="G150" s="1" t="str">
        <f t="shared" si="2"/>
        <v>insert into AB_Payment select 149,68,'MASTER CARD',14.1</v>
      </c>
    </row>
    <row r="151" spans="1:7" x14ac:dyDescent="0.2">
      <c r="A151" s="1">
        <v>150</v>
      </c>
      <c r="B151" s="1">
        <f>VLOOKUP(C151,HDR!$B:$I,8,FALSE)</f>
        <v>69</v>
      </c>
      <c r="C151" s="1" t="s">
        <v>84</v>
      </c>
      <c r="D151" s="1" t="s">
        <v>392</v>
      </c>
      <c r="E151" s="5">
        <v>71.349999999999994</v>
      </c>
      <c r="G151" s="1" t="str">
        <f t="shared" si="2"/>
        <v>insert into AB_Payment select 150,69,'VISA CARD',71.35</v>
      </c>
    </row>
    <row r="152" spans="1:7" x14ac:dyDescent="0.2">
      <c r="A152" s="1">
        <v>151</v>
      </c>
      <c r="B152" s="1">
        <f>VLOOKUP(C152,HDR!$B:$I,8,FALSE)</f>
        <v>72</v>
      </c>
      <c r="C152" s="1" t="s">
        <v>87</v>
      </c>
      <c r="D152" s="1" t="s">
        <v>387</v>
      </c>
      <c r="E152" s="5">
        <v>21.2</v>
      </c>
      <c r="G152" s="1" t="str">
        <f t="shared" si="2"/>
        <v>insert into AB_Payment select 151,72,'AMERICAN EXPRESS',21.2</v>
      </c>
    </row>
    <row r="153" spans="1:7" x14ac:dyDescent="0.2">
      <c r="A153" s="1">
        <v>152</v>
      </c>
      <c r="B153" s="1">
        <f>VLOOKUP(C153,HDR!$B:$I,8,FALSE)</f>
        <v>74</v>
      </c>
      <c r="C153" s="1" t="s">
        <v>89</v>
      </c>
      <c r="D153" s="1" t="s">
        <v>392</v>
      </c>
      <c r="E153" s="5">
        <v>18.850000000000001</v>
      </c>
      <c r="G153" s="1" t="str">
        <f t="shared" si="2"/>
        <v>insert into AB_Payment select 152,74,'VISA CARD',18.85</v>
      </c>
    </row>
    <row r="154" spans="1:7" x14ac:dyDescent="0.2">
      <c r="A154" s="1">
        <v>153</v>
      </c>
      <c r="B154" s="1">
        <f>VLOOKUP(C154,HDR!$B:$I,8,FALSE)</f>
        <v>79</v>
      </c>
      <c r="C154" s="1" t="s">
        <v>94</v>
      </c>
      <c r="D154" s="1" t="s">
        <v>392</v>
      </c>
      <c r="E154" s="5">
        <v>123.6</v>
      </c>
      <c r="G154" s="1" t="str">
        <f t="shared" si="2"/>
        <v>insert into AB_Payment select 153,79,'VISA CARD',123.6</v>
      </c>
    </row>
    <row r="155" spans="1:7" x14ac:dyDescent="0.2">
      <c r="A155" s="1">
        <v>154</v>
      </c>
      <c r="B155" s="1">
        <f>VLOOKUP(C155,HDR!$B:$I,8,FALSE)</f>
        <v>80</v>
      </c>
      <c r="C155" s="1" t="s">
        <v>95</v>
      </c>
      <c r="D155" s="1" t="s">
        <v>388</v>
      </c>
      <c r="E155" s="5">
        <v>56.05</v>
      </c>
      <c r="G155" s="1" t="str">
        <f t="shared" si="2"/>
        <v>insert into AB_Payment select 154,80,'MASTER CARD',56.05</v>
      </c>
    </row>
    <row r="156" spans="1:7" x14ac:dyDescent="0.2">
      <c r="A156" s="1">
        <v>155</v>
      </c>
      <c r="B156" s="1">
        <f>VLOOKUP(C156,HDR!$B:$I,8,FALSE)</f>
        <v>81</v>
      </c>
      <c r="C156" s="1" t="s">
        <v>96</v>
      </c>
      <c r="D156" s="1" t="s">
        <v>393</v>
      </c>
      <c r="E156" s="5">
        <v>8.5500000000000007</v>
      </c>
      <c r="G156" s="1" t="str">
        <f t="shared" si="2"/>
        <v>insert into AB_Payment select 155,81,'NETS',8.55</v>
      </c>
    </row>
    <row r="157" spans="1:7" x14ac:dyDescent="0.2">
      <c r="A157" s="1">
        <v>156</v>
      </c>
      <c r="B157" s="1">
        <f>VLOOKUP(C157,HDR!$B:$I,8,FALSE)</f>
        <v>82</v>
      </c>
      <c r="C157" s="1" t="s">
        <v>97</v>
      </c>
      <c r="D157" s="1" t="s">
        <v>388</v>
      </c>
      <c r="E157" s="5">
        <v>165.25</v>
      </c>
      <c r="G157" s="1" t="str">
        <f t="shared" si="2"/>
        <v>insert into AB_Payment select 156,82,'MASTER CARD',165.25</v>
      </c>
    </row>
    <row r="158" spans="1:7" x14ac:dyDescent="0.2">
      <c r="A158" s="1">
        <v>157</v>
      </c>
      <c r="B158" s="1">
        <f>VLOOKUP(C158,HDR!$B:$I,8,FALSE)</f>
        <v>83</v>
      </c>
      <c r="C158" s="1" t="s">
        <v>98</v>
      </c>
      <c r="D158" s="1" t="s">
        <v>388</v>
      </c>
      <c r="E158" s="5">
        <v>94.7</v>
      </c>
      <c r="G158" s="1" t="str">
        <f t="shared" si="2"/>
        <v>insert into AB_Payment select 157,83,'MASTER CARD',94.7</v>
      </c>
    </row>
    <row r="159" spans="1:7" x14ac:dyDescent="0.2">
      <c r="A159" s="1">
        <v>158</v>
      </c>
      <c r="B159" s="1">
        <f>VLOOKUP(C159,HDR!$B:$I,8,FALSE)</f>
        <v>84</v>
      </c>
      <c r="C159" s="1" t="s">
        <v>99</v>
      </c>
      <c r="D159" s="1" t="s">
        <v>392</v>
      </c>
      <c r="E159" s="5">
        <v>109.7</v>
      </c>
      <c r="G159" s="1" t="str">
        <f t="shared" si="2"/>
        <v>insert into AB_Payment select 158,84,'VISA CARD',109.7</v>
      </c>
    </row>
    <row r="160" spans="1:7" x14ac:dyDescent="0.2">
      <c r="A160" s="1">
        <v>159</v>
      </c>
      <c r="B160" s="1">
        <f>VLOOKUP(C160,HDR!$B:$I,8,FALSE)</f>
        <v>87</v>
      </c>
      <c r="C160" s="1" t="s">
        <v>102</v>
      </c>
      <c r="D160" s="1" t="s">
        <v>392</v>
      </c>
      <c r="E160" s="5">
        <v>64.25</v>
      </c>
      <c r="G160" s="1" t="str">
        <f t="shared" si="2"/>
        <v>insert into AB_Payment select 159,87,'VISA CARD',64.25</v>
      </c>
    </row>
    <row r="161" spans="1:7" x14ac:dyDescent="0.2">
      <c r="A161" s="1">
        <v>160</v>
      </c>
      <c r="B161" s="1">
        <f>VLOOKUP(C161,HDR!$B:$I,8,FALSE)</f>
        <v>89</v>
      </c>
      <c r="C161" s="1" t="s">
        <v>104</v>
      </c>
      <c r="D161" s="1" t="s">
        <v>387</v>
      </c>
      <c r="E161" s="5">
        <v>98.65</v>
      </c>
      <c r="G161" s="1" t="str">
        <f t="shared" si="2"/>
        <v>insert into AB_Payment select 160,89,'AMERICAN EXPRESS',98.65</v>
      </c>
    </row>
    <row r="162" spans="1:7" x14ac:dyDescent="0.2">
      <c r="A162" s="1">
        <v>161</v>
      </c>
      <c r="B162" s="1">
        <f>VLOOKUP(C162,HDR!$B:$I,8,FALSE)</f>
        <v>90</v>
      </c>
      <c r="C162" s="1" t="s">
        <v>105</v>
      </c>
      <c r="D162" s="1" t="s">
        <v>392</v>
      </c>
      <c r="E162" s="5">
        <v>60.5</v>
      </c>
      <c r="G162" s="1" t="str">
        <f t="shared" si="2"/>
        <v>insert into AB_Payment select 161,90,'VISA CARD',60.5</v>
      </c>
    </row>
    <row r="163" spans="1:7" x14ac:dyDescent="0.2">
      <c r="A163" s="1">
        <v>162</v>
      </c>
      <c r="B163" s="1">
        <f>VLOOKUP(C163,HDR!$B:$I,8,FALSE)</f>
        <v>92</v>
      </c>
      <c r="C163" s="1" t="s">
        <v>107</v>
      </c>
      <c r="D163" s="1" t="s">
        <v>389</v>
      </c>
      <c r="E163" s="5">
        <v>48.95</v>
      </c>
      <c r="G163" s="1" t="str">
        <f t="shared" si="2"/>
        <v>insert into AB_Payment select 162,92,'CITY LEDGER BEN',48.95</v>
      </c>
    </row>
    <row r="164" spans="1:7" x14ac:dyDescent="0.2">
      <c r="A164" s="1">
        <v>163</v>
      </c>
      <c r="B164" s="1">
        <f>VLOOKUP(C164,HDR!$B:$I,8,FALSE)</f>
        <v>93</v>
      </c>
      <c r="C164" s="1" t="s">
        <v>108</v>
      </c>
      <c r="D164" s="1" t="s">
        <v>392</v>
      </c>
      <c r="E164" s="5">
        <v>109</v>
      </c>
      <c r="G164" s="1" t="str">
        <f t="shared" si="2"/>
        <v>insert into AB_Payment select 163,93,'VISA CARD',109</v>
      </c>
    </row>
    <row r="165" spans="1:7" x14ac:dyDescent="0.2">
      <c r="A165" s="1">
        <v>164</v>
      </c>
      <c r="B165" s="1">
        <f>VLOOKUP(C165,HDR!$B:$I,8,FALSE)</f>
        <v>95</v>
      </c>
      <c r="C165" s="1" t="s">
        <v>110</v>
      </c>
      <c r="D165" s="1" t="s">
        <v>392</v>
      </c>
      <c r="E165" s="5">
        <v>38.85</v>
      </c>
      <c r="G165" s="1" t="str">
        <f t="shared" si="2"/>
        <v>insert into AB_Payment select 164,95,'VISA CARD',38.85</v>
      </c>
    </row>
    <row r="166" spans="1:7" x14ac:dyDescent="0.2">
      <c r="A166" s="1">
        <v>165</v>
      </c>
      <c r="B166" s="1">
        <f>VLOOKUP(C166,HDR!$B:$I,8,FALSE)</f>
        <v>97</v>
      </c>
      <c r="C166" s="1" t="s">
        <v>112</v>
      </c>
      <c r="D166" s="1" t="s">
        <v>392</v>
      </c>
      <c r="E166" s="5">
        <v>65.45</v>
      </c>
      <c r="G166" s="1" t="str">
        <f t="shared" si="2"/>
        <v>insert into AB_Payment select 165,97,'VISA CARD',65.45</v>
      </c>
    </row>
    <row r="167" spans="1:7" x14ac:dyDescent="0.2">
      <c r="A167" s="1">
        <v>166</v>
      </c>
      <c r="B167" s="1">
        <f>VLOOKUP(C167,HDR!$B:$I,8,FALSE)</f>
        <v>99</v>
      </c>
      <c r="C167" s="1" t="s">
        <v>114</v>
      </c>
      <c r="D167" s="1" t="s">
        <v>392</v>
      </c>
      <c r="E167" s="5">
        <v>40.950000000000003</v>
      </c>
      <c r="G167" s="1" t="str">
        <f t="shared" si="2"/>
        <v>insert into AB_Payment select 166,99,'VISA CARD',40.95</v>
      </c>
    </row>
    <row r="168" spans="1:7" x14ac:dyDescent="0.2">
      <c r="A168" s="1">
        <v>167</v>
      </c>
      <c r="B168" s="1">
        <f>VLOOKUP(C168,HDR!$B:$I,8,FALSE)</f>
        <v>100</v>
      </c>
      <c r="C168" s="1" t="s">
        <v>115</v>
      </c>
      <c r="D168" s="1" t="s">
        <v>388</v>
      </c>
      <c r="E168" s="5">
        <v>14.1</v>
      </c>
      <c r="G168" s="1" t="str">
        <f t="shared" si="2"/>
        <v>insert into AB_Payment select 167,100,'MASTER CARD',14.1</v>
      </c>
    </row>
    <row r="169" spans="1:7" x14ac:dyDescent="0.2">
      <c r="A169" s="1">
        <v>168</v>
      </c>
      <c r="B169" s="1">
        <f>VLOOKUP(C169,HDR!$B:$I,8,FALSE)</f>
        <v>105</v>
      </c>
      <c r="C169" s="1" t="s">
        <v>120</v>
      </c>
      <c r="D169" s="1" t="s">
        <v>392</v>
      </c>
      <c r="E169" s="5">
        <v>44.5</v>
      </c>
      <c r="G169" s="1" t="str">
        <f t="shared" si="2"/>
        <v>insert into AB_Payment select 168,105,'VISA CARD',44.5</v>
      </c>
    </row>
    <row r="170" spans="1:7" x14ac:dyDescent="0.2">
      <c r="A170" s="1">
        <v>169</v>
      </c>
      <c r="B170" s="1">
        <f>VLOOKUP(C170,HDR!$B:$I,8,FALSE)</f>
        <v>107</v>
      </c>
      <c r="C170" s="1" t="s">
        <v>122</v>
      </c>
      <c r="D170" s="1" t="s">
        <v>390</v>
      </c>
      <c r="E170" s="5">
        <v>12.85</v>
      </c>
      <c r="G170" s="1" t="str">
        <f t="shared" si="2"/>
        <v>insert into AB_Payment select 169,107,'CITY LEDGER PETER',12.85</v>
      </c>
    </row>
    <row r="171" spans="1:7" x14ac:dyDescent="0.2">
      <c r="A171" s="1">
        <v>170</v>
      </c>
      <c r="B171" s="1">
        <f>VLOOKUP(C171,HDR!$B:$I,8,FALSE)</f>
        <v>110</v>
      </c>
      <c r="C171" s="1" t="s">
        <v>125</v>
      </c>
      <c r="D171" s="1" t="s">
        <v>392</v>
      </c>
      <c r="E171" s="5">
        <v>57.45</v>
      </c>
      <c r="G171" s="1" t="str">
        <f t="shared" si="2"/>
        <v>insert into AB_Payment select 170,110,'VISA CARD',57.45</v>
      </c>
    </row>
    <row r="172" spans="1:7" x14ac:dyDescent="0.2">
      <c r="A172" s="1">
        <v>171</v>
      </c>
      <c r="B172" s="1">
        <f>VLOOKUP(C172,HDR!$B:$I,8,FALSE)</f>
        <v>111</v>
      </c>
      <c r="C172" s="1" t="s">
        <v>126</v>
      </c>
      <c r="D172" s="1" t="s">
        <v>388</v>
      </c>
      <c r="E172" s="5">
        <v>203.85</v>
      </c>
      <c r="G172" s="1" t="str">
        <f t="shared" si="2"/>
        <v>insert into AB_Payment select 171,111,'MASTER CARD',203.85</v>
      </c>
    </row>
    <row r="173" spans="1:7" x14ac:dyDescent="0.2">
      <c r="A173" s="1">
        <v>172</v>
      </c>
      <c r="B173" s="1">
        <f>VLOOKUP(C173,HDR!$B:$I,8,FALSE)</f>
        <v>112</v>
      </c>
      <c r="C173" s="1" t="s">
        <v>127</v>
      </c>
      <c r="D173" s="1" t="s">
        <v>388</v>
      </c>
      <c r="E173" s="5">
        <v>107.8</v>
      </c>
      <c r="G173" s="1" t="str">
        <f t="shared" si="2"/>
        <v>insert into AB_Payment select 172,112,'MASTER CARD',107.8</v>
      </c>
    </row>
    <row r="174" spans="1:7" x14ac:dyDescent="0.2">
      <c r="A174" s="1">
        <v>173</v>
      </c>
      <c r="B174" s="1">
        <f>VLOOKUP(C174,HDR!$B:$I,8,FALSE)</f>
        <v>113</v>
      </c>
      <c r="C174" s="1" t="s">
        <v>128</v>
      </c>
      <c r="D174" s="1" t="s">
        <v>392</v>
      </c>
      <c r="E174" s="5">
        <v>34.15</v>
      </c>
      <c r="G174" s="1" t="str">
        <f t="shared" si="2"/>
        <v>insert into AB_Payment select 173,113,'VISA CARD',34.15</v>
      </c>
    </row>
    <row r="175" spans="1:7" x14ac:dyDescent="0.2">
      <c r="A175" s="1">
        <v>174</v>
      </c>
      <c r="B175" s="1">
        <f>VLOOKUP(C175,HDR!$B:$I,8,FALSE)</f>
        <v>115</v>
      </c>
      <c r="C175" s="1" t="s">
        <v>130</v>
      </c>
      <c r="D175" s="1" t="s">
        <v>392</v>
      </c>
      <c r="E175" s="5">
        <v>40</v>
      </c>
      <c r="G175" s="1" t="str">
        <f t="shared" si="2"/>
        <v>insert into AB_Payment select 174,115,'VISA CARD',40</v>
      </c>
    </row>
    <row r="176" spans="1:7" x14ac:dyDescent="0.2">
      <c r="A176" s="1">
        <v>175</v>
      </c>
      <c r="B176" s="1">
        <f>VLOOKUP(C176,HDR!$B:$I,8,FALSE)</f>
        <v>118</v>
      </c>
      <c r="C176" s="1" t="s">
        <v>133</v>
      </c>
      <c r="D176" s="1" t="s">
        <v>389</v>
      </c>
      <c r="E176" s="5">
        <v>50</v>
      </c>
      <c r="G176" s="1" t="str">
        <f t="shared" si="2"/>
        <v>insert into AB_Payment select 175,118,'CITY LEDGER BEN',50</v>
      </c>
    </row>
    <row r="177" spans="1:7" x14ac:dyDescent="0.2">
      <c r="A177" s="1">
        <v>176</v>
      </c>
      <c r="B177" s="1">
        <f>VLOOKUP(C177,HDR!$B:$I,8,FALSE)</f>
        <v>119</v>
      </c>
      <c r="C177" s="1" t="s">
        <v>134</v>
      </c>
      <c r="D177" s="1" t="s">
        <v>392</v>
      </c>
      <c r="E177" s="5">
        <v>65.7</v>
      </c>
      <c r="G177" s="1" t="str">
        <f t="shared" si="2"/>
        <v>insert into AB_Payment select 176,119,'VISA CARD',65.7</v>
      </c>
    </row>
    <row r="178" spans="1:7" x14ac:dyDescent="0.2">
      <c r="A178" s="1">
        <v>177</v>
      </c>
      <c r="B178" s="1">
        <f>VLOOKUP(C178,HDR!$B:$I,8,FALSE)</f>
        <v>120</v>
      </c>
      <c r="C178" s="1" t="s">
        <v>135</v>
      </c>
      <c r="D178" s="1" t="s">
        <v>387</v>
      </c>
      <c r="E178" s="5">
        <v>60.75</v>
      </c>
      <c r="G178" s="1" t="str">
        <f t="shared" si="2"/>
        <v>insert into AB_Payment select 177,120,'AMERICAN EXPRESS',60.75</v>
      </c>
    </row>
    <row r="179" spans="1:7" x14ac:dyDescent="0.2">
      <c r="A179" s="1">
        <v>178</v>
      </c>
      <c r="B179" s="1">
        <f>VLOOKUP(C179,HDR!$B:$I,8,FALSE)</f>
        <v>121</v>
      </c>
      <c r="C179" s="1" t="s">
        <v>136</v>
      </c>
      <c r="D179" s="1" t="s">
        <v>392</v>
      </c>
      <c r="E179" s="5">
        <v>131.1</v>
      </c>
      <c r="G179" s="1" t="str">
        <f t="shared" si="2"/>
        <v>insert into AB_Payment select 178,121,'VISA CARD',131.1</v>
      </c>
    </row>
    <row r="180" spans="1:7" x14ac:dyDescent="0.2">
      <c r="A180" s="1">
        <v>179</v>
      </c>
      <c r="B180" s="1">
        <f>VLOOKUP(C180,HDR!$B:$I,8,FALSE)</f>
        <v>122</v>
      </c>
      <c r="C180" s="1" t="s">
        <v>137</v>
      </c>
      <c r="D180" s="1" t="s">
        <v>388</v>
      </c>
      <c r="E180" s="5">
        <v>177.25</v>
      </c>
      <c r="G180" s="1" t="str">
        <f t="shared" si="2"/>
        <v>insert into AB_Payment select 179,122,'MASTER CARD',177.25</v>
      </c>
    </row>
    <row r="181" spans="1:7" x14ac:dyDescent="0.2">
      <c r="A181" s="1">
        <v>180</v>
      </c>
      <c r="B181" s="1">
        <f>VLOOKUP(C181,HDR!$B:$I,8,FALSE)</f>
        <v>123</v>
      </c>
      <c r="C181" s="1" t="s">
        <v>138</v>
      </c>
      <c r="D181" s="1" t="s">
        <v>387</v>
      </c>
      <c r="E181" s="5">
        <v>131.6</v>
      </c>
      <c r="G181" s="1" t="str">
        <f t="shared" si="2"/>
        <v>insert into AB_Payment select 180,123,'AMERICAN EXPRESS',131.6</v>
      </c>
    </row>
    <row r="182" spans="1:7" x14ac:dyDescent="0.2">
      <c r="A182" s="1">
        <v>181</v>
      </c>
      <c r="B182" s="1">
        <f>VLOOKUP(C182,HDR!$B:$I,8,FALSE)</f>
        <v>124</v>
      </c>
      <c r="C182" s="1" t="s">
        <v>139</v>
      </c>
      <c r="D182" s="1" t="s">
        <v>392</v>
      </c>
      <c r="E182" s="5">
        <v>203.85</v>
      </c>
      <c r="G182" s="1" t="str">
        <f t="shared" si="2"/>
        <v>insert into AB_Payment select 181,124,'VISA CARD',203.85</v>
      </c>
    </row>
    <row r="183" spans="1:7" x14ac:dyDescent="0.2">
      <c r="A183" s="1">
        <v>182</v>
      </c>
      <c r="B183" s="1">
        <f>VLOOKUP(C183,HDR!$B:$I,8,FALSE)</f>
        <v>125</v>
      </c>
      <c r="C183" s="1" t="s">
        <v>140</v>
      </c>
      <c r="D183" s="1" t="s">
        <v>392</v>
      </c>
      <c r="E183" s="5">
        <v>101.95</v>
      </c>
      <c r="G183" s="1" t="str">
        <f t="shared" si="2"/>
        <v>insert into AB_Payment select 182,125,'VISA CARD',101.95</v>
      </c>
    </row>
    <row r="184" spans="1:7" x14ac:dyDescent="0.2">
      <c r="A184" s="1">
        <v>183</v>
      </c>
      <c r="B184" s="1">
        <f>VLOOKUP(C184,HDR!$B:$I,8,FALSE)</f>
        <v>126</v>
      </c>
      <c r="C184" s="1" t="s">
        <v>141</v>
      </c>
      <c r="D184" s="1" t="s">
        <v>392</v>
      </c>
      <c r="E184" s="5">
        <v>58.4</v>
      </c>
      <c r="G184" s="1" t="str">
        <f t="shared" si="2"/>
        <v>insert into AB_Payment select 183,126,'VISA CARD',58.4</v>
      </c>
    </row>
    <row r="185" spans="1:7" x14ac:dyDescent="0.2">
      <c r="A185" s="1">
        <v>184</v>
      </c>
      <c r="B185" s="1">
        <f>VLOOKUP(C185,HDR!$B:$I,8,FALSE)</f>
        <v>127</v>
      </c>
      <c r="C185" s="1" t="s">
        <v>142</v>
      </c>
      <c r="D185" s="1" t="s">
        <v>392</v>
      </c>
      <c r="E185" s="5">
        <v>95.75</v>
      </c>
      <c r="G185" s="1" t="str">
        <f t="shared" si="2"/>
        <v>insert into AB_Payment select 184,127,'VISA CARD',95.75</v>
      </c>
    </row>
    <row r="186" spans="1:7" x14ac:dyDescent="0.2">
      <c r="A186" s="1">
        <v>185</v>
      </c>
      <c r="B186" s="1">
        <f>VLOOKUP(C186,HDR!$B:$I,8,FALSE)</f>
        <v>128</v>
      </c>
      <c r="C186" s="1" t="s">
        <v>143</v>
      </c>
      <c r="D186" s="1" t="s">
        <v>387</v>
      </c>
      <c r="E186" s="5">
        <v>170.2</v>
      </c>
      <c r="G186" s="1" t="str">
        <f t="shared" si="2"/>
        <v>insert into AB_Payment select 185,128,'AMERICAN EXPRESS',170.2</v>
      </c>
    </row>
    <row r="187" spans="1:7" x14ac:dyDescent="0.2">
      <c r="A187" s="1">
        <v>186</v>
      </c>
      <c r="B187" s="1">
        <f>VLOOKUP(C187,HDR!$B:$I,8,FALSE)</f>
        <v>130</v>
      </c>
      <c r="C187" s="1" t="s">
        <v>145</v>
      </c>
      <c r="D187" s="1" t="s">
        <v>392</v>
      </c>
      <c r="E187" s="5">
        <v>59.55</v>
      </c>
      <c r="G187" s="1" t="str">
        <f t="shared" si="2"/>
        <v>insert into AB_Payment select 186,130,'VISA CARD',59.55</v>
      </c>
    </row>
    <row r="188" spans="1:7" x14ac:dyDescent="0.2">
      <c r="A188" s="1">
        <v>187</v>
      </c>
      <c r="B188" s="1">
        <f>VLOOKUP(C188,HDR!$B:$I,8,FALSE)</f>
        <v>131</v>
      </c>
      <c r="C188" s="1" t="s">
        <v>146</v>
      </c>
      <c r="D188" s="1" t="s">
        <v>387</v>
      </c>
      <c r="E188" s="5">
        <v>84.05</v>
      </c>
      <c r="G188" s="1" t="str">
        <f t="shared" si="2"/>
        <v>insert into AB_Payment select 187,131,'AMERICAN EXPRESS',84.05</v>
      </c>
    </row>
    <row r="189" spans="1:7" x14ac:dyDescent="0.2">
      <c r="A189" s="1">
        <v>188</v>
      </c>
      <c r="B189" s="1">
        <f>VLOOKUP(C189,HDR!$B:$I,8,FALSE)</f>
        <v>132</v>
      </c>
      <c r="C189" s="1" t="s">
        <v>147</v>
      </c>
      <c r="D189" s="1" t="s">
        <v>388</v>
      </c>
      <c r="E189" s="5">
        <v>86.65</v>
      </c>
      <c r="G189" s="1" t="str">
        <f t="shared" si="2"/>
        <v>insert into AB_Payment select 188,132,'MASTER CARD',86.65</v>
      </c>
    </row>
    <row r="190" spans="1:7" x14ac:dyDescent="0.2">
      <c r="A190" s="1">
        <v>189</v>
      </c>
      <c r="B190" s="1">
        <f>VLOOKUP(C190,HDR!$B:$I,8,FALSE)</f>
        <v>133</v>
      </c>
      <c r="C190" s="1" t="s">
        <v>148</v>
      </c>
      <c r="D190" s="1" t="s">
        <v>392</v>
      </c>
      <c r="E190" s="5">
        <v>96.05</v>
      </c>
      <c r="G190" s="1" t="str">
        <f t="shared" si="2"/>
        <v>insert into AB_Payment select 189,133,'VISA CARD',96.05</v>
      </c>
    </row>
    <row r="191" spans="1:7" x14ac:dyDescent="0.2">
      <c r="A191" s="1">
        <v>190</v>
      </c>
      <c r="B191" s="1">
        <f>VLOOKUP(C191,HDR!$B:$I,8,FALSE)</f>
        <v>134</v>
      </c>
      <c r="C191" s="1" t="s">
        <v>149</v>
      </c>
      <c r="D191" s="1" t="s">
        <v>387</v>
      </c>
      <c r="E191" s="5">
        <v>162.9</v>
      </c>
      <c r="G191" s="1" t="str">
        <f t="shared" si="2"/>
        <v>insert into AB_Payment select 190,134,'AMERICAN EXPRESS',162.9</v>
      </c>
    </row>
    <row r="192" spans="1:7" x14ac:dyDescent="0.2">
      <c r="A192" s="1">
        <v>191</v>
      </c>
      <c r="B192" s="1">
        <f>VLOOKUP(C192,HDR!$B:$I,8,FALSE)</f>
        <v>135</v>
      </c>
      <c r="C192" s="1" t="s">
        <v>150</v>
      </c>
      <c r="D192" s="1" t="s">
        <v>388</v>
      </c>
      <c r="E192" s="5">
        <v>76.25</v>
      </c>
      <c r="G192" s="1" t="str">
        <f t="shared" si="2"/>
        <v>insert into AB_Payment select 191,135,'MASTER CARD',76.25</v>
      </c>
    </row>
    <row r="193" spans="1:7" x14ac:dyDescent="0.2">
      <c r="A193" s="1">
        <v>192</v>
      </c>
      <c r="B193" s="1">
        <f>VLOOKUP(C193,HDR!$B:$I,8,FALSE)</f>
        <v>136</v>
      </c>
      <c r="C193" s="1" t="s">
        <v>151</v>
      </c>
      <c r="D193" s="1" t="s">
        <v>392</v>
      </c>
      <c r="E193" s="5">
        <v>82.4</v>
      </c>
      <c r="G193" s="1" t="str">
        <f t="shared" si="2"/>
        <v>insert into AB_Payment select 192,136,'VISA CARD',82.4</v>
      </c>
    </row>
    <row r="194" spans="1:7" x14ac:dyDescent="0.2">
      <c r="A194" s="1">
        <v>193</v>
      </c>
      <c r="B194" s="1">
        <f>VLOOKUP(C194,HDR!$B:$I,8,FALSE)</f>
        <v>137</v>
      </c>
      <c r="C194" s="1" t="s">
        <v>152</v>
      </c>
      <c r="D194" s="1" t="s">
        <v>392</v>
      </c>
      <c r="E194" s="5">
        <v>72.75</v>
      </c>
      <c r="G194" s="1" t="str">
        <f t="shared" si="2"/>
        <v>insert into AB_Payment select 193,137,'VISA CARD',72.75</v>
      </c>
    </row>
    <row r="195" spans="1:7" x14ac:dyDescent="0.2">
      <c r="A195" s="1">
        <v>194</v>
      </c>
      <c r="B195" s="1">
        <f>VLOOKUP(C195,HDR!$B:$I,8,FALSE)</f>
        <v>139</v>
      </c>
      <c r="C195" s="1" t="s">
        <v>154</v>
      </c>
      <c r="D195" s="1" t="s">
        <v>392</v>
      </c>
      <c r="E195" s="5">
        <v>44.5</v>
      </c>
      <c r="G195" s="1" t="str">
        <f t="shared" ref="G195:G258" si="3">"insert into AB_Payment select " &amp; A195 &amp; "," &amp; B195 &amp; ",'" &amp; D195 &amp; "'," &amp; E195</f>
        <v>insert into AB_Payment select 194,139,'VISA CARD',44.5</v>
      </c>
    </row>
    <row r="196" spans="1:7" x14ac:dyDescent="0.2">
      <c r="A196" s="1">
        <v>195</v>
      </c>
      <c r="B196" s="1">
        <f>VLOOKUP(C196,HDR!$B:$I,8,FALSE)</f>
        <v>140</v>
      </c>
      <c r="C196" s="1" t="s">
        <v>155</v>
      </c>
      <c r="D196" s="1" t="s">
        <v>389</v>
      </c>
      <c r="E196" s="5">
        <v>16.5</v>
      </c>
      <c r="G196" s="1" t="str">
        <f t="shared" si="3"/>
        <v>insert into AB_Payment select 195,140,'CITY LEDGER BEN',16.5</v>
      </c>
    </row>
    <row r="197" spans="1:7" x14ac:dyDescent="0.2">
      <c r="A197" s="1">
        <v>196</v>
      </c>
      <c r="B197" s="1">
        <f>VLOOKUP(C197,HDR!$B:$I,8,FALSE)</f>
        <v>141</v>
      </c>
      <c r="C197" s="1" t="s">
        <v>156</v>
      </c>
      <c r="D197" s="1" t="s">
        <v>392</v>
      </c>
      <c r="E197" s="5">
        <v>18.850000000000001</v>
      </c>
      <c r="G197" s="1" t="str">
        <f t="shared" si="3"/>
        <v>insert into AB_Payment select 196,141,'VISA CARD',18.85</v>
      </c>
    </row>
    <row r="198" spans="1:7" x14ac:dyDescent="0.2">
      <c r="A198" s="1">
        <v>197</v>
      </c>
      <c r="B198" s="1">
        <f>VLOOKUP(C198,HDR!$B:$I,8,FALSE)</f>
        <v>143</v>
      </c>
      <c r="C198" s="1" t="s">
        <v>158</v>
      </c>
      <c r="D198" s="1" t="s">
        <v>392</v>
      </c>
      <c r="E198" s="5">
        <v>27.05</v>
      </c>
      <c r="G198" s="1" t="str">
        <f t="shared" si="3"/>
        <v>insert into AB_Payment select 197,143,'VISA CARD',27.05</v>
      </c>
    </row>
    <row r="199" spans="1:7" x14ac:dyDescent="0.2">
      <c r="A199" s="1">
        <v>198</v>
      </c>
      <c r="B199" s="1">
        <f>VLOOKUP(C199,HDR!$B:$I,8,FALSE)</f>
        <v>146</v>
      </c>
      <c r="C199" s="1" t="s">
        <v>161</v>
      </c>
      <c r="D199" s="1" t="s">
        <v>388</v>
      </c>
      <c r="E199" s="5">
        <v>36.5</v>
      </c>
      <c r="G199" s="1" t="str">
        <f t="shared" si="3"/>
        <v>insert into AB_Payment select 198,146,'MASTER CARD',36.5</v>
      </c>
    </row>
    <row r="200" spans="1:7" x14ac:dyDescent="0.2">
      <c r="A200" s="1">
        <v>199</v>
      </c>
      <c r="B200" s="1">
        <f>VLOOKUP(C200,HDR!$B:$I,8,FALSE)</f>
        <v>148</v>
      </c>
      <c r="C200" s="1" t="s">
        <v>163</v>
      </c>
      <c r="D200" s="1" t="s">
        <v>387</v>
      </c>
      <c r="E200" s="5">
        <v>34.15</v>
      </c>
      <c r="G200" s="1" t="str">
        <f t="shared" si="3"/>
        <v>insert into AB_Payment select 199,148,'AMERICAN EXPRESS',34.15</v>
      </c>
    </row>
    <row r="201" spans="1:7" x14ac:dyDescent="0.2">
      <c r="A201" s="1">
        <v>200</v>
      </c>
      <c r="B201" s="1">
        <f>VLOOKUP(C201,HDR!$B:$I,8,FALSE)</f>
        <v>149</v>
      </c>
      <c r="C201" s="1" t="s">
        <v>164</v>
      </c>
      <c r="D201" s="1" t="s">
        <v>392</v>
      </c>
      <c r="E201" s="5">
        <v>76.599999999999994</v>
      </c>
      <c r="G201" s="1" t="str">
        <f t="shared" si="3"/>
        <v>insert into AB_Payment select 200,149,'VISA CARD',76.6</v>
      </c>
    </row>
    <row r="202" spans="1:7" x14ac:dyDescent="0.2">
      <c r="A202" s="1">
        <v>201</v>
      </c>
      <c r="B202" s="1">
        <f>VLOOKUP(C202,HDR!$B:$I,8,FALSE)</f>
        <v>150</v>
      </c>
      <c r="C202" s="1" t="s">
        <v>165</v>
      </c>
      <c r="D202" s="1" t="s">
        <v>388</v>
      </c>
      <c r="E202" s="5">
        <v>94.85</v>
      </c>
      <c r="G202" s="1" t="str">
        <f t="shared" si="3"/>
        <v>insert into AB_Payment select 201,150,'MASTER CARD',94.85</v>
      </c>
    </row>
    <row r="203" spans="1:7" x14ac:dyDescent="0.2">
      <c r="A203" s="1">
        <v>202</v>
      </c>
      <c r="B203" s="1">
        <f>VLOOKUP(C203,HDR!$B:$I,8,FALSE)</f>
        <v>151</v>
      </c>
      <c r="C203" s="1" t="s">
        <v>166</v>
      </c>
      <c r="D203" s="1" t="s">
        <v>392</v>
      </c>
      <c r="E203" s="5">
        <v>40</v>
      </c>
      <c r="G203" s="1" t="str">
        <f t="shared" si="3"/>
        <v>insert into AB_Payment select 202,151,'VISA CARD',40</v>
      </c>
    </row>
    <row r="204" spans="1:7" x14ac:dyDescent="0.2">
      <c r="A204" s="1">
        <v>203</v>
      </c>
      <c r="B204" s="1">
        <f>VLOOKUP(C204,HDR!$B:$I,8,FALSE)</f>
        <v>152</v>
      </c>
      <c r="C204" s="1" t="s">
        <v>167</v>
      </c>
      <c r="D204" s="1" t="s">
        <v>388</v>
      </c>
      <c r="E204" s="5">
        <v>51.55</v>
      </c>
      <c r="G204" s="1" t="str">
        <f t="shared" si="3"/>
        <v>insert into AB_Payment select 203,152,'MASTER CARD',51.55</v>
      </c>
    </row>
    <row r="205" spans="1:7" x14ac:dyDescent="0.2">
      <c r="A205" s="1">
        <v>204</v>
      </c>
      <c r="B205" s="1">
        <f>VLOOKUP(C205,HDR!$B:$I,8,FALSE)</f>
        <v>153</v>
      </c>
      <c r="C205" s="1" t="s">
        <v>168</v>
      </c>
      <c r="D205" s="1" t="s">
        <v>388</v>
      </c>
      <c r="E205" s="5">
        <v>93.9</v>
      </c>
      <c r="G205" s="1" t="str">
        <f t="shared" si="3"/>
        <v>insert into AB_Payment select 204,153,'MASTER CARD',93.9</v>
      </c>
    </row>
    <row r="206" spans="1:7" x14ac:dyDescent="0.2">
      <c r="A206" s="1">
        <v>205</v>
      </c>
      <c r="B206" s="1">
        <f>VLOOKUP(C206,HDR!$B:$I,8,FALSE)</f>
        <v>154</v>
      </c>
      <c r="C206" s="1" t="s">
        <v>169</v>
      </c>
      <c r="D206" s="1" t="s">
        <v>388</v>
      </c>
      <c r="E206" s="5">
        <v>28.25</v>
      </c>
      <c r="G206" s="1" t="str">
        <f t="shared" si="3"/>
        <v>insert into AB_Payment select 205,154,'MASTER CARD',28.25</v>
      </c>
    </row>
    <row r="207" spans="1:7" x14ac:dyDescent="0.2">
      <c r="A207" s="1">
        <v>206</v>
      </c>
      <c r="B207" s="1">
        <f>VLOOKUP(C207,HDR!$B:$I,8,FALSE)</f>
        <v>156</v>
      </c>
      <c r="C207" s="1" t="s">
        <v>171</v>
      </c>
      <c r="D207" s="1" t="s">
        <v>392</v>
      </c>
      <c r="E207" s="5">
        <v>54.15</v>
      </c>
      <c r="G207" s="1" t="str">
        <f t="shared" si="3"/>
        <v>insert into AB_Payment select 206,156,'VISA CARD',54.15</v>
      </c>
    </row>
    <row r="208" spans="1:7" x14ac:dyDescent="0.2">
      <c r="A208" s="1">
        <v>207</v>
      </c>
      <c r="B208" s="1">
        <f>VLOOKUP(C208,HDR!$B:$I,8,FALSE)</f>
        <v>157</v>
      </c>
      <c r="C208" s="1" t="s">
        <v>172</v>
      </c>
      <c r="D208" s="1" t="s">
        <v>392</v>
      </c>
      <c r="E208" s="5">
        <v>73.900000000000006</v>
      </c>
      <c r="G208" s="1" t="str">
        <f t="shared" si="3"/>
        <v>insert into AB_Payment select 207,157,'VISA CARD',73.9</v>
      </c>
    </row>
    <row r="209" spans="1:7" x14ac:dyDescent="0.2">
      <c r="A209" s="1">
        <v>208</v>
      </c>
      <c r="B209" s="1">
        <f>VLOOKUP(C209,HDR!$B:$I,8,FALSE)</f>
        <v>158</v>
      </c>
      <c r="C209" s="1" t="s">
        <v>173</v>
      </c>
      <c r="D209" s="1" t="s">
        <v>388</v>
      </c>
      <c r="E209" s="5">
        <v>71.349999999999994</v>
      </c>
      <c r="G209" s="1" t="str">
        <f t="shared" si="3"/>
        <v>insert into AB_Payment select 208,158,'MASTER CARD',71.35</v>
      </c>
    </row>
    <row r="210" spans="1:7" x14ac:dyDescent="0.2">
      <c r="A210" s="1">
        <v>209</v>
      </c>
      <c r="B210" s="1">
        <f>VLOOKUP(C210,HDR!$B:$I,8,FALSE)</f>
        <v>160</v>
      </c>
      <c r="C210" s="1" t="s">
        <v>175</v>
      </c>
      <c r="D210" s="1" t="s">
        <v>388</v>
      </c>
      <c r="E210" s="5">
        <v>28</v>
      </c>
      <c r="G210" s="1" t="str">
        <f t="shared" si="3"/>
        <v>insert into AB_Payment select 209,160,'MASTER CARD',28</v>
      </c>
    </row>
    <row r="211" spans="1:7" x14ac:dyDescent="0.2">
      <c r="A211" s="1">
        <v>210</v>
      </c>
      <c r="B211" s="1">
        <f>VLOOKUP(C211,HDR!$B:$I,8,FALSE)</f>
        <v>161</v>
      </c>
      <c r="C211" s="1" t="s">
        <v>176</v>
      </c>
      <c r="D211" s="1" t="s">
        <v>387</v>
      </c>
      <c r="E211" s="5">
        <v>14.1</v>
      </c>
      <c r="G211" s="1" t="str">
        <f t="shared" si="3"/>
        <v>insert into AB_Payment select 210,161,'AMERICAN EXPRESS',14.1</v>
      </c>
    </row>
    <row r="212" spans="1:7" x14ac:dyDescent="0.2">
      <c r="A212" s="1">
        <v>211</v>
      </c>
      <c r="B212" s="1">
        <f>VLOOKUP(C212,HDR!$B:$I,8,FALSE)</f>
        <v>162</v>
      </c>
      <c r="C212" s="1" t="s">
        <v>177</v>
      </c>
      <c r="D212" s="1" t="s">
        <v>388</v>
      </c>
      <c r="E212" s="5">
        <v>11.75</v>
      </c>
      <c r="G212" s="1" t="str">
        <f t="shared" si="3"/>
        <v>insert into AB_Payment select 211,162,'MASTER CARD',11.75</v>
      </c>
    </row>
    <row r="213" spans="1:7" x14ac:dyDescent="0.2">
      <c r="A213" s="1">
        <v>212</v>
      </c>
      <c r="B213" s="1">
        <f>VLOOKUP(C213,HDR!$B:$I,8,FALSE)</f>
        <v>167</v>
      </c>
      <c r="C213" s="1" t="s">
        <v>182</v>
      </c>
      <c r="D213" s="1" t="s">
        <v>387</v>
      </c>
      <c r="E213" s="5">
        <v>14.1</v>
      </c>
      <c r="G213" s="1" t="str">
        <f t="shared" si="3"/>
        <v>insert into AB_Payment select 212,167,'AMERICAN EXPRESS',14.1</v>
      </c>
    </row>
    <row r="214" spans="1:7" x14ac:dyDescent="0.2">
      <c r="A214" s="1">
        <v>213</v>
      </c>
      <c r="B214" s="1">
        <f>VLOOKUP(C214,HDR!$B:$I,8,FALSE)</f>
        <v>170</v>
      </c>
      <c r="C214" s="1" t="s">
        <v>185</v>
      </c>
      <c r="D214" s="1" t="s">
        <v>392</v>
      </c>
      <c r="E214" s="5">
        <v>48.95</v>
      </c>
      <c r="G214" s="1" t="str">
        <f t="shared" si="3"/>
        <v>insert into AB_Payment select 213,170,'VISA CARD',48.95</v>
      </c>
    </row>
    <row r="215" spans="1:7" x14ac:dyDescent="0.2">
      <c r="A215" s="1">
        <v>214</v>
      </c>
      <c r="B215" s="1">
        <f>VLOOKUP(C215,HDR!$B:$I,8,FALSE)</f>
        <v>176</v>
      </c>
      <c r="C215" s="1" t="s">
        <v>191</v>
      </c>
      <c r="D215" s="1" t="s">
        <v>392</v>
      </c>
      <c r="E215" s="5">
        <v>80.5</v>
      </c>
      <c r="G215" s="1" t="str">
        <f t="shared" si="3"/>
        <v>insert into AB_Payment select 214,176,'VISA CARD',80.5</v>
      </c>
    </row>
    <row r="216" spans="1:7" x14ac:dyDescent="0.2">
      <c r="A216" s="1">
        <v>215</v>
      </c>
      <c r="B216" s="1">
        <f>VLOOKUP(C216,HDR!$B:$I,8,FALSE)</f>
        <v>178</v>
      </c>
      <c r="C216" s="1" t="s">
        <v>193</v>
      </c>
      <c r="D216" s="1" t="s">
        <v>392</v>
      </c>
      <c r="E216" s="5">
        <v>24.7</v>
      </c>
      <c r="G216" s="1" t="str">
        <f t="shared" si="3"/>
        <v>insert into AB_Payment select 215,178,'VISA CARD',24.7</v>
      </c>
    </row>
    <row r="217" spans="1:7" x14ac:dyDescent="0.2">
      <c r="A217" s="1">
        <v>216</v>
      </c>
      <c r="B217" s="1">
        <f>VLOOKUP(C217,HDR!$B:$I,8,FALSE)</f>
        <v>179</v>
      </c>
      <c r="C217" s="1" t="s">
        <v>194</v>
      </c>
      <c r="D217" s="1" t="s">
        <v>392</v>
      </c>
      <c r="E217" s="5">
        <v>35.049999999999997</v>
      </c>
      <c r="G217" s="1" t="str">
        <f t="shared" si="3"/>
        <v>insert into AB_Payment select 216,179,'VISA CARD',35.05</v>
      </c>
    </row>
    <row r="218" spans="1:7" x14ac:dyDescent="0.2">
      <c r="A218" s="1">
        <v>217</v>
      </c>
      <c r="B218" s="1">
        <f>VLOOKUP(C218,HDR!$B:$I,8,FALSE)</f>
        <v>180</v>
      </c>
      <c r="C218" s="1" t="s">
        <v>195</v>
      </c>
      <c r="D218" s="1" t="s">
        <v>392</v>
      </c>
      <c r="E218" s="5">
        <v>145.94999999999999</v>
      </c>
      <c r="G218" s="1" t="str">
        <f t="shared" si="3"/>
        <v>insert into AB_Payment select 217,180,'VISA CARD',145.95</v>
      </c>
    </row>
    <row r="219" spans="1:7" x14ac:dyDescent="0.2">
      <c r="A219" s="1">
        <v>218</v>
      </c>
      <c r="B219" s="1">
        <f>VLOOKUP(C219,HDR!$B:$I,8,FALSE)</f>
        <v>181</v>
      </c>
      <c r="C219" s="1" t="s">
        <v>196</v>
      </c>
      <c r="D219" s="1" t="s">
        <v>392</v>
      </c>
      <c r="E219" s="5">
        <v>301.10000000000002</v>
      </c>
      <c r="G219" s="1" t="str">
        <f t="shared" si="3"/>
        <v>insert into AB_Payment select 218,181,'VISA CARD',301.1</v>
      </c>
    </row>
    <row r="220" spans="1:7" x14ac:dyDescent="0.2">
      <c r="A220" s="1">
        <v>219</v>
      </c>
      <c r="B220" s="1">
        <f>VLOOKUP(C220,HDR!$B:$I,8,FALSE)</f>
        <v>182</v>
      </c>
      <c r="C220" s="1" t="s">
        <v>197</v>
      </c>
      <c r="D220" s="1" t="s">
        <v>392</v>
      </c>
      <c r="E220" s="5">
        <v>187.6</v>
      </c>
      <c r="G220" s="1" t="str">
        <f t="shared" si="3"/>
        <v>insert into AB_Payment select 219,182,'VISA CARD',187.6</v>
      </c>
    </row>
    <row r="221" spans="1:7" x14ac:dyDescent="0.2">
      <c r="A221" s="1">
        <v>220</v>
      </c>
      <c r="B221" s="1">
        <f>VLOOKUP(C221,HDR!$B:$I,8,FALSE)</f>
        <v>183</v>
      </c>
      <c r="C221" s="1" t="s">
        <v>198</v>
      </c>
      <c r="D221" s="1" t="s">
        <v>388</v>
      </c>
      <c r="E221" s="5">
        <v>81.900000000000006</v>
      </c>
      <c r="G221" s="1" t="str">
        <f t="shared" si="3"/>
        <v>insert into AB_Payment select 220,183,'MASTER CARD',81.9</v>
      </c>
    </row>
    <row r="222" spans="1:7" x14ac:dyDescent="0.2">
      <c r="A222" s="1">
        <v>221</v>
      </c>
      <c r="B222" s="1">
        <f>VLOOKUP(C222,HDR!$B:$I,8,FALSE)</f>
        <v>184</v>
      </c>
      <c r="C222" s="1" t="s">
        <v>199</v>
      </c>
      <c r="D222" s="1" t="s">
        <v>392</v>
      </c>
      <c r="E222" s="5">
        <v>47.8</v>
      </c>
      <c r="G222" s="1" t="str">
        <f t="shared" si="3"/>
        <v>insert into AB_Payment select 221,184,'VISA CARD',47.8</v>
      </c>
    </row>
    <row r="223" spans="1:7" x14ac:dyDescent="0.2">
      <c r="A223" s="1">
        <v>222</v>
      </c>
      <c r="B223" s="1">
        <f>VLOOKUP(C223,HDR!$B:$I,8,FALSE)</f>
        <v>186</v>
      </c>
      <c r="C223" s="1" t="s">
        <v>201</v>
      </c>
      <c r="D223" s="1" t="s">
        <v>387</v>
      </c>
      <c r="E223" s="5">
        <v>143.1</v>
      </c>
      <c r="G223" s="1" t="str">
        <f t="shared" si="3"/>
        <v>insert into AB_Payment select 222,186,'AMERICAN EXPRESS',143.1</v>
      </c>
    </row>
    <row r="224" spans="1:7" x14ac:dyDescent="0.2">
      <c r="A224" s="1">
        <v>223</v>
      </c>
      <c r="B224" s="1">
        <f>VLOOKUP(C224,HDR!$B:$I,8,FALSE)</f>
        <v>187</v>
      </c>
      <c r="C224" s="1" t="s">
        <v>202</v>
      </c>
      <c r="D224" s="1" t="s">
        <v>392</v>
      </c>
      <c r="E224" s="5">
        <v>32.950000000000003</v>
      </c>
      <c r="G224" s="1" t="str">
        <f t="shared" si="3"/>
        <v>insert into AB_Payment select 223,187,'VISA CARD',32.95</v>
      </c>
    </row>
    <row r="225" spans="1:7" x14ac:dyDescent="0.2">
      <c r="A225" s="1">
        <v>224</v>
      </c>
      <c r="B225" s="1">
        <f>VLOOKUP(C225,HDR!$B:$I,8,FALSE)</f>
        <v>188</v>
      </c>
      <c r="C225" s="1" t="s">
        <v>203</v>
      </c>
      <c r="D225" s="1" t="s">
        <v>388</v>
      </c>
      <c r="E225" s="5">
        <v>225.5</v>
      </c>
      <c r="G225" s="1" t="str">
        <f t="shared" si="3"/>
        <v>insert into AB_Payment select 224,188,'MASTER CARD',225.5</v>
      </c>
    </row>
    <row r="226" spans="1:7" x14ac:dyDescent="0.2">
      <c r="A226" s="1">
        <v>225</v>
      </c>
      <c r="B226" s="1">
        <f>VLOOKUP(C226,HDR!$B:$I,8,FALSE)</f>
        <v>190</v>
      </c>
      <c r="C226" s="1" t="s">
        <v>205</v>
      </c>
      <c r="D226" s="1" t="s">
        <v>393</v>
      </c>
      <c r="E226" s="5">
        <v>35.049999999999997</v>
      </c>
      <c r="G226" s="1" t="str">
        <f t="shared" si="3"/>
        <v>insert into AB_Payment select 225,190,'NETS',35.05</v>
      </c>
    </row>
    <row r="227" spans="1:7" x14ac:dyDescent="0.2">
      <c r="A227" s="1">
        <v>226</v>
      </c>
      <c r="B227" s="1">
        <f>VLOOKUP(C227,HDR!$B:$I,8,FALSE)</f>
        <v>191</v>
      </c>
      <c r="C227" s="1" t="s">
        <v>206</v>
      </c>
      <c r="D227" s="1" t="s">
        <v>388</v>
      </c>
      <c r="E227" s="5">
        <v>31.55</v>
      </c>
      <c r="G227" s="1" t="str">
        <f t="shared" si="3"/>
        <v>insert into AB_Payment select 226,191,'MASTER CARD',31.55</v>
      </c>
    </row>
    <row r="228" spans="1:7" x14ac:dyDescent="0.2">
      <c r="A228" s="1">
        <v>227</v>
      </c>
      <c r="B228" s="1">
        <f>VLOOKUP(C228,HDR!$B:$I,8,FALSE)</f>
        <v>193</v>
      </c>
      <c r="C228" s="1" t="s">
        <v>208</v>
      </c>
      <c r="D228" s="1" t="s">
        <v>392</v>
      </c>
      <c r="E228" s="5">
        <v>153.25</v>
      </c>
      <c r="G228" s="1" t="str">
        <f t="shared" si="3"/>
        <v>insert into AB_Payment select 227,193,'VISA CARD',153.25</v>
      </c>
    </row>
    <row r="229" spans="1:7" x14ac:dyDescent="0.2">
      <c r="A229" s="1">
        <v>228</v>
      </c>
      <c r="B229" s="1">
        <f>VLOOKUP(C229,HDR!$B:$I,8,FALSE)</f>
        <v>195</v>
      </c>
      <c r="C229" s="1" t="s">
        <v>210</v>
      </c>
      <c r="D229" s="1" t="s">
        <v>388</v>
      </c>
      <c r="E229" s="5">
        <v>31.55</v>
      </c>
      <c r="G229" s="1" t="str">
        <f t="shared" si="3"/>
        <v>insert into AB_Payment select 228,195,'MASTER CARD',31.55</v>
      </c>
    </row>
    <row r="230" spans="1:7" x14ac:dyDescent="0.2">
      <c r="A230" s="1">
        <v>229</v>
      </c>
      <c r="B230" s="1">
        <f>VLOOKUP(C230,HDR!$B:$I,8,FALSE)</f>
        <v>196</v>
      </c>
      <c r="C230" s="1" t="s">
        <v>211</v>
      </c>
      <c r="D230" s="1" t="s">
        <v>392</v>
      </c>
      <c r="E230" s="5">
        <v>63.1</v>
      </c>
      <c r="G230" s="1" t="str">
        <f t="shared" si="3"/>
        <v>insert into AB_Payment select 229,196,'VISA CARD',63.1</v>
      </c>
    </row>
    <row r="231" spans="1:7" x14ac:dyDescent="0.2">
      <c r="A231" s="1">
        <v>230</v>
      </c>
      <c r="B231" s="1">
        <f>VLOOKUP(C231,HDR!$B:$I,8,FALSE)</f>
        <v>198</v>
      </c>
      <c r="C231" s="1" t="s">
        <v>213</v>
      </c>
      <c r="D231" s="1" t="s">
        <v>392</v>
      </c>
      <c r="E231" s="5">
        <v>155.15</v>
      </c>
      <c r="G231" s="1" t="str">
        <f t="shared" si="3"/>
        <v>insert into AB_Payment select 230,198,'VISA CARD',155.15</v>
      </c>
    </row>
    <row r="232" spans="1:7" x14ac:dyDescent="0.2">
      <c r="A232" s="1">
        <v>231</v>
      </c>
      <c r="B232" s="1">
        <f>VLOOKUP(C232,HDR!$B:$I,8,FALSE)</f>
        <v>199</v>
      </c>
      <c r="C232" s="1" t="s">
        <v>214</v>
      </c>
      <c r="D232" s="1" t="s">
        <v>387</v>
      </c>
      <c r="E232" s="5">
        <v>430.55</v>
      </c>
      <c r="G232" s="1" t="str">
        <f t="shared" si="3"/>
        <v>insert into AB_Payment select 231,199,'AMERICAN EXPRESS',430.55</v>
      </c>
    </row>
    <row r="233" spans="1:7" x14ac:dyDescent="0.2">
      <c r="A233" s="1">
        <v>232</v>
      </c>
      <c r="B233" s="1">
        <f>VLOOKUP(C233,HDR!$B:$I,8,FALSE)</f>
        <v>201</v>
      </c>
      <c r="C233" s="1" t="s">
        <v>216</v>
      </c>
      <c r="D233" s="1" t="s">
        <v>392</v>
      </c>
      <c r="E233" s="5">
        <v>54.15</v>
      </c>
      <c r="G233" s="1" t="str">
        <f t="shared" si="3"/>
        <v>insert into AB_Payment select 232,201,'VISA CARD',54.15</v>
      </c>
    </row>
    <row r="234" spans="1:7" x14ac:dyDescent="0.2">
      <c r="A234" s="1">
        <v>233</v>
      </c>
      <c r="B234" s="1">
        <f>VLOOKUP(C234,HDR!$B:$I,8,FALSE)</f>
        <v>203</v>
      </c>
      <c r="C234" s="1" t="s">
        <v>218</v>
      </c>
      <c r="D234" s="1" t="s">
        <v>389</v>
      </c>
      <c r="E234" s="5">
        <v>9.4</v>
      </c>
      <c r="G234" s="1" t="str">
        <f t="shared" si="3"/>
        <v>insert into AB_Payment select 233,203,'CITY LEDGER BEN',9.4</v>
      </c>
    </row>
    <row r="235" spans="1:7" x14ac:dyDescent="0.2">
      <c r="A235" s="1">
        <v>234</v>
      </c>
      <c r="B235" s="1">
        <f>VLOOKUP(C235,HDR!$B:$I,8,FALSE)</f>
        <v>207</v>
      </c>
      <c r="C235" s="1" t="s">
        <v>222</v>
      </c>
      <c r="D235" s="1" t="s">
        <v>388</v>
      </c>
      <c r="E235" s="5">
        <v>18.850000000000001</v>
      </c>
      <c r="G235" s="1" t="str">
        <f t="shared" si="3"/>
        <v>insert into AB_Payment select 234,207,'MASTER CARD',18.85</v>
      </c>
    </row>
    <row r="236" spans="1:7" x14ac:dyDescent="0.2">
      <c r="A236" s="1">
        <v>235</v>
      </c>
      <c r="B236" s="1">
        <f>VLOOKUP(C236,HDR!$B:$I,8,FALSE)</f>
        <v>208</v>
      </c>
      <c r="C236" s="1" t="s">
        <v>223</v>
      </c>
      <c r="D236" s="1" t="s">
        <v>392</v>
      </c>
      <c r="E236" s="5">
        <v>35.299999999999997</v>
      </c>
      <c r="G236" s="1" t="str">
        <f t="shared" si="3"/>
        <v>insert into AB_Payment select 235,208,'VISA CARD',35.3</v>
      </c>
    </row>
    <row r="237" spans="1:7" x14ac:dyDescent="0.2">
      <c r="A237" s="1">
        <v>236</v>
      </c>
      <c r="B237" s="1">
        <f>VLOOKUP(C237,HDR!$B:$I,8,FALSE)</f>
        <v>213</v>
      </c>
      <c r="C237" s="1" t="s">
        <v>228</v>
      </c>
      <c r="D237" s="1" t="s">
        <v>388</v>
      </c>
      <c r="E237" s="5">
        <v>35.049999999999997</v>
      </c>
      <c r="G237" s="1" t="str">
        <f t="shared" si="3"/>
        <v>insert into AB_Payment select 236,213,'MASTER CARD',35.05</v>
      </c>
    </row>
    <row r="238" spans="1:7" x14ac:dyDescent="0.2">
      <c r="A238" s="1">
        <v>237</v>
      </c>
      <c r="B238" s="1">
        <f>VLOOKUP(C238,HDR!$B:$I,8,FALSE)</f>
        <v>214</v>
      </c>
      <c r="C238" s="1" t="s">
        <v>229</v>
      </c>
      <c r="D238" s="1" t="s">
        <v>388</v>
      </c>
      <c r="E238" s="5">
        <v>49.2</v>
      </c>
      <c r="G238" s="1" t="str">
        <f t="shared" si="3"/>
        <v>insert into AB_Payment select 237,214,'MASTER CARD',49.2</v>
      </c>
    </row>
    <row r="239" spans="1:7" x14ac:dyDescent="0.2">
      <c r="A239" s="1">
        <v>238</v>
      </c>
      <c r="B239" s="1">
        <f>VLOOKUP(C239,HDR!$B:$I,8,FALSE)</f>
        <v>216</v>
      </c>
      <c r="C239" s="1" t="s">
        <v>231</v>
      </c>
      <c r="D239" s="1" t="s">
        <v>392</v>
      </c>
      <c r="E239" s="5">
        <v>80.25</v>
      </c>
      <c r="G239" s="1" t="str">
        <f t="shared" si="3"/>
        <v>insert into AB_Payment select 238,216,'VISA CARD',80.25</v>
      </c>
    </row>
    <row r="240" spans="1:7" x14ac:dyDescent="0.2">
      <c r="A240" s="1">
        <v>239</v>
      </c>
      <c r="B240" s="1">
        <f>VLOOKUP(C240,HDR!$B:$I,8,FALSE)</f>
        <v>217</v>
      </c>
      <c r="C240" s="1" t="s">
        <v>232</v>
      </c>
      <c r="D240" s="1" t="s">
        <v>388</v>
      </c>
      <c r="E240" s="5">
        <v>58.6</v>
      </c>
      <c r="G240" s="1" t="str">
        <f t="shared" si="3"/>
        <v>insert into AB_Payment select 239,217,'MASTER CARD',58.6</v>
      </c>
    </row>
    <row r="241" spans="1:7" x14ac:dyDescent="0.2">
      <c r="A241" s="1">
        <v>240</v>
      </c>
      <c r="B241" s="1">
        <f>VLOOKUP(C241,HDR!$B:$I,8,FALSE)</f>
        <v>218</v>
      </c>
      <c r="C241" s="1" t="s">
        <v>233</v>
      </c>
      <c r="D241" s="1" t="s">
        <v>392</v>
      </c>
      <c r="E241" s="5">
        <v>149.94999999999999</v>
      </c>
      <c r="G241" s="1" t="str">
        <f t="shared" si="3"/>
        <v>insert into AB_Payment select 240,218,'VISA CARD',149.95</v>
      </c>
    </row>
    <row r="242" spans="1:7" x14ac:dyDescent="0.2">
      <c r="A242" s="1">
        <v>241</v>
      </c>
      <c r="B242" s="1">
        <f>VLOOKUP(C242,HDR!$B:$I,8,FALSE)</f>
        <v>219</v>
      </c>
      <c r="C242" s="1" t="s">
        <v>234</v>
      </c>
      <c r="D242" s="1" t="s">
        <v>392</v>
      </c>
      <c r="E242" s="5">
        <v>106.65</v>
      </c>
      <c r="G242" s="1" t="str">
        <f t="shared" si="3"/>
        <v>insert into AB_Payment select 241,219,'VISA CARD',106.65</v>
      </c>
    </row>
    <row r="243" spans="1:7" x14ac:dyDescent="0.2">
      <c r="A243" s="1">
        <v>242</v>
      </c>
      <c r="B243" s="1">
        <f>VLOOKUP(C243,HDR!$B:$I,8,FALSE)</f>
        <v>220</v>
      </c>
      <c r="C243" s="1" t="s">
        <v>235</v>
      </c>
      <c r="D243" s="1" t="s">
        <v>392</v>
      </c>
      <c r="E243" s="5">
        <v>92.5</v>
      </c>
      <c r="G243" s="1" t="str">
        <f t="shared" si="3"/>
        <v>insert into AB_Payment select 242,220,'VISA CARD',92.5</v>
      </c>
    </row>
    <row r="244" spans="1:7" x14ac:dyDescent="0.2">
      <c r="A244" s="1">
        <v>243</v>
      </c>
      <c r="B244" s="1">
        <f>VLOOKUP(C244,HDR!$B:$I,8,FALSE)</f>
        <v>221</v>
      </c>
      <c r="C244" s="1" t="s">
        <v>236</v>
      </c>
      <c r="D244" s="1" t="s">
        <v>392</v>
      </c>
      <c r="E244" s="5">
        <v>89.2</v>
      </c>
      <c r="G244" s="1" t="str">
        <f t="shared" si="3"/>
        <v>insert into AB_Payment select 243,221,'VISA CARD',89.2</v>
      </c>
    </row>
    <row r="245" spans="1:7" x14ac:dyDescent="0.2">
      <c r="A245" s="1">
        <v>244</v>
      </c>
      <c r="B245" s="1">
        <f>VLOOKUP(C245,HDR!$B:$I,8,FALSE)</f>
        <v>222</v>
      </c>
      <c r="C245" s="1" t="s">
        <v>237</v>
      </c>
      <c r="D245" s="1" t="s">
        <v>392</v>
      </c>
      <c r="E245" s="5">
        <v>66.599999999999994</v>
      </c>
      <c r="G245" s="1" t="str">
        <f t="shared" si="3"/>
        <v>insert into AB_Payment select 244,222,'VISA CARD',66.6</v>
      </c>
    </row>
    <row r="246" spans="1:7" x14ac:dyDescent="0.2">
      <c r="A246" s="1">
        <v>245</v>
      </c>
      <c r="B246" s="1">
        <f>VLOOKUP(C246,HDR!$B:$I,8,FALSE)</f>
        <v>223</v>
      </c>
      <c r="C246" s="1" t="s">
        <v>238</v>
      </c>
      <c r="D246" s="1" t="s">
        <v>392</v>
      </c>
      <c r="E246" s="5">
        <v>63.1</v>
      </c>
      <c r="G246" s="1" t="str">
        <f t="shared" si="3"/>
        <v>insert into AB_Payment select 245,223,'VISA CARD',63.1</v>
      </c>
    </row>
    <row r="247" spans="1:7" x14ac:dyDescent="0.2">
      <c r="A247" s="1">
        <v>246</v>
      </c>
      <c r="B247" s="1">
        <f>VLOOKUP(C247,HDR!$B:$I,8,FALSE)</f>
        <v>225</v>
      </c>
      <c r="C247" s="1" t="s">
        <v>240</v>
      </c>
      <c r="D247" s="1" t="s">
        <v>392</v>
      </c>
      <c r="E247" s="5">
        <v>71.349999999999994</v>
      </c>
      <c r="G247" s="1" t="str">
        <f t="shared" si="3"/>
        <v>insert into AB_Payment select 246,225,'VISA CARD',71.35</v>
      </c>
    </row>
    <row r="248" spans="1:7" x14ac:dyDescent="0.2">
      <c r="A248" s="1">
        <v>247</v>
      </c>
      <c r="B248" s="1">
        <f>VLOOKUP(C248,HDR!$B:$I,8,FALSE)</f>
        <v>226</v>
      </c>
      <c r="C248" s="1" t="s">
        <v>241</v>
      </c>
      <c r="D248" s="1" t="s">
        <v>388</v>
      </c>
      <c r="E248" s="5">
        <v>19.25</v>
      </c>
      <c r="G248" s="1" t="str">
        <f t="shared" si="3"/>
        <v>insert into AB_Payment select 247,226,'MASTER CARD',19.25</v>
      </c>
    </row>
    <row r="249" spans="1:7" x14ac:dyDescent="0.2">
      <c r="A249" s="1">
        <v>248</v>
      </c>
      <c r="B249" s="1">
        <f>VLOOKUP(C249,HDR!$B:$I,8,FALSE)</f>
        <v>227</v>
      </c>
      <c r="C249" s="1" t="s">
        <v>242</v>
      </c>
      <c r="D249" s="1" t="s">
        <v>388</v>
      </c>
      <c r="E249" s="5">
        <v>62.15</v>
      </c>
      <c r="G249" s="1" t="str">
        <f t="shared" si="3"/>
        <v>insert into AB_Payment select 248,227,'MASTER CARD',62.15</v>
      </c>
    </row>
    <row r="250" spans="1:7" x14ac:dyDescent="0.2">
      <c r="A250" s="1">
        <v>249</v>
      </c>
      <c r="B250" s="1">
        <f>VLOOKUP(C250,HDR!$B:$I,8,FALSE)</f>
        <v>228</v>
      </c>
      <c r="C250" s="1" t="s">
        <v>243</v>
      </c>
      <c r="D250" s="1" t="s">
        <v>392</v>
      </c>
      <c r="E250" s="5">
        <v>181.75</v>
      </c>
      <c r="G250" s="1" t="str">
        <f t="shared" si="3"/>
        <v>insert into AB_Payment select 249,228,'VISA CARD',181.75</v>
      </c>
    </row>
    <row r="251" spans="1:7" x14ac:dyDescent="0.2">
      <c r="A251" s="1">
        <v>250</v>
      </c>
      <c r="B251" s="1">
        <f>VLOOKUP(C251,HDR!$B:$I,8,FALSE)</f>
        <v>229</v>
      </c>
      <c r="C251" s="1" t="s">
        <v>244</v>
      </c>
      <c r="D251" s="1" t="s">
        <v>392</v>
      </c>
      <c r="E251" s="5">
        <v>169.7</v>
      </c>
      <c r="G251" s="1" t="str">
        <f t="shared" si="3"/>
        <v>insert into AB_Payment select 250,229,'VISA CARD',169.7</v>
      </c>
    </row>
    <row r="252" spans="1:7" x14ac:dyDescent="0.2">
      <c r="A252" s="1">
        <v>251</v>
      </c>
      <c r="B252" s="1">
        <f>VLOOKUP(C252,HDR!$B:$I,8,FALSE)</f>
        <v>230</v>
      </c>
      <c r="C252" s="1" t="s">
        <v>245</v>
      </c>
      <c r="D252" s="1" t="s">
        <v>392</v>
      </c>
      <c r="E252" s="5">
        <v>59.8</v>
      </c>
      <c r="G252" s="1" t="str">
        <f t="shared" si="3"/>
        <v>insert into AB_Payment select 251,230,'VISA CARD',59.8</v>
      </c>
    </row>
    <row r="253" spans="1:7" x14ac:dyDescent="0.2">
      <c r="A253" s="1">
        <v>252</v>
      </c>
      <c r="B253" s="1">
        <f>VLOOKUP(C253,HDR!$B:$I,8,FALSE)</f>
        <v>231</v>
      </c>
      <c r="C253" s="1" t="s">
        <v>246</v>
      </c>
      <c r="D253" s="1" t="s">
        <v>388</v>
      </c>
      <c r="E253" s="5">
        <v>25.3</v>
      </c>
      <c r="G253" s="1" t="str">
        <f t="shared" si="3"/>
        <v>insert into AB_Payment select 252,231,'MASTER CARD',25.3</v>
      </c>
    </row>
    <row r="254" spans="1:7" x14ac:dyDescent="0.2">
      <c r="A254" s="1">
        <v>253</v>
      </c>
      <c r="B254" s="1">
        <f>VLOOKUP(C254,HDR!$B:$I,8,FALSE)</f>
        <v>232</v>
      </c>
      <c r="C254" s="1" t="s">
        <v>247</v>
      </c>
      <c r="D254" s="1" t="s">
        <v>392</v>
      </c>
      <c r="E254" s="5">
        <v>172.1</v>
      </c>
      <c r="G254" s="1" t="str">
        <f t="shared" si="3"/>
        <v>insert into AB_Payment select 253,232,'VISA CARD',172.1</v>
      </c>
    </row>
    <row r="255" spans="1:7" x14ac:dyDescent="0.2">
      <c r="A255" s="1">
        <v>254</v>
      </c>
      <c r="B255" s="1">
        <f>VLOOKUP(C255,HDR!$B:$I,8,FALSE)</f>
        <v>233</v>
      </c>
      <c r="C255" s="1" t="s">
        <v>248</v>
      </c>
      <c r="D255" s="1" t="s">
        <v>392</v>
      </c>
      <c r="E255" s="5">
        <v>69.900000000000006</v>
      </c>
      <c r="G255" s="1" t="str">
        <f t="shared" si="3"/>
        <v>insert into AB_Payment select 254,233,'VISA CARD',69.9</v>
      </c>
    </row>
    <row r="256" spans="1:7" x14ac:dyDescent="0.2">
      <c r="A256" s="1">
        <v>255</v>
      </c>
      <c r="B256" s="1">
        <f>VLOOKUP(C256,HDR!$B:$I,8,FALSE)</f>
        <v>234</v>
      </c>
      <c r="C256" s="1" t="s">
        <v>249</v>
      </c>
      <c r="D256" s="1" t="s">
        <v>392</v>
      </c>
      <c r="E256" s="5">
        <v>67.8</v>
      </c>
      <c r="G256" s="1" t="str">
        <f t="shared" si="3"/>
        <v>insert into AB_Payment select 255,234,'VISA CARD',67.8</v>
      </c>
    </row>
    <row r="257" spans="1:7" x14ac:dyDescent="0.2">
      <c r="A257" s="1">
        <v>256</v>
      </c>
      <c r="B257" s="1">
        <f>VLOOKUP(C257,HDR!$B:$I,8,FALSE)</f>
        <v>235</v>
      </c>
      <c r="C257" s="1" t="s">
        <v>250</v>
      </c>
      <c r="D257" s="1" t="s">
        <v>388</v>
      </c>
      <c r="E257" s="5">
        <v>75.349999999999994</v>
      </c>
      <c r="G257" s="1" t="str">
        <f t="shared" si="3"/>
        <v>insert into AB_Payment select 256,235,'MASTER CARD',75.35</v>
      </c>
    </row>
    <row r="258" spans="1:7" x14ac:dyDescent="0.2">
      <c r="A258" s="1">
        <v>257</v>
      </c>
      <c r="B258" s="1">
        <f>VLOOKUP(C258,HDR!$B:$I,8,FALSE)</f>
        <v>236</v>
      </c>
      <c r="C258" s="1" t="s">
        <v>251</v>
      </c>
      <c r="D258" s="1" t="s">
        <v>392</v>
      </c>
      <c r="E258" s="5">
        <v>290.5</v>
      </c>
      <c r="G258" s="1" t="str">
        <f t="shared" si="3"/>
        <v>insert into AB_Payment select 257,236,'VISA CARD',290.5</v>
      </c>
    </row>
    <row r="259" spans="1:7" x14ac:dyDescent="0.2">
      <c r="A259" s="1">
        <v>258</v>
      </c>
      <c r="B259" s="1">
        <f>VLOOKUP(C259,HDR!$B:$I,8,FALSE)</f>
        <v>237</v>
      </c>
      <c r="C259" s="1" t="s">
        <v>252</v>
      </c>
      <c r="D259" s="1" t="s">
        <v>387</v>
      </c>
      <c r="E259" s="5">
        <v>172.55</v>
      </c>
      <c r="G259" s="1" t="str">
        <f t="shared" ref="G259:G318" si="4">"insert into AB_Payment select " &amp; A259 &amp; "," &amp; B259 &amp; ",'" &amp; D259 &amp; "'," &amp; E259</f>
        <v>insert into AB_Payment select 258,237,'AMERICAN EXPRESS',172.55</v>
      </c>
    </row>
    <row r="260" spans="1:7" x14ac:dyDescent="0.2">
      <c r="A260" s="1">
        <v>259</v>
      </c>
      <c r="B260" s="1">
        <f>VLOOKUP(C260,HDR!$B:$I,8,FALSE)</f>
        <v>238</v>
      </c>
      <c r="C260" s="1" t="s">
        <v>253</v>
      </c>
      <c r="D260" s="1" t="s">
        <v>387</v>
      </c>
      <c r="E260" s="5">
        <v>81.7</v>
      </c>
      <c r="G260" s="1" t="str">
        <f t="shared" si="4"/>
        <v>insert into AB_Payment select 259,238,'AMERICAN EXPRESS',81.7</v>
      </c>
    </row>
    <row r="261" spans="1:7" x14ac:dyDescent="0.2">
      <c r="A261" s="1">
        <v>260</v>
      </c>
      <c r="B261" s="1">
        <f>VLOOKUP(C261,HDR!$B:$I,8,FALSE)</f>
        <v>239</v>
      </c>
      <c r="C261" s="1" t="s">
        <v>254</v>
      </c>
      <c r="D261" s="1" t="s">
        <v>392</v>
      </c>
      <c r="E261" s="5">
        <v>73.7</v>
      </c>
      <c r="G261" s="1" t="str">
        <f t="shared" si="4"/>
        <v>insert into AB_Payment select 260,239,'VISA CARD',73.7</v>
      </c>
    </row>
    <row r="262" spans="1:7" x14ac:dyDescent="0.2">
      <c r="A262" s="1">
        <v>261</v>
      </c>
      <c r="B262" s="1">
        <f>VLOOKUP(C262,HDR!$B:$I,8,FALSE)</f>
        <v>240</v>
      </c>
      <c r="C262" s="1" t="s">
        <v>255</v>
      </c>
      <c r="D262" s="1" t="s">
        <v>392</v>
      </c>
      <c r="E262" s="5">
        <v>116.5</v>
      </c>
      <c r="G262" s="1" t="str">
        <f t="shared" si="4"/>
        <v>insert into AB_Payment select 261,240,'VISA CARD',116.5</v>
      </c>
    </row>
    <row r="263" spans="1:7" x14ac:dyDescent="0.2">
      <c r="A263" s="1">
        <v>262</v>
      </c>
      <c r="B263" s="1">
        <f>VLOOKUP(C263,HDR!$B:$I,8,FALSE)</f>
        <v>242</v>
      </c>
      <c r="C263" s="1" t="s">
        <v>257</v>
      </c>
      <c r="D263" s="1" t="s">
        <v>392</v>
      </c>
      <c r="E263" s="5">
        <v>21.2</v>
      </c>
      <c r="G263" s="1" t="str">
        <f t="shared" si="4"/>
        <v>insert into AB_Payment select 262,242,'VISA CARD',21.2</v>
      </c>
    </row>
    <row r="264" spans="1:7" x14ac:dyDescent="0.2">
      <c r="A264" s="1">
        <v>263</v>
      </c>
      <c r="B264" s="1">
        <f>VLOOKUP(C264,HDR!$B:$I,8,FALSE)</f>
        <v>244</v>
      </c>
      <c r="C264" s="1" t="s">
        <v>259</v>
      </c>
      <c r="D264" s="1" t="s">
        <v>388</v>
      </c>
      <c r="E264" s="5">
        <v>51.8</v>
      </c>
      <c r="G264" s="1" t="str">
        <f t="shared" si="4"/>
        <v>insert into AB_Payment select 263,244,'MASTER CARD',51.8</v>
      </c>
    </row>
    <row r="265" spans="1:7" x14ac:dyDescent="0.2">
      <c r="A265" s="1">
        <v>264</v>
      </c>
      <c r="B265" s="1">
        <f>VLOOKUP(C265,HDR!$B:$I,8,FALSE)</f>
        <v>245</v>
      </c>
      <c r="C265" s="1" t="s">
        <v>260</v>
      </c>
      <c r="D265" s="1" t="s">
        <v>392</v>
      </c>
      <c r="E265" s="5">
        <v>37</v>
      </c>
      <c r="G265" s="1" t="str">
        <f t="shared" si="4"/>
        <v>insert into AB_Payment select 264,245,'VISA CARD',37</v>
      </c>
    </row>
    <row r="266" spans="1:7" x14ac:dyDescent="0.2">
      <c r="A266" s="1">
        <v>265</v>
      </c>
      <c r="B266" s="1">
        <f>VLOOKUP(C266,HDR!$B:$I,8,FALSE)</f>
        <v>246</v>
      </c>
      <c r="C266" s="1" t="s">
        <v>261</v>
      </c>
      <c r="D266" s="1" t="s">
        <v>392</v>
      </c>
      <c r="E266" s="5">
        <v>42.35</v>
      </c>
      <c r="G266" s="1" t="str">
        <f t="shared" si="4"/>
        <v>insert into AB_Payment select 265,246,'VISA CARD',42.35</v>
      </c>
    </row>
    <row r="267" spans="1:7" x14ac:dyDescent="0.2">
      <c r="A267" s="1">
        <v>266</v>
      </c>
      <c r="B267" s="1">
        <f>VLOOKUP(C267,HDR!$B:$I,8,FALSE)</f>
        <v>247</v>
      </c>
      <c r="C267" s="1" t="s">
        <v>262</v>
      </c>
      <c r="D267" s="1" t="s">
        <v>387</v>
      </c>
      <c r="E267" s="5">
        <v>87.1</v>
      </c>
      <c r="G267" s="1" t="str">
        <f t="shared" si="4"/>
        <v>insert into AB_Payment select 266,247,'AMERICAN EXPRESS',87.1</v>
      </c>
    </row>
    <row r="268" spans="1:7" x14ac:dyDescent="0.2">
      <c r="A268" s="1">
        <v>267</v>
      </c>
      <c r="B268" s="1">
        <f>VLOOKUP(C268,HDR!$B:$I,8,FALSE)</f>
        <v>249</v>
      </c>
      <c r="C268" s="1" t="s">
        <v>264</v>
      </c>
      <c r="D268" s="1" t="s">
        <v>387</v>
      </c>
      <c r="E268" s="5">
        <v>95.8</v>
      </c>
      <c r="G268" s="1" t="str">
        <f t="shared" si="4"/>
        <v>insert into AB_Payment select 267,249,'AMERICAN EXPRESS',95.8</v>
      </c>
    </row>
    <row r="269" spans="1:7" x14ac:dyDescent="0.2">
      <c r="A269" s="1">
        <v>268</v>
      </c>
      <c r="B269" s="1">
        <f>VLOOKUP(C269,HDR!$B:$I,8,FALSE)</f>
        <v>250</v>
      </c>
      <c r="C269" s="1" t="s">
        <v>265</v>
      </c>
      <c r="D269" s="1" t="s">
        <v>392</v>
      </c>
      <c r="E269" s="5">
        <v>31.55</v>
      </c>
      <c r="G269" s="1" t="str">
        <f t="shared" si="4"/>
        <v>insert into AB_Payment select 268,250,'VISA CARD',31.55</v>
      </c>
    </row>
    <row r="270" spans="1:7" x14ac:dyDescent="0.2">
      <c r="A270" s="1">
        <v>269</v>
      </c>
      <c r="B270" s="1">
        <f>VLOOKUP(C270,HDR!$B:$I,8,FALSE)</f>
        <v>252</v>
      </c>
      <c r="C270" s="1" t="s">
        <v>267</v>
      </c>
      <c r="D270" s="1" t="s">
        <v>392</v>
      </c>
      <c r="E270" s="5">
        <v>66.599999999999994</v>
      </c>
      <c r="G270" s="1" t="str">
        <f t="shared" si="4"/>
        <v>insert into AB_Payment select 269,252,'VISA CARD',66.6</v>
      </c>
    </row>
    <row r="271" spans="1:7" x14ac:dyDescent="0.2">
      <c r="A271" s="1">
        <v>270</v>
      </c>
      <c r="B271" s="1">
        <f>VLOOKUP(C271,HDR!$B:$I,8,FALSE)</f>
        <v>254</v>
      </c>
      <c r="C271" s="1" t="s">
        <v>269</v>
      </c>
      <c r="D271" s="1" t="s">
        <v>388</v>
      </c>
      <c r="E271" s="5">
        <v>45.45</v>
      </c>
      <c r="G271" s="1" t="str">
        <f t="shared" si="4"/>
        <v>insert into AB_Payment select 270,254,'MASTER CARD',45.45</v>
      </c>
    </row>
    <row r="272" spans="1:7" x14ac:dyDescent="0.2">
      <c r="A272" s="1">
        <v>271</v>
      </c>
      <c r="B272" s="1">
        <f>VLOOKUP(C272,HDR!$B:$I,8,FALSE)</f>
        <v>255</v>
      </c>
      <c r="C272" s="1" t="s">
        <v>270</v>
      </c>
      <c r="D272" s="1" t="s">
        <v>388</v>
      </c>
      <c r="E272" s="5">
        <v>45.45</v>
      </c>
      <c r="G272" s="1" t="str">
        <f t="shared" si="4"/>
        <v>insert into AB_Payment select 271,255,'MASTER CARD',45.45</v>
      </c>
    </row>
    <row r="273" spans="1:7" x14ac:dyDescent="0.2">
      <c r="A273" s="1">
        <v>272</v>
      </c>
      <c r="B273" s="1">
        <f>VLOOKUP(C273,HDR!$B:$I,8,FALSE)</f>
        <v>256</v>
      </c>
      <c r="C273" s="1" t="s">
        <v>271</v>
      </c>
      <c r="D273" s="1" t="s">
        <v>388</v>
      </c>
      <c r="E273" s="5">
        <v>223.75</v>
      </c>
      <c r="G273" s="1" t="str">
        <f t="shared" si="4"/>
        <v>insert into AB_Payment select 272,256,'MASTER CARD',223.75</v>
      </c>
    </row>
    <row r="274" spans="1:7" x14ac:dyDescent="0.2">
      <c r="A274" s="1">
        <v>273</v>
      </c>
      <c r="B274" s="1">
        <f>VLOOKUP(C274,HDR!$B:$I,8,FALSE)</f>
        <v>257</v>
      </c>
      <c r="C274" s="1" t="s">
        <v>272</v>
      </c>
      <c r="D274" s="1" t="s">
        <v>392</v>
      </c>
      <c r="E274" s="5">
        <v>48.95</v>
      </c>
      <c r="G274" s="1" t="str">
        <f t="shared" si="4"/>
        <v>insert into AB_Payment select 273,257,'VISA CARD',48.95</v>
      </c>
    </row>
    <row r="275" spans="1:7" x14ac:dyDescent="0.2">
      <c r="A275" s="1">
        <v>274</v>
      </c>
      <c r="B275" s="1">
        <f>VLOOKUP(C275,HDR!$B:$I,8,FALSE)</f>
        <v>259</v>
      </c>
      <c r="C275" s="1" t="s">
        <v>274</v>
      </c>
      <c r="D275" s="1" t="s">
        <v>392</v>
      </c>
      <c r="E275" s="5">
        <v>90.25</v>
      </c>
      <c r="G275" s="1" t="str">
        <f t="shared" si="4"/>
        <v>insert into AB_Payment select 274,259,'VISA CARD',90.25</v>
      </c>
    </row>
    <row r="276" spans="1:7" x14ac:dyDescent="0.2">
      <c r="A276" s="1">
        <v>275</v>
      </c>
      <c r="B276" s="1">
        <f>VLOOKUP(C276,HDR!$B:$I,8,FALSE)</f>
        <v>264</v>
      </c>
      <c r="C276" s="1" t="s">
        <v>279</v>
      </c>
      <c r="D276" s="1" t="s">
        <v>392</v>
      </c>
      <c r="E276" s="5">
        <v>87.8</v>
      </c>
      <c r="G276" s="1" t="str">
        <f t="shared" si="4"/>
        <v>insert into AB_Payment select 275,264,'VISA CARD',87.8</v>
      </c>
    </row>
    <row r="277" spans="1:7" x14ac:dyDescent="0.2">
      <c r="A277" s="1">
        <v>276</v>
      </c>
      <c r="B277" s="1">
        <f>VLOOKUP(C277,HDR!$B:$I,8,FALSE)</f>
        <v>265</v>
      </c>
      <c r="C277" s="1" t="s">
        <v>280</v>
      </c>
      <c r="D277" s="1" t="s">
        <v>388</v>
      </c>
      <c r="E277" s="5">
        <v>56.05</v>
      </c>
      <c r="G277" s="1" t="str">
        <f t="shared" si="4"/>
        <v>insert into AB_Payment select 276,265,'MASTER CARD',56.05</v>
      </c>
    </row>
    <row r="278" spans="1:7" x14ac:dyDescent="0.2">
      <c r="A278" s="1">
        <v>277</v>
      </c>
      <c r="B278" s="1">
        <f>VLOOKUP(C278,HDR!$B:$I,8,FALSE)</f>
        <v>267</v>
      </c>
      <c r="C278" s="1" t="s">
        <v>282</v>
      </c>
      <c r="D278" s="1" t="s">
        <v>388</v>
      </c>
      <c r="E278" s="5">
        <v>23.3</v>
      </c>
      <c r="G278" s="1" t="str">
        <f t="shared" si="4"/>
        <v>insert into AB_Payment select 277,267,'MASTER CARD',23.3</v>
      </c>
    </row>
    <row r="279" spans="1:7" x14ac:dyDescent="0.2">
      <c r="A279" s="1">
        <v>278</v>
      </c>
      <c r="B279" s="1">
        <f>VLOOKUP(C279,HDR!$B:$I,8,FALSE)</f>
        <v>268</v>
      </c>
      <c r="C279" s="1" t="s">
        <v>283</v>
      </c>
      <c r="D279" s="1" t="s">
        <v>392</v>
      </c>
      <c r="E279" s="5">
        <v>46.6</v>
      </c>
      <c r="G279" s="1" t="str">
        <f t="shared" si="4"/>
        <v>insert into AB_Payment select 278,268,'VISA CARD',46.6</v>
      </c>
    </row>
    <row r="280" spans="1:7" x14ac:dyDescent="0.2">
      <c r="A280" s="1">
        <v>279</v>
      </c>
      <c r="B280" s="1">
        <f>VLOOKUP(C280,HDR!$B:$I,8,FALSE)</f>
        <v>272</v>
      </c>
      <c r="C280" s="1" t="s">
        <v>287</v>
      </c>
      <c r="D280" s="1" t="s">
        <v>388</v>
      </c>
      <c r="E280" s="5">
        <v>32.950000000000003</v>
      </c>
      <c r="G280" s="1" t="str">
        <f t="shared" si="4"/>
        <v>insert into AB_Payment select 279,272,'MASTER CARD',32.95</v>
      </c>
    </row>
    <row r="281" spans="1:7" x14ac:dyDescent="0.2">
      <c r="A281" s="1">
        <v>280</v>
      </c>
      <c r="B281" s="1">
        <f>VLOOKUP(C281,HDR!$B:$I,8,FALSE)</f>
        <v>273</v>
      </c>
      <c r="C281" s="1" t="s">
        <v>288</v>
      </c>
      <c r="D281" s="1" t="s">
        <v>392</v>
      </c>
      <c r="E281" s="5">
        <v>141</v>
      </c>
      <c r="G281" s="1" t="str">
        <f t="shared" si="4"/>
        <v>insert into AB_Payment select 280,273,'VISA CARD',141</v>
      </c>
    </row>
    <row r="282" spans="1:7" x14ac:dyDescent="0.2">
      <c r="A282" s="1">
        <v>281</v>
      </c>
      <c r="B282" s="1">
        <f>VLOOKUP(C282,HDR!$B:$I,8,FALSE)</f>
        <v>275</v>
      </c>
      <c r="C282" s="1" t="s">
        <v>290</v>
      </c>
      <c r="D282" s="1" t="s">
        <v>392</v>
      </c>
      <c r="E282" s="5">
        <v>28.25</v>
      </c>
      <c r="G282" s="1" t="str">
        <f t="shared" si="4"/>
        <v>insert into AB_Payment select 281,275,'VISA CARD',28.25</v>
      </c>
    </row>
    <row r="283" spans="1:7" x14ac:dyDescent="0.2">
      <c r="A283" s="1">
        <v>282</v>
      </c>
      <c r="B283" s="1">
        <f>VLOOKUP(C283,HDR!$B:$I,8,FALSE)</f>
        <v>276</v>
      </c>
      <c r="C283" s="1" t="s">
        <v>291</v>
      </c>
      <c r="D283" s="1" t="s">
        <v>387</v>
      </c>
      <c r="E283" s="5">
        <v>126.9</v>
      </c>
      <c r="G283" s="1" t="str">
        <f t="shared" si="4"/>
        <v>insert into AB_Payment select 282,276,'AMERICAN EXPRESS',126.9</v>
      </c>
    </row>
    <row r="284" spans="1:7" x14ac:dyDescent="0.2">
      <c r="A284" s="1">
        <v>283</v>
      </c>
      <c r="B284" s="1">
        <f>VLOOKUP(C284,HDR!$B:$I,8,FALSE)</f>
        <v>278</v>
      </c>
      <c r="C284" s="1" t="s">
        <v>293</v>
      </c>
      <c r="D284" s="1" t="s">
        <v>388</v>
      </c>
      <c r="E284" s="5">
        <v>107.35</v>
      </c>
      <c r="G284" s="1" t="str">
        <f t="shared" si="4"/>
        <v>insert into AB_Payment select 283,278,'MASTER CARD',107.35</v>
      </c>
    </row>
    <row r="285" spans="1:7" x14ac:dyDescent="0.2">
      <c r="A285" s="1">
        <v>284</v>
      </c>
      <c r="B285" s="1">
        <f>VLOOKUP(C285,HDR!$B:$I,8,FALSE)</f>
        <v>279</v>
      </c>
      <c r="C285" s="1" t="s">
        <v>294</v>
      </c>
      <c r="D285" s="1" t="s">
        <v>392</v>
      </c>
      <c r="E285" s="5">
        <v>21.2</v>
      </c>
      <c r="G285" s="1" t="str">
        <f t="shared" si="4"/>
        <v>insert into AB_Payment select 284,279,'VISA CARD',21.2</v>
      </c>
    </row>
    <row r="286" spans="1:7" x14ac:dyDescent="0.2">
      <c r="A286" s="1">
        <v>285</v>
      </c>
      <c r="B286" s="1">
        <f>VLOOKUP(C286,HDR!$B:$I,8,FALSE)</f>
        <v>283</v>
      </c>
      <c r="C286" s="1" t="s">
        <v>298</v>
      </c>
      <c r="D286" s="1" t="s">
        <v>392</v>
      </c>
      <c r="E286" s="5">
        <v>44.5</v>
      </c>
      <c r="G286" s="1" t="str">
        <f t="shared" si="4"/>
        <v>insert into AB_Payment select 285,283,'VISA CARD',44.5</v>
      </c>
    </row>
    <row r="287" spans="1:7" x14ac:dyDescent="0.2">
      <c r="A287" s="1">
        <v>286</v>
      </c>
      <c r="B287" s="1">
        <f>VLOOKUP(C287,HDR!$B:$I,8,FALSE)</f>
        <v>284</v>
      </c>
      <c r="C287" s="1" t="s">
        <v>299</v>
      </c>
      <c r="D287" s="1" t="s">
        <v>392</v>
      </c>
      <c r="E287" s="5">
        <v>47.1</v>
      </c>
      <c r="G287" s="1" t="str">
        <f t="shared" si="4"/>
        <v>insert into AB_Payment select 286,284,'VISA CARD',47.1</v>
      </c>
    </row>
    <row r="288" spans="1:7" x14ac:dyDescent="0.2">
      <c r="A288" s="1">
        <v>287</v>
      </c>
      <c r="B288" s="1">
        <f>VLOOKUP(C288,HDR!$B:$I,8,FALSE)</f>
        <v>286</v>
      </c>
      <c r="C288" s="1" t="s">
        <v>301</v>
      </c>
      <c r="D288" s="1" t="s">
        <v>392</v>
      </c>
      <c r="E288" s="5">
        <v>23.55</v>
      </c>
      <c r="G288" s="1" t="str">
        <f t="shared" si="4"/>
        <v>insert into AB_Payment select 287,286,'VISA CARD',23.55</v>
      </c>
    </row>
    <row r="289" spans="1:7" x14ac:dyDescent="0.2">
      <c r="A289" s="1">
        <v>288</v>
      </c>
      <c r="B289" s="1">
        <f>VLOOKUP(C289,HDR!$B:$I,8,FALSE)</f>
        <v>287</v>
      </c>
      <c r="C289" s="1" t="s">
        <v>302</v>
      </c>
      <c r="D289" s="1" t="s">
        <v>392</v>
      </c>
      <c r="E289" s="5">
        <v>23.55</v>
      </c>
      <c r="G289" s="1" t="str">
        <f t="shared" si="4"/>
        <v>insert into AB_Payment select 288,287,'VISA CARD',23.55</v>
      </c>
    </row>
    <row r="290" spans="1:7" x14ac:dyDescent="0.2">
      <c r="A290" s="1">
        <v>289</v>
      </c>
      <c r="B290" s="1">
        <f>VLOOKUP(C290,HDR!$B:$I,8,FALSE)</f>
        <v>288</v>
      </c>
      <c r="C290" s="1" t="s">
        <v>303</v>
      </c>
      <c r="D290" s="1" t="s">
        <v>392</v>
      </c>
      <c r="E290" s="5">
        <v>93.7</v>
      </c>
      <c r="G290" s="1" t="str">
        <f t="shared" si="4"/>
        <v>insert into AB_Payment select 289,288,'VISA CARD',93.7</v>
      </c>
    </row>
    <row r="291" spans="1:7" x14ac:dyDescent="0.2">
      <c r="A291" s="1">
        <v>290</v>
      </c>
      <c r="B291" s="1">
        <f>VLOOKUP(C291,HDR!$B:$I,8,FALSE)</f>
        <v>290</v>
      </c>
      <c r="C291" s="1" t="s">
        <v>305</v>
      </c>
      <c r="D291" s="1" t="s">
        <v>392</v>
      </c>
      <c r="E291" s="5">
        <v>12.95</v>
      </c>
      <c r="G291" s="1" t="str">
        <f t="shared" si="4"/>
        <v>insert into AB_Payment select 290,290,'VISA CARD',12.95</v>
      </c>
    </row>
    <row r="292" spans="1:7" x14ac:dyDescent="0.2">
      <c r="A292" s="1">
        <v>291</v>
      </c>
      <c r="B292" s="1">
        <f>VLOOKUP(C292,HDR!$B:$I,8,FALSE)</f>
        <v>291</v>
      </c>
      <c r="C292" s="1" t="s">
        <v>306</v>
      </c>
      <c r="D292" s="1" t="s">
        <v>392</v>
      </c>
      <c r="E292" s="5">
        <v>46.85</v>
      </c>
      <c r="G292" s="1" t="str">
        <f t="shared" si="4"/>
        <v>insert into AB_Payment select 291,291,'VISA CARD',46.85</v>
      </c>
    </row>
    <row r="293" spans="1:7" x14ac:dyDescent="0.2">
      <c r="A293" s="1">
        <v>292</v>
      </c>
      <c r="B293" s="1">
        <f>VLOOKUP(C293,HDR!$B:$I,8,FALSE)</f>
        <v>292</v>
      </c>
      <c r="C293" s="1" t="s">
        <v>307</v>
      </c>
      <c r="D293" s="1" t="s">
        <v>388</v>
      </c>
      <c r="E293" s="5">
        <v>120.5</v>
      </c>
      <c r="G293" s="1" t="str">
        <f t="shared" si="4"/>
        <v>insert into AB_Payment select 292,292,'MASTER CARD',120.5</v>
      </c>
    </row>
    <row r="294" spans="1:7" x14ac:dyDescent="0.2">
      <c r="A294" s="1">
        <v>293</v>
      </c>
      <c r="B294" s="1">
        <f>VLOOKUP(C294,HDR!$B:$I,8,FALSE)</f>
        <v>297</v>
      </c>
      <c r="C294" s="1" t="s">
        <v>312</v>
      </c>
      <c r="D294" s="1" t="s">
        <v>388</v>
      </c>
      <c r="E294" s="5">
        <v>25.65</v>
      </c>
      <c r="G294" s="1" t="str">
        <f t="shared" si="4"/>
        <v>insert into AB_Payment select 293,297,'MASTER CARD',25.65</v>
      </c>
    </row>
    <row r="295" spans="1:7" x14ac:dyDescent="0.2">
      <c r="A295" s="1">
        <v>294</v>
      </c>
      <c r="B295" s="1">
        <f>VLOOKUP(C295,HDR!$B:$I,8,FALSE)</f>
        <v>299</v>
      </c>
      <c r="C295" s="1" t="s">
        <v>314</v>
      </c>
      <c r="D295" s="1" t="s">
        <v>388</v>
      </c>
      <c r="E295" s="5">
        <v>55.1</v>
      </c>
      <c r="G295" s="1" t="str">
        <f t="shared" si="4"/>
        <v>insert into AB_Payment select 294,299,'MASTER CARD',55.1</v>
      </c>
    </row>
    <row r="296" spans="1:7" x14ac:dyDescent="0.2">
      <c r="A296" s="1">
        <v>295</v>
      </c>
      <c r="B296" s="1">
        <f>VLOOKUP(C296,HDR!$B:$I,8,FALSE)</f>
        <v>300</v>
      </c>
      <c r="C296" s="1" t="s">
        <v>315</v>
      </c>
      <c r="D296" s="1" t="s">
        <v>388</v>
      </c>
      <c r="E296" s="5">
        <v>50.4</v>
      </c>
      <c r="G296" s="1" t="str">
        <f t="shared" si="4"/>
        <v>insert into AB_Payment select 295,300,'MASTER CARD',50.4</v>
      </c>
    </row>
    <row r="297" spans="1:7" x14ac:dyDescent="0.2">
      <c r="A297" s="1">
        <v>296</v>
      </c>
      <c r="B297" s="1">
        <f>VLOOKUP(C297,HDR!$B:$I,8,FALSE)</f>
        <v>301</v>
      </c>
      <c r="C297" s="1" t="s">
        <v>316</v>
      </c>
      <c r="D297" s="1" t="s">
        <v>392</v>
      </c>
      <c r="E297" s="5">
        <v>44.5</v>
      </c>
      <c r="G297" s="1" t="str">
        <f t="shared" si="4"/>
        <v>insert into AB_Payment select 296,301,'VISA CARD',44.5</v>
      </c>
    </row>
    <row r="298" spans="1:7" x14ac:dyDescent="0.2">
      <c r="A298" s="1">
        <v>297</v>
      </c>
      <c r="B298" s="1">
        <f>VLOOKUP(C298,HDR!$B:$I,8,FALSE)</f>
        <v>303</v>
      </c>
      <c r="C298" s="1" t="s">
        <v>318</v>
      </c>
      <c r="D298" s="1" t="s">
        <v>392</v>
      </c>
      <c r="E298" s="5">
        <v>35.299999999999997</v>
      </c>
      <c r="G298" s="1" t="str">
        <f t="shared" si="4"/>
        <v>insert into AB_Payment select 297,303,'VISA CARD',35.3</v>
      </c>
    </row>
    <row r="299" spans="1:7" x14ac:dyDescent="0.2">
      <c r="A299" s="1">
        <v>298</v>
      </c>
      <c r="B299" s="1">
        <f>VLOOKUP(C299,HDR!$B:$I,8,FALSE)</f>
        <v>304</v>
      </c>
      <c r="C299" s="1" t="s">
        <v>319</v>
      </c>
      <c r="D299" s="1" t="s">
        <v>392</v>
      </c>
      <c r="E299" s="5">
        <v>30.6</v>
      </c>
      <c r="G299" s="1" t="str">
        <f t="shared" si="4"/>
        <v>insert into AB_Payment select 298,304,'VISA CARD',30.6</v>
      </c>
    </row>
    <row r="300" spans="1:7" x14ac:dyDescent="0.2">
      <c r="A300" s="1">
        <v>299</v>
      </c>
      <c r="B300" s="1">
        <f>VLOOKUP(C300,HDR!$B:$I,8,FALSE)</f>
        <v>305</v>
      </c>
      <c r="C300" s="1" t="s">
        <v>320</v>
      </c>
      <c r="D300" s="1" t="s">
        <v>392</v>
      </c>
      <c r="E300" s="5">
        <v>339.45</v>
      </c>
      <c r="G300" s="1" t="str">
        <f t="shared" si="4"/>
        <v>insert into AB_Payment select 299,305,'VISA CARD',339.45</v>
      </c>
    </row>
    <row r="301" spans="1:7" x14ac:dyDescent="0.2">
      <c r="A301" s="1">
        <v>300</v>
      </c>
      <c r="B301" s="1">
        <f>VLOOKUP(C301,HDR!$B:$I,8,FALSE)</f>
        <v>307</v>
      </c>
      <c r="C301" s="1" t="s">
        <v>322</v>
      </c>
      <c r="D301" s="1" t="s">
        <v>387</v>
      </c>
      <c r="E301" s="5">
        <v>93.7</v>
      </c>
      <c r="G301" s="1" t="str">
        <f t="shared" si="4"/>
        <v>insert into AB_Payment select 300,307,'AMERICAN EXPRESS',93.7</v>
      </c>
    </row>
    <row r="302" spans="1:7" x14ac:dyDescent="0.2">
      <c r="A302" s="1">
        <v>301</v>
      </c>
      <c r="B302" s="1">
        <f>VLOOKUP(C302,HDR!$B:$I,8,FALSE)</f>
        <v>308</v>
      </c>
      <c r="C302" s="1" t="s">
        <v>323</v>
      </c>
      <c r="D302" s="1" t="s">
        <v>392</v>
      </c>
      <c r="E302" s="5">
        <v>167.35</v>
      </c>
      <c r="G302" s="1" t="str">
        <f t="shared" si="4"/>
        <v>insert into AB_Payment select 301,308,'VISA CARD',167.35</v>
      </c>
    </row>
    <row r="303" spans="1:7" x14ac:dyDescent="0.2">
      <c r="A303" s="1">
        <v>302</v>
      </c>
      <c r="B303" s="1">
        <f>VLOOKUP(C303,HDR!$B:$I,8,FALSE)</f>
        <v>309</v>
      </c>
      <c r="C303" s="1" t="s">
        <v>324</v>
      </c>
      <c r="D303" s="1" t="s">
        <v>392</v>
      </c>
      <c r="E303" s="5">
        <v>105</v>
      </c>
      <c r="G303" s="1" t="str">
        <f t="shared" si="4"/>
        <v>insert into AB_Payment select 302,309,'VISA CARD',105</v>
      </c>
    </row>
    <row r="304" spans="1:7" x14ac:dyDescent="0.2">
      <c r="A304" s="1">
        <v>303</v>
      </c>
      <c r="B304" s="1">
        <f>VLOOKUP(C304,HDR!$B:$I,8,FALSE)</f>
        <v>310</v>
      </c>
      <c r="C304" s="1" t="s">
        <v>325</v>
      </c>
      <c r="D304" s="1" t="s">
        <v>392</v>
      </c>
      <c r="E304" s="5">
        <v>79.55</v>
      </c>
      <c r="G304" s="1" t="str">
        <f t="shared" si="4"/>
        <v>insert into AB_Payment select 303,310,'VISA CARD',79.55</v>
      </c>
    </row>
    <row r="305" spans="1:7" x14ac:dyDescent="0.2">
      <c r="A305" s="1">
        <v>304</v>
      </c>
      <c r="B305" s="1">
        <f>VLOOKUP(C305,HDR!$B:$I,8,FALSE)</f>
        <v>311</v>
      </c>
      <c r="C305" s="1" t="s">
        <v>326</v>
      </c>
      <c r="D305" s="1" t="s">
        <v>392</v>
      </c>
      <c r="E305" s="5">
        <v>67.55</v>
      </c>
      <c r="G305" s="1" t="str">
        <f t="shared" si="4"/>
        <v>insert into AB_Payment select 304,311,'VISA CARD',67.55</v>
      </c>
    </row>
    <row r="306" spans="1:7" x14ac:dyDescent="0.2">
      <c r="A306" s="1">
        <v>305</v>
      </c>
      <c r="B306" s="1">
        <f>VLOOKUP(C306,HDR!$B:$I,8,FALSE)</f>
        <v>312</v>
      </c>
      <c r="C306" s="1" t="s">
        <v>327</v>
      </c>
      <c r="D306" s="1" t="s">
        <v>392</v>
      </c>
      <c r="E306" s="5">
        <v>43.1</v>
      </c>
      <c r="G306" s="1" t="str">
        <f t="shared" si="4"/>
        <v>insert into AB_Payment select 305,312,'VISA CARD',43.1</v>
      </c>
    </row>
    <row r="307" spans="1:7" x14ac:dyDescent="0.2">
      <c r="A307" s="1">
        <v>306</v>
      </c>
      <c r="B307" s="1">
        <f>VLOOKUP(C307,HDR!$B:$I,8,FALSE)</f>
        <v>314</v>
      </c>
      <c r="C307" s="1" t="s">
        <v>329</v>
      </c>
      <c r="D307" s="1" t="s">
        <v>392</v>
      </c>
      <c r="E307" s="5">
        <v>95.45</v>
      </c>
      <c r="G307" s="1" t="str">
        <f t="shared" si="4"/>
        <v>insert into AB_Payment select 306,314,'VISA CARD',95.45</v>
      </c>
    </row>
    <row r="308" spans="1:7" x14ac:dyDescent="0.2">
      <c r="A308" s="1">
        <v>307</v>
      </c>
      <c r="B308" s="1">
        <f>VLOOKUP(C308,HDR!$B:$I,8,FALSE)</f>
        <v>315</v>
      </c>
      <c r="C308" s="1" t="s">
        <v>330</v>
      </c>
      <c r="D308" s="1" t="s">
        <v>388</v>
      </c>
      <c r="E308" s="5">
        <v>147.85</v>
      </c>
      <c r="G308" s="1" t="str">
        <f t="shared" si="4"/>
        <v>insert into AB_Payment select 307,315,'MASTER CARD',147.85</v>
      </c>
    </row>
    <row r="309" spans="1:7" x14ac:dyDescent="0.2">
      <c r="A309" s="1">
        <v>308</v>
      </c>
      <c r="B309" s="1">
        <f>VLOOKUP(C309,HDR!$B:$I,8,FALSE)</f>
        <v>316</v>
      </c>
      <c r="C309" s="1" t="s">
        <v>331</v>
      </c>
      <c r="D309" s="1" t="s">
        <v>387</v>
      </c>
      <c r="E309" s="5">
        <v>242.7</v>
      </c>
      <c r="G309" s="1" t="str">
        <f t="shared" si="4"/>
        <v>insert into AB_Payment select 308,316,'AMERICAN EXPRESS',242.7</v>
      </c>
    </row>
    <row r="310" spans="1:7" x14ac:dyDescent="0.2">
      <c r="A310" s="1">
        <v>309</v>
      </c>
      <c r="B310" s="1">
        <f>VLOOKUP(C310,HDR!$B:$I,8,FALSE)</f>
        <v>317</v>
      </c>
      <c r="C310" s="1" t="s">
        <v>332</v>
      </c>
      <c r="D310" s="1" t="s">
        <v>394</v>
      </c>
      <c r="E310" s="5">
        <v>80</v>
      </c>
      <c r="G310" s="1" t="str">
        <f t="shared" si="4"/>
        <v>insert into AB_Payment select 309,317,'VOUCHER $10',80</v>
      </c>
    </row>
    <row r="311" spans="1:7" x14ac:dyDescent="0.2">
      <c r="A311" s="1">
        <v>310</v>
      </c>
      <c r="B311" s="1">
        <f>VLOOKUP(C311,HDR!$B:$I,8,FALSE)</f>
        <v>318</v>
      </c>
      <c r="C311" s="1" t="s">
        <v>333</v>
      </c>
      <c r="D311" s="1" t="s">
        <v>392</v>
      </c>
      <c r="E311" s="5">
        <v>254</v>
      </c>
      <c r="G311" s="1" t="str">
        <f t="shared" si="4"/>
        <v>insert into AB_Payment select 310,318,'VISA CARD',254</v>
      </c>
    </row>
    <row r="312" spans="1:7" x14ac:dyDescent="0.2">
      <c r="A312" s="1">
        <v>311</v>
      </c>
      <c r="B312" s="1">
        <f>VLOOKUP(C312,HDR!$B:$I,8,FALSE)</f>
        <v>319</v>
      </c>
      <c r="C312" s="1" t="s">
        <v>334</v>
      </c>
      <c r="D312" s="1" t="s">
        <v>392</v>
      </c>
      <c r="E312" s="5">
        <v>150.19999999999999</v>
      </c>
      <c r="G312" s="1" t="str">
        <f t="shared" si="4"/>
        <v>insert into AB_Payment select 311,319,'VISA CARD',150.2</v>
      </c>
    </row>
    <row r="313" spans="1:7" x14ac:dyDescent="0.2">
      <c r="A313" s="1">
        <v>312</v>
      </c>
      <c r="B313" s="1">
        <f>VLOOKUP(C313,HDR!$B:$I,8,FALSE)</f>
        <v>320</v>
      </c>
      <c r="C313" s="1" t="s">
        <v>335</v>
      </c>
      <c r="D313" s="1" t="s">
        <v>388</v>
      </c>
      <c r="E313" s="5">
        <v>38.35</v>
      </c>
      <c r="G313" s="1" t="str">
        <f t="shared" si="4"/>
        <v>insert into AB_Payment select 312,320,'MASTER CARD',38.35</v>
      </c>
    </row>
    <row r="314" spans="1:7" x14ac:dyDescent="0.2">
      <c r="A314" s="1">
        <v>313</v>
      </c>
      <c r="B314" s="1">
        <f>VLOOKUP(C314,HDR!$B:$I,8,FALSE)</f>
        <v>321</v>
      </c>
      <c r="C314" s="1" t="s">
        <v>336</v>
      </c>
      <c r="D314" s="1" t="s">
        <v>392</v>
      </c>
      <c r="E314" s="5">
        <v>29.65</v>
      </c>
      <c r="G314" s="1" t="str">
        <f t="shared" si="4"/>
        <v>insert into AB_Payment select 313,321,'VISA CARD',29.65</v>
      </c>
    </row>
    <row r="315" spans="1:7" x14ac:dyDescent="0.2">
      <c r="A315" s="1">
        <v>314</v>
      </c>
      <c r="B315" s="1">
        <f>VLOOKUP(C315,HDR!$B:$I,8,FALSE)</f>
        <v>323</v>
      </c>
      <c r="C315" s="1" t="s">
        <v>338</v>
      </c>
      <c r="D315" s="1" t="s">
        <v>392</v>
      </c>
      <c r="E315" s="5">
        <v>46.3</v>
      </c>
      <c r="G315" s="1" t="str">
        <f t="shared" si="4"/>
        <v>insert into AB_Payment select 314,323,'VISA CARD',46.3</v>
      </c>
    </row>
    <row r="316" spans="1:7" x14ac:dyDescent="0.2">
      <c r="A316" s="1">
        <v>315</v>
      </c>
      <c r="B316" s="1">
        <f>VLOOKUP(C316,HDR!$B:$I,8,FALSE)</f>
        <v>325</v>
      </c>
      <c r="C316" s="1" t="s">
        <v>340</v>
      </c>
      <c r="D316" s="1" t="s">
        <v>392</v>
      </c>
      <c r="E316" s="5">
        <v>97.95</v>
      </c>
      <c r="G316" s="1" t="str">
        <f t="shared" si="4"/>
        <v>insert into AB_Payment select 315,325,'VISA CARD',97.95</v>
      </c>
    </row>
    <row r="317" spans="1:7" x14ac:dyDescent="0.2">
      <c r="A317" s="1">
        <v>316</v>
      </c>
      <c r="B317" s="1">
        <f>VLOOKUP(C317,HDR!$B:$I,8,FALSE)</f>
        <v>326</v>
      </c>
      <c r="C317" s="1" t="s">
        <v>341</v>
      </c>
      <c r="D317" s="1" t="s">
        <v>392</v>
      </c>
      <c r="E317" s="5">
        <v>28.25</v>
      </c>
      <c r="G317" s="1" t="str">
        <f t="shared" si="4"/>
        <v>insert into AB_Payment select 316,326,'VISA CARD',28.25</v>
      </c>
    </row>
    <row r="318" spans="1:7" x14ac:dyDescent="0.2">
      <c r="A318" s="1">
        <v>317</v>
      </c>
      <c r="B318" s="1">
        <f>VLOOKUP(C318,HDR!$B:$I,8,FALSE)</f>
        <v>328</v>
      </c>
      <c r="C318" s="1" t="s">
        <v>343</v>
      </c>
      <c r="D318" s="1" t="s">
        <v>392</v>
      </c>
      <c r="E318" s="5">
        <v>125.95</v>
      </c>
      <c r="G318" s="1" t="str">
        <f t="shared" si="4"/>
        <v>insert into AB_Payment select 317,328,'VISA CARD',125.95</v>
      </c>
    </row>
    <row r="319" spans="1:7" x14ac:dyDescent="0.2">
      <c r="E319" s="5"/>
    </row>
    <row r="320" spans="1:7" x14ac:dyDescent="0.2">
      <c r="E320" s="5"/>
    </row>
    <row r="321" spans="5:5" x14ac:dyDescent="0.2">
      <c r="E321" s="5"/>
    </row>
    <row r="322" spans="5:5" x14ac:dyDescent="0.2">
      <c r="E322" s="5"/>
    </row>
    <row r="323" spans="5:5" x14ac:dyDescent="0.2">
      <c r="E323" s="5"/>
    </row>
    <row r="324" spans="5:5" x14ac:dyDescent="0.2">
      <c r="E324" s="5"/>
    </row>
    <row r="325" spans="5:5" x14ac:dyDescent="0.2">
      <c r="E325" s="5"/>
    </row>
    <row r="326" spans="5:5" x14ac:dyDescent="0.2">
      <c r="E326" s="5"/>
    </row>
    <row r="327" spans="5:5" x14ac:dyDescent="0.2">
      <c r="E327" s="5"/>
    </row>
    <row r="328" spans="5:5" x14ac:dyDescent="0.2">
      <c r="E328" s="5"/>
    </row>
    <row r="329" spans="5:5" x14ac:dyDescent="0.2">
      <c r="E329" s="5"/>
    </row>
    <row r="330" spans="5:5" x14ac:dyDescent="0.2">
      <c r="E330" s="5"/>
    </row>
    <row r="331" spans="5:5" x14ac:dyDescent="0.2">
      <c r="E331" s="5"/>
    </row>
    <row r="332" spans="5:5" x14ac:dyDescent="0.2">
      <c r="E332" s="5"/>
    </row>
    <row r="333" spans="5:5" x14ac:dyDescent="0.2">
      <c r="E333" s="5"/>
    </row>
    <row r="334" spans="5:5" x14ac:dyDescent="0.2">
      <c r="E334" s="5"/>
    </row>
    <row r="335" spans="5:5" x14ac:dyDescent="0.2">
      <c r="E335" s="5"/>
    </row>
    <row r="336" spans="5:5" x14ac:dyDescent="0.2">
      <c r="E336" s="5"/>
    </row>
    <row r="337" spans="5:5" x14ac:dyDescent="0.2">
      <c r="E337" s="5"/>
    </row>
    <row r="338" spans="5:5" x14ac:dyDescent="0.2">
      <c r="E338" s="5"/>
    </row>
    <row r="339" spans="5:5" x14ac:dyDescent="0.2">
      <c r="E339" s="5"/>
    </row>
    <row r="340" spans="5:5" x14ac:dyDescent="0.2">
      <c r="E340" s="5"/>
    </row>
    <row r="341" spans="5:5" x14ac:dyDescent="0.2">
      <c r="E341" s="5"/>
    </row>
    <row r="342" spans="5:5" x14ac:dyDescent="0.2">
      <c r="E342" s="5"/>
    </row>
    <row r="343" spans="5:5" x14ac:dyDescent="0.2">
      <c r="E343" s="5"/>
    </row>
    <row r="344" spans="5:5" x14ac:dyDescent="0.2">
      <c r="E344" s="5"/>
    </row>
    <row r="345" spans="5:5" x14ac:dyDescent="0.2">
      <c r="E345" s="5"/>
    </row>
    <row r="346" spans="5:5" x14ac:dyDescent="0.2">
      <c r="E346" s="5"/>
    </row>
    <row r="347" spans="5:5" x14ac:dyDescent="0.2">
      <c r="E347" s="5"/>
    </row>
    <row r="348" spans="5:5" x14ac:dyDescent="0.2">
      <c r="E348" s="5"/>
    </row>
    <row r="349" spans="5:5" x14ac:dyDescent="0.2">
      <c r="E349" s="5"/>
    </row>
    <row r="350" spans="5:5" x14ac:dyDescent="0.2">
      <c r="E350" s="5"/>
    </row>
    <row r="351" spans="5:5" x14ac:dyDescent="0.2">
      <c r="E351" s="5"/>
    </row>
    <row r="352" spans="5:5" x14ac:dyDescent="0.2">
      <c r="E352" s="5"/>
    </row>
    <row r="353" spans="5:5" x14ac:dyDescent="0.2">
      <c r="E353" s="5"/>
    </row>
    <row r="354" spans="5:5" x14ac:dyDescent="0.2">
      <c r="E354" s="5"/>
    </row>
    <row r="355" spans="5:5" x14ac:dyDescent="0.2">
      <c r="E355" s="5"/>
    </row>
    <row r="356" spans="5:5" x14ac:dyDescent="0.2">
      <c r="E356" s="5"/>
    </row>
    <row r="357" spans="5:5" x14ac:dyDescent="0.2">
      <c r="E357" s="5"/>
    </row>
    <row r="358" spans="5:5" x14ac:dyDescent="0.2">
      <c r="E358" s="5"/>
    </row>
    <row r="359" spans="5:5" x14ac:dyDescent="0.2">
      <c r="E359" s="5"/>
    </row>
    <row r="360" spans="5:5" x14ac:dyDescent="0.2">
      <c r="E360" s="5"/>
    </row>
    <row r="361" spans="5:5" x14ac:dyDescent="0.2">
      <c r="E361" s="5"/>
    </row>
    <row r="362" spans="5:5" x14ac:dyDescent="0.2">
      <c r="E362" s="5"/>
    </row>
    <row r="363" spans="5:5" x14ac:dyDescent="0.2">
      <c r="E363" s="5"/>
    </row>
    <row r="364" spans="5:5" x14ac:dyDescent="0.2">
      <c r="E364" s="5"/>
    </row>
    <row r="365" spans="5:5" x14ac:dyDescent="0.2">
      <c r="E365" s="5"/>
    </row>
    <row r="366" spans="5:5" x14ac:dyDescent="0.2">
      <c r="E366" s="5"/>
    </row>
    <row r="367" spans="5:5" x14ac:dyDescent="0.2">
      <c r="E367" s="5"/>
    </row>
    <row r="368" spans="5:5" x14ac:dyDescent="0.2">
      <c r="E368" s="5"/>
    </row>
    <row r="369" spans="5:5" x14ac:dyDescent="0.2">
      <c r="E369" s="5"/>
    </row>
    <row r="370" spans="5:5" x14ac:dyDescent="0.2">
      <c r="E370" s="5"/>
    </row>
    <row r="371" spans="5:5" x14ac:dyDescent="0.2">
      <c r="E371" s="5"/>
    </row>
    <row r="372" spans="5:5" x14ac:dyDescent="0.2">
      <c r="E372" s="5"/>
    </row>
    <row r="373" spans="5:5" x14ac:dyDescent="0.2">
      <c r="E373" s="5"/>
    </row>
    <row r="374" spans="5:5" x14ac:dyDescent="0.2">
      <c r="E374" s="5"/>
    </row>
    <row r="375" spans="5:5" x14ac:dyDescent="0.2">
      <c r="E375" s="5"/>
    </row>
    <row r="376" spans="5:5" x14ac:dyDescent="0.2">
      <c r="E376" s="5"/>
    </row>
    <row r="377" spans="5:5" x14ac:dyDescent="0.2">
      <c r="E377" s="5"/>
    </row>
    <row r="378" spans="5:5" x14ac:dyDescent="0.2">
      <c r="E378" s="5"/>
    </row>
    <row r="379" spans="5:5" x14ac:dyDescent="0.2">
      <c r="E379" s="5"/>
    </row>
    <row r="380" spans="5:5" x14ac:dyDescent="0.2">
      <c r="E380" s="5"/>
    </row>
    <row r="381" spans="5:5" x14ac:dyDescent="0.2">
      <c r="E381" s="5"/>
    </row>
    <row r="382" spans="5:5" x14ac:dyDescent="0.2">
      <c r="E382" s="5"/>
    </row>
    <row r="383" spans="5:5" x14ac:dyDescent="0.2">
      <c r="E383" s="5"/>
    </row>
    <row r="384" spans="5:5" x14ac:dyDescent="0.2">
      <c r="E384" s="5"/>
    </row>
    <row r="385" spans="5:5" x14ac:dyDescent="0.2">
      <c r="E385" s="5"/>
    </row>
    <row r="386" spans="5:5" x14ac:dyDescent="0.2">
      <c r="E386" s="5"/>
    </row>
    <row r="387" spans="5:5" x14ac:dyDescent="0.2">
      <c r="E387" s="5"/>
    </row>
    <row r="388" spans="5:5" x14ac:dyDescent="0.2">
      <c r="E388" s="5"/>
    </row>
    <row r="389" spans="5:5" x14ac:dyDescent="0.2">
      <c r="E389" s="5"/>
    </row>
    <row r="390" spans="5:5" x14ac:dyDescent="0.2">
      <c r="E390" s="5"/>
    </row>
    <row r="391" spans="5:5" x14ac:dyDescent="0.2">
      <c r="E391" s="5"/>
    </row>
    <row r="392" spans="5:5" x14ac:dyDescent="0.2">
      <c r="E392" s="5"/>
    </row>
    <row r="393" spans="5:5" x14ac:dyDescent="0.2">
      <c r="E393" s="5"/>
    </row>
    <row r="394" spans="5:5" x14ac:dyDescent="0.2">
      <c r="E394" s="5"/>
    </row>
    <row r="395" spans="5:5" x14ac:dyDescent="0.2">
      <c r="E395" s="5"/>
    </row>
    <row r="396" spans="5:5" x14ac:dyDescent="0.2">
      <c r="E396" s="5"/>
    </row>
    <row r="397" spans="5:5" x14ac:dyDescent="0.2">
      <c r="E397" s="5"/>
    </row>
    <row r="398" spans="5:5" x14ac:dyDescent="0.2">
      <c r="E398" s="5"/>
    </row>
    <row r="399" spans="5:5" x14ac:dyDescent="0.2">
      <c r="E399" s="5"/>
    </row>
    <row r="400" spans="5:5" x14ac:dyDescent="0.2">
      <c r="E400" s="5"/>
    </row>
    <row r="401" spans="4:5" x14ac:dyDescent="0.2">
      <c r="E401" s="5"/>
    </row>
    <row r="402" spans="4:5" x14ac:dyDescent="0.2">
      <c r="E402" s="5"/>
    </row>
    <row r="403" spans="4:5" x14ac:dyDescent="0.2">
      <c r="E403" s="5"/>
    </row>
    <row r="404" spans="4:5" x14ac:dyDescent="0.2">
      <c r="E404" s="5"/>
    </row>
    <row r="405" spans="4:5" x14ac:dyDescent="0.2">
      <c r="E405" s="5"/>
    </row>
    <row r="406" spans="4:5" x14ac:dyDescent="0.2">
      <c r="E406" s="5"/>
    </row>
    <row r="407" spans="4:5" x14ac:dyDescent="0.2">
      <c r="E407" s="5"/>
    </row>
    <row r="408" spans="4:5" x14ac:dyDescent="0.2">
      <c r="E408" s="5"/>
    </row>
    <row r="409" spans="4:5" x14ac:dyDescent="0.2">
      <c r="E409" s="5"/>
    </row>
    <row r="410" spans="4:5" x14ac:dyDescent="0.2">
      <c r="E410" s="5"/>
    </row>
    <row r="411" spans="4:5" x14ac:dyDescent="0.2">
      <c r="E411" s="5"/>
    </row>
    <row r="416" spans="4:5" x14ac:dyDescent="0.2">
      <c r="D416" s="8"/>
    </row>
    <row r="419" spans="5:6" x14ac:dyDescent="0.2">
      <c r="F419" s="2"/>
    </row>
    <row r="421" spans="5:6" x14ac:dyDescent="0.2">
      <c r="E421" s="5"/>
    </row>
  </sheetData>
  <autoFilter ref="A1:G418"/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"/>
  <sheetViews>
    <sheetView tabSelected="1" zoomScaleNormal="100" workbookViewId="0">
      <pane ySplit="1" topLeftCell="A2" activePane="bottomLeft" state="frozen"/>
      <selection pane="bottomLeft" activeCell="L25" sqref="L25"/>
    </sheetView>
  </sheetViews>
  <sheetFormatPr defaultRowHeight="12.75" x14ac:dyDescent="0.2"/>
  <cols>
    <col min="1" max="1" width="9" style="1"/>
    <col min="2" max="3" width="9" style="3"/>
    <col min="4" max="16384" width="9" style="1"/>
  </cols>
  <sheetData>
    <row r="1" spans="1:4" x14ac:dyDescent="0.2">
      <c r="A1" s="1" t="s">
        <v>381</v>
      </c>
      <c r="B1" s="3" t="s">
        <v>382</v>
      </c>
      <c r="C1" s="3" t="s">
        <v>383</v>
      </c>
    </row>
    <row r="2" spans="1:4" x14ac:dyDescent="0.2">
      <c r="A2" s="1" t="s">
        <v>17</v>
      </c>
      <c r="B2" s="3">
        <f>ROUND(SUMIFS(DTL!$I:$I,DTL!$C:$C,Checking!A2)*1.07,2) + SUMIFS(HDR!$G:$G,HDR!$B:$B,Checking!A2)</f>
        <v>0</v>
      </c>
      <c r="C2" s="3">
        <f>SUMIFS(Payment!E:E,Payment!C:C,Checking!A2)</f>
        <v>0</v>
      </c>
      <c r="D2" s="1" t="b">
        <f>C2=B2</f>
        <v>1</v>
      </c>
    </row>
    <row r="3" spans="1:4" x14ac:dyDescent="0.2">
      <c r="A3" s="1" t="s">
        <v>7</v>
      </c>
      <c r="B3" s="3">
        <f>ROUND(SUMIFS(DTL!$I:$I,DTL!$C:$C,Checking!A3)*1.07,2) + SUMIFS(HDR!$G:$G,HDR!$B:$B,Checking!A3)</f>
        <v>26.25</v>
      </c>
      <c r="C3" s="3">
        <f>SUMIFS(Payment!E:E,Payment!C:C,Checking!A3)</f>
        <v>26.25</v>
      </c>
      <c r="D3" s="1" t="b">
        <f t="shared" ref="D3:D66" si="0">C3=B3</f>
        <v>1</v>
      </c>
    </row>
    <row r="4" spans="1:4" x14ac:dyDescent="0.2">
      <c r="A4" s="1" t="s">
        <v>18</v>
      </c>
      <c r="B4" s="3">
        <f>ROUND(SUMIFS(DTL!$I:$I,DTL!$C:$C,Checking!A4)*1.07,2) + SUMIFS(HDR!$G:$G,HDR!$B:$B,Checking!A4)</f>
        <v>0</v>
      </c>
      <c r="C4" s="3">
        <f>SUMIFS(Payment!E:E,Payment!C:C,Checking!A4)</f>
        <v>0</v>
      </c>
      <c r="D4" s="1" t="b">
        <f t="shared" si="0"/>
        <v>1</v>
      </c>
    </row>
    <row r="5" spans="1:4" x14ac:dyDescent="0.2">
      <c r="A5" s="1" t="s">
        <v>19</v>
      </c>
      <c r="B5" s="3">
        <f>ROUND(SUMIFS(DTL!$I:$I,DTL!$C:$C,Checking!A5)*1.07,2) + SUMIFS(HDR!$G:$G,HDR!$B:$B,Checking!A5)</f>
        <v>32.1</v>
      </c>
      <c r="C5" s="3">
        <f>SUMIFS(Payment!E:E,Payment!C:C,Checking!A5)</f>
        <v>32.1</v>
      </c>
      <c r="D5" s="1" t="b">
        <f t="shared" si="0"/>
        <v>1</v>
      </c>
    </row>
    <row r="6" spans="1:4" x14ac:dyDescent="0.2">
      <c r="A6" s="1" t="s">
        <v>20</v>
      </c>
      <c r="B6" s="3">
        <f>ROUND(SUMIFS(DTL!$I:$I,DTL!$C:$C,Checking!A6)*1.07,2) + SUMIFS(HDR!$G:$G,HDR!$B:$B,Checking!A6)</f>
        <v>0</v>
      </c>
      <c r="C6" s="3">
        <f>SUMIFS(Payment!E:E,Payment!C:C,Checking!A6)</f>
        <v>0</v>
      </c>
      <c r="D6" s="1" t="b">
        <f t="shared" si="0"/>
        <v>1</v>
      </c>
    </row>
    <row r="7" spans="1:4" x14ac:dyDescent="0.2">
      <c r="A7" s="1" t="s">
        <v>21</v>
      </c>
      <c r="B7" s="3">
        <f>ROUND(SUMIFS(DTL!$I:$I,DTL!$C:$C,Checking!A7)*1.07,2) + SUMIFS(HDR!$G:$G,HDR!$B:$B,Checking!A7)</f>
        <v>20.100000000000001</v>
      </c>
      <c r="C7" s="3">
        <f>SUMIFS(Payment!E:E,Payment!C:C,Checking!A7)</f>
        <v>20.100000000000001</v>
      </c>
      <c r="D7" s="1" t="b">
        <f t="shared" si="0"/>
        <v>1</v>
      </c>
    </row>
    <row r="8" spans="1:4" x14ac:dyDescent="0.2">
      <c r="A8" s="1" t="s">
        <v>22</v>
      </c>
      <c r="B8" s="3">
        <f>ROUND(SUMIFS(DTL!$I:$I,DTL!$C:$C,Checking!A8)*1.07,2) + SUMIFS(HDR!$G:$G,HDR!$B:$B,Checking!A8)</f>
        <v>25.900000000000002</v>
      </c>
      <c r="C8" s="3">
        <f>SUMIFS(Payment!E:E,Payment!C:C,Checking!A8)</f>
        <v>25.9</v>
      </c>
      <c r="D8" s="1" t="b">
        <f t="shared" si="0"/>
        <v>1</v>
      </c>
    </row>
    <row r="9" spans="1:4" x14ac:dyDescent="0.2">
      <c r="A9" s="1" t="s">
        <v>23</v>
      </c>
      <c r="B9" s="3">
        <f>ROUND(SUMIFS(DTL!$I:$I,DTL!$C:$C,Checking!A9)*1.07,2) + SUMIFS(HDR!$G:$G,HDR!$B:$B,Checking!A9)</f>
        <v>0</v>
      </c>
      <c r="C9" s="3">
        <f>SUMIFS(Payment!E:E,Payment!C:C,Checking!A9)</f>
        <v>0</v>
      </c>
      <c r="D9" s="1" t="b">
        <f t="shared" si="0"/>
        <v>1</v>
      </c>
    </row>
    <row r="10" spans="1:4" x14ac:dyDescent="0.2">
      <c r="A10" s="1" t="s">
        <v>24</v>
      </c>
      <c r="B10" s="3">
        <f>ROUND(SUMIFS(DTL!$I:$I,DTL!$C:$C,Checking!A10)*1.07,2) + SUMIFS(HDR!$G:$G,HDR!$B:$B,Checking!A10)</f>
        <v>25.900000000000002</v>
      </c>
      <c r="C10" s="3">
        <f>SUMIFS(Payment!E:E,Payment!C:C,Checking!A10)</f>
        <v>25.9</v>
      </c>
      <c r="D10" s="1" t="b">
        <f t="shared" si="0"/>
        <v>1</v>
      </c>
    </row>
    <row r="11" spans="1:4" x14ac:dyDescent="0.2">
      <c r="A11" s="1" t="s">
        <v>25</v>
      </c>
      <c r="B11" s="3">
        <f>ROUND(SUMIFS(DTL!$I:$I,DTL!$C:$C,Checking!A11)*1.07,2) + SUMIFS(HDR!$G:$G,HDR!$B:$B,Checking!A11)</f>
        <v>222.64999999999998</v>
      </c>
      <c r="C11" s="3">
        <f>SUMIFS(Payment!E:E,Payment!C:C,Checking!A11)</f>
        <v>222.65</v>
      </c>
      <c r="D11" s="1" t="b">
        <f t="shared" si="0"/>
        <v>1</v>
      </c>
    </row>
    <row r="12" spans="1:4" x14ac:dyDescent="0.2">
      <c r="A12" s="1" t="s">
        <v>26</v>
      </c>
      <c r="B12" s="3">
        <f>ROUND(SUMIFS(DTL!$I:$I,DTL!$C:$C,Checking!A12)*1.07,2) + SUMIFS(HDR!$G:$G,HDR!$B:$B,Checking!A12)</f>
        <v>80.5</v>
      </c>
      <c r="C12" s="3">
        <f>SUMIFS(Payment!E:E,Payment!C:C,Checking!A12)</f>
        <v>80.5</v>
      </c>
      <c r="D12" s="1" t="b">
        <f t="shared" si="0"/>
        <v>1</v>
      </c>
    </row>
    <row r="13" spans="1:4" x14ac:dyDescent="0.2">
      <c r="A13" s="1" t="s">
        <v>27</v>
      </c>
      <c r="B13" s="3">
        <f>ROUND(SUMIFS(DTL!$I:$I,DTL!$C:$C,Checking!A13)*1.07,2) + SUMIFS(HDR!$G:$G,HDR!$B:$B,Checking!A13)</f>
        <v>110.15</v>
      </c>
      <c r="C13" s="3">
        <f>SUMIFS(Payment!E:E,Payment!C:C,Checking!A13)</f>
        <v>110.15</v>
      </c>
      <c r="D13" s="1" t="b">
        <f t="shared" si="0"/>
        <v>1</v>
      </c>
    </row>
    <row r="14" spans="1:4" x14ac:dyDescent="0.2">
      <c r="A14" s="1" t="s">
        <v>28</v>
      </c>
      <c r="B14" s="3">
        <f>ROUND(SUMIFS(DTL!$I:$I,DTL!$C:$C,Checking!A14)*1.07,2) + SUMIFS(HDR!$G:$G,HDR!$B:$B,Checking!A14)</f>
        <v>25.900000000000002</v>
      </c>
      <c r="C14" s="3">
        <f>SUMIFS(Payment!E:E,Payment!C:C,Checking!A14)</f>
        <v>25.9</v>
      </c>
      <c r="D14" s="1" t="b">
        <f t="shared" si="0"/>
        <v>1</v>
      </c>
    </row>
    <row r="15" spans="1:4" x14ac:dyDescent="0.2">
      <c r="A15" s="1" t="s">
        <v>29</v>
      </c>
      <c r="B15" s="3">
        <f>ROUND(SUMIFS(DTL!$I:$I,DTL!$C:$C,Checking!A15)*1.07,2) + SUMIFS(HDR!$G:$G,HDR!$B:$B,Checking!A15)</f>
        <v>136.30000000000001</v>
      </c>
      <c r="C15" s="3">
        <f>SUMIFS(Payment!E:E,Payment!C:C,Checking!A15)</f>
        <v>136.30000000000001</v>
      </c>
      <c r="D15" s="1" t="b">
        <f t="shared" si="0"/>
        <v>1</v>
      </c>
    </row>
    <row r="16" spans="1:4" x14ac:dyDescent="0.2">
      <c r="A16" s="1" t="s">
        <v>30</v>
      </c>
      <c r="B16" s="3">
        <f>ROUND(SUMIFS(DTL!$I:$I,DTL!$C:$C,Checking!A16)*1.07,2) + SUMIFS(HDR!$G:$G,HDR!$B:$B,Checking!A16)</f>
        <v>77.45</v>
      </c>
      <c r="C16" s="3">
        <f>SUMIFS(Payment!E:E,Payment!C:C,Checking!A16)</f>
        <v>77.45</v>
      </c>
      <c r="D16" s="1" t="b">
        <f t="shared" si="0"/>
        <v>1</v>
      </c>
    </row>
    <row r="17" spans="1:4" x14ac:dyDescent="0.2">
      <c r="A17" s="1" t="s">
        <v>31</v>
      </c>
      <c r="B17" s="3">
        <f>ROUND(SUMIFS(DTL!$I:$I,DTL!$C:$C,Checking!A17)*1.07,2) + SUMIFS(HDR!$G:$G,HDR!$B:$B,Checking!A17)</f>
        <v>92.399999999999991</v>
      </c>
      <c r="C17" s="3">
        <f>SUMIFS(Payment!E:E,Payment!C:C,Checking!A17)</f>
        <v>92.4</v>
      </c>
      <c r="D17" s="1" t="b">
        <f t="shared" si="0"/>
        <v>1</v>
      </c>
    </row>
    <row r="18" spans="1:4" x14ac:dyDescent="0.2">
      <c r="A18" s="1" t="s">
        <v>32</v>
      </c>
      <c r="B18" s="3">
        <f>ROUND(SUMIFS(DTL!$I:$I,DTL!$C:$C,Checking!A18)*1.07,2) + SUMIFS(HDR!$G:$G,HDR!$B:$B,Checking!A18)</f>
        <v>32.950000000000003</v>
      </c>
      <c r="C18" s="3">
        <f>SUMIFS(Payment!E:E,Payment!C:C,Checking!A18)</f>
        <v>32.950000000000003</v>
      </c>
      <c r="D18" s="1" t="b">
        <f t="shared" si="0"/>
        <v>1</v>
      </c>
    </row>
    <row r="19" spans="1:4" x14ac:dyDescent="0.2">
      <c r="A19" s="1" t="s">
        <v>33</v>
      </c>
      <c r="B19" s="3">
        <f>ROUND(SUMIFS(DTL!$I:$I,DTL!$C:$C,Checking!A19)*1.07,2) + SUMIFS(HDR!$G:$G,HDR!$B:$B,Checking!A19)</f>
        <v>25.65</v>
      </c>
      <c r="C19" s="3">
        <f>SUMIFS(Payment!E:E,Payment!C:C,Checking!A19)</f>
        <v>25.65</v>
      </c>
      <c r="D19" s="1" t="b">
        <f t="shared" si="0"/>
        <v>1</v>
      </c>
    </row>
    <row r="20" spans="1:4" x14ac:dyDescent="0.2">
      <c r="A20" s="1" t="s">
        <v>34</v>
      </c>
      <c r="B20" s="3">
        <f>ROUND(SUMIFS(DTL!$I:$I,DTL!$C:$C,Checking!A20)*1.07,2) + SUMIFS(HDR!$G:$G,HDR!$B:$B,Checking!A20)</f>
        <v>68.05</v>
      </c>
      <c r="C20" s="3">
        <f>SUMIFS(Payment!E:E,Payment!C:C,Checking!A20)</f>
        <v>68.05</v>
      </c>
      <c r="D20" s="1" t="b">
        <f t="shared" si="0"/>
        <v>1</v>
      </c>
    </row>
    <row r="21" spans="1:4" x14ac:dyDescent="0.2">
      <c r="A21" s="1" t="s">
        <v>35</v>
      </c>
      <c r="B21" s="3">
        <f>ROUND(SUMIFS(DTL!$I:$I,DTL!$C:$C,Checking!A21)*1.07,2) + SUMIFS(HDR!$G:$G,HDR!$B:$B,Checking!A21)</f>
        <v>14.1</v>
      </c>
      <c r="C21" s="3">
        <f>SUMIFS(Payment!E:E,Payment!C:C,Checking!A21)</f>
        <v>14.100000000000001</v>
      </c>
      <c r="D21" s="1" t="b">
        <f t="shared" si="0"/>
        <v>1</v>
      </c>
    </row>
    <row r="22" spans="1:4" x14ac:dyDescent="0.2">
      <c r="A22" s="1" t="s">
        <v>36</v>
      </c>
      <c r="B22" s="3">
        <f>ROUND(SUMIFS(DTL!$I:$I,DTL!$C:$C,Checking!A22)*1.07,2) + SUMIFS(HDR!$G:$G,HDR!$B:$B,Checking!A22)</f>
        <v>7.05</v>
      </c>
      <c r="C22" s="3">
        <f>SUMIFS(Payment!E:E,Payment!C:C,Checking!A22)</f>
        <v>7.05</v>
      </c>
      <c r="D22" s="1" t="b">
        <f t="shared" si="0"/>
        <v>1</v>
      </c>
    </row>
    <row r="23" spans="1:4" x14ac:dyDescent="0.2">
      <c r="A23" s="1" t="s">
        <v>37</v>
      </c>
      <c r="B23" s="3">
        <f>ROUND(SUMIFS(DTL!$I:$I,DTL!$C:$C,Checking!A23)*1.07,2) + SUMIFS(HDR!$G:$G,HDR!$B:$B,Checking!A23)</f>
        <v>57.2</v>
      </c>
      <c r="C23" s="3">
        <f>SUMIFS(Payment!E:E,Payment!C:C,Checking!A23)</f>
        <v>57.2</v>
      </c>
      <c r="D23" s="1" t="b">
        <f t="shared" si="0"/>
        <v>1</v>
      </c>
    </row>
    <row r="24" spans="1:4" x14ac:dyDescent="0.2">
      <c r="A24" s="1" t="s">
        <v>38</v>
      </c>
      <c r="B24" s="3">
        <f>ROUND(SUMIFS(DTL!$I:$I,DTL!$C:$C,Checking!A24)*1.07,2) + SUMIFS(HDR!$G:$G,HDR!$B:$B,Checking!A24)</f>
        <v>78.400000000000006</v>
      </c>
      <c r="C24" s="3">
        <f>SUMIFS(Payment!E:E,Payment!C:C,Checking!A24)</f>
        <v>78.400000000000006</v>
      </c>
      <c r="D24" s="1" t="b">
        <f t="shared" si="0"/>
        <v>1</v>
      </c>
    </row>
    <row r="25" spans="1:4" x14ac:dyDescent="0.2">
      <c r="A25" s="1" t="s">
        <v>39</v>
      </c>
      <c r="B25" s="3">
        <f>ROUND(SUMIFS(DTL!$I:$I,DTL!$C:$C,Checking!A25)*1.07,2) + SUMIFS(HDR!$G:$G,HDR!$B:$B,Checking!A25)</f>
        <v>58.6</v>
      </c>
      <c r="C25" s="3">
        <f>SUMIFS(Payment!E:E,Payment!C:C,Checking!A25)</f>
        <v>58.6</v>
      </c>
      <c r="D25" s="1" t="b">
        <f t="shared" si="0"/>
        <v>1</v>
      </c>
    </row>
    <row r="26" spans="1:4" x14ac:dyDescent="0.2">
      <c r="A26" s="1" t="s">
        <v>40</v>
      </c>
      <c r="B26" s="3">
        <f>ROUND(SUMIFS(DTL!$I:$I,DTL!$C:$C,Checking!A26)*1.07,2) + SUMIFS(HDR!$G:$G,HDR!$B:$B,Checking!A26)</f>
        <v>32.950000000000003</v>
      </c>
      <c r="C26" s="3">
        <f>SUMIFS(Payment!E:E,Payment!C:C,Checking!A26)</f>
        <v>32.950000000000003</v>
      </c>
      <c r="D26" s="1" t="b">
        <f t="shared" si="0"/>
        <v>1</v>
      </c>
    </row>
    <row r="27" spans="1:4" x14ac:dyDescent="0.2">
      <c r="A27" s="1" t="s">
        <v>41</v>
      </c>
      <c r="B27" s="3">
        <f>ROUND(SUMIFS(DTL!$I:$I,DTL!$C:$C,Checking!A27)*1.07,2) + SUMIFS(HDR!$G:$G,HDR!$B:$B,Checking!A27)</f>
        <v>21.200000000000003</v>
      </c>
      <c r="C27" s="3">
        <f>SUMIFS(Payment!E:E,Payment!C:C,Checking!A27)</f>
        <v>21.2</v>
      </c>
      <c r="D27" s="1" t="b">
        <f t="shared" si="0"/>
        <v>1</v>
      </c>
    </row>
    <row r="28" spans="1:4" x14ac:dyDescent="0.2">
      <c r="A28" s="1" t="s">
        <v>42</v>
      </c>
      <c r="B28" s="3">
        <f>ROUND(SUMIFS(DTL!$I:$I,DTL!$C:$C,Checking!A28)*1.07,2) + SUMIFS(HDR!$G:$G,HDR!$B:$B,Checking!A28)</f>
        <v>74.849999999999994</v>
      </c>
      <c r="C28" s="3">
        <f>SUMIFS(Payment!E:E,Payment!C:C,Checking!A28)</f>
        <v>74.849999999999994</v>
      </c>
      <c r="D28" s="1" t="b">
        <f t="shared" si="0"/>
        <v>1</v>
      </c>
    </row>
    <row r="29" spans="1:4" x14ac:dyDescent="0.2">
      <c r="A29" s="1" t="s">
        <v>43</v>
      </c>
      <c r="B29" s="3">
        <f>ROUND(SUMIFS(DTL!$I:$I,DTL!$C:$C,Checking!A29)*1.07,2) + SUMIFS(HDR!$G:$G,HDR!$B:$B,Checking!A29)</f>
        <v>51.8</v>
      </c>
      <c r="C29" s="3">
        <f>SUMIFS(Payment!E:E,Payment!C:C,Checking!A29)</f>
        <v>51.8</v>
      </c>
      <c r="D29" s="1" t="b">
        <f t="shared" si="0"/>
        <v>1</v>
      </c>
    </row>
    <row r="30" spans="1:4" x14ac:dyDescent="0.2">
      <c r="A30" s="1" t="s">
        <v>44</v>
      </c>
      <c r="B30" s="3">
        <f>ROUND(SUMIFS(DTL!$I:$I,DTL!$C:$C,Checking!A30)*1.07,2) + SUMIFS(HDR!$G:$G,HDR!$B:$B,Checking!A30)</f>
        <v>40.950000000000003</v>
      </c>
      <c r="C30" s="3">
        <f>SUMIFS(Payment!E:E,Payment!C:C,Checking!A30)</f>
        <v>40.950000000000003</v>
      </c>
      <c r="D30" s="1" t="b">
        <f t="shared" si="0"/>
        <v>1</v>
      </c>
    </row>
    <row r="31" spans="1:4" x14ac:dyDescent="0.2">
      <c r="A31" s="1" t="s">
        <v>45</v>
      </c>
      <c r="B31" s="3">
        <f>ROUND(SUMIFS(DTL!$I:$I,DTL!$C:$C,Checking!A31)*1.07,2) + SUMIFS(HDR!$G:$G,HDR!$B:$B,Checking!A31)</f>
        <v>46.85</v>
      </c>
      <c r="C31" s="3">
        <f>SUMIFS(Payment!E:E,Payment!C:C,Checking!A31)</f>
        <v>46.85</v>
      </c>
      <c r="D31" s="1" t="b">
        <f t="shared" si="0"/>
        <v>1</v>
      </c>
    </row>
    <row r="32" spans="1:4" x14ac:dyDescent="0.2">
      <c r="A32" s="1" t="s">
        <v>46</v>
      </c>
      <c r="B32" s="3">
        <f>ROUND(SUMIFS(DTL!$I:$I,DTL!$C:$C,Checking!A32)*1.07,2) + SUMIFS(HDR!$G:$G,HDR!$B:$B,Checking!A32)</f>
        <v>100.75</v>
      </c>
      <c r="C32" s="3">
        <f>SUMIFS(Payment!E:E,Payment!C:C,Checking!A32)</f>
        <v>100.75</v>
      </c>
      <c r="D32" s="1" t="b">
        <f t="shared" si="0"/>
        <v>1</v>
      </c>
    </row>
    <row r="33" spans="1:4" x14ac:dyDescent="0.2">
      <c r="A33" s="1" t="s">
        <v>47</v>
      </c>
      <c r="B33" s="3">
        <f>ROUND(SUMIFS(DTL!$I:$I,DTL!$C:$C,Checking!A33)*1.07,2) + SUMIFS(HDR!$G:$G,HDR!$B:$B,Checking!A33)</f>
        <v>130.20000000000002</v>
      </c>
      <c r="C33" s="3">
        <f>SUMIFS(Payment!E:E,Payment!C:C,Checking!A33)</f>
        <v>130.19999999999999</v>
      </c>
      <c r="D33" s="1" t="b">
        <f t="shared" si="0"/>
        <v>1</v>
      </c>
    </row>
    <row r="34" spans="1:4" x14ac:dyDescent="0.2">
      <c r="A34" s="1" t="s">
        <v>48</v>
      </c>
      <c r="B34" s="3">
        <f>ROUND(SUMIFS(DTL!$I:$I,DTL!$C:$C,Checking!A34)*1.07,2) + SUMIFS(HDR!$G:$G,HDR!$B:$B,Checking!A34)</f>
        <v>77.45</v>
      </c>
      <c r="C34" s="3">
        <f>SUMIFS(Payment!E:E,Payment!C:C,Checking!A34)</f>
        <v>77.45</v>
      </c>
      <c r="D34" s="1" t="b">
        <f t="shared" si="0"/>
        <v>1</v>
      </c>
    </row>
    <row r="35" spans="1:4" x14ac:dyDescent="0.2">
      <c r="A35" s="1" t="s">
        <v>49</v>
      </c>
      <c r="B35" s="3">
        <f>ROUND(SUMIFS(DTL!$I:$I,DTL!$C:$C,Checking!A35)*1.07,2) + SUMIFS(HDR!$G:$G,HDR!$B:$B,Checking!A35)</f>
        <v>52.5</v>
      </c>
      <c r="C35" s="3">
        <f>SUMIFS(Payment!E:E,Payment!C:C,Checking!A35)</f>
        <v>52.5</v>
      </c>
      <c r="D35" s="1" t="b">
        <f t="shared" si="0"/>
        <v>1</v>
      </c>
    </row>
    <row r="36" spans="1:4" x14ac:dyDescent="0.2">
      <c r="A36" s="1" t="s">
        <v>50</v>
      </c>
      <c r="B36" s="3">
        <f>ROUND(SUMIFS(DTL!$I:$I,DTL!$C:$C,Checking!A36)*1.07,2) + SUMIFS(HDR!$G:$G,HDR!$B:$B,Checking!A36)</f>
        <v>28.25</v>
      </c>
      <c r="C36" s="3">
        <f>SUMIFS(Payment!E:E,Payment!C:C,Checking!A36)</f>
        <v>28.25</v>
      </c>
      <c r="D36" s="1" t="b">
        <f t="shared" si="0"/>
        <v>1</v>
      </c>
    </row>
    <row r="37" spans="1:4" x14ac:dyDescent="0.2">
      <c r="A37" s="1" t="s">
        <v>51</v>
      </c>
      <c r="B37" s="3">
        <f>ROUND(SUMIFS(DTL!$I:$I,DTL!$C:$C,Checking!A37)*1.07,2) + SUMIFS(HDR!$G:$G,HDR!$B:$B,Checking!A37)</f>
        <v>34.150000000000006</v>
      </c>
      <c r="C37" s="3">
        <f>SUMIFS(Payment!E:E,Payment!C:C,Checking!A37)</f>
        <v>34.15</v>
      </c>
      <c r="D37" s="1" t="b">
        <f t="shared" si="0"/>
        <v>1</v>
      </c>
    </row>
    <row r="38" spans="1:4" x14ac:dyDescent="0.2">
      <c r="A38" s="1" t="s">
        <v>52</v>
      </c>
      <c r="B38" s="3">
        <f>ROUND(SUMIFS(DTL!$I:$I,DTL!$C:$C,Checking!A38)*1.07,2) + SUMIFS(HDR!$G:$G,HDR!$B:$B,Checking!A38)</f>
        <v>42.349999999999994</v>
      </c>
      <c r="C38" s="3">
        <f>SUMIFS(Payment!E:E,Payment!C:C,Checking!A38)</f>
        <v>42.35</v>
      </c>
      <c r="D38" s="1" t="b">
        <f t="shared" si="0"/>
        <v>1</v>
      </c>
    </row>
    <row r="39" spans="1:4" x14ac:dyDescent="0.2">
      <c r="A39" s="1" t="s">
        <v>53</v>
      </c>
      <c r="B39" s="3">
        <f>ROUND(SUMIFS(DTL!$I:$I,DTL!$C:$C,Checking!A39)*1.07,2) + SUMIFS(HDR!$G:$G,HDR!$B:$B,Checking!A39)</f>
        <v>30.6</v>
      </c>
      <c r="C39" s="3">
        <f>SUMIFS(Payment!E:E,Payment!C:C,Checking!A39)</f>
        <v>30.6</v>
      </c>
      <c r="D39" s="1" t="b">
        <f t="shared" si="0"/>
        <v>1</v>
      </c>
    </row>
    <row r="40" spans="1:4" x14ac:dyDescent="0.2">
      <c r="A40" s="1" t="s">
        <v>54</v>
      </c>
      <c r="B40" s="3">
        <f>ROUND(SUMIFS(DTL!$I:$I,DTL!$C:$C,Checking!A40)*1.07,2) + SUMIFS(HDR!$G:$G,HDR!$B:$B,Checking!A40)</f>
        <v>42.349999999999994</v>
      </c>
      <c r="C40" s="3">
        <f>SUMIFS(Payment!E:E,Payment!C:C,Checking!A40)</f>
        <v>42.35</v>
      </c>
      <c r="D40" s="1" t="b">
        <f t="shared" si="0"/>
        <v>1</v>
      </c>
    </row>
    <row r="41" spans="1:4" x14ac:dyDescent="0.2">
      <c r="A41" s="1" t="s">
        <v>55</v>
      </c>
      <c r="B41" s="3">
        <f>ROUND(SUMIFS(DTL!$I:$I,DTL!$C:$C,Checking!A41)*1.07,2) + SUMIFS(HDR!$G:$G,HDR!$B:$B,Checking!A41)</f>
        <v>31.55</v>
      </c>
      <c r="C41" s="3">
        <f>SUMIFS(Payment!E:E,Payment!C:C,Checking!A41)</f>
        <v>31.55</v>
      </c>
      <c r="D41" s="1" t="b">
        <f t="shared" si="0"/>
        <v>1</v>
      </c>
    </row>
    <row r="42" spans="1:4" x14ac:dyDescent="0.2">
      <c r="A42" s="1" t="s">
        <v>56</v>
      </c>
      <c r="B42" s="3">
        <f>ROUND(SUMIFS(DTL!$I:$I,DTL!$C:$C,Checking!A42)*1.07,2) + SUMIFS(HDR!$G:$G,HDR!$B:$B,Checking!A42)</f>
        <v>51.3</v>
      </c>
      <c r="C42" s="3">
        <f>SUMIFS(Payment!E:E,Payment!C:C,Checking!A42)</f>
        <v>51.3</v>
      </c>
      <c r="D42" s="1" t="b">
        <f t="shared" si="0"/>
        <v>1</v>
      </c>
    </row>
    <row r="43" spans="1:4" x14ac:dyDescent="0.2">
      <c r="A43" s="1" t="s">
        <v>57</v>
      </c>
      <c r="B43" s="3">
        <f>ROUND(SUMIFS(DTL!$I:$I,DTL!$C:$C,Checking!A43)*1.07,2) + SUMIFS(HDR!$G:$G,HDR!$B:$B,Checking!A43)</f>
        <v>26.85</v>
      </c>
      <c r="C43" s="3">
        <f>SUMIFS(Payment!E:E,Payment!C:C,Checking!A43)</f>
        <v>26.85</v>
      </c>
      <c r="D43" s="1" t="b">
        <f t="shared" si="0"/>
        <v>1</v>
      </c>
    </row>
    <row r="44" spans="1:4" x14ac:dyDescent="0.2">
      <c r="A44" s="1" t="s">
        <v>58</v>
      </c>
      <c r="B44" s="3">
        <f>ROUND(SUMIFS(DTL!$I:$I,DTL!$C:$C,Checking!A44)*1.07,2) + SUMIFS(HDR!$G:$G,HDR!$B:$B,Checking!A44)</f>
        <v>0</v>
      </c>
      <c r="C44" s="3">
        <f>SUMIFS(Payment!E:E,Payment!C:C,Checking!A44)</f>
        <v>0</v>
      </c>
      <c r="D44" s="1" t="b">
        <f t="shared" si="0"/>
        <v>1</v>
      </c>
    </row>
    <row r="45" spans="1:4" x14ac:dyDescent="0.2">
      <c r="A45" s="1" t="s">
        <v>59</v>
      </c>
      <c r="B45" s="3">
        <f>ROUND(SUMIFS(DTL!$I:$I,DTL!$C:$C,Checking!A45)*1.07,2) + SUMIFS(HDR!$G:$G,HDR!$B:$B,Checking!A45)</f>
        <v>56.25</v>
      </c>
      <c r="C45" s="3">
        <f>SUMIFS(Payment!E:E,Payment!C:C,Checking!A45)</f>
        <v>56.25</v>
      </c>
      <c r="D45" s="1" t="b">
        <f t="shared" si="0"/>
        <v>1</v>
      </c>
    </row>
    <row r="46" spans="1:4" x14ac:dyDescent="0.2">
      <c r="A46" s="1" t="s">
        <v>60</v>
      </c>
      <c r="B46" s="3">
        <f>ROUND(SUMIFS(DTL!$I:$I,DTL!$C:$C,Checking!A46)*1.07,2) + SUMIFS(HDR!$G:$G,HDR!$B:$B,Checking!A46)</f>
        <v>56.949999999999996</v>
      </c>
      <c r="C46" s="3">
        <f>SUMIFS(Payment!E:E,Payment!C:C,Checking!A46)</f>
        <v>56.95</v>
      </c>
      <c r="D46" s="1" t="b">
        <f t="shared" si="0"/>
        <v>1</v>
      </c>
    </row>
    <row r="47" spans="1:4" x14ac:dyDescent="0.2">
      <c r="A47" s="1" t="s">
        <v>61</v>
      </c>
      <c r="B47" s="3">
        <f>ROUND(SUMIFS(DTL!$I:$I,DTL!$C:$C,Checking!A47)*1.07,2) + SUMIFS(HDR!$G:$G,HDR!$B:$B,Checking!A47)</f>
        <v>168.10000000000002</v>
      </c>
      <c r="C47" s="3">
        <f>SUMIFS(Payment!E:E,Payment!C:C,Checking!A47)</f>
        <v>168.1</v>
      </c>
      <c r="D47" s="1" t="b">
        <f t="shared" si="0"/>
        <v>1</v>
      </c>
    </row>
    <row r="48" spans="1:4" x14ac:dyDescent="0.2">
      <c r="A48" s="1" t="s">
        <v>62</v>
      </c>
      <c r="B48" s="3">
        <f>ROUND(SUMIFS(DTL!$I:$I,DTL!$C:$C,Checking!A48)*1.07,2) + SUMIFS(HDR!$G:$G,HDR!$B:$B,Checking!A48)</f>
        <v>14.1</v>
      </c>
      <c r="C48" s="3">
        <f>SUMIFS(Payment!E:E,Payment!C:C,Checking!A48)</f>
        <v>14.100000000000001</v>
      </c>
      <c r="D48" s="1" t="b">
        <f t="shared" si="0"/>
        <v>1</v>
      </c>
    </row>
    <row r="49" spans="1:4" x14ac:dyDescent="0.2">
      <c r="A49" s="1" t="s">
        <v>63</v>
      </c>
      <c r="B49" s="3">
        <f>ROUND(SUMIFS(DTL!$I:$I,DTL!$C:$C,Checking!A49)*1.07,2) + SUMIFS(HDR!$G:$G,HDR!$B:$B,Checking!A49)</f>
        <v>101.2</v>
      </c>
      <c r="C49" s="3">
        <f>SUMIFS(Payment!E:E,Payment!C:C,Checking!A49)</f>
        <v>101.2</v>
      </c>
      <c r="D49" s="1" t="b">
        <f t="shared" si="0"/>
        <v>1</v>
      </c>
    </row>
    <row r="50" spans="1:4" x14ac:dyDescent="0.2">
      <c r="A50" s="1" t="s">
        <v>64</v>
      </c>
      <c r="B50" s="3">
        <f>ROUND(SUMIFS(DTL!$I:$I,DTL!$C:$C,Checking!A50)*1.07,2) + SUMIFS(HDR!$G:$G,HDR!$B:$B,Checking!A50)</f>
        <v>11.75</v>
      </c>
      <c r="C50" s="3">
        <f>SUMIFS(Payment!E:E,Payment!C:C,Checking!A50)</f>
        <v>11.75</v>
      </c>
      <c r="D50" s="1" t="b">
        <f t="shared" si="0"/>
        <v>1</v>
      </c>
    </row>
    <row r="51" spans="1:4" x14ac:dyDescent="0.2">
      <c r="A51" s="1" t="s">
        <v>65</v>
      </c>
      <c r="B51" s="3">
        <f>ROUND(SUMIFS(DTL!$I:$I,DTL!$C:$C,Checking!A51)*1.07,2) + SUMIFS(HDR!$G:$G,HDR!$B:$B,Checking!A51)</f>
        <v>14.1</v>
      </c>
      <c r="C51" s="3">
        <f>SUMIFS(Payment!E:E,Payment!C:C,Checking!A51)</f>
        <v>14.1</v>
      </c>
      <c r="D51" s="1" t="b">
        <f t="shared" si="0"/>
        <v>1</v>
      </c>
    </row>
    <row r="52" spans="1:4" x14ac:dyDescent="0.2">
      <c r="A52" s="1" t="s">
        <v>66</v>
      </c>
      <c r="B52" s="3">
        <f>ROUND(SUMIFS(DTL!$I:$I,DTL!$C:$C,Checking!A52)*1.07,2) + SUMIFS(HDR!$G:$G,HDR!$B:$B,Checking!A52)</f>
        <v>49.2</v>
      </c>
      <c r="C52" s="3">
        <f>SUMIFS(Payment!E:E,Payment!C:C,Checking!A52)</f>
        <v>49.2</v>
      </c>
      <c r="D52" s="1" t="b">
        <f t="shared" si="0"/>
        <v>1</v>
      </c>
    </row>
    <row r="53" spans="1:4" x14ac:dyDescent="0.2">
      <c r="A53" s="1" t="s">
        <v>67</v>
      </c>
      <c r="B53" s="3">
        <f>ROUND(SUMIFS(DTL!$I:$I,DTL!$C:$C,Checking!A53)*1.07,2) + SUMIFS(HDR!$G:$G,HDR!$B:$B,Checking!A53)</f>
        <v>14.1</v>
      </c>
      <c r="C53" s="3">
        <f>SUMIFS(Payment!E:E,Payment!C:C,Checking!A53)</f>
        <v>14.100000000000001</v>
      </c>
      <c r="D53" s="1" t="b">
        <f t="shared" si="0"/>
        <v>1</v>
      </c>
    </row>
    <row r="54" spans="1:4" x14ac:dyDescent="0.2">
      <c r="A54" s="1" t="s">
        <v>68</v>
      </c>
      <c r="B54" s="3">
        <f>ROUND(SUMIFS(DTL!$I:$I,DTL!$C:$C,Checking!A54)*1.07,2) + SUMIFS(HDR!$G:$G,HDR!$B:$B,Checking!A54)</f>
        <v>14.1</v>
      </c>
      <c r="C54" s="3">
        <f>SUMIFS(Payment!E:E,Payment!C:C,Checking!A54)</f>
        <v>14.1</v>
      </c>
      <c r="D54" s="1" t="b">
        <f t="shared" si="0"/>
        <v>1</v>
      </c>
    </row>
    <row r="55" spans="1:4" x14ac:dyDescent="0.2">
      <c r="A55" s="1" t="s">
        <v>69</v>
      </c>
      <c r="B55" s="3">
        <f>ROUND(SUMIFS(DTL!$I:$I,DTL!$C:$C,Checking!A55)*1.07,2) + SUMIFS(HDR!$G:$G,HDR!$B:$B,Checking!A55)</f>
        <v>129</v>
      </c>
      <c r="C55" s="3">
        <f>SUMIFS(Payment!E:E,Payment!C:C,Checking!A55)</f>
        <v>129</v>
      </c>
      <c r="D55" s="1" t="b">
        <f t="shared" si="0"/>
        <v>1</v>
      </c>
    </row>
    <row r="56" spans="1:4" x14ac:dyDescent="0.2">
      <c r="A56" s="1" t="s">
        <v>70</v>
      </c>
      <c r="B56" s="3">
        <f>ROUND(SUMIFS(DTL!$I:$I,DTL!$C:$C,Checking!A56)*1.07,2) + SUMIFS(HDR!$G:$G,HDR!$B:$B,Checking!A56)</f>
        <v>37.450000000000003</v>
      </c>
      <c r="C56" s="3">
        <f>SUMIFS(Payment!E:E,Payment!C:C,Checking!A56)</f>
        <v>37.450000000000003</v>
      </c>
      <c r="D56" s="1" t="b">
        <f t="shared" si="0"/>
        <v>1</v>
      </c>
    </row>
    <row r="57" spans="1:4" x14ac:dyDescent="0.2">
      <c r="A57" s="1" t="s">
        <v>71</v>
      </c>
      <c r="B57" s="3">
        <f>ROUND(SUMIFS(DTL!$I:$I,DTL!$C:$C,Checking!A57)*1.07,2) + SUMIFS(HDR!$G:$G,HDR!$B:$B,Checking!A57)</f>
        <v>130.20000000000002</v>
      </c>
      <c r="C57" s="3">
        <f>SUMIFS(Payment!E:E,Payment!C:C,Checking!A57)</f>
        <v>130.19999999999999</v>
      </c>
      <c r="D57" s="1" t="b">
        <f t="shared" si="0"/>
        <v>1</v>
      </c>
    </row>
    <row r="58" spans="1:4" x14ac:dyDescent="0.2">
      <c r="A58" s="1" t="s">
        <v>72</v>
      </c>
      <c r="B58" s="3">
        <f>ROUND(SUMIFS(DTL!$I:$I,DTL!$C:$C,Checking!A58)*1.07,2) + SUMIFS(HDR!$G:$G,HDR!$B:$B,Checking!A58)</f>
        <v>25.900000000000002</v>
      </c>
      <c r="C58" s="3">
        <f>SUMIFS(Payment!E:E,Payment!C:C,Checking!A58)</f>
        <v>25.9</v>
      </c>
      <c r="D58" s="1" t="b">
        <f t="shared" si="0"/>
        <v>1</v>
      </c>
    </row>
    <row r="59" spans="1:4" x14ac:dyDescent="0.2">
      <c r="A59" s="1" t="s">
        <v>73</v>
      </c>
      <c r="B59" s="3">
        <f>ROUND(SUMIFS(DTL!$I:$I,DTL!$C:$C,Checking!A59)*1.07,2) + SUMIFS(HDR!$G:$G,HDR!$B:$B,Checking!A59)</f>
        <v>8.4500000000000011</v>
      </c>
      <c r="C59" s="3">
        <f>SUMIFS(Payment!E:E,Payment!C:C,Checking!A59)</f>
        <v>8.4499999999999993</v>
      </c>
      <c r="D59" s="1" t="b">
        <f t="shared" si="0"/>
        <v>1</v>
      </c>
    </row>
    <row r="60" spans="1:4" x14ac:dyDescent="0.2">
      <c r="A60" s="1" t="s">
        <v>74</v>
      </c>
      <c r="B60" s="3">
        <f>ROUND(SUMIFS(DTL!$I:$I,DTL!$C:$C,Checking!A60)*1.07,2) + SUMIFS(HDR!$G:$G,HDR!$B:$B,Checking!A60)</f>
        <v>40.950000000000003</v>
      </c>
      <c r="C60" s="3">
        <f>SUMIFS(Payment!E:E,Payment!C:C,Checking!A60)</f>
        <v>40.950000000000003</v>
      </c>
      <c r="D60" s="1" t="b">
        <f t="shared" si="0"/>
        <v>1</v>
      </c>
    </row>
    <row r="61" spans="1:4" x14ac:dyDescent="0.2">
      <c r="A61" s="1" t="s">
        <v>75</v>
      </c>
      <c r="B61" s="3">
        <f>ROUND(SUMIFS(DTL!$I:$I,DTL!$C:$C,Checking!A61)*1.07,2) + SUMIFS(HDR!$G:$G,HDR!$B:$B,Checking!A61)</f>
        <v>56.949999999999996</v>
      </c>
      <c r="C61" s="3">
        <f>SUMIFS(Payment!E:E,Payment!C:C,Checking!A61)</f>
        <v>56.95</v>
      </c>
      <c r="D61" s="1" t="b">
        <f t="shared" si="0"/>
        <v>1</v>
      </c>
    </row>
    <row r="62" spans="1:4" x14ac:dyDescent="0.2">
      <c r="A62" s="1" t="s">
        <v>76</v>
      </c>
      <c r="B62" s="3">
        <f>ROUND(SUMIFS(DTL!$I:$I,DTL!$C:$C,Checking!A62)*1.07,2) + SUMIFS(HDR!$G:$G,HDR!$B:$B,Checking!A62)</f>
        <v>54.15</v>
      </c>
      <c r="C62" s="3">
        <f>SUMIFS(Payment!E:E,Payment!C:C,Checking!A62)</f>
        <v>54.15</v>
      </c>
      <c r="D62" s="1" t="b">
        <f>C62=B62</f>
        <v>1</v>
      </c>
    </row>
    <row r="63" spans="1:4" x14ac:dyDescent="0.2">
      <c r="A63" s="1" t="s">
        <v>77</v>
      </c>
      <c r="B63" s="3">
        <f>ROUND(SUMIFS(DTL!$I:$I,DTL!$C:$C,Checking!A63)*1.07,2) + SUMIFS(HDR!$G:$G,HDR!$B:$B,Checking!A63)</f>
        <v>72.5</v>
      </c>
      <c r="C63" s="3">
        <f>SUMIFS(Payment!E:E,Payment!C:C,Checking!A63)</f>
        <v>72.5</v>
      </c>
      <c r="D63" s="1" t="b">
        <f t="shared" si="0"/>
        <v>1</v>
      </c>
    </row>
    <row r="64" spans="1:4" x14ac:dyDescent="0.2">
      <c r="A64" s="1" t="s">
        <v>78</v>
      </c>
      <c r="B64" s="3">
        <f>ROUND(SUMIFS(DTL!$I:$I,DTL!$C:$C,Checking!A64)*1.07,2) + SUMIFS(HDR!$G:$G,HDR!$B:$B,Checking!A64)</f>
        <v>67.8</v>
      </c>
      <c r="C64" s="3">
        <f>SUMIFS(Payment!E:E,Payment!C:C,Checking!A64)</f>
        <v>67.8</v>
      </c>
      <c r="D64" s="1" t="b">
        <f t="shared" si="0"/>
        <v>1</v>
      </c>
    </row>
    <row r="65" spans="1:5" x14ac:dyDescent="0.2">
      <c r="A65" s="1" t="s">
        <v>79</v>
      </c>
      <c r="B65" s="3">
        <f>ROUND(SUMIFS(DTL!$I:$I,DTL!$C:$C,Checking!A65)*1.07,2) + SUMIFS(HDR!$G:$G,HDR!$B:$B,Checking!A65)</f>
        <v>100.5</v>
      </c>
      <c r="C65" s="3">
        <f>SUMIFS(Payment!E:E,Payment!C:C,Checking!A65)</f>
        <v>100.5</v>
      </c>
      <c r="D65" s="1" t="b">
        <f t="shared" si="0"/>
        <v>1</v>
      </c>
    </row>
    <row r="66" spans="1:5" x14ac:dyDescent="0.2">
      <c r="A66" s="1" t="s">
        <v>80</v>
      </c>
      <c r="B66" s="3">
        <f>ROUND(SUMIFS(DTL!$I:$I,DTL!$C:$C,Checking!A66)*1.07,2) + SUMIFS(HDR!$G:$G,HDR!$B:$B,Checking!A66)</f>
        <v>40.950000000000003</v>
      </c>
      <c r="C66" s="3">
        <f>SUMIFS(Payment!E:E,Payment!C:C,Checking!A66)</f>
        <v>40.950000000000003</v>
      </c>
      <c r="D66" s="1" t="b">
        <f t="shared" si="0"/>
        <v>1</v>
      </c>
    </row>
    <row r="67" spans="1:5" x14ac:dyDescent="0.2">
      <c r="A67" s="1" t="s">
        <v>81</v>
      </c>
      <c r="B67" s="3">
        <f>ROUND(SUMIFS(DTL!$I:$I,DTL!$C:$C,Checking!A67)*1.07,2) + SUMIFS(HDR!$G:$G,HDR!$B:$B,Checking!A67)</f>
        <v>51.35</v>
      </c>
      <c r="C67" s="3">
        <f>SUMIFS(Payment!E:E,Payment!C:C,Checking!A67)</f>
        <v>51.35</v>
      </c>
      <c r="D67" s="1" t="b">
        <f t="shared" ref="D67:D130" si="1">C67=B67</f>
        <v>1</v>
      </c>
    </row>
    <row r="68" spans="1:5" x14ac:dyDescent="0.2">
      <c r="A68" s="1" t="s">
        <v>82</v>
      </c>
      <c r="B68" s="3">
        <f>ROUND(SUMIFS(DTL!$I:$I,DTL!$C:$C,Checking!A68)*1.07,2) + SUMIFS(HDR!$G:$G,HDR!$B:$B,Checking!A68)</f>
        <v>43.55</v>
      </c>
      <c r="C68" s="3">
        <f>SUMIFS(Payment!E:E,Payment!C:C,Checking!A68)</f>
        <v>43.55</v>
      </c>
      <c r="D68" s="1" t="b">
        <f t="shared" si="1"/>
        <v>1</v>
      </c>
      <c r="E68" s="1" t="e">
        <f>round</f>
        <v>#NAME?</v>
      </c>
    </row>
    <row r="69" spans="1:5" x14ac:dyDescent="0.2">
      <c r="A69" s="1" t="s">
        <v>83</v>
      </c>
      <c r="B69" s="3">
        <f>ROUND(SUMIFS(DTL!$I:$I,DTL!$C:$C,Checking!A69)*1.07,2) + SUMIFS(HDR!$G:$G,HDR!$B:$B,Checking!A69)</f>
        <v>14.1</v>
      </c>
      <c r="C69" s="3">
        <f>SUMIFS(Payment!E:E,Payment!C:C,Checking!A69)</f>
        <v>14.1</v>
      </c>
      <c r="D69" s="1" t="b">
        <f t="shared" si="1"/>
        <v>1</v>
      </c>
    </row>
    <row r="70" spans="1:5" x14ac:dyDescent="0.2">
      <c r="A70" s="1" t="s">
        <v>84</v>
      </c>
      <c r="B70" s="3">
        <f>ROUND(SUMIFS(DTL!$I:$I,DTL!$C:$C,Checking!A70)*1.07,2) + SUMIFS(HDR!$G:$G,HDR!$B:$B,Checking!A70)</f>
        <v>71.349999999999994</v>
      </c>
      <c r="C70" s="3">
        <f>SUMIFS(Payment!E:E,Payment!C:C,Checking!A70)</f>
        <v>71.349999999999994</v>
      </c>
      <c r="D70" s="1" t="b">
        <f t="shared" si="1"/>
        <v>1</v>
      </c>
    </row>
    <row r="71" spans="1:5" x14ac:dyDescent="0.2">
      <c r="A71" s="1" t="s">
        <v>85</v>
      </c>
      <c r="B71" s="3">
        <f>ROUND(SUMIFS(DTL!$I:$I,DTL!$C:$C,Checking!A71)*1.07,2) + SUMIFS(HDR!$G:$G,HDR!$B:$B,Checking!A71)</f>
        <v>14.1</v>
      </c>
      <c r="C71" s="3">
        <f>SUMIFS(Payment!E:E,Payment!C:C,Checking!A71)</f>
        <v>14.1</v>
      </c>
      <c r="D71" s="1" t="b">
        <f t="shared" si="1"/>
        <v>1</v>
      </c>
    </row>
    <row r="72" spans="1:5" x14ac:dyDescent="0.2">
      <c r="A72" s="1" t="s">
        <v>86</v>
      </c>
      <c r="B72" s="3">
        <f>ROUND(SUMIFS(DTL!$I:$I,DTL!$C:$C,Checking!A72)*1.07,2) + SUMIFS(HDR!$G:$G,HDR!$B:$B,Checking!A72)</f>
        <v>21.200000000000003</v>
      </c>
      <c r="C72" s="3">
        <f>SUMIFS(Payment!E:E,Payment!C:C,Checking!A72)</f>
        <v>21.2</v>
      </c>
      <c r="D72" s="1" t="b">
        <f t="shared" si="1"/>
        <v>1</v>
      </c>
    </row>
    <row r="73" spans="1:5" x14ac:dyDescent="0.2">
      <c r="A73" s="1" t="s">
        <v>87</v>
      </c>
      <c r="B73" s="3">
        <f>ROUND(SUMIFS(DTL!$I:$I,DTL!$C:$C,Checking!A73)*1.07,2) + SUMIFS(HDR!$G:$G,HDR!$B:$B,Checking!A73)</f>
        <v>21.200000000000003</v>
      </c>
      <c r="C73" s="3">
        <f>SUMIFS(Payment!E:E,Payment!C:C,Checking!A73)</f>
        <v>21.2</v>
      </c>
      <c r="D73" s="1" t="b">
        <f t="shared" si="1"/>
        <v>1</v>
      </c>
    </row>
    <row r="74" spans="1:5" x14ac:dyDescent="0.2">
      <c r="A74" s="1" t="s">
        <v>88</v>
      </c>
      <c r="B74" s="3">
        <f>ROUND(SUMIFS(DTL!$I:$I,DTL!$C:$C,Checking!A74)*1.07,2) + SUMIFS(HDR!$G:$G,HDR!$B:$B,Checking!A74)</f>
        <v>32.950000000000003</v>
      </c>
      <c r="C74" s="3">
        <f>SUMIFS(Payment!E:E,Payment!C:C,Checking!A74)</f>
        <v>32.950000000000003</v>
      </c>
      <c r="D74" s="1" t="b">
        <f t="shared" si="1"/>
        <v>1</v>
      </c>
    </row>
    <row r="75" spans="1:5" x14ac:dyDescent="0.2">
      <c r="A75" s="1" t="s">
        <v>89</v>
      </c>
      <c r="B75" s="3">
        <f>ROUND(SUMIFS(DTL!$I:$I,DTL!$C:$C,Checking!A75)*1.07,2) + SUMIFS(HDR!$G:$G,HDR!$B:$B,Checking!A75)</f>
        <v>18.849999999999998</v>
      </c>
      <c r="C75" s="3">
        <f>SUMIFS(Payment!E:E,Payment!C:C,Checking!A75)</f>
        <v>18.850000000000001</v>
      </c>
      <c r="D75" s="1" t="b">
        <f t="shared" si="1"/>
        <v>1</v>
      </c>
    </row>
    <row r="76" spans="1:5" x14ac:dyDescent="0.2">
      <c r="A76" s="1" t="s">
        <v>90</v>
      </c>
      <c r="B76" s="3">
        <f>ROUND(SUMIFS(DTL!$I:$I,DTL!$C:$C,Checking!A76)*1.07,2) + SUMIFS(HDR!$G:$G,HDR!$B:$B,Checking!A76)</f>
        <v>25.900000000000002</v>
      </c>
      <c r="C76" s="3">
        <f>SUMIFS(Payment!E:E,Payment!C:C,Checking!A76)</f>
        <v>25.9</v>
      </c>
      <c r="D76" s="1" t="b">
        <f t="shared" si="1"/>
        <v>1</v>
      </c>
    </row>
    <row r="77" spans="1:5" x14ac:dyDescent="0.2">
      <c r="A77" s="1" t="s">
        <v>91</v>
      </c>
      <c r="B77" s="3">
        <f>ROUND(SUMIFS(DTL!$I:$I,DTL!$C:$C,Checking!A77)*1.07,2) + SUMIFS(HDR!$G:$G,HDR!$B:$B,Checking!A77)</f>
        <v>24.7</v>
      </c>
      <c r="C77" s="3">
        <f>SUMIFS(Payment!E:E,Payment!C:C,Checking!A77)</f>
        <v>24.700000000000003</v>
      </c>
      <c r="D77" s="1" t="b">
        <f t="shared" si="1"/>
        <v>1</v>
      </c>
    </row>
    <row r="78" spans="1:5" x14ac:dyDescent="0.2">
      <c r="A78" s="1" t="s">
        <v>92</v>
      </c>
      <c r="B78" s="3">
        <f>ROUND(SUMIFS(DTL!$I:$I,DTL!$C:$C,Checking!A78)*1.07,2) + SUMIFS(HDR!$G:$G,HDR!$B:$B,Checking!A78)</f>
        <v>16.5</v>
      </c>
      <c r="C78" s="3">
        <f>SUMIFS(Payment!E:E,Payment!C:C,Checking!A78)</f>
        <v>16.5</v>
      </c>
      <c r="D78" s="1" t="b">
        <f t="shared" si="1"/>
        <v>1</v>
      </c>
    </row>
    <row r="79" spans="1:5" x14ac:dyDescent="0.2">
      <c r="A79" s="1" t="s">
        <v>93</v>
      </c>
      <c r="B79" s="3">
        <f>ROUND(SUMIFS(DTL!$I:$I,DTL!$C:$C,Checking!A79)*1.07,2) + SUMIFS(HDR!$G:$G,HDR!$B:$B,Checking!A79)</f>
        <v>5.8999999999999995</v>
      </c>
      <c r="C79" s="3">
        <f>SUMIFS(Payment!E:E,Payment!C:C,Checking!A79)</f>
        <v>5.9</v>
      </c>
      <c r="D79" s="1" t="b">
        <f t="shared" si="1"/>
        <v>1</v>
      </c>
    </row>
    <row r="80" spans="1:5" x14ac:dyDescent="0.2">
      <c r="A80" s="1" t="s">
        <v>94</v>
      </c>
      <c r="B80" s="3">
        <f>ROUND(SUMIFS(DTL!$I:$I,DTL!$C:$C,Checking!A80)*1.07,2) + SUMIFS(HDR!$G:$G,HDR!$B:$B,Checking!A80)</f>
        <v>123.60000000000001</v>
      </c>
      <c r="C80" s="3">
        <f>SUMIFS(Payment!E:E,Payment!C:C,Checking!A80)</f>
        <v>123.6</v>
      </c>
      <c r="D80" s="1" t="b">
        <f t="shared" si="1"/>
        <v>1</v>
      </c>
    </row>
    <row r="81" spans="1:4" x14ac:dyDescent="0.2">
      <c r="A81" s="1" t="s">
        <v>95</v>
      </c>
      <c r="B81" s="3">
        <f>ROUND(SUMIFS(DTL!$I:$I,DTL!$C:$C,Checking!A81)*1.07,2) + SUMIFS(HDR!$G:$G,HDR!$B:$B,Checking!A81)</f>
        <v>56.050000000000004</v>
      </c>
      <c r="C81" s="3">
        <f>SUMIFS(Payment!E:E,Payment!C:C,Checking!A81)</f>
        <v>56.05</v>
      </c>
      <c r="D81" s="1" t="b">
        <f t="shared" si="1"/>
        <v>1</v>
      </c>
    </row>
    <row r="82" spans="1:4" x14ac:dyDescent="0.2">
      <c r="A82" s="1" t="s">
        <v>96</v>
      </c>
      <c r="B82" s="3">
        <f>ROUND(SUMIFS(DTL!$I:$I,DTL!$C:$C,Checking!A82)*1.07,2) + SUMIFS(HDR!$G:$G,HDR!$B:$B,Checking!A82)</f>
        <v>8.5500000000000007</v>
      </c>
      <c r="C82" s="3">
        <f>SUMIFS(Payment!E:E,Payment!C:C,Checking!A82)</f>
        <v>8.5500000000000007</v>
      </c>
      <c r="D82" s="1" t="b">
        <f t="shared" si="1"/>
        <v>1</v>
      </c>
    </row>
    <row r="83" spans="1:4" x14ac:dyDescent="0.2">
      <c r="A83" s="1" t="s">
        <v>97</v>
      </c>
      <c r="B83" s="3">
        <f>ROUND(SUMIFS(DTL!$I:$I,DTL!$C:$C,Checking!A83)*1.07,2) + SUMIFS(HDR!$G:$G,HDR!$B:$B,Checking!A83)</f>
        <v>165.25</v>
      </c>
      <c r="C83" s="3">
        <f>SUMIFS(Payment!E:E,Payment!C:C,Checking!A83)</f>
        <v>165.25</v>
      </c>
      <c r="D83" s="1" t="b">
        <f t="shared" si="1"/>
        <v>1</v>
      </c>
    </row>
    <row r="84" spans="1:4" x14ac:dyDescent="0.2">
      <c r="A84" s="1" t="s">
        <v>98</v>
      </c>
      <c r="B84" s="3">
        <f>ROUND(SUMIFS(DTL!$I:$I,DTL!$C:$C,Checking!A84)*1.07,2) + SUMIFS(HDR!$G:$G,HDR!$B:$B,Checking!A84)</f>
        <v>94.699999999999989</v>
      </c>
      <c r="C84" s="3">
        <f>SUMIFS(Payment!E:E,Payment!C:C,Checking!A84)</f>
        <v>94.7</v>
      </c>
      <c r="D84" s="1" t="b">
        <f t="shared" si="1"/>
        <v>1</v>
      </c>
    </row>
    <row r="85" spans="1:4" x14ac:dyDescent="0.2">
      <c r="A85" s="1" t="s">
        <v>99</v>
      </c>
      <c r="B85" s="3">
        <f>ROUND(SUMIFS(DTL!$I:$I,DTL!$C:$C,Checking!A85)*1.07,2) + SUMIFS(HDR!$G:$G,HDR!$B:$B,Checking!A85)</f>
        <v>109.7</v>
      </c>
      <c r="C85" s="3">
        <f>SUMIFS(Payment!E:E,Payment!C:C,Checking!A85)</f>
        <v>109.7</v>
      </c>
      <c r="D85" s="1" t="b">
        <f t="shared" si="1"/>
        <v>1</v>
      </c>
    </row>
    <row r="86" spans="1:4" x14ac:dyDescent="0.2">
      <c r="A86" s="1" t="s">
        <v>100</v>
      </c>
      <c r="B86" s="3">
        <f>ROUND(SUMIFS(DTL!$I:$I,DTL!$C:$C,Checking!A86)*1.07,2) + SUMIFS(HDR!$G:$G,HDR!$B:$B,Checking!A86)</f>
        <v>95.350000000000009</v>
      </c>
      <c r="C86" s="3">
        <f>SUMIFS(Payment!E:E,Payment!C:C,Checking!A86)</f>
        <v>95.35</v>
      </c>
      <c r="D86" s="1" t="b">
        <f t="shared" si="1"/>
        <v>1</v>
      </c>
    </row>
    <row r="87" spans="1:4" x14ac:dyDescent="0.2">
      <c r="A87" s="1" t="s">
        <v>101</v>
      </c>
      <c r="B87" s="3">
        <f>ROUND(SUMIFS(DTL!$I:$I,DTL!$C:$C,Checking!A87)*1.07,2) + SUMIFS(HDR!$G:$G,HDR!$B:$B,Checking!A87)</f>
        <v>67.8</v>
      </c>
      <c r="C87" s="3">
        <f>SUMIFS(Payment!E:E,Payment!C:C,Checking!A87)</f>
        <v>67.8</v>
      </c>
      <c r="D87" s="1" t="b">
        <f t="shared" si="1"/>
        <v>1</v>
      </c>
    </row>
    <row r="88" spans="1:4" x14ac:dyDescent="0.2">
      <c r="A88" s="1" t="s">
        <v>102</v>
      </c>
      <c r="B88" s="3">
        <f>ROUND(SUMIFS(DTL!$I:$I,DTL!$C:$C,Checking!A88)*1.07,2) + SUMIFS(HDR!$G:$G,HDR!$B:$B,Checking!A88)</f>
        <v>64.25</v>
      </c>
      <c r="C88" s="3">
        <f>SUMIFS(Payment!E:E,Payment!C:C,Checking!A88)</f>
        <v>64.25</v>
      </c>
      <c r="D88" s="1" t="b">
        <f t="shared" si="1"/>
        <v>1</v>
      </c>
    </row>
    <row r="89" spans="1:4" x14ac:dyDescent="0.2">
      <c r="A89" s="1" t="s">
        <v>103</v>
      </c>
      <c r="B89" s="3">
        <f>ROUND(SUMIFS(DTL!$I:$I,DTL!$C:$C,Checking!A89)*1.07,2) + SUMIFS(HDR!$G:$G,HDR!$B:$B,Checking!A89)</f>
        <v>58.15</v>
      </c>
      <c r="C89" s="3">
        <f>SUMIFS(Payment!E:E,Payment!C:C,Checking!A89)</f>
        <v>58.15</v>
      </c>
      <c r="D89" s="1" t="b">
        <f t="shared" si="1"/>
        <v>1</v>
      </c>
    </row>
    <row r="90" spans="1:4" x14ac:dyDescent="0.2">
      <c r="A90" s="1" t="s">
        <v>104</v>
      </c>
      <c r="B90" s="3">
        <f>ROUND(SUMIFS(DTL!$I:$I,DTL!$C:$C,Checking!A90)*1.07,2) + SUMIFS(HDR!$G:$G,HDR!$B:$B,Checking!A90)</f>
        <v>98.649999999999991</v>
      </c>
      <c r="C90" s="3">
        <f>SUMIFS(Payment!E:E,Payment!C:C,Checking!A90)</f>
        <v>98.65</v>
      </c>
      <c r="D90" s="1" t="b">
        <f t="shared" si="1"/>
        <v>1</v>
      </c>
    </row>
    <row r="91" spans="1:4" x14ac:dyDescent="0.2">
      <c r="A91" s="1" t="s">
        <v>105</v>
      </c>
      <c r="B91" s="3">
        <f>ROUND(SUMIFS(DTL!$I:$I,DTL!$C:$C,Checking!A91)*1.07,2) + SUMIFS(HDR!$G:$G,HDR!$B:$B,Checking!A91)</f>
        <v>60.5</v>
      </c>
      <c r="C91" s="3">
        <f>SUMIFS(Payment!E:E,Payment!C:C,Checking!A91)</f>
        <v>60.5</v>
      </c>
      <c r="D91" s="1" t="b">
        <f t="shared" si="1"/>
        <v>1</v>
      </c>
    </row>
    <row r="92" spans="1:4" x14ac:dyDescent="0.2">
      <c r="A92" s="1" t="s">
        <v>106</v>
      </c>
      <c r="B92" s="3">
        <f>ROUND(SUMIFS(DTL!$I:$I,DTL!$C:$C,Checking!A92)*1.07,2) + SUMIFS(HDR!$G:$G,HDR!$B:$B,Checking!A92)</f>
        <v>21.200000000000003</v>
      </c>
      <c r="C92" s="3">
        <f>SUMIFS(Payment!E:E,Payment!C:C,Checking!A92)</f>
        <v>21.2</v>
      </c>
      <c r="D92" s="1" t="b">
        <f t="shared" si="1"/>
        <v>1</v>
      </c>
    </row>
    <row r="93" spans="1:4" x14ac:dyDescent="0.2">
      <c r="A93" s="1" t="s">
        <v>107</v>
      </c>
      <c r="B93" s="3">
        <f>ROUND(SUMIFS(DTL!$I:$I,DTL!$C:$C,Checking!A93)*1.07,2) + SUMIFS(HDR!$G:$G,HDR!$B:$B,Checking!A93)</f>
        <v>48.95</v>
      </c>
      <c r="C93" s="3">
        <f>SUMIFS(Payment!E:E,Payment!C:C,Checking!A93)</f>
        <v>48.95</v>
      </c>
      <c r="D93" s="1" t="b">
        <f t="shared" si="1"/>
        <v>1</v>
      </c>
    </row>
    <row r="94" spans="1:4" x14ac:dyDescent="0.2">
      <c r="A94" s="1" t="s">
        <v>108</v>
      </c>
      <c r="B94" s="3">
        <f>ROUND(SUMIFS(DTL!$I:$I,DTL!$C:$C,Checking!A94)*1.07,2) + SUMIFS(HDR!$G:$G,HDR!$B:$B,Checking!A94)</f>
        <v>109</v>
      </c>
      <c r="C94" s="3">
        <f>SUMIFS(Payment!E:E,Payment!C:C,Checking!A94)</f>
        <v>109</v>
      </c>
      <c r="D94" s="1" t="b">
        <f t="shared" si="1"/>
        <v>1</v>
      </c>
    </row>
    <row r="95" spans="1:4" x14ac:dyDescent="0.2">
      <c r="A95" s="1" t="s">
        <v>109</v>
      </c>
      <c r="B95" s="3">
        <f>ROUND(SUMIFS(DTL!$I:$I,DTL!$C:$C,Checking!A95)*1.07,2) + SUMIFS(HDR!$G:$G,HDR!$B:$B,Checking!A95)</f>
        <v>10.6</v>
      </c>
      <c r="C95" s="3">
        <f>SUMIFS(Payment!E:E,Payment!C:C,Checking!A95)</f>
        <v>10.6</v>
      </c>
      <c r="D95" s="1" t="b">
        <f t="shared" si="1"/>
        <v>1</v>
      </c>
    </row>
    <row r="96" spans="1:4" x14ac:dyDescent="0.2">
      <c r="A96" s="1" t="s">
        <v>110</v>
      </c>
      <c r="B96" s="3">
        <f>ROUND(SUMIFS(DTL!$I:$I,DTL!$C:$C,Checking!A96)*1.07,2) + SUMIFS(HDR!$G:$G,HDR!$B:$B,Checking!A96)</f>
        <v>38.85</v>
      </c>
      <c r="C96" s="3">
        <f>SUMIFS(Payment!E:E,Payment!C:C,Checking!A96)</f>
        <v>38.85</v>
      </c>
      <c r="D96" s="1" t="b">
        <f t="shared" si="1"/>
        <v>1</v>
      </c>
    </row>
    <row r="97" spans="1:4" x14ac:dyDescent="0.2">
      <c r="A97" s="1" t="s">
        <v>111</v>
      </c>
      <c r="B97" s="3">
        <f>ROUND(SUMIFS(DTL!$I:$I,DTL!$C:$C,Checking!A97)*1.07,2) + SUMIFS(HDR!$G:$G,HDR!$B:$B,Checking!A97)</f>
        <v>0</v>
      </c>
      <c r="C97" s="3">
        <f>SUMIFS(Payment!E:E,Payment!C:C,Checking!A97)</f>
        <v>0</v>
      </c>
      <c r="D97" s="1" t="b">
        <f t="shared" si="1"/>
        <v>1</v>
      </c>
    </row>
    <row r="98" spans="1:4" x14ac:dyDescent="0.2">
      <c r="A98" s="1" t="s">
        <v>112</v>
      </c>
      <c r="B98" s="3">
        <f>ROUND(SUMIFS(DTL!$I:$I,DTL!$C:$C,Checking!A98)*1.07,2) + SUMIFS(HDR!$G:$G,HDR!$B:$B,Checking!A98)</f>
        <v>65.45</v>
      </c>
      <c r="C98" s="3">
        <f>SUMIFS(Payment!E:E,Payment!C:C,Checking!A98)</f>
        <v>65.45</v>
      </c>
      <c r="D98" s="1" t="b">
        <f t="shared" si="1"/>
        <v>1</v>
      </c>
    </row>
    <row r="99" spans="1:4" x14ac:dyDescent="0.2">
      <c r="A99" s="1" t="s">
        <v>113</v>
      </c>
      <c r="B99" s="3">
        <f>ROUND(SUMIFS(DTL!$I:$I,DTL!$C:$C,Checking!A99)*1.07,2) + SUMIFS(HDR!$G:$G,HDR!$B:$B,Checking!A99)</f>
        <v>14.1</v>
      </c>
      <c r="C99" s="3">
        <f>SUMIFS(Payment!E:E,Payment!C:C,Checking!A99)</f>
        <v>14.1</v>
      </c>
      <c r="D99" s="1" t="b">
        <f t="shared" si="1"/>
        <v>1</v>
      </c>
    </row>
    <row r="100" spans="1:4" x14ac:dyDescent="0.2">
      <c r="A100" s="1" t="s">
        <v>114</v>
      </c>
      <c r="B100" s="3">
        <f>ROUND(SUMIFS(DTL!$I:$I,DTL!$C:$C,Checking!A100)*1.07,2) + SUMIFS(HDR!$G:$G,HDR!$B:$B,Checking!A100)</f>
        <v>40.950000000000003</v>
      </c>
      <c r="C100" s="3">
        <f>SUMIFS(Payment!E:E,Payment!C:C,Checking!A100)</f>
        <v>40.950000000000003</v>
      </c>
      <c r="D100" s="1" t="b">
        <f t="shared" si="1"/>
        <v>1</v>
      </c>
    </row>
    <row r="101" spans="1:4" x14ac:dyDescent="0.2">
      <c r="A101" s="1" t="s">
        <v>115</v>
      </c>
      <c r="B101" s="3">
        <f>ROUND(SUMIFS(DTL!$I:$I,DTL!$C:$C,Checking!A101)*1.07,2) + SUMIFS(HDR!$G:$G,HDR!$B:$B,Checking!A101)</f>
        <v>14.1</v>
      </c>
      <c r="C101" s="3">
        <f>SUMIFS(Payment!E:E,Payment!C:C,Checking!A101)</f>
        <v>14.1</v>
      </c>
      <c r="D101" s="1" t="b">
        <f t="shared" si="1"/>
        <v>1</v>
      </c>
    </row>
    <row r="102" spans="1:4" x14ac:dyDescent="0.2">
      <c r="A102" s="1" t="s">
        <v>116</v>
      </c>
      <c r="B102" s="3">
        <f>ROUND(SUMIFS(DTL!$I:$I,DTL!$C:$C,Checking!A102)*1.07,2) + SUMIFS(HDR!$G:$G,HDR!$B:$B,Checking!A102)</f>
        <v>28.900000000000002</v>
      </c>
      <c r="C102" s="3">
        <f>SUMIFS(Payment!E:E,Payment!C:C,Checking!A102)</f>
        <v>28.9</v>
      </c>
      <c r="D102" s="1" t="b">
        <f t="shared" si="1"/>
        <v>1</v>
      </c>
    </row>
    <row r="103" spans="1:4" x14ac:dyDescent="0.2">
      <c r="A103" s="1" t="s">
        <v>117</v>
      </c>
      <c r="B103" s="3">
        <f>ROUND(SUMIFS(DTL!$I:$I,DTL!$C:$C,Checking!A103)*1.07,2) + SUMIFS(HDR!$G:$G,HDR!$B:$B,Checking!A103)</f>
        <v>0</v>
      </c>
      <c r="C103" s="3">
        <f>SUMIFS(Payment!E:E,Payment!C:C,Checking!A103)</f>
        <v>0</v>
      </c>
      <c r="D103" s="1" t="b">
        <f t="shared" si="1"/>
        <v>1</v>
      </c>
    </row>
    <row r="104" spans="1:4" x14ac:dyDescent="0.2">
      <c r="A104" s="1" t="s">
        <v>118</v>
      </c>
      <c r="B104" s="3">
        <f>ROUND(SUMIFS(DTL!$I:$I,DTL!$C:$C,Checking!A104)*1.07,2) + SUMIFS(HDR!$G:$G,HDR!$B:$B,Checking!A104)</f>
        <v>14.1</v>
      </c>
      <c r="C104" s="3">
        <f>SUMIFS(Payment!E:E,Payment!C:C,Checking!A104)</f>
        <v>14.1</v>
      </c>
      <c r="D104" s="1" t="b">
        <f t="shared" si="1"/>
        <v>1</v>
      </c>
    </row>
    <row r="105" spans="1:4" x14ac:dyDescent="0.2">
      <c r="A105" s="1" t="s">
        <v>119</v>
      </c>
      <c r="B105" s="3">
        <f>ROUND(SUMIFS(DTL!$I:$I,DTL!$C:$C,Checking!A105)*1.07,2) + SUMIFS(HDR!$G:$G,HDR!$B:$B,Checking!A105)</f>
        <v>0</v>
      </c>
      <c r="C105" s="3">
        <f>SUMIFS(Payment!E:E,Payment!C:C,Checking!A105)</f>
        <v>0</v>
      </c>
      <c r="D105" s="1" t="b">
        <f t="shared" si="1"/>
        <v>1</v>
      </c>
    </row>
    <row r="106" spans="1:4" x14ac:dyDescent="0.2">
      <c r="A106" s="1" t="s">
        <v>120</v>
      </c>
      <c r="B106" s="3">
        <f>ROUND(SUMIFS(DTL!$I:$I,DTL!$C:$C,Checking!A106)*1.07,2) + SUMIFS(HDR!$G:$G,HDR!$B:$B,Checking!A106)</f>
        <v>44.5</v>
      </c>
      <c r="C106" s="3">
        <f>SUMIFS(Payment!E:E,Payment!C:C,Checking!A106)</f>
        <v>44.5</v>
      </c>
      <c r="D106" s="1" t="b">
        <f t="shared" si="1"/>
        <v>1</v>
      </c>
    </row>
    <row r="107" spans="1:4" x14ac:dyDescent="0.2">
      <c r="A107" s="1" t="s">
        <v>121</v>
      </c>
      <c r="B107" s="3">
        <f>ROUND(SUMIFS(DTL!$I:$I,DTL!$C:$C,Checking!A107)*1.07,2) + SUMIFS(HDR!$G:$G,HDR!$B:$B,Checking!A107)</f>
        <v>14.1</v>
      </c>
      <c r="C107" s="3">
        <f>SUMIFS(Payment!E:E,Payment!C:C,Checking!A107)</f>
        <v>14.1</v>
      </c>
      <c r="D107" s="1" t="b">
        <f t="shared" si="1"/>
        <v>1</v>
      </c>
    </row>
    <row r="108" spans="1:4" x14ac:dyDescent="0.2">
      <c r="A108" s="1" t="s">
        <v>122</v>
      </c>
      <c r="B108" s="3">
        <f>ROUND(SUMIFS(DTL!$I:$I,DTL!$C:$C,Checking!A108)*1.07,2) + SUMIFS(HDR!$G:$G,HDR!$B:$B,Checking!A108)</f>
        <v>12.85</v>
      </c>
      <c r="C108" s="3">
        <f>SUMIFS(Payment!E:E,Payment!C:C,Checking!A108)</f>
        <v>12.85</v>
      </c>
      <c r="D108" s="1" t="b">
        <f t="shared" si="1"/>
        <v>1</v>
      </c>
    </row>
    <row r="109" spans="1:4" x14ac:dyDescent="0.2">
      <c r="A109" s="1" t="s">
        <v>123</v>
      </c>
      <c r="B109" s="3">
        <f>ROUND(SUMIFS(DTL!$I:$I,DTL!$C:$C,Checking!A109)*1.07,2) + SUMIFS(HDR!$G:$G,HDR!$B:$B,Checking!A109)</f>
        <v>128.4</v>
      </c>
      <c r="C109" s="3">
        <f>SUMIFS(Payment!E:E,Payment!C:C,Checking!A109)</f>
        <v>128.4</v>
      </c>
      <c r="D109" s="1" t="b">
        <f t="shared" si="1"/>
        <v>1</v>
      </c>
    </row>
    <row r="110" spans="1:4" x14ac:dyDescent="0.2">
      <c r="A110" s="1" t="s">
        <v>124</v>
      </c>
      <c r="B110" s="3">
        <f>ROUND(SUMIFS(DTL!$I:$I,DTL!$C:$C,Checking!A110)*1.07,2) + SUMIFS(HDR!$G:$G,HDR!$B:$B,Checking!A110)</f>
        <v>70.600000000000009</v>
      </c>
      <c r="C110" s="3">
        <f>SUMIFS(Payment!E:E,Payment!C:C,Checking!A110)</f>
        <v>70.599999999999994</v>
      </c>
      <c r="D110" s="1" t="b">
        <f t="shared" si="1"/>
        <v>1</v>
      </c>
    </row>
    <row r="111" spans="1:4" x14ac:dyDescent="0.2">
      <c r="A111" s="1" t="s">
        <v>125</v>
      </c>
      <c r="B111" s="3">
        <f>ROUND(SUMIFS(DTL!$I:$I,DTL!$C:$C,Checking!A111)*1.07,2) + SUMIFS(HDR!$G:$G,HDR!$B:$B,Checking!A111)</f>
        <v>57.449999999999996</v>
      </c>
      <c r="C111" s="3">
        <f>SUMIFS(Payment!E:E,Payment!C:C,Checking!A111)</f>
        <v>57.45</v>
      </c>
      <c r="D111" s="1" t="b">
        <f t="shared" si="1"/>
        <v>1</v>
      </c>
    </row>
    <row r="112" spans="1:4" x14ac:dyDescent="0.2">
      <c r="A112" s="1" t="s">
        <v>126</v>
      </c>
      <c r="B112" s="3">
        <f>ROUND(SUMIFS(DTL!$I:$I,DTL!$C:$C,Checking!A112)*1.07,2) + SUMIFS(HDR!$G:$G,HDR!$B:$B,Checking!A112)</f>
        <v>203.85000000000002</v>
      </c>
      <c r="C112" s="3">
        <f>SUMIFS(Payment!E:E,Payment!C:C,Checking!A112)</f>
        <v>203.85</v>
      </c>
      <c r="D112" s="1" t="b">
        <f t="shared" si="1"/>
        <v>1</v>
      </c>
    </row>
    <row r="113" spans="1:4" x14ac:dyDescent="0.2">
      <c r="A113" s="1" t="s">
        <v>127</v>
      </c>
      <c r="B113" s="3">
        <f>ROUND(SUMIFS(DTL!$I:$I,DTL!$C:$C,Checking!A113)*1.07,2) + SUMIFS(HDR!$G:$G,HDR!$B:$B,Checking!A113)</f>
        <v>107.8</v>
      </c>
      <c r="C113" s="3">
        <f>SUMIFS(Payment!E:E,Payment!C:C,Checking!A113)</f>
        <v>107.8</v>
      </c>
      <c r="D113" s="1" t="b">
        <f t="shared" si="1"/>
        <v>1</v>
      </c>
    </row>
    <row r="114" spans="1:4" x14ac:dyDescent="0.2">
      <c r="A114" s="1" t="s">
        <v>128</v>
      </c>
      <c r="B114" s="3">
        <f>ROUND(SUMIFS(DTL!$I:$I,DTL!$C:$C,Checking!A114)*1.07,2) + SUMIFS(HDR!$G:$G,HDR!$B:$B,Checking!A114)</f>
        <v>34.150000000000006</v>
      </c>
      <c r="C114" s="3">
        <f>SUMIFS(Payment!E:E,Payment!C:C,Checking!A114)</f>
        <v>34.15</v>
      </c>
      <c r="D114" s="1" t="b">
        <f t="shared" si="1"/>
        <v>1</v>
      </c>
    </row>
    <row r="115" spans="1:4" x14ac:dyDescent="0.2">
      <c r="A115" s="1" t="s">
        <v>129</v>
      </c>
      <c r="B115" s="3">
        <f>ROUND(SUMIFS(DTL!$I:$I,DTL!$C:$C,Checking!A115)*1.07,2) + SUMIFS(HDR!$G:$G,HDR!$B:$B,Checking!A115)</f>
        <v>14.1</v>
      </c>
      <c r="C115" s="3">
        <f>SUMIFS(Payment!E:E,Payment!C:C,Checking!A115)</f>
        <v>14.1</v>
      </c>
      <c r="D115" s="1" t="b">
        <f t="shared" si="1"/>
        <v>1</v>
      </c>
    </row>
    <row r="116" spans="1:4" x14ac:dyDescent="0.2">
      <c r="A116" s="1" t="s">
        <v>130</v>
      </c>
      <c r="B116" s="3">
        <f>ROUND(SUMIFS(DTL!$I:$I,DTL!$C:$C,Checking!A116)*1.07,2) + SUMIFS(HDR!$G:$G,HDR!$B:$B,Checking!A116)</f>
        <v>40</v>
      </c>
      <c r="C116" s="3">
        <f>SUMIFS(Payment!E:E,Payment!C:C,Checking!A116)</f>
        <v>40</v>
      </c>
      <c r="D116" s="1" t="b">
        <f t="shared" si="1"/>
        <v>1</v>
      </c>
    </row>
    <row r="117" spans="1:4" x14ac:dyDescent="0.2">
      <c r="A117" s="1" t="s">
        <v>131</v>
      </c>
      <c r="B117" s="3">
        <f>ROUND(SUMIFS(DTL!$I:$I,DTL!$C:$C,Checking!A117)*1.07,2) + SUMIFS(HDR!$G:$G,HDR!$B:$B,Checking!A117)</f>
        <v>176.55</v>
      </c>
      <c r="C117" s="3">
        <f>SUMIFS(Payment!E:E,Payment!C:C,Checking!A117)</f>
        <v>176.55</v>
      </c>
      <c r="D117" s="1" t="b">
        <f t="shared" si="1"/>
        <v>1</v>
      </c>
    </row>
    <row r="118" spans="1:4" x14ac:dyDescent="0.2">
      <c r="A118" s="1" t="s">
        <v>132</v>
      </c>
      <c r="B118" s="3">
        <f>ROUND(SUMIFS(DTL!$I:$I,DTL!$C:$C,Checking!A118)*1.07,2) + SUMIFS(HDR!$G:$G,HDR!$B:$B,Checking!A118)</f>
        <v>30.35</v>
      </c>
      <c r="C118" s="3">
        <f>SUMIFS(Payment!E:E,Payment!C:C,Checking!A118)</f>
        <v>30.35</v>
      </c>
      <c r="D118" s="1" t="b">
        <f t="shared" si="1"/>
        <v>1</v>
      </c>
    </row>
    <row r="119" spans="1:4" x14ac:dyDescent="0.2">
      <c r="A119" s="1" t="s">
        <v>133</v>
      </c>
      <c r="B119" s="3">
        <f>ROUND(SUMIFS(DTL!$I:$I,DTL!$C:$C,Checking!A119)*1.07,2) + SUMIFS(HDR!$G:$G,HDR!$B:$B,Checking!A119)</f>
        <v>51.75</v>
      </c>
      <c r="C119" s="3">
        <f>SUMIFS(Payment!E:E,Payment!C:C,Checking!A119)</f>
        <v>51.75</v>
      </c>
      <c r="D119" s="1" t="b">
        <f t="shared" si="1"/>
        <v>1</v>
      </c>
    </row>
    <row r="120" spans="1:4" x14ac:dyDescent="0.2">
      <c r="A120" s="1" t="s">
        <v>134</v>
      </c>
      <c r="B120" s="3">
        <f>ROUND(SUMIFS(DTL!$I:$I,DTL!$C:$C,Checking!A120)*1.07,2) + SUMIFS(HDR!$G:$G,HDR!$B:$B,Checking!A120)</f>
        <v>65.7</v>
      </c>
      <c r="C120" s="3">
        <f>SUMIFS(Payment!E:E,Payment!C:C,Checking!A120)</f>
        <v>65.7</v>
      </c>
      <c r="D120" s="1" t="b">
        <f t="shared" si="1"/>
        <v>1</v>
      </c>
    </row>
    <row r="121" spans="1:4" x14ac:dyDescent="0.2">
      <c r="A121" s="1" t="s">
        <v>135</v>
      </c>
      <c r="B121" s="3">
        <f>ROUND(SUMIFS(DTL!$I:$I,DTL!$C:$C,Checking!A121)*1.07,2) + SUMIFS(HDR!$G:$G,HDR!$B:$B,Checking!A121)</f>
        <v>60.75</v>
      </c>
      <c r="C121" s="3">
        <f>SUMIFS(Payment!E:E,Payment!C:C,Checking!A121)</f>
        <v>60.75</v>
      </c>
      <c r="D121" s="1" t="b">
        <f t="shared" si="1"/>
        <v>1</v>
      </c>
    </row>
    <row r="122" spans="1:4" x14ac:dyDescent="0.2">
      <c r="A122" s="1" t="s">
        <v>136</v>
      </c>
      <c r="B122" s="3">
        <f>ROUND(SUMIFS(DTL!$I:$I,DTL!$C:$C,Checking!A122)*1.07,2) + SUMIFS(HDR!$G:$G,HDR!$B:$B,Checking!A122)</f>
        <v>131.1</v>
      </c>
      <c r="C122" s="3">
        <f>SUMIFS(Payment!E:E,Payment!C:C,Checking!A122)</f>
        <v>131.1</v>
      </c>
      <c r="D122" s="1" t="b">
        <f t="shared" si="1"/>
        <v>1</v>
      </c>
    </row>
    <row r="123" spans="1:4" x14ac:dyDescent="0.2">
      <c r="A123" s="1" t="s">
        <v>137</v>
      </c>
      <c r="B123" s="3">
        <f>ROUND(SUMIFS(DTL!$I:$I,DTL!$C:$C,Checking!A123)*1.07,2) + SUMIFS(HDR!$G:$G,HDR!$B:$B,Checking!A123)</f>
        <v>177.25</v>
      </c>
      <c r="C123" s="3">
        <f>SUMIFS(Payment!E:E,Payment!C:C,Checking!A123)</f>
        <v>177.25</v>
      </c>
      <c r="D123" s="1" t="b">
        <f t="shared" si="1"/>
        <v>1</v>
      </c>
    </row>
    <row r="124" spans="1:4" x14ac:dyDescent="0.2">
      <c r="A124" s="1" t="s">
        <v>138</v>
      </c>
      <c r="B124" s="3">
        <f>ROUND(SUMIFS(DTL!$I:$I,DTL!$C:$C,Checking!A124)*1.07,2) + SUMIFS(HDR!$G:$G,HDR!$B:$B,Checking!A124)</f>
        <v>131.6</v>
      </c>
      <c r="C124" s="3">
        <f>SUMIFS(Payment!E:E,Payment!C:C,Checking!A124)</f>
        <v>131.6</v>
      </c>
      <c r="D124" s="1" t="b">
        <f t="shared" si="1"/>
        <v>1</v>
      </c>
    </row>
    <row r="125" spans="1:4" x14ac:dyDescent="0.2">
      <c r="A125" s="1" t="s">
        <v>139</v>
      </c>
      <c r="B125" s="3">
        <f>ROUND(SUMIFS(DTL!$I:$I,DTL!$C:$C,Checking!A125)*1.07,2) + SUMIFS(HDR!$G:$G,HDR!$B:$B,Checking!A125)</f>
        <v>203.85000000000002</v>
      </c>
      <c r="C125" s="3">
        <f>SUMIFS(Payment!E:E,Payment!C:C,Checking!A125)</f>
        <v>203.85</v>
      </c>
      <c r="D125" s="1" t="b">
        <f t="shared" si="1"/>
        <v>1</v>
      </c>
    </row>
    <row r="126" spans="1:4" x14ac:dyDescent="0.2">
      <c r="A126" s="1" t="s">
        <v>140</v>
      </c>
      <c r="B126" s="3">
        <f>ROUND(SUMIFS(DTL!$I:$I,DTL!$C:$C,Checking!A126)*1.07,2) + SUMIFS(HDR!$G:$G,HDR!$B:$B,Checking!A126)</f>
        <v>101.95</v>
      </c>
      <c r="C126" s="3">
        <f>SUMIFS(Payment!E:E,Payment!C:C,Checking!A126)</f>
        <v>101.95</v>
      </c>
      <c r="D126" s="1" t="b">
        <f t="shared" si="1"/>
        <v>1</v>
      </c>
    </row>
    <row r="127" spans="1:4" x14ac:dyDescent="0.2">
      <c r="A127" s="1" t="s">
        <v>141</v>
      </c>
      <c r="B127" s="3">
        <f>ROUND(SUMIFS(DTL!$I:$I,DTL!$C:$C,Checking!A127)*1.07,2) + SUMIFS(HDR!$G:$G,HDR!$B:$B,Checking!A127)</f>
        <v>58.400000000000006</v>
      </c>
      <c r="C127" s="3">
        <f>SUMIFS(Payment!E:E,Payment!C:C,Checking!A127)</f>
        <v>58.4</v>
      </c>
      <c r="D127" s="1" t="b">
        <f t="shared" si="1"/>
        <v>1</v>
      </c>
    </row>
    <row r="128" spans="1:4" x14ac:dyDescent="0.2">
      <c r="A128" s="1" t="s">
        <v>142</v>
      </c>
      <c r="B128" s="3">
        <f>ROUND(SUMIFS(DTL!$I:$I,DTL!$C:$C,Checking!A128)*1.07,2) + SUMIFS(HDR!$G:$G,HDR!$B:$B,Checking!A128)</f>
        <v>95.75</v>
      </c>
      <c r="C128" s="3">
        <f>SUMIFS(Payment!E:E,Payment!C:C,Checking!A128)</f>
        <v>95.75</v>
      </c>
      <c r="D128" s="1" t="b">
        <f t="shared" si="1"/>
        <v>1</v>
      </c>
    </row>
    <row r="129" spans="1:4" x14ac:dyDescent="0.2">
      <c r="A129" s="1" t="s">
        <v>143</v>
      </c>
      <c r="B129" s="3">
        <f>ROUND(SUMIFS(DTL!$I:$I,DTL!$C:$C,Checking!A129)*1.07,2) + SUMIFS(HDR!$G:$G,HDR!$B:$B,Checking!A129)</f>
        <v>170.2</v>
      </c>
      <c r="C129" s="3">
        <f>SUMIFS(Payment!E:E,Payment!C:C,Checking!A129)</f>
        <v>170.2</v>
      </c>
      <c r="D129" s="1" t="b">
        <f t="shared" si="1"/>
        <v>1</v>
      </c>
    </row>
    <row r="130" spans="1:4" x14ac:dyDescent="0.2">
      <c r="A130" s="1" t="s">
        <v>144</v>
      </c>
      <c r="B130" s="3">
        <f>ROUND(SUMIFS(DTL!$I:$I,DTL!$C:$C,Checking!A130)*1.07,2) + SUMIFS(HDR!$G:$G,HDR!$B:$B,Checking!A130)</f>
        <v>247.64999999999998</v>
      </c>
      <c r="C130" s="3">
        <f>SUMIFS(Payment!E:E,Payment!C:C,Checking!A130)</f>
        <v>247.65</v>
      </c>
      <c r="D130" s="1" t="b">
        <f t="shared" si="1"/>
        <v>1</v>
      </c>
    </row>
    <row r="131" spans="1:4" x14ac:dyDescent="0.2">
      <c r="A131" s="1" t="s">
        <v>145</v>
      </c>
      <c r="B131" s="3">
        <f>ROUND(SUMIFS(DTL!$I:$I,DTL!$C:$C,Checking!A131)*1.07,2) + SUMIFS(HDR!$G:$G,HDR!$B:$B,Checking!A131)</f>
        <v>59.550000000000004</v>
      </c>
      <c r="C131" s="3">
        <f>SUMIFS(Payment!E:E,Payment!C:C,Checking!A131)</f>
        <v>59.55</v>
      </c>
      <c r="D131" s="1" t="b">
        <f t="shared" ref="D131:D194" si="2">C131=B131</f>
        <v>1</v>
      </c>
    </row>
    <row r="132" spans="1:4" x14ac:dyDescent="0.2">
      <c r="A132" s="1" t="s">
        <v>146</v>
      </c>
      <c r="B132" s="3">
        <f>ROUND(SUMIFS(DTL!$I:$I,DTL!$C:$C,Checking!A132)*1.07,2) + SUMIFS(HDR!$G:$G,HDR!$B:$B,Checking!A132)</f>
        <v>84.050000000000011</v>
      </c>
      <c r="C132" s="3">
        <f>SUMIFS(Payment!E:E,Payment!C:C,Checking!A132)</f>
        <v>84.05</v>
      </c>
      <c r="D132" s="1" t="b">
        <f t="shared" si="2"/>
        <v>1</v>
      </c>
    </row>
    <row r="133" spans="1:4" x14ac:dyDescent="0.2">
      <c r="A133" s="1" t="s">
        <v>147</v>
      </c>
      <c r="B133" s="3">
        <f>ROUND(SUMIFS(DTL!$I:$I,DTL!$C:$C,Checking!A133)*1.07,2) + SUMIFS(HDR!$G:$G,HDR!$B:$B,Checking!A133)</f>
        <v>86.649999999999991</v>
      </c>
      <c r="C133" s="3">
        <f>SUMIFS(Payment!E:E,Payment!C:C,Checking!A133)</f>
        <v>86.65</v>
      </c>
      <c r="D133" s="1" t="b">
        <f t="shared" si="2"/>
        <v>1</v>
      </c>
    </row>
    <row r="134" spans="1:4" x14ac:dyDescent="0.2">
      <c r="A134" s="1" t="s">
        <v>148</v>
      </c>
      <c r="B134" s="3">
        <f>ROUND(SUMIFS(DTL!$I:$I,DTL!$C:$C,Checking!A134)*1.07,2) + SUMIFS(HDR!$G:$G,HDR!$B:$B,Checking!A134)</f>
        <v>96.050000000000011</v>
      </c>
      <c r="C134" s="3">
        <f>SUMIFS(Payment!E:E,Payment!C:C,Checking!A134)</f>
        <v>96.05</v>
      </c>
      <c r="D134" s="1" t="b">
        <f t="shared" si="2"/>
        <v>1</v>
      </c>
    </row>
    <row r="135" spans="1:4" x14ac:dyDescent="0.2">
      <c r="A135" s="1" t="s">
        <v>149</v>
      </c>
      <c r="B135" s="3">
        <f>ROUND(SUMIFS(DTL!$I:$I,DTL!$C:$C,Checking!A135)*1.07,2) + SUMIFS(HDR!$G:$G,HDR!$B:$B,Checking!A135)</f>
        <v>162.9</v>
      </c>
      <c r="C135" s="3">
        <f>SUMIFS(Payment!E:E,Payment!C:C,Checking!A135)</f>
        <v>162.9</v>
      </c>
      <c r="D135" s="1" t="b">
        <f t="shared" si="2"/>
        <v>1</v>
      </c>
    </row>
    <row r="136" spans="1:4" x14ac:dyDescent="0.2">
      <c r="A136" s="1" t="s">
        <v>150</v>
      </c>
      <c r="B136" s="3">
        <f>ROUND(SUMIFS(DTL!$I:$I,DTL!$C:$C,Checking!A136)*1.07,2) + SUMIFS(HDR!$G:$G,HDR!$B:$B,Checking!A136)</f>
        <v>76.25</v>
      </c>
      <c r="C136" s="3">
        <f>SUMIFS(Payment!E:E,Payment!C:C,Checking!A136)</f>
        <v>76.25</v>
      </c>
      <c r="D136" s="1" t="b">
        <f t="shared" si="2"/>
        <v>1</v>
      </c>
    </row>
    <row r="137" spans="1:4" x14ac:dyDescent="0.2">
      <c r="A137" s="1" t="s">
        <v>151</v>
      </c>
      <c r="B137" s="3">
        <f>ROUND(SUMIFS(DTL!$I:$I,DTL!$C:$C,Checking!A137)*1.07,2) + SUMIFS(HDR!$G:$G,HDR!$B:$B,Checking!A137)</f>
        <v>82.4</v>
      </c>
      <c r="C137" s="3">
        <f>SUMIFS(Payment!E:E,Payment!C:C,Checking!A137)</f>
        <v>82.4</v>
      </c>
      <c r="D137" s="1" t="b">
        <f t="shared" si="2"/>
        <v>1</v>
      </c>
    </row>
    <row r="138" spans="1:4" x14ac:dyDescent="0.2">
      <c r="A138" s="1" t="s">
        <v>152</v>
      </c>
      <c r="B138" s="3">
        <f>ROUND(SUMIFS(DTL!$I:$I,DTL!$C:$C,Checking!A138)*1.07,2) + SUMIFS(HDR!$G:$G,HDR!$B:$B,Checking!A138)</f>
        <v>72.75</v>
      </c>
      <c r="C138" s="3">
        <f>SUMIFS(Payment!E:E,Payment!C:C,Checking!A138)</f>
        <v>72.75</v>
      </c>
      <c r="D138" s="1" t="b">
        <f t="shared" si="2"/>
        <v>1</v>
      </c>
    </row>
    <row r="139" spans="1:4" x14ac:dyDescent="0.2">
      <c r="A139" s="1" t="s">
        <v>153</v>
      </c>
      <c r="B139" s="3">
        <f>ROUND(SUMIFS(DTL!$I:$I,DTL!$C:$C,Checking!A139)*1.07,2) + SUMIFS(HDR!$G:$G,HDR!$B:$B,Checking!A139)</f>
        <v>70.600000000000009</v>
      </c>
      <c r="C139" s="3">
        <f>SUMIFS(Payment!E:E,Payment!C:C,Checking!A139)</f>
        <v>70.599999999999994</v>
      </c>
      <c r="D139" s="1" t="b">
        <f t="shared" si="2"/>
        <v>1</v>
      </c>
    </row>
    <row r="140" spans="1:4" x14ac:dyDescent="0.2">
      <c r="A140" s="1" t="s">
        <v>154</v>
      </c>
      <c r="B140" s="3">
        <f>ROUND(SUMIFS(DTL!$I:$I,DTL!$C:$C,Checking!A140)*1.07,2) + SUMIFS(HDR!$G:$G,HDR!$B:$B,Checking!A140)</f>
        <v>44.5</v>
      </c>
      <c r="C140" s="3">
        <f>SUMIFS(Payment!E:E,Payment!C:C,Checking!A140)</f>
        <v>44.5</v>
      </c>
      <c r="D140" s="1" t="b">
        <f t="shared" si="2"/>
        <v>1</v>
      </c>
    </row>
    <row r="141" spans="1:4" x14ac:dyDescent="0.2">
      <c r="A141" s="1" t="s">
        <v>155</v>
      </c>
      <c r="B141" s="3">
        <f>ROUND(SUMIFS(DTL!$I:$I,DTL!$C:$C,Checking!A141)*1.07,2) + SUMIFS(HDR!$G:$G,HDR!$B:$B,Checking!A141)</f>
        <v>16.5</v>
      </c>
      <c r="C141" s="3">
        <f>SUMIFS(Payment!E:E,Payment!C:C,Checking!A141)</f>
        <v>16.5</v>
      </c>
      <c r="D141" s="1" t="b">
        <f t="shared" si="2"/>
        <v>1</v>
      </c>
    </row>
    <row r="142" spans="1:4" x14ac:dyDescent="0.2">
      <c r="A142" s="1" t="s">
        <v>156</v>
      </c>
      <c r="B142" s="3">
        <f>ROUND(SUMIFS(DTL!$I:$I,DTL!$C:$C,Checking!A142)*1.07,2) + SUMIFS(HDR!$G:$G,HDR!$B:$B,Checking!A142)</f>
        <v>18.849999999999998</v>
      </c>
      <c r="C142" s="3">
        <f>SUMIFS(Payment!E:E,Payment!C:C,Checking!A142)</f>
        <v>18.850000000000001</v>
      </c>
      <c r="D142" s="1" t="b">
        <f t="shared" si="2"/>
        <v>1</v>
      </c>
    </row>
    <row r="143" spans="1:4" x14ac:dyDescent="0.2">
      <c r="A143" s="1" t="s">
        <v>157</v>
      </c>
      <c r="B143" s="3">
        <f>ROUND(SUMIFS(DTL!$I:$I,DTL!$C:$C,Checking!A143)*1.07,2) + SUMIFS(HDR!$G:$G,HDR!$B:$B,Checking!A143)</f>
        <v>0</v>
      </c>
      <c r="C143" s="3">
        <f>SUMIFS(Payment!E:E,Payment!C:C,Checking!A143)</f>
        <v>0</v>
      </c>
      <c r="D143" s="1" t="b">
        <f t="shared" si="2"/>
        <v>1</v>
      </c>
    </row>
    <row r="144" spans="1:4" x14ac:dyDescent="0.2">
      <c r="A144" s="1" t="s">
        <v>158</v>
      </c>
      <c r="B144" s="3">
        <f>ROUND(SUMIFS(DTL!$I:$I,DTL!$C:$C,Checking!A144)*1.07,2) + SUMIFS(HDR!$G:$G,HDR!$B:$B,Checking!A144)</f>
        <v>27.05</v>
      </c>
      <c r="C144" s="3">
        <f>SUMIFS(Payment!E:E,Payment!C:C,Checking!A144)</f>
        <v>27.05</v>
      </c>
      <c r="D144" s="1" t="b">
        <f t="shared" si="2"/>
        <v>1</v>
      </c>
    </row>
    <row r="145" spans="1:4" x14ac:dyDescent="0.2">
      <c r="A145" s="1" t="s">
        <v>159</v>
      </c>
      <c r="B145" s="3">
        <f>ROUND(SUMIFS(DTL!$I:$I,DTL!$C:$C,Checking!A145)*1.07,2) + SUMIFS(HDR!$G:$G,HDR!$B:$B,Checking!A145)</f>
        <v>30.35</v>
      </c>
      <c r="C145" s="3">
        <f>SUMIFS(Payment!E:E,Payment!C:C,Checking!A145)</f>
        <v>30.35</v>
      </c>
      <c r="D145" s="1" t="b">
        <f t="shared" si="2"/>
        <v>1</v>
      </c>
    </row>
    <row r="146" spans="1:4" x14ac:dyDescent="0.2">
      <c r="A146" s="1" t="s">
        <v>160</v>
      </c>
      <c r="B146" s="3">
        <f>ROUND(SUMIFS(DTL!$I:$I,DTL!$C:$C,Checking!A146)*1.07,2) + SUMIFS(HDR!$G:$G,HDR!$B:$B,Checking!A146)</f>
        <v>27.65</v>
      </c>
      <c r="C146" s="3">
        <f>SUMIFS(Payment!E:E,Payment!C:C,Checking!A146)</f>
        <v>27.65</v>
      </c>
      <c r="D146" s="1" t="b">
        <f t="shared" si="2"/>
        <v>1</v>
      </c>
    </row>
    <row r="147" spans="1:4" x14ac:dyDescent="0.2">
      <c r="A147" s="1" t="s">
        <v>161</v>
      </c>
      <c r="B147" s="3">
        <f>ROUND(SUMIFS(DTL!$I:$I,DTL!$C:$C,Checking!A147)*1.07,2) + SUMIFS(HDR!$G:$G,HDR!$B:$B,Checking!A147)</f>
        <v>36.5</v>
      </c>
      <c r="C147" s="3">
        <f>SUMIFS(Payment!E:E,Payment!C:C,Checking!A147)</f>
        <v>36.5</v>
      </c>
      <c r="D147" s="1" t="b">
        <f t="shared" si="2"/>
        <v>1</v>
      </c>
    </row>
    <row r="148" spans="1:4" x14ac:dyDescent="0.2">
      <c r="A148" s="1" t="s">
        <v>162</v>
      </c>
      <c r="B148" s="3">
        <f>ROUND(SUMIFS(DTL!$I:$I,DTL!$C:$C,Checking!A148)*1.07,2) + SUMIFS(HDR!$G:$G,HDR!$B:$B,Checking!A148)</f>
        <v>0</v>
      </c>
      <c r="C148" s="3">
        <f>SUMIFS(Payment!E:E,Payment!C:C,Checking!A148)</f>
        <v>0</v>
      </c>
      <c r="D148" s="1" t="b">
        <f t="shared" si="2"/>
        <v>1</v>
      </c>
    </row>
    <row r="149" spans="1:4" x14ac:dyDescent="0.2">
      <c r="A149" s="1" t="s">
        <v>163</v>
      </c>
      <c r="B149" s="3">
        <f>ROUND(SUMIFS(DTL!$I:$I,DTL!$C:$C,Checking!A149)*1.07,2) + SUMIFS(HDR!$G:$G,HDR!$B:$B,Checking!A149)</f>
        <v>34.150000000000006</v>
      </c>
      <c r="C149" s="3">
        <f>SUMIFS(Payment!E:E,Payment!C:C,Checking!A149)</f>
        <v>34.15</v>
      </c>
      <c r="D149" s="1" t="b">
        <f t="shared" si="2"/>
        <v>1</v>
      </c>
    </row>
    <row r="150" spans="1:4" x14ac:dyDescent="0.2">
      <c r="A150" s="1" t="s">
        <v>164</v>
      </c>
      <c r="B150" s="3">
        <f>ROUND(SUMIFS(DTL!$I:$I,DTL!$C:$C,Checking!A150)*1.07,2) + SUMIFS(HDR!$G:$G,HDR!$B:$B,Checking!A150)</f>
        <v>76.599999999999994</v>
      </c>
      <c r="C150" s="3">
        <f>SUMIFS(Payment!E:E,Payment!C:C,Checking!A150)</f>
        <v>76.599999999999994</v>
      </c>
      <c r="D150" s="1" t="b">
        <f t="shared" si="2"/>
        <v>1</v>
      </c>
    </row>
    <row r="151" spans="1:4" x14ac:dyDescent="0.2">
      <c r="A151" s="1" t="s">
        <v>165</v>
      </c>
      <c r="B151" s="3">
        <f>ROUND(SUMIFS(DTL!$I:$I,DTL!$C:$C,Checking!A151)*1.07,2) + SUMIFS(HDR!$G:$G,HDR!$B:$B,Checking!A151)</f>
        <v>94.850000000000009</v>
      </c>
      <c r="C151" s="3">
        <f>SUMIFS(Payment!E:E,Payment!C:C,Checking!A151)</f>
        <v>94.85</v>
      </c>
      <c r="D151" s="1" t="b">
        <f t="shared" si="2"/>
        <v>1</v>
      </c>
    </row>
    <row r="152" spans="1:4" x14ac:dyDescent="0.2">
      <c r="A152" s="1" t="s">
        <v>166</v>
      </c>
      <c r="B152" s="3">
        <f>ROUND(SUMIFS(DTL!$I:$I,DTL!$C:$C,Checking!A152)*1.07,2) + SUMIFS(HDR!$G:$G,HDR!$B:$B,Checking!A152)</f>
        <v>40</v>
      </c>
      <c r="C152" s="3">
        <f>SUMIFS(Payment!E:E,Payment!C:C,Checking!A152)</f>
        <v>40</v>
      </c>
      <c r="D152" s="1" t="b">
        <f t="shared" si="2"/>
        <v>1</v>
      </c>
    </row>
    <row r="153" spans="1:4" x14ac:dyDescent="0.2">
      <c r="A153" s="1" t="s">
        <v>167</v>
      </c>
      <c r="B153" s="3">
        <f>ROUND(SUMIFS(DTL!$I:$I,DTL!$C:$C,Checking!A153)*1.07,2) + SUMIFS(HDR!$G:$G,HDR!$B:$B,Checking!A153)</f>
        <v>51.55</v>
      </c>
      <c r="C153" s="3">
        <f>SUMIFS(Payment!E:E,Payment!C:C,Checking!A153)</f>
        <v>51.55</v>
      </c>
      <c r="D153" s="1" t="b">
        <f t="shared" si="2"/>
        <v>1</v>
      </c>
    </row>
    <row r="154" spans="1:4" x14ac:dyDescent="0.2">
      <c r="A154" s="1" t="s">
        <v>168</v>
      </c>
      <c r="B154" s="3">
        <f>ROUND(SUMIFS(DTL!$I:$I,DTL!$C:$C,Checking!A154)*1.07,2) + SUMIFS(HDR!$G:$G,HDR!$B:$B,Checking!A154)</f>
        <v>93.9</v>
      </c>
      <c r="C154" s="3">
        <f>SUMIFS(Payment!E:E,Payment!C:C,Checking!A154)</f>
        <v>93.9</v>
      </c>
      <c r="D154" s="1" t="b">
        <f t="shared" si="2"/>
        <v>1</v>
      </c>
    </row>
    <row r="155" spans="1:4" x14ac:dyDescent="0.2">
      <c r="A155" s="1" t="s">
        <v>169</v>
      </c>
      <c r="B155" s="3">
        <f>ROUND(SUMIFS(DTL!$I:$I,DTL!$C:$C,Checking!A155)*1.07,2) + SUMIFS(HDR!$G:$G,HDR!$B:$B,Checking!A155)</f>
        <v>28.25</v>
      </c>
      <c r="C155" s="3">
        <f>SUMIFS(Payment!E:E,Payment!C:C,Checking!A155)</f>
        <v>28.25</v>
      </c>
      <c r="D155" s="1" t="b">
        <f t="shared" si="2"/>
        <v>1</v>
      </c>
    </row>
    <row r="156" spans="1:4" x14ac:dyDescent="0.2">
      <c r="A156" s="1" t="s">
        <v>170</v>
      </c>
      <c r="B156" s="3">
        <f>ROUND(SUMIFS(DTL!$I:$I,DTL!$C:$C,Checking!A156)*1.07,2) + SUMIFS(HDR!$G:$G,HDR!$B:$B,Checking!A156)</f>
        <v>37.1</v>
      </c>
      <c r="C156" s="3">
        <f>SUMIFS(Payment!E:E,Payment!C:C,Checking!A156)</f>
        <v>37.1</v>
      </c>
      <c r="D156" s="1" t="b">
        <f t="shared" si="2"/>
        <v>1</v>
      </c>
    </row>
    <row r="157" spans="1:4" x14ac:dyDescent="0.2">
      <c r="A157" s="1" t="s">
        <v>171</v>
      </c>
      <c r="B157" s="3">
        <f>ROUND(SUMIFS(DTL!$I:$I,DTL!$C:$C,Checking!A157)*1.07,2) + SUMIFS(HDR!$G:$G,HDR!$B:$B,Checking!A157)</f>
        <v>54.15</v>
      </c>
      <c r="C157" s="3">
        <f>SUMIFS(Payment!E:E,Payment!C:C,Checking!A157)</f>
        <v>54.15</v>
      </c>
      <c r="D157" s="1" t="b">
        <f t="shared" si="2"/>
        <v>1</v>
      </c>
    </row>
    <row r="158" spans="1:4" x14ac:dyDescent="0.2">
      <c r="A158" s="1" t="s">
        <v>172</v>
      </c>
      <c r="B158" s="3">
        <f>ROUND(SUMIFS(DTL!$I:$I,DTL!$C:$C,Checking!A158)*1.07,2) + SUMIFS(HDR!$G:$G,HDR!$B:$B,Checking!A158)</f>
        <v>73.900000000000006</v>
      </c>
      <c r="C158" s="3">
        <f>SUMIFS(Payment!E:E,Payment!C:C,Checking!A158)</f>
        <v>73.900000000000006</v>
      </c>
      <c r="D158" s="1" t="b">
        <f t="shared" si="2"/>
        <v>1</v>
      </c>
    </row>
    <row r="159" spans="1:4" x14ac:dyDescent="0.2">
      <c r="A159" s="1" t="s">
        <v>173</v>
      </c>
      <c r="B159" s="3">
        <f>ROUND(SUMIFS(DTL!$I:$I,DTL!$C:$C,Checking!A159)*1.07,2) + SUMIFS(HDR!$G:$G,HDR!$B:$B,Checking!A159)</f>
        <v>71.349999999999994</v>
      </c>
      <c r="C159" s="3">
        <f>SUMIFS(Payment!E:E,Payment!C:C,Checking!A159)</f>
        <v>71.349999999999994</v>
      </c>
      <c r="D159" s="1" t="b">
        <f t="shared" si="2"/>
        <v>1</v>
      </c>
    </row>
    <row r="160" spans="1:4" x14ac:dyDescent="0.2">
      <c r="A160" s="1" t="s">
        <v>174</v>
      </c>
      <c r="B160" s="3">
        <f>ROUND(SUMIFS(DTL!$I:$I,DTL!$C:$C,Checking!A160)*1.07,2) + SUMIFS(HDR!$G:$G,HDR!$B:$B,Checking!A160)</f>
        <v>4.3</v>
      </c>
      <c r="C160" s="3">
        <f>SUMIFS(Payment!E:E,Payment!C:C,Checking!A160)</f>
        <v>4.3</v>
      </c>
      <c r="D160" s="1" t="b">
        <f t="shared" si="2"/>
        <v>1</v>
      </c>
    </row>
    <row r="161" spans="1:4" x14ac:dyDescent="0.2">
      <c r="A161" s="1" t="s">
        <v>175</v>
      </c>
      <c r="B161" s="3">
        <f>ROUND(SUMIFS(DTL!$I:$I,DTL!$C:$C,Checking!A161)*1.07,2) + SUMIFS(HDR!$G:$G,HDR!$B:$B,Checking!A161)</f>
        <v>28</v>
      </c>
      <c r="C161" s="3">
        <f>SUMIFS(Payment!E:E,Payment!C:C,Checking!A161)</f>
        <v>28</v>
      </c>
      <c r="D161" s="1" t="b">
        <f t="shared" si="2"/>
        <v>1</v>
      </c>
    </row>
    <row r="162" spans="1:4" x14ac:dyDescent="0.2">
      <c r="A162" s="1" t="s">
        <v>176</v>
      </c>
      <c r="B162" s="3">
        <f>ROUND(SUMIFS(DTL!$I:$I,DTL!$C:$C,Checking!A162)*1.07,2) + SUMIFS(HDR!$G:$G,HDR!$B:$B,Checking!A162)</f>
        <v>14.1</v>
      </c>
      <c r="C162" s="3">
        <f>SUMIFS(Payment!E:E,Payment!C:C,Checking!A162)</f>
        <v>14.1</v>
      </c>
      <c r="D162" s="1" t="b">
        <f t="shared" si="2"/>
        <v>1</v>
      </c>
    </row>
    <row r="163" spans="1:4" x14ac:dyDescent="0.2">
      <c r="A163" s="1" t="s">
        <v>177</v>
      </c>
      <c r="B163" s="3">
        <f>ROUND(SUMIFS(DTL!$I:$I,DTL!$C:$C,Checking!A163)*1.07,2) + SUMIFS(HDR!$G:$G,HDR!$B:$B,Checking!A163)</f>
        <v>11.75</v>
      </c>
      <c r="C163" s="3">
        <f>SUMIFS(Payment!E:E,Payment!C:C,Checking!A163)</f>
        <v>11.75</v>
      </c>
      <c r="D163" s="1" t="b">
        <f t="shared" si="2"/>
        <v>1</v>
      </c>
    </row>
    <row r="164" spans="1:4" x14ac:dyDescent="0.2">
      <c r="A164" s="1" t="s">
        <v>178</v>
      </c>
      <c r="B164" s="3">
        <f>ROUND(SUMIFS(DTL!$I:$I,DTL!$C:$C,Checking!A164)*1.07,2) + SUMIFS(HDR!$G:$G,HDR!$B:$B,Checking!A164)</f>
        <v>0</v>
      </c>
      <c r="C164" s="3">
        <f>SUMIFS(Payment!E:E,Payment!C:C,Checking!A164)</f>
        <v>0</v>
      </c>
      <c r="D164" s="1" t="b">
        <f t="shared" si="2"/>
        <v>1</v>
      </c>
    </row>
    <row r="165" spans="1:4" x14ac:dyDescent="0.2">
      <c r="A165" s="1" t="s">
        <v>179</v>
      </c>
      <c r="B165" s="3">
        <f>ROUND(SUMIFS(DTL!$I:$I,DTL!$C:$C,Checking!A165)*1.07,2) + SUMIFS(HDR!$G:$G,HDR!$B:$B,Checking!A165)</f>
        <v>0</v>
      </c>
      <c r="C165" s="3">
        <f>SUMIFS(Payment!E:E,Payment!C:C,Checking!A165)</f>
        <v>0</v>
      </c>
      <c r="D165" s="1" t="b">
        <f t="shared" si="2"/>
        <v>1</v>
      </c>
    </row>
    <row r="166" spans="1:4" x14ac:dyDescent="0.2">
      <c r="A166" s="1" t="s">
        <v>180</v>
      </c>
      <c r="B166" s="3">
        <f>ROUND(SUMIFS(DTL!$I:$I,DTL!$C:$C,Checking!A166)*1.07,2) + SUMIFS(HDR!$G:$G,HDR!$B:$B,Checking!A166)</f>
        <v>46.85</v>
      </c>
      <c r="C166" s="3">
        <f>SUMIFS(Payment!E:E,Payment!C:C,Checking!A166)</f>
        <v>46.85</v>
      </c>
      <c r="D166" s="1" t="b">
        <f t="shared" si="2"/>
        <v>1</v>
      </c>
    </row>
    <row r="167" spans="1:4" x14ac:dyDescent="0.2">
      <c r="A167" s="1" t="s">
        <v>181</v>
      </c>
      <c r="B167" s="3">
        <f>ROUND(SUMIFS(DTL!$I:$I,DTL!$C:$C,Checking!A167)*1.07,2) + SUMIFS(HDR!$G:$G,HDR!$B:$B,Checking!A167)</f>
        <v>17.649999999999999</v>
      </c>
      <c r="C167" s="3">
        <f>SUMIFS(Payment!E:E,Payment!C:C,Checking!A167)</f>
        <v>17.649999999999999</v>
      </c>
      <c r="D167" s="1" t="b">
        <f t="shared" si="2"/>
        <v>1</v>
      </c>
    </row>
    <row r="168" spans="1:4" x14ac:dyDescent="0.2">
      <c r="A168" s="1" t="s">
        <v>182</v>
      </c>
      <c r="B168" s="3">
        <f>ROUND(SUMIFS(DTL!$I:$I,DTL!$C:$C,Checking!A168)*1.07,2) + SUMIFS(HDR!$G:$G,HDR!$B:$B,Checking!A168)</f>
        <v>14.1</v>
      </c>
      <c r="C168" s="3">
        <f>SUMIFS(Payment!E:E,Payment!C:C,Checking!A168)</f>
        <v>14.1</v>
      </c>
      <c r="D168" s="1" t="b">
        <f t="shared" si="2"/>
        <v>1</v>
      </c>
    </row>
    <row r="169" spans="1:4" x14ac:dyDescent="0.2">
      <c r="A169" s="1" t="s">
        <v>183</v>
      </c>
      <c r="B169" s="3">
        <f>ROUND(SUMIFS(DTL!$I:$I,DTL!$C:$C,Checking!A169)*1.07,2) + SUMIFS(HDR!$G:$G,HDR!$B:$B,Checking!A169)</f>
        <v>0</v>
      </c>
      <c r="C169" s="3">
        <f>SUMIFS(Payment!E:E,Payment!C:C,Checking!A169)</f>
        <v>0</v>
      </c>
      <c r="D169" s="1" t="b">
        <f t="shared" si="2"/>
        <v>1</v>
      </c>
    </row>
    <row r="170" spans="1:4" x14ac:dyDescent="0.2">
      <c r="A170" s="1" t="s">
        <v>184</v>
      </c>
      <c r="B170" s="3">
        <f>ROUND(SUMIFS(DTL!$I:$I,DTL!$C:$C,Checking!A170)*1.07,2) + SUMIFS(HDR!$G:$G,HDR!$B:$B,Checking!A170)</f>
        <v>27.05</v>
      </c>
      <c r="C170" s="3">
        <f>SUMIFS(Payment!E:E,Payment!C:C,Checking!A170)</f>
        <v>27.05</v>
      </c>
      <c r="D170" s="1" t="b">
        <f t="shared" si="2"/>
        <v>1</v>
      </c>
    </row>
    <row r="171" spans="1:4" x14ac:dyDescent="0.2">
      <c r="A171" s="1" t="s">
        <v>185</v>
      </c>
      <c r="B171" s="3">
        <f>ROUND(SUMIFS(DTL!$I:$I,DTL!$C:$C,Checking!A171)*1.07,2) + SUMIFS(HDR!$G:$G,HDR!$B:$B,Checking!A171)</f>
        <v>48.95</v>
      </c>
      <c r="C171" s="3">
        <f>SUMIFS(Payment!E:E,Payment!C:C,Checking!A171)</f>
        <v>48.95</v>
      </c>
      <c r="D171" s="1" t="b">
        <f t="shared" si="2"/>
        <v>1</v>
      </c>
    </row>
    <row r="172" spans="1:4" x14ac:dyDescent="0.2">
      <c r="A172" s="1" t="s">
        <v>186</v>
      </c>
      <c r="B172" s="3">
        <f>ROUND(SUMIFS(DTL!$I:$I,DTL!$C:$C,Checking!A172)*1.07,2) + SUMIFS(HDR!$G:$G,HDR!$B:$B,Checking!A172)</f>
        <v>36.5</v>
      </c>
      <c r="C172" s="3">
        <f>SUMIFS(Payment!E:E,Payment!C:C,Checking!A172)</f>
        <v>36.5</v>
      </c>
      <c r="D172" s="1" t="b">
        <f t="shared" si="2"/>
        <v>1</v>
      </c>
    </row>
    <row r="173" spans="1:4" x14ac:dyDescent="0.2">
      <c r="A173" s="1" t="s">
        <v>187</v>
      </c>
      <c r="B173" s="3">
        <f>ROUND(SUMIFS(DTL!$I:$I,DTL!$C:$C,Checking!A173)*1.07,2) + SUMIFS(HDR!$G:$G,HDR!$B:$B,Checking!A173)</f>
        <v>0</v>
      </c>
      <c r="C173" s="3">
        <f>SUMIFS(Payment!E:E,Payment!C:C,Checking!A173)</f>
        <v>0</v>
      </c>
      <c r="D173" s="1" t="b">
        <f t="shared" si="2"/>
        <v>1</v>
      </c>
    </row>
    <row r="174" spans="1:4" x14ac:dyDescent="0.2">
      <c r="A174" s="1" t="s">
        <v>188</v>
      </c>
      <c r="B174" s="3">
        <f>ROUND(SUMIFS(DTL!$I:$I,DTL!$C:$C,Checking!A174)*1.07,2) + SUMIFS(HDR!$G:$G,HDR!$B:$B,Checking!A174)</f>
        <v>70.600000000000009</v>
      </c>
      <c r="C174" s="3">
        <f>SUMIFS(Payment!E:E,Payment!C:C,Checking!A174)</f>
        <v>70.599999999999994</v>
      </c>
      <c r="D174" s="1" t="b">
        <f t="shared" si="2"/>
        <v>1</v>
      </c>
    </row>
    <row r="175" spans="1:4" x14ac:dyDescent="0.2">
      <c r="A175" s="1" t="s">
        <v>189</v>
      </c>
      <c r="B175" s="3">
        <f>ROUND(SUMIFS(DTL!$I:$I,DTL!$C:$C,Checking!A175)*1.07,2) + SUMIFS(HDR!$G:$G,HDR!$B:$B,Checking!A175)</f>
        <v>64.100000000000009</v>
      </c>
      <c r="C175" s="3">
        <f>SUMIFS(Payment!E:E,Payment!C:C,Checking!A175)</f>
        <v>64.099999999999994</v>
      </c>
      <c r="D175" s="1" t="b">
        <f t="shared" si="2"/>
        <v>1</v>
      </c>
    </row>
    <row r="176" spans="1:4" x14ac:dyDescent="0.2">
      <c r="A176" s="1" t="s">
        <v>190</v>
      </c>
      <c r="B176" s="3">
        <f>ROUND(SUMIFS(DTL!$I:$I,DTL!$C:$C,Checking!A176)*1.07,2) + SUMIFS(HDR!$G:$G,HDR!$B:$B,Checking!A176)</f>
        <v>9.65</v>
      </c>
      <c r="C176" s="3">
        <f>SUMIFS(Payment!E:E,Payment!C:C,Checking!A176)</f>
        <v>9.6499999999999986</v>
      </c>
      <c r="D176" s="1" t="b">
        <f t="shared" si="2"/>
        <v>1</v>
      </c>
    </row>
    <row r="177" spans="1:4" x14ac:dyDescent="0.2">
      <c r="A177" s="1" t="s">
        <v>191</v>
      </c>
      <c r="B177" s="3">
        <f>ROUND(SUMIFS(DTL!$I:$I,DTL!$C:$C,Checking!A177)*1.07,2) + SUMIFS(HDR!$G:$G,HDR!$B:$B,Checking!A177)</f>
        <v>80.5</v>
      </c>
      <c r="C177" s="3">
        <f>SUMIFS(Payment!E:E,Payment!C:C,Checking!A177)</f>
        <v>80.5</v>
      </c>
      <c r="D177" s="1" t="b">
        <f t="shared" si="2"/>
        <v>1</v>
      </c>
    </row>
    <row r="178" spans="1:4" x14ac:dyDescent="0.2">
      <c r="A178" s="1" t="s">
        <v>192</v>
      </c>
      <c r="B178" s="3">
        <f>ROUND(SUMIFS(DTL!$I:$I,DTL!$C:$C,Checking!A178)*1.07,2) + SUMIFS(HDR!$G:$G,HDR!$B:$B,Checking!A178)</f>
        <v>277.05</v>
      </c>
      <c r="C178" s="3">
        <f>SUMIFS(Payment!E:E,Payment!C:C,Checking!A178)</f>
        <v>277.05</v>
      </c>
      <c r="D178" s="1" t="b">
        <f t="shared" si="2"/>
        <v>1</v>
      </c>
    </row>
    <row r="179" spans="1:4" x14ac:dyDescent="0.2">
      <c r="A179" s="1" t="s">
        <v>193</v>
      </c>
      <c r="B179" s="3">
        <f>ROUND(SUMIFS(DTL!$I:$I,DTL!$C:$C,Checking!A179)*1.07,2) + SUMIFS(HDR!$G:$G,HDR!$B:$B,Checking!A179)</f>
        <v>24.7</v>
      </c>
      <c r="C179" s="3">
        <f>SUMIFS(Payment!E:E,Payment!C:C,Checking!A179)</f>
        <v>24.7</v>
      </c>
      <c r="D179" s="1" t="b">
        <f t="shared" si="2"/>
        <v>1</v>
      </c>
    </row>
    <row r="180" spans="1:4" x14ac:dyDescent="0.2">
      <c r="A180" s="1" t="s">
        <v>194</v>
      </c>
      <c r="B180" s="3">
        <f>ROUND(SUMIFS(DTL!$I:$I,DTL!$C:$C,Checking!A180)*1.07,2) + SUMIFS(HDR!$G:$G,HDR!$B:$B,Checking!A180)</f>
        <v>35.049999999999997</v>
      </c>
      <c r="C180" s="3">
        <f>SUMIFS(Payment!E:E,Payment!C:C,Checking!A180)</f>
        <v>35.049999999999997</v>
      </c>
      <c r="D180" s="1" t="b">
        <f t="shared" si="2"/>
        <v>1</v>
      </c>
    </row>
    <row r="181" spans="1:4" x14ac:dyDescent="0.2">
      <c r="A181" s="1" t="s">
        <v>195</v>
      </c>
      <c r="B181" s="3">
        <f>ROUND(SUMIFS(DTL!$I:$I,DTL!$C:$C,Checking!A181)*1.07,2) + SUMIFS(HDR!$G:$G,HDR!$B:$B,Checking!A181)</f>
        <v>145.94999999999999</v>
      </c>
      <c r="C181" s="3">
        <f>SUMIFS(Payment!E:E,Payment!C:C,Checking!A181)</f>
        <v>145.94999999999999</v>
      </c>
      <c r="D181" s="1" t="b">
        <f t="shared" si="2"/>
        <v>1</v>
      </c>
    </row>
    <row r="182" spans="1:4" x14ac:dyDescent="0.2">
      <c r="A182" s="1" t="s">
        <v>196</v>
      </c>
      <c r="B182" s="3">
        <f>ROUND(SUMIFS(DTL!$I:$I,DTL!$C:$C,Checking!A182)*1.07,2) + SUMIFS(HDR!$G:$G,HDR!$B:$B,Checking!A182)</f>
        <v>301.09999999999997</v>
      </c>
      <c r="C182" s="3">
        <f>SUMIFS(Payment!E:E,Payment!C:C,Checking!A182)</f>
        <v>301.10000000000002</v>
      </c>
      <c r="D182" s="1" t="b">
        <f t="shared" si="2"/>
        <v>1</v>
      </c>
    </row>
    <row r="183" spans="1:4" x14ac:dyDescent="0.2">
      <c r="A183" s="1" t="s">
        <v>197</v>
      </c>
      <c r="B183" s="3">
        <f>ROUND(SUMIFS(DTL!$I:$I,DTL!$C:$C,Checking!A183)*1.07,2) + SUMIFS(HDR!$G:$G,HDR!$B:$B,Checking!A183)</f>
        <v>187.60000000000002</v>
      </c>
      <c r="C183" s="3">
        <f>SUMIFS(Payment!E:E,Payment!C:C,Checking!A183)</f>
        <v>187.6</v>
      </c>
      <c r="D183" s="1" t="b">
        <f t="shared" si="2"/>
        <v>1</v>
      </c>
    </row>
    <row r="184" spans="1:4" x14ac:dyDescent="0.2">
      <c r="A184" s="1" t="s">
        <v>198</v>
      </c>
      <c r="B184" s="3">
        <f>ROUND(SUMIFS(DTL!$I:$I,DTL!$C:$C,Checking!A184)*1.07,2) + SUMIFS(HDR!$G:$G,HDR!$B:$B,Checking!A184)</f>
        <v>81.900000000000006</v>
      </c>
      <c r="C184" s="3">
        <f>SUMIFS(Payment!E:E,Payment!C:C,Checking!A184)</f>
        <v>81.900000000000006</v>
      </c>
      <c r="D184" s="1" t="b">
        <f t="shared" si="2"/>
        <v>1</v>
      </c>
    </row>
    <row r="185" spans="1:4" x14ac:dyDescent="0.2">
      <c r="A185" s="1" t="s">
        <v>199</v>
      </c>
      <c r="B185" s="3">
        <f>ROUND(SUMIFS(DTL!$I:$I,DTL!$C:$C,Checking!A185)*1.07,2) + SUMIFS(HDR!$G:$G,HDR!$B:$B,Checking!A185)</f>
        <v>47.8</v>
      </c>
      <c r="C185" s="3">
        <f>SUMIFS(Payment!E:E,Payment!C:C,Checking!A185)</f>
        <v>47.8</v>
      </c>
      <c r="D185" s="1" t="b">
        <f t="shared" si="2"/>
        <v>1</v>
      </c>
    </row>
    <row r="186" spans="1:4" x14ac:dyDescent="0.2">
      <c r="A186" s="1" t="s">
        <v>200</v>
      </c>
      <c r="B186" s="3">
        <f>ROUND(SUMIFS(DTL!$I:$I,DTL!$C:$C,Checking!A186)*1.07,2) + SUMIFS(HDR!$G:$G,HDR!$B:$B,Checking!A186)</f>
        <v>83.1</v>
      </c>
      <c r="C186" s="3">
        <f>SUMIFS(Payment!E:E,Payment!C:C,Checking!A186)</f>
        <v>83.1</v>
      </c>
      <c r="D186" s="1" t="b">
        <f t="shared" si="2"/>
        <v>1</v>
      </c>
    </row>
    <row r="187" spans="1:4" x14ac:dyDescent="0.2">
      <c r="A187" s="1" t="s">
        <v>201</v>
      </c>
      <c r="B187" s="3">
        <f>ROUND(SUMIFS(DTL!$I:$I,DTL!$C:$C,Checking!A187)*1.07,2) + SUMIFS(HDR!$G:$G,HDR!$B:$B,Checking!A187)</f>
        <v>143.1</v>
      </c>
      <c r="C187" s="3">
        <f>SUMIFS(Payment!E:E,Payment!C:C,Checking!A187)</f>
        <v>143.1</v>
      </c>
      <c r="D187" s="1" t="b">
        <f t="shared" si="2"/>
        <v>1</v>
      </c>
    </row>
    <row r="188" spans="1:4" x14ac:dyDescent="0.2">
      <c r="A188" s="1" t="s">
        <v>202</v>
      </c>
      <c r="B188" s="3">
        <f>ROUND(SUMIFS(DTL!$I:$I,DTL!$C:$C,Checking!A188)*1.07,2) + SUMIFS(HDR!$G:$G,HDR!$B:$B,Checking!A188)</f>
        <v>32.950000000000003</v>
      </c>
      <c r="C188" s="3">
        <f>SUMIFS(Payment!E:E,Payment!C:C,Checking!A188)</f>
        <v>32.950000000000003</v>
      </c>
      <c r="D188" s="1" t="b">
        <f t="shared" si="2"/>
        <v>1</v>
      </c>
    </row>
    <row r="189" spans="1:4" x14ac:dyDescent="0.2">
      <c r="A189" s="1" t="s">
        <v>203</v>
      </c>
      <c r="B189" s="3">
        <f>ROUND(SUMIFS(DTL!$I:$I,DTL!$C:$C,Checking!A189)*1.07,2) + SUMIFS(HDR!$G:$G,HDR!$B:$B,Checking!A189)</f>
        <v>225.5</v>
      </c>
      <c r="C189" s="3">
        <f>SUMIFS(Payment!E:E,Payment!C:C,Checking!A189)</f>
        <v>225.5</v>
      </c>
      <c r="D189" s="1" t="b">
        <f t="shared" si="2"/>
        <v>1</v>
      </c>
    </row>
    <row r="190" spans="1:4" x14ac:dyDescent="0.2">
      <c r="A190" s="1" t="s">
        <v>204</v>
      </c>
      <c r="B190" s="3">
        <f>ROUND(SUMIFS(DTL!$I:$I,DTL!$C:$C,Checking!A190)*1.07,2) + SUMIFS(HDR!$G:$G,HDR!$B:$B,Checking!A190)</f>
        <v>0</v>
      </c>
      <c r="C190" s="3">
        <f>SUMIFS(Payment!E:E,Payment!C:C,Checking!A190)</f>
        <v>0</v>
      </c>
      <c r="D190" s="1" t="b">
        <f t="shared" si="2"/>
        <v>1</v>
      </c>
    </row>
    <row r="191" spans="1:4" x14ac:dyDescent="0.2">
      <c r="A191" s="1" t="s">
        <v>205</v>
      </c>
      <c r="B191" s="3">
        <f>ROUND(SUMIFS(DTL!$I:$I,DTL!$C:$C,Checking!A191)*1.07,2) + SUMIFS(HDR!$G:$G,HDR!$B:$B,Checking!A191)</f>
        <v>35.049999999999997</v>
      </c>
      <c r="C191" s="3">
        <f>SUMIFS(Payment!E:E,Payment!C:C,Checking!A191)</f>
        <v>35.049999999999997</v>
      </c>
      <c r="D191" s="1" t="b">
        <f t="shared" si="2"/>
        <v>1</v>
      </c>
    </row>
    <row r="192" spans="1:4" x14ac:dyDescent="0.2">
      <c r="A192" s="1" t="s">
        <v>206</v>
      </c>
      <c r="B192" s="3">
        <f>ROUND(SUMIFS(DTL!$I:$I,DTL!$C:$C,Checking!A192)*1.07,2) + SUMIFS(HDR!$G:$G,HDR!$B:$B,Checking!A192)</f>
        <v>31.55</v>
      </c>
      <c r="C192" s="3">
        <f>SUMIFS(Payment!E:E,Payment!C:C,Checking!A192)</f>
        <v>31.55</v>
      </c>
      <c r="D192" s="1" t="b">
        <f t="shared" si="2"/>
        <v>1</v>
      </c>
    </row>
    <row r="193" spans="1:4" x14ac:dyDescent="0.2">
      <c r="A193" s="1" t="s">
        <v>207</v>
      </c>
      <c r="B193" s="3">
        <f>ROUND(SUMIFS(DTL!$I:$I,DTL!$C:$C,Checking!A193)*1.07,2) + SUMIFS(HDR!$G:$G,HDR!$B:$B,Checking!A193)</f>
        <v>6.4</v>
      </c>
      <c r="C193" s="3">
        <f>SUMIFS(Payment!E:E,Payment!C:C,Checking!A193)</f>
        <v>6.4</v>
      </c>
      <c r="D193" s="1" t="b">
        <f t="shared" si="2"/>
        <v>1</v>
      </c>
    </row>
    <row r="194" spans="1:4" x14ac:dyDescent="0.2">
      <c r="A194" s="1" t="s">
        <v>208</v>
      </c>
      <c r="B194" s="3">
        <f>ROUND(SUMIFS(DTL!$I:$I,DTL!$C:$C,Checking!A194)*1.07,2) + SUMIFS(HDR!$G:$G,HDR!$B:$B,Checking!A194)</f>
        <v>153.25</v>
      </c>
      <c r="C194" s="3">
        <f>SUMIFS(Payment!E:E,Payment!C:C,Checking!A194)</f>
        <v>153.25</v>
      </c>
      <c r="D194" s="1" t="b">
        <f t="shared" si="2"/>
        <v>1</v>
      </c>
    </row>
    <row r="195" spans="1:4" x14ac:dyDescent="0.2">
      <c r="A195" s="1" t="s">
        <v>209</v>
      </c>
      <c r="B195" s="3">
        <f>ROUND(SUMIFS(DTL!$I:$I,DTL!$C:$C,Checking!A195)*1.07,2) + SUMIFS(HDR!$G:$G,HDR!$B:$B,Checking!A195)</f>
        <v>34.150000000000006</v>
      </c>
      <c r="C195" s="3">
        <f>SUMIFS(Payment!E:E,Payment!C:C,Checking!A195)</f>
        <v>34.15</v>
      </c>
      <c r="D195" s="1" t="b">
        <f t="shared" ref="D195:D258" si="3">C195=B195</f>
        <v>1</v>
      </c>
    </row>
    <row r="196" spans="1:4" x14ac:dyDescent="0.2">
      <c r="A196" s="1" t="s">
        <v>210</v>
      </c>
      <c r="B196" s="3">
        <f>ROUND(SUMIFS(DTL!$I:$I,DTL!$C:$C,Checking!A196)*1.07,2) + SUMIFS(HDR!$G:$G,HDR!$B:$B,Checking!A196)</f>
        <v>31.55</v>
      </c>
      <c r="C196" s="3">
        <f>SUMIFS(Payment!E:E,Payment!C:C,Checking!A196)</f>
        <v>31.55</v>
      </c>
      <c r="D196" s="1" t="b">
        <f t="shared" si="3"/>
        <v>1</v>
      </c>
    </row>
    <row r="197" spans="1:4" x14ac:dyDescent="0.2">
      <c r="A197" s="1" t="s">
        <v>211</v>
      </c>
      <c r="B197" s="3">
        <f>ROUND(SUMIFS(DTL!$I:$I,DTL!$C:$C,Checking!A197)*1.07,2) + SUMIFS(HDR!$G:$G,HDR!$B:$B,Checking!A197)</f>
        <v>63.1</v>
      </c>
      <c r="C197" s="3">
        <f>SUMIFS(Payment!E:E,Payment!C:C,Checking!A197)</f>
        <v>63.1</v>
      </c>
      <c r="D197" s="1" t="b">
        <f t="shared" si="3"/>
        <v>1</v>
      </c>
    </row>
    <row r="198" spans="1:4" x14ac:dyDescent="0.2">
      <c r="A198" s="1" t="s">
        <v>212</v>
      </c>
      <c r="B198" s="3">
        <f>ROUND(SUMIFS(DTL!$I:$I,DTL!$C:$C,Checking!A198)*1.07,2) + SUMIFS(HDR!$G:$G,HDR!$B:$B,Checking!A198)</f>
        <v>134.4</v>
      </c>
      <c r="C198" s="3">
        <f>SUMIFS(Payment!E:E,Payment!C:C,Checking!A198)</f>
        <v>134.4</v>
      </c>
      <c r="D198" s="1" t="b">
        <f t="shared" si="3"/>
        <v>1</v>
      </c>
    </row>
    <row r="199" spans="1:4" x14ac:dyDescent="0.2">
      <c r="A199" s="1" t="s">
        <v>213</v>
      </c>
      <c r="B199" s="3">
        <f>ROUND(SUMIFS(DTL!$I:$I,DTL!$C:$C,Checking!A199)*1.07,2) + SUMIFS(HDR!$G:$G,HDR!$B:$B,Checking!A199)</f>
        <v>155.15</v>
      </c>
      <c r="C199" s="3">
        <f>SUMIFS(Payment!E:E,Payment!C:C,Checking!A199)</f>
        <v>155.15</v>
      </c>
      <c r="D199" s="1" t="b">
        <f t="shared" si="3"/>
        <v>1</v>
      </c>
    </row>
    <row r="200" spans="1:4" x14ac:dyDescent="0.2">
      <c r="A200" s="1" t="s">
        <v>214</v>
      </c>
      <c r="B200" s="3">
        <f>ROUND(SUMIFS(DTL!$I:$I,DTL!$C:$C,Checking!A200)*1.07,2) + SUMIFS(HDR!$G:$G,HDR!$B:$B,Checking!A200)</f>
        <v>430.55</v>
      </c>
      <c r="C200" s="3">
        <f>SUMIFS(Payment!E:E,Payment!C:C,Checking!A200)</f>
        <v>430.55</v>
      </c>
      <c r="D200" s="1" t="b">
        <f t="shared" si="3"/>
        <v>1</v>
      </c>
    </row>
    <row r="201" spans="1:4" x14ac:dyDescent="0.2">
      <c r="A201" s="1" t="s">
        <v>215</v>
      </c>
      <c r="B201" s="3">
        <f>ROUND(SUMIFS(DTL!$I:$I,DTL!$C:$C,Checking!A201)*1.07,2) + SUMIFS(HDR!$G:$G,HDR!$B:$B,Checking!A201)</f>
        <v>34.150000000000006</v>
      </c>
      <c r="C201" s="3">
        <f>SUMIFS(Payment!E:E,Payment!C:C,Checking!A201)</f>
        <v>34.15</v>
      </c>
      <c r="D201" s="1" t="b">
        <f t="shared" si="3"/>
        <v>1</v>
      </c>
    </row>
    <row r="202" spans="1:4" x14ac:dyDescent="0.2">
      <c r="A202" s="1" t="s">
        <v>216</v>
      </c>
      <c r="B202" s="3">
        <f>ROUND(SUMIFS(DTL!$I:$I,DTL!$C:$C,Checking!A202)*1.07,2) + SUMIFS(HDR!$G:$G,HDR!$B:$B,Checking!A202)</f>
        <v>54.15</v>
      </c>
      <c r="C202" s="3">
        <f>SUMIFS(Payment!E:E,Payment!C:C,Checking!A202)</f>
        <v>54.15</v>
      </c>
      <c r="D202" s="1" t="b">
        <f t="shared" si="3"/>
        <v>1</v>
      </c>
    </row>
    <row r="203" spans="1:4" x14ac:dyDescent="0.2">
      <c r="A203" s="1" t="s">
        <v>217</v>
      </c>
      <c r="B203" s="3">
        <f>ROUND(SUMIFS(DTL!$I:$I,DTL!$C:$C,Checking!A203)*1.07,2) + SUMIFS(HDR!$G:$G,HDR!$B:$B,Checking!A203)</f>
        <v>77.7</v>
      </c>
      <c r="C203" s="3">
        <f>SUMIFS(Payment!E:E,Payment!C:C,Checking!A203)</f>
        <v>77.7</v>
      </c>
      <c r="D203" s="1" t="b">
        <f t="shared" si="3"/>
        <v>1</v>
      </c>
    </row>
    <row r="204" spans="1:4" x14ac:dyDescent="0.2">
      <c r="A204" s="1" t="s">
        <v>218</v>
      </c>
      <c r="B204" s="3">
        <f>ROUND(SUMIFS(DTL!$I:$I,DTL!$C:$C,Checking!A204)*1.07,2) + SUMIFS(HDR!$G:$G,HDR!$B:$B,Checking!A204)</f>
        <v>9.4</v>
      </c>
      <c r="C204" s="3">
        <f>SUMIFS(Payment!E:E,Payment!C:C,Checking!A204)</f>
        <v>9.4</v>
      </c>
      <c r="D204" s="1" t="b">
        <f t="shared" si="3"/>
        <v>1</v>
      </c>
    </row>
    <row r="205" spans="1:4" x14ac:dyDescent="0.2">
      <c r="A205" s="1" t="s">
        <v>219</v>
      </c>
      <c r="B205" s="3">
        <f>ROUND(SUMIFS(DTL!$I:$I,DTL!$C:$C,Checking!A205)*1.07,2) + SUMIFS(HDR!$G:$G,HDR!$B:$B,Checking!A205)</f>
        <v>49.45</v>
      </c>
      <c r="C205" s="3">
        <f>SUMIFS(Payment!E:E,Payment!C:C,Checking!A205)</f>
        <v>49.45</v>
      </c>
      <c r="D205" s="1" t="b">
        <f t="shared" si="3"/>
        <v>1</v>
      </c>
    </row>
    <row r="206" spans="1:4" x14ac:dyDescent="0.2">
      <c r="A206" s="1" t="s">
        <v>220</v>
      </c>
      <c r="B206" s="3">
        <f>ROUND(SUMIFS(DTL!$I:$I,DTL!$C:$C,Checking!A206)*1.07,2) + SUMIFS(HDR!$G:$G,HDR!$B:$B,Checking!A206)</f>
        <v>9.4</v>
      </c>
      <c r="C206" s="3">
        <f>SUMIFS(Payment!E:E,Payment!C:C,Checking!A206)</f>
        <v>9.4</v>
      </c>
      <c r="D206" s="1" t="b">
        <f t="shared" si="3"/>
        <v>1</v>
      </c>
    </row>
    <row r="207" spans="1:4" x14ac:dyDescent="0.2">
      <c r="A207" s="1" t="s">
        <v>221</v>
      </c>
      <c r="B207" s="3">
        <f>ROUND(SUMIFS(DTL!$I:$I,DTL!$C:$C,Checking!A207)*1.07,2) + SUMIFS(HDR!$G:$G,HDR!$B:$B,Checking!A207)</f>
        <v>36.5</v>
      </c>
      <c r="C207" s="3">
        <f>SUMIFS(Payment!E:E,Payment!C:C,Checking!A207)</f>
        <v>36.5</v>
      </c>
      <c r="D207" s="1" t="b">
        <f t="shared" si="3"/>
        <v>1</v>
      </c>
    </row>
    <row r="208" spans="1:4" x14ac:dyDescent="0.2">
      <c r="A208" s="1" t="s">
        <v>222</v>
      </c>
      <c r="B208" s="3">
        <f>ROUND(SUMIFS(DTL!$I:$I,DTL!$C:$C,Checking!A208)*1.07,2) + SUMIFS(HDR!$G:$G,HDR!$B:$B,Checking!A208)</f>
        <v>18.849999999999998</v>
      </c>
      <c r="C208" s="3">
        <f>SUMIFS(Payment!E:E,Payment!C:C,Checking!A208)</f>
        <v>18.850000000000001</v>
      </c>
      <c r="D208" s="1" t="b">
        <f t="shared" si="3"/>
        <v>1</v>
      </c>
    </row>
    <row r="209" spans="1:4" x14ac:dyDescent="0.2">
      <c r="A209" s="1" t="s">
        <v>223</v>
      </c>
      <c r="B209" s="3">
        <f>ROUND(SUMIFS(DTL!$I:$I,DTL!$C:$C,Checking!A209)*1.07,2) + SUMIFS(HDR!$G:$G,HDR!$B:$B,Checking!A209)</f>
        <v>35.300000000000004</v>
      </c>
      <c r="C209" s="3">
        <f>SUMIFS(Payment!E:E,Payment!C:C,Checking!A209)</f>
        <v>35.299999999999997</v>
      </c>
      <c r="D209" s="1" t="b">
        <f t="shared" si="3"/>
        <v>1</v>
      </c>
    </row>
    <row r="210" spans="1:4" x14ac:dyDescent="0.2">
      <c r="A210" s="1" t="s">
        <v>224</v>
      </c>
      <c r="B210" s="3">
        <f>ROUND(SUMIFS(DTL!$I:$I,DTL!$C:$C,Checking!A210)*1.07,2) + SUMIFS(HDR!$G:$G,HDR!$B:$B,Checking!A210)</f>
        <v>15.3</v>
      </c>
      <c r="C210" s="3">
        <f>SUMIFS(Payment!E:E,Payment!C:C,Checking!A210)</f>
        <v>15.3</v>
      </c>
      <c r="D210" s="1" t="b">
        <f t="shared" si="3"/>
        <v>1</v>
      </c>
    </row>
    <row r="211" spans="1:4" x14ac:dyDescent="0.2">
      <c r="A211" s="1" t="s">
        <v>225</v>
      </c>
      <c r="B211" s="3">
        <f>ROUND(SUMIFS(DTL!$I:$I,DTL!$C:$C,Checking!A211)*1.07,2) + SUMIFS(HDR!$G:$G,HDR!$B:$B,Checking!A211)</f>
        <v>5.35</v>
      </c>
      <c r="C211" s="3">
        <f>SUMIFS(Payment!E:E,Payment!C:C,Checking!A211)</f>
        <v>5.35</v>
      </c>
      <c r="D211" s="1" t="b">
        <f t="shared" si="3"/>
        <v>1</v>
      </c>
    </row>
    <row r="212" spans="1:4" x14ac:dyDescent="0.2">
      <c r="A212" s="1" t="s">
        <v>226</v>
      </c>
      <c r="B212" s="3">
        <f>ROUND(SUMIFS(DTL!$I:$I,DTL!$C:$C,Checking!A212)*1.07,2) + SUMIFS(HDR!$G:$G,HDR!$B:$B,Checking!A212)</f>
        <v>21.200000000000003</v>
      </c>
      <c r="C212" s="3">
        <f>SUMIFS(Payment!E:E,Payment!C:C,Checking!A212)</f>
        <v>21.200000000000003</v>
      </c>
      <c r="D212" s="1" t="b">
        <f t="shared" si="3"/>
        <v>1</v>
      </c>
    </row>
    <row r="213" spans="1:4" x14ac:dyDescent="0.2">
      <c r="A213" s="1" t="s">
        <v>227</v>
      </c>
      <c r="B213" s="3">
        <f>ROUND(SUMIFS(DTL!$I:$I,DTL!$C:$C,Checking!A213)*1.07,2) + SUMIFS(HDR!$G:$G,HDR!$B:$B,Checking!A213)</f>
        <v>28.25</v>
      </c>
      <c r="C213" s="3">
        <f>SUMIFS(Payment!E:E,Payment!C:C,Checking!A213)</f>
        <v>28.25</v>
      </c>
      <c r="D213" s="1" t="b">
        <f t="shared" si="3"/>
        <v>1</v>
      </c>
    </row>
    <row r="214" spans="1:4" x14ac:dyDescent="0.2">
      <c r="A214" s="1" t="s">
        <v>228</v>
      </c>
      <c r="B214" s="3">
        <f>ROUND(SUMIFS(DTL!$I:$I,DTL!$C:$C,Checking!A214)*1.07,2) + SUMIFS(HDR!$G:$G,HDR!$B:$B,Checking!A214)</f>
        <v>35.049999999999997</v>
      </c>
      <c r="C214" s="3">
        <f>SUMIFS(Payment!E:E,Payment!C:C,Checking!A214)</f>
        <v>35.049999999999997</v>
      </c>
      <c r="D214" s="1" t="b">
        <f t="shared" si="3"/>
        <v>1</v>
      </c>
    </row>
    <row r="215" spans="1:4" x14ac:dyDescent="0.2">
      <c r="A215" s="1" t="s">
        <v>229</v>
      </c>
      <c r="B215" s="3">
        <f>ROUND(SUMIFS(DTL!$I:$I,DTL!$C:$C,Checking!A215)*1.07,2) + SUMIFS(HDR!$G:$G,HDR!$B:$B,Checking!A215)</f>
        <v>49.2</v>
      </c>
      <c r="C215" s="3">
        <f>SUMIFS(Payment!E:E,Payment!C:C,Checking!A215)</f>
        <v>49.2</v>
      </c>
      <c r="D215" s="1" t="b">
        <f t="shared" si="3"/>
        <v>1</v>
      </c>
    </row>
    <row r="216" spans="1:4" x14ac:dyDescent="0.2">
      <c r="A216" s="1" t="s">
        <v>230</v>
      </c>
      <c r="B216" s="3">
        <f>ROUND(SUMIFS(DTL!$I:$I,DTL!$C:$C,Checking!A216)*1.07,2) + SUMIFS(HDR!$G:$G,HDR!$B:$B,Checking!A216)</f>
        <v>95.350000000000009</v>
      </c>
      <c r="C216" s="3">
        <f>SUMIFS(Payment!E:E,Payment!C:C,Checking!A216)</f>
        <v>95.35</v>
      </c>
      <c r="D216" s="1" t="b">
        <f t="shared" si="3"/>
        <v>1</v>
      </c>
    </row>
    <row r="217" spans="1:4" x14ac:dyDescent="0.2">
      <c r="A217" s="1" t="s">
        <v>231</v>
      </c>
      <c r="B217" s="3">
        <f>ROUND(SUMIFS(DTL!$I:$I,DTL!$C:$C,Checking!A217)*1.07,2) + SUMIFS(HDR!$G:$G,HDR!$B:$B,Checking!A217)</f>
        <v>80.25</v>
      </c>
      <c r="C217" s="3">
        <f>SUMIFS(Payment!E:E,Payment!C:C,Checking!A217)</f>
        <v>80.25</v>
      </c>
      <c r="D217" s="1" t="b">
        <f t="shared" si="3"/>
        <v>1</v>
      </c>
    </row>
    <row r="218" spans="1:4" x14ac:dyDescent="0.2">
      <c r="A218" s="1" t="s">
        <v>232</v>
      </c>
      <c r="B218" s="3">
        <f>ROUND(SUMIFS(DTL!$I:$I,DTL!$C:$C,Checking!A218)*1.07,2) + SUMIFS(HDR!$G:$G,HDR!$B:$B,Checking!A218)</f>
        <v>58.6</v>
      </c>
      <c r="C218" s="3">
        <f>SUMIFS(Payment!E:E,Payment!C:C,Checking!A218)</f>
        <v>58.6</v>
      </c>
      <c r="D218" s="1" t="b">
        <f t="shared" si="3"/>
        <v>1</v>
      </c>
    </row>
    <row r="219" spans="1:4" x14ac:dyDescent="0.2">
      <c r="A219" s="1" t="s">
        <v>233</v>
      </c>
      <c r="B219" s="3">
        <f>ROUND(SUMIFS(DTL!$I:$I,DTL!$C:$C,Checking!A219)*1.07,2) + SUMIFS(HDR!$G:$G,HDR!$B:$B,Checking!A219)</f>
        <v>149.94999999999999</v>
      </c>
      <c r="C219" s="3">
        <f>SUMIFS(Payment!E:E,Payment!C:C,Checking!A219)</f>
        <v>149.94999999999999</v>
      </c>
      <c r="D219" s="1" t="b">
        <f t="shared" si="3"/>
        <v>1</v>
      </c>
    </row>
    <row r="220" spans="1:4" x14ac:dyDescent="0.2">
      <c r="A220" s="1" t="s">
        <v>234</v>
      </c>
      <c r="B220" s="3">
        <f>ROUND(SUMIFS(DTL!$I:$I,DTL!$C:$C,Checking!A220)*1.07,2) + SUMIFS(HDR!$G:$G,HDR!$B:$B,Checking!A220)</f>
        <v>106.65</v>
      </c>
      <c r="C220" s="3">
        <f>SUMIFS(Payment!E:E,Payment!C:C,Checking!A220)</f>
        <v>106.65</v>
      </c>
      <c r="D220" s="1" t="b">
        <f t="shared" si="3"/>
        <v>1</v>
      </c>
    </row>
    <row r="221" spans="1:4" x14ac:dyDescent="0.2">
      <c r="A221" s="1" t="s">
        <v>235</v>
      </c>
      <c r="B221" s="3">
        <f>ROUND(SUMIFS(DTL!$I:$I,DTL!$C:$C,Checking!A221)*1.07,2) + SUMIFS(HDR!$G:$G,HDR!$B:$B,Checking!A221)</f>
        <v>92.5</v>
      </c>
      <c r="C221" s="3">
        <f>SUMIFS(Payment!E:E,Payment!C:C,Checking!A221)</f>
        <v>92.5</v>
      </c>
      <c r="D221" s="1" t="b">
        <f t="shared" si="3"/>
        <v>1</v>
      </c>
    </row>
    <row r="222" spans="1:4" x14ac:dyDescent="0.2">
      <c r="A222" s="1" t="s">
        <v>236</v>
      </c>
      <c r="B222" s="3">
        <f>ROUND(SUMIFS(DTL!$I:$I,DTL!$C:$C,Checking!A222)*1.07,2) + SUMIFS(HDR!$G:$G,HDR!$B:$B,Checking!A222)</f>
        <v>89.2</v>
      </c>
      <c r="C222" s="3">
        <f>SUMIFS(Payment!E:E,Payment!C:C,Checking!A222)</f>
        <v>89.2</v>
      </c>
      <c r="D222" s="1" t="b">
        <f t="shared" si="3"/>
        <v>1</v>
      </c>
    </row>
    <row r="223" spans="1:4" x14ac:dyDescent="0.2">
      <c r="A223" s="1" t="s">
        <v>237</v>
      </c>
      <c r="B223" s="3">
        <f>ROUND(SUMIFS(DTL!$I:$I,DTL!$C:$C,Checking!A223)*1.07,2) + SUMIFS(HDR!$G:$G,HDR!$B:$B,Checking!A223)</f>
        <v>66.600000000000009</v>
      </c>
      <c r="C223" s="3">
        <f>SUMIFS(Payment!E:E,Payment!C:C,Checking!A223)</f>
        <v>66.599999999999994</v>
      </c>
      <c r="D223" s="1" t="b">
        <f t="shared" si="3"/>
        <v>1</v>
      </c>
    </row>
    <row r="224" spans="1:4" x14ac:dyDescent="0.2">
      <c r="A224" s="1" t="s">
        <v>238</v>
      </c>
      <c r="B224" s="3">
        <f>ROUND(SUMIFS(DTL!$I:$I,DTL!$C:$C,Checking!A224)*1.07,2) + SUMIFS(HDR!$G:$G,HDR!$B:$B,Checking!A224)</f>
        <v>63.1</v>
      </c>
      <c r="C224" s="3">
        <f>SUMIFS(Payment!E:E,Payment!C:C,Checking!A224)</f>
        <v>63.1</v>
      </c>
      <c r="D224" s="1" t="b">
        <f t="shared" si="3"/>
        <v>1</v>
      </c>
    </row>
    <row r="225" spans="1:4" x14ac:dyDescent="0.2">
      <c r="A225" s="1" t="s">
        <v>239</v>
      </c>
      <c r="B225" s="3">
        <f>ROUND(SUMIFS(DTL!$I:$I,DTL!$C:$C,Checking!A225)*1.07,2) + SUMIFS(HDR!$G:$G,HDR!$B:$B,Checking!A225)</f>
        <v>38.349999999999994</v>
      </c>
      <c r="C225" s="3">
        <f>SUMIFS(Payment!E:E,Payment!C:C,Checking!A225)</f>
        <v>38.35</v>
      </c>
      <c r="D225" s="1" t="b">
        <f t="shared" si="3"/>
        <v>1</v>
      </c>
    </row>
    <row r="226" spans="1:4" x14ac:dyDescent="0.2">
      <c r="A226" s="1" t="s">
        <v>240</v>
      </c>
      <c r="B226" s="3">
        <f>ROUND(SUMIFS(DTL!$I:$I,DTL!$C:$C,Checking!A226)*1.07,2) + SUMIFS(HDR!$G:$G,HDR!$B:$B,Checking!A226)</f>
        <v>71.349999999999994</v>
      </c>
      <c r="C226" s="3">
        <f>SUMIFS(Payment!E:E,Payment!C:C,Checking!A226)</f>
        <v>71.349999999999994</v>
      </c>
      <c r="D226" s="1" t="b">
        <f t="shared" si="3"/>
        <v>1</v>
      </c>
    </row>
    <row r="227" spans="1:4" x14ac:dyDescent="0.2">
      <c r="A227" s="1" t="s">
        <v>241</v>
      </c>
      <c r="B227" s="3">
        <f>ROUND(SUMIFS(DTL!$I:$I,DTL!$C:$C,Checking!A227)*1.07,2) + SUMIFS(HDR!$G:$G,HDR!$B:$B,Checking!A227)</f>
        <v>19.25</v>
      </c>
      <c r="C227" s="3">
        <f>SUMIFS(Payment!E:E,Payment!C:C,Checking!A227)</f>
        <v>19.25</v>
      </c>
      <c r="D227" s="1" t="b">
        <f t="shared" si="3"/>
        <v>1</v>
      </c>
    </row>
    <row r="228" spans="1:4" x14ac:dyDescent="0.2">
      <c r="A228" s="1" t="s">
        <v>242</v>
      </c>
      <c r="B228" s="3">
        <f>ROUND(SUMIFS(DTL!$I:$I,DTL!$C:$C,Checking!A228)*1.07,2) + SUMIFS(HDR!$G:$G,HDR!$B:$B,Checking!A228)</f>
        <v>62.15</v>
      </c>
      <c r="C228" s="3">
        <f>SUMIFS(Payment!E:E,Payment!C:C,Checking!A228)</f>
        <v>62.15</v>
      </c>
      <c r="D228" s="1" t="b">
        <f t="shared" si="3"/>
        <v>1</v>
      </c>
    </row>
    <row r="229" spans="1:4" x14ac:dyDescent="0.2">
      <c r="A229" s="1" t="s">
        <v>243</v>
      </c>
      <c r="B229" s="3">
        <f>ROUND(SUMIFS(DTL!$I:$I,DTL!$C:$C,Checking!A229)*1.07,2) + SUMIFS(HDR!$G:$G,HDR!$B:$B,Checking!A229)</f>
        <v>181.75</v>
      </c>
      <c r="C229" s="3">
        <f>SUMIFS(Payment!E:E,Payment!C:C,Checking!A229)</f>
        <v>181.75</v>
      </c>
      <c r="D229" s="1" t="b">
        <f t="shared" si="3"/>
        <v>1</v>
      </c>
    </row>
    <row r="230" spans="1:4" x14ac:dyDescent="0.2">
      <c r="A230" s="1" t="s">
        <v>244</v>
      </c>
      <c r="B230" s="3">
        <f>ROUND(SUMIFS(DTL!$I:$I,DTL!$C:$C,Checking!A230)*1.07,2) + SUMIFS(HDR!$G:$G,HDR!$B:$B,Checking!A230)</f>
        <v>169.7</v>
      </c>
      <c r="C230" s="3">
        <f>SUMIFS(Payment!E:E,Payment!C:C,Checking!A230)</f>
        <v>169.7</v>
      </c>
      <c r="D230" s="1" t="b">
        <f t="shared" si="3"/>
        <v>1</v>
      </c>
    </row>
    <row r="231" spans="1:4" x14ac:dyDescent="0.2">
      <c r="A231" s="1" t="s">
        <v>245</v>
      </c>
      <c r="B231" s="3">
        <f>ROUND(SUMIFS(DTL!$I:$I,DTL!$C:$C,Checking!A231)*1.07,2) + SUMIFS(HDR!$G:$G,HDR!$B:$B,Checking!A231)</f>
        <v>59.8</v>
      </c>
      <c r="C231" s="3">
        <f>SUMIFS(Payment!E:E,Payment!C:C,Checking!A231)</f>
        <v>59.8</v>
      </c>
      <c r="D231" s="1" t="b">
        <f t="shared" si="3"/>
        <v>1</v>
      </c>
    </row>
    <row r="232" spans="1:4" x14ac:dyDescent="0.2">
      <c r="A232" s="1" t="s">
        <v>246</v>
      </c>
      <c r="B232" s="3">
        <f>ROUND(SUMIFS(DTL!$I:$I,DTL!$C:$C,Checking!A232)*1.07,2) + SUMIFS(HDR!$G:$G,HDR!$B:$B,Checking!A232)</f>
        <v>25.299999999999997</v>
      </c>
      <c r="C232" s="3">
        <f>SUMIFS(Payment!E:E,Payment!C:C,Checking!A232)</f>
        <v>25.3</v>
      </c>
      <c r="D232" s="1" t="b">
        <f t="shared" si="3"/>
        <v>1</v>
      </c>
    </row>
    <row r="233" spans="1:4" x14ac:dyDescent="0.2">
      <c r="A233" s="1" t="s">
        <v>247</v>
      </c>
      <c r="B233" s="3">
        <f>ROUND(SUMIFS(DTL!$I:$I,DTL!$C:$C,Checking!A233)*1.07,2) + SUMIFS(HDR!$G:$G,HDR!$B:$B,Checking!A233)</f>
        <v>172.10000000000002</v>
      </c>
      <c r="C233" s="3">
        <f>SUMIFS(Payment!E:E,Payment!C:C,Checking!A233)</f>
        <v>172.1</v>
      </c>
      <c r="D233" s="1" t="b">
        <f t="shared" si="3"/>
        <v>1</v>
      </c>
    </row>
    <row r="234" spans="1:4" x14ac:dyDescent="0.2">
      <c r="A234" s="1" t="s">
        <v>248</v>
      </c>
      <c r="B234" s="3">
        <f>ROUND(SUMIFS(DTL!$I:$I,DTL!$C:$C,Checking!A234)*1.07,2) + SUMIFS(HDR!$G:$G,HDR!$B:$B,Checking!A234)</f>
        <v>69.899999999999991</v>
      </c>
      <c r="C234" s="3">
        <f>SUMIFS(Payment!E:E,Payment!C:C,Checking!A234)</f>
        <v>69.900000000000006</v>
      </c>
      <c r="D234" s="1" t="b">
        <f t="shared" si="3"/>
        <v>1</v>
      </c>
    </row>
    <row r="235" spans="1:4" x14ac:dyDescent="0.2">
      <c r="A235" s="1" t="s">
        <v>249</v>
      </c>
      <c r="B235" s="3">
        <f>ROUND(SUMIFS(DTL!$I:$I,DTL!$C:$C,Checking!A235)*1.07,2) + SUMIFS(HDR!$G:$G,HDR!$B:$B,Checking!A235)</f>
        <v>67.8</v>
      </c>
      <c r="C235" s="3">
        <f>SUMIFS(Payment!E:E,Payment!C:C,Checking!A235)</f>
        <v>67.8</v>
      </c>
      <c r="D235" s="1" t="b">
        <f t="shared" si="3"/>
        <v>1</v>
      </c>
    </row>
    <row r="236" spans="1:4" x14ac:dyDescent="0.2">
      <c r="A236" s="1" t="s">
        <v>250</v>
      </c>
      <c r="B236" s="3">
        <f>ROUND(SUMIFS(DTL!$I:$I,DTL!$C:$C,Checking!A236)*1.07,2) + SUMIFS(HDR!$G:$G,HDR!$B:$B,Checking!A236)</f>
        <v>75.349999999999994</v>
      </c>
      <c r="C236" s="3">
        <f>SUMIFS(Payment!E:E,Payment!C:C,Checking!A236)</f>
        <v>75.349999999999994</v>
      </c>
      <c r="D236" s="1" t="b">
        <f t="shared" si="3"/>
        <v>1</v>
      </c>
    </row>
    <row r="237" spans="1:4" x14ac:dyDescent="0.2">
      <c r="A237" s="1" t="s">
        <v>251</v>
      </c>
      <c r="B237" s="3">
        <f>ROUND(SUMIFS(DTL!$I:$I,DTL!$C:$C,Checking!A237)*1.07,2) + SUMIFS(HDR!$G:$G,HDR!$B:$B,Checking!A237)</f>
        <v>290.5</v>
      </c>
      <c r="C237" s="3">
        <f>SUMIFS(Payment!E:E,Payment!C:C,Checking!A237)</f>
        <v>290.5</v>
      </c>
      <c r="D237" s="1" t="b">
        <f t="shared" si="3"/>
        <v>1</v>
      </c>
    </row>
    <row r="238" spans="1:4" x14ac:dyDescent="0.2">
      <c r="A238" s="1" t="s">
        <v>252</v>
      </c>
      <c r="B238" s="3">
        <f>ROUND(SUMIFS(DTL!$I:$I,DTL!$C:$C,Checking!A238)*1.07,2) + SUMIFS(HDR!$G:$G,HDR!$B:$B,Checking!A238)</f>
        <v>172.55</v>
      </c>
      <c r="C238" s="3">
        <f>SUMIFS(Payment!E:E,Payment!C:C,Checking!A238)</f>
        <v>172.55</v>
      </c>
      <c r="D238" s="1" t="b">
        <f t="shared" si="3"/>
        <v>1</v>
      </c>
    </row>
    <row r="239" spans="1:4" x14ac:dyDescent="0.2">
      <c r="A239" s="1" t="s">
        <v>253</v>
      </c>
      <c r="B239" s="3">
        <f>ROUND(SUMIFS(DTL!$I:$I,DTL!$C:$C,Checking!A239)*1.07,2) + SUMIFS(HDR!$G:$G,HDR!$B:$B,Checking!A239)</f>
        <v>81.7</v>
      </c>
      <c r="C239" s="3">
        <f>SUMIFS(Payment!E:E,Payment!C:C,Checking!A239)</f>
        <v>81.7</v>
      </c>
      <c r="D239" s="1" t="b">
        <f t="shared" si="3"/>
        <v>1</v>
      </c>
    </row>
    <row r="240" spans="1:4" x14ac:dyDescent="0.2">
      <c r="A240" s="1" t="s">
        <v>254</v>
      </c>
      <c r="B240" s="3">
        <f>ROUND(SUMIFS(DTL!$I:$I,DTL!$C:$C,Checking!A240)*1.07,2) + SUMIFS(HDR!$G:$G,HDR!$B:$B,Checking!A240)</f>
        <v>73.7</v>
      </c>
      <c r="C240" s="3">
        <f>SUMIFS(Payment!E:E,Payment!C:C,Checking!A240)</f>
        <v>73.7</v>
      </c>
      <c r="D240" s="1" t="b">
        <f t="shared" si="3"/>
        <v>1</v>
      </c>
    </row>
    <row r="241" spans="1:4" x14ac:dyDescent="0.2">
      <c r="A241" s="1" t="s">
        <v>255</v>
      </c>
      <c r="B241" s="3">
        <f>ROUND(SUMIFS(DTL!$I:$I,DTL!$C:$C,Checking!A241)*1.07,2) + SUMIFS(HDR!$G:$G,HDR!$B:$B,Checking!A241)</f>
        <v>116.5</v>
      </c>
      <c r="C241" s="3">
        <f>SUMIFS(Payment!E:E,Payment!C:C,Checking!A241)</f>
        <v>116.5</v>
      </c>
      <c r="D241" s="1" t="b">
        <f t="shared" si="3"/>
        <v>1</v>
      </c>
    </row>
    <row r="242" spans="1:4" x14ac:dyDescent="0.2">
      <c r="A242" s="1" t="s">
        <v>256</v>
      </c>
      <c r="B242" s="3">
        <f>ROUND(SUMIFS(DTL!$I:$I,DTL!$C:$C,Checking!A242)*1.07,2) + SUMIFS(HDR!$G:$G,HDR!$B:$B,Checking!A242)</f>
        <v>26.85</v>
      </c>
      <c r="C242" s="3">
        <f>SUMIFS(Payment!E:E,Payment!C:C,Checking!A242)</f>
        <v>26.85</v>
      </c>
      <c r="D242" s="1" t="b">
        <f t="shared" si="3"/>
        <v>1</v>
      </c>
    </row>
    <row r="243" spans="1:4" x14ac:dyDescent="0.2">
      <c r="A243" s="1" t="s">
        <v>257</v>
      </c>
      <c r="B243" s="3">
        <f>ROUND(SUMIFS(DTL!$I:$I,DTL!$C:$C,Checking!A243)*1.07,2) + SUMIFS(HDR!$G:$G,HDR!$B:$B,Checking!A243)</f>
        <v>21.200000000000003</v>
      </c>
      <c r="C243" s="3">
        <f>SUMIFS(Payment!E:E,Payment!C:C,Checking!A243)</f>
        <v>21.2</v>
      </c>
      <c r="D243" s="1" t="b">
        <f t="shared" si="3"/>
        <v>1</v>
      </c>
    </row>
    <row r="244" spans="1:4" x14ac:dyDescent="0.2">
      <c r="A244" s="1" t="s">
        <v>258</v>
      </c>
      <c r="B244" s="3">
        <f>ROUND(SUMIFS(DTL!$I:$I,DTL!$C:$C,Checking!A244)*1.07,2) + SUMIFS(HDR!$G:$G,HDR!$B:$B,Checking!A244)</f>
        <v>44.75</v>
      </c>
      <c r="C244" s="3">
        <f>SUMIFS(Payment!E:E,Payment!C:C,Checking!A244)</f>
        <v>44.75</v>
      </c>
      <c r="D244" s="1" t="b">
        <f t="shared" si="3"/>
        <v>1</v>
      </c>
    </row>
    <row r="245" spans="1:4" x14ac:dyDescent="0.2">
      <c r="A245" s="1" t="s">
        <v>259</v>
      </c>
      <c r="B245" s="3">
        <f>ROUND(SUMIFS(DTL!$I:$I,DTL!$C:$C,Checking!A245)*1.07,2) + SUMIFS(HDR!$G:$G,HDR!$B:$B,Checking!A245)</f>
        <v>51.8</v>
      </c>
      <c r="C245" s="3">
        <f>SUMIFS(Payment!E:E,Payment!C:C,Checking!A245)</f>
        <v>51.8</v>
      </c>
      <c r="D245" s="1" t="b">
        <f t="shared" si="3"/>
        <v>1</v>
      </c>
    </row>
    <row r="246" spans="1:4" x14ac:dyDescent="0.2">
      <c r="A246" s="1" t="s">
        <v>260</v>
      </c>
      <c r="B246" s="3">
        <f>ROUND(SUMIFS(DTL!$I:$I,DTL!$C:$C,Checking!A246)*1.07,2) + SUMIFS(HDR!$G:$G,HDR!$B:$B,Checking!A246)</f>
        <v>37</v>
      </c>
      <c r="C246" s="3">
        <f>SUMIFS(Payment!E:E,Payment!C:C,Checking!A246)</f>
        <v>37</v>
      </c>
      <c r="D246" s="1" t="b">
        <f t="shared" si="3"/>
        <v>1</v>
      </c>
    </row>
    <row r="247" spans="1:4" x14ac:dyDescent="0.2">
      <c r="A247" s="1" t="s">
        <v>261</v>
      </c>
      <c r="B247" s="3">
        <f>ROUND(SUMIFS(DTL!$I:$I,DTL!$C:$C,Checking!A247)*1.07,2) + SUMIFS(HDR!$G:$G,HDR!$B:$B,Checking!A247)</f>
        <v>42.349999999999994</v>
      </c>
      <c r="C247" s="3">
        <f>SUMIFS(Payment!E:E,Payment!C:C,Checking!A247)</f>
        <v>42.35</v>
      </c>
      <c r="D247" s="1" t="b">
        <f t="shared" si="3"/>
        <v>1</v>
      </c>
    </row>
    <row r="248" spans="1:4" x14ac:dyDescent="0.2">
      <c r="A248" s="1" t="s">
        <v>262</v>
      </c>
      <c r="B248" s="3">
        <f>ROUND(SUMIFS(DTL!$I:$I,DTL!$C:$C,Checking!A248)*1.07,2) + SUMIFS(HDR!$G:$G,HDR!$B:$B,Checking!A248)</f>
        <v>87.1</v>
      </c>
      <c r="C248" s="3">
        <f>SUMIFS(Payment!E:E,Payment!C:C,Checking!A248)</f>
        <v>87.1</v>
      </c>
      <c r="D248" s="1" t="b">
        <f t="shared" si="3"/>
        <v>1</v>
      </c>
    </row>
    <row r="249" spans="1:4" x14ac:dyDescent="0.2">
      <c r="A249" s="1" t="s">
        <v>263</v>
      </c>
      <c r="B249" s="3">
        <f>ROUND(SUMIFS(DTL!$I:$I,DTL!$C:$C,Checking!A249)*1.07,2) + SUMIFS(HDR!$G:$G,HDR!$B:$B,Checking!A249)</f>
        <v>0</v>
      </c>
      <c r="C249" s="3">
        <f>SUMIFS(Payment!E:E,Payment!C:C,Checking!A249)</f>
        <v>0</v>
      </c>
      <c r="D249" s="1" t="b">
        <f t="shared" si="3"/>
        <v>1</v>
      </c>
    </row>
    <row r="250" spans="1:4" x14ac:dyDescent="0.2">
      <c r="A250" s="1" t="s">
        <v>264</v>
      </c>
      <c r="B250" s="3">
        <f>ROUND(SUMIFS(DTL!$I:$I,DTL!$C:$C,Checking!A250)*1.07,2) + SUMIFS(HDR!$G:$G,HDR!$B:$B,Checking!A250)</f>
        <v>95.8</v>
      </c>
      <c r="C250" s="3">
        <f>SUMIFS(Payment!E:E,Payment!C:C,Checking!A250)</f>
        <v>95.8</v>
      </c>
      <c r="D250" s="1" t="b">
        <f t="shared" si="3"/>
        <v>1</v>
      </c>
    </row>
    <row r="251" spans="1:4" x14ac:dyDescent="0.2">
      <c r="A251" s="1" t="s">
        <v>265</v>
      </c>
      <c r="B251" s="3">
        <f>ROUND(SUMIFS(DTL!$I:$I,DTL!$C:$C,Checking!A251)*1.07,2) + SUMIFS(HDR!$G:$G,HDR!$B:$B,Checking!A251)</f>
        <v>31.55</v>
      </c>
      <c r="C251" s="3">
        <f>SUMIFS(Payment!E:E,Payment!C:C,Checking!A251)</f>
        <v>31.55</v>
      </c>
      <c r="D251" s="1" t="b">
        <f t="shared" si="3"/>
        <v>1</v>
      </c>
    </row>
    <row r="252" spans="1:4" x14ac:dyDescent="0.2">
      <c r="A252" s="1" t="s">
        <v>266</v>
      </c>
      <c r="B252" s="3">
        <f>ROUND(SUMIFS(DTL!$I:$I,DTL!$C:$C,Checking!A252)*1.07,2) + SUMIFS(HDR!$G:$G,HDR!$B:$B,Checking!A252)</f>
        <v>18.849999999999998</v>
      </c>
      <c r="C252" s="3">
        <f>SUMIFS(Payment!E:E,Payment!C:C,Checking!A252)</f>
        <v>18.850000000000001</v>
      </c>
      <c r="D252" s="1" t="b">
        <f t="shared" si="3"/>
        <v>1</v>
      </c>
    </row>
    <row r="253" spans="1:4" x14ac:dyDescent="0.2">
      <c r="A253" s="1" t="s">
        <v>267</v>
      </c>
      <c r="B253" s="3">
        <f>ROUND(SUMIFS(DTL!$I:$I,DTL!$C:$C,Checking!A253)*1.07,2) + SUMIFS(HDR!$G:$G,HDR!$B:$B,Checking!A253)</f>
        <v>66.600000000000009</v>
      </c>
      <c r="C253" s="3">
        <f>SUMIFS(Payment!E:E,Payment!C:C,Checking!A253)</f>
        <v>66.599999999999994</v>
      </c>
      <c r="D253" s="1" t="b">
        <f t="shared" si="3"/>
        <v>1</v>
      </c>
    </row>
    <row r="254" spans="1:4" x14ac:dyDescent="0.2">
      <c r="A254" s="1" t="s">
        <v>268</v>
      </c>
      <c r="B254" s="3">
        <f>ROUND(SUMIFS(DTL!$I:$I,DTL!$C:$C,Checking!A254)*1.07,2) + SUMIFS(HDR!$G:$G,HDR!$B:$B,Checking!A254)</f>
        <v>24.7</v>
      </c>
      <c r="C254" s="3">
        <f>SUMIFS(Payment!E:E,Payment!C:C,Checking!A254)</f>
        <v>24.699999999999989</v>
      </c>
      <c r="D254" s="1" t="b">
        <f t="shared" si="3"/>
        <v>1</v>
      </c>
    </row>
    <row r="255" spans="1:4" x14ac:dyDescent="0.2">
      <c r="A255" s="1" t="s">
        <v>269</v>
      </c>
      <c r="B255" s="3">
        <f>ROUND(SUMIFS(DTL!$I:$I,DTL!$C:$C,Checking!A255)*1.07,2) + SUMIFS(HDR!$G:$G,HDR!$B:$B,Checking!A255)</f>
        <v>45.45</v>
      </c>
      <c r="C255" s="3">
        <f>SUMIFS(Payment!E:E,Payment!C:C,Checking!A255)</f>
        <v>45.45</v>
      </c>
      <c r="D255" s="1" t="b">
        <f t="shared" si="3"/>
        <v>1</v>
      </c>
    </row>
    <row r="256" spans="1:4" x14ac:dyDescent="0.2">
      <c r="A256" s="1" t="s">
        <v>270</v>
      </c>
      <c r="B256" s="3">
        <f>ROUND(SUMIFS(DTL!$I:$I,DTL!$C:$C,Checking!A256)*1.07,2) + SUMIFS(HDR!$G:$G,HDR!$B:$B,Checking!A256)</f>
        <v>45.45</v>
      </c>
      <c r="C256" s="3">
        <f>SUMIFS(Payment!E:E,Payment!C:C,Checking!A256)</f>
        <v>45.45</v>
      </c>
      <c r="D256" s="1" t="b">
        <f t="shared" si="3"/>
        <v>1</v>
      </c>
    </row>
    <row r="257" spans="1:4" x14ac:dyDescent="0.2">
      <c r="A257" s="1" t="s">
        <v>271</v>
      </c>
      <c r="B257" s="3">
        <f>ROUND(SUMIFS(DTL!$I:$I,DTL!$C:$C,Checking!A257)*1.07,2) + SUMIFS(HDR!$G:$G,HDR!$B:$B,Checking!A257)</f>
        <v>223.75</v>
      </c>
      <c r="C257" s="3">
        <f>SUMIFS(Payment!E:E,Payment!C:C,Checking!A257)</f>
        <v>223.75</v>
      </c>
      <c r="D257" s="1" t="b">
        <f t="shared" si="3"/>
        <v>1</v>
      </c>
    </row>
    <row r="258" spans="1:4" x14ac:dyDescent="0.2">
      <c r="A258" s="1" t="s">
        <v>272</v>
      </c>
      <c r="B258" s="3">
        <f>ROUND(SUMIFS(DTL!$I:$I,DTL!$C:$C,Checking!A258)*1.07,2) + SUMIFS(HDR!$G:$G,HDR!$B:$B,Checking!A258)</f>
        <v>48.95</v>
      </c>
      <c r="C258" s="3">
        <f>SUMIFS(Payment!E:E,Payment!C:C,Checking!A258)</f>
        <v>48.95</v>
      </c>
      <c r="D258" s="1" t="b">
        <f t="shared" si="3"/>
        <v>1</v>
      </c>
    </row>
    <row r="259" spans="1:4" x14ac:dyDescent="0.2">
      <c r="A259" s="1" t="s">
        <v>273</v>
      </c>
      <c r="B259" s="3">
        <f>ROUND(SUMIFS(DTL!$I:$I,DTL!$C:$C,Checking!A259)*1.07,2) + SUMIFS(HDR!$G:$G,HDR!$B:$B,Checking!A259)</f>
        <v>37.450000000000003</v>
      </c>
      <c r="C259" s="3">
        <f>SUMIFS(Payment!E:E,Payment!C:C,Checking!A259)</f>
        <v>37.450000000000003</v>
      </c>
      <c r="D259" s="1" t="b">
        <f t="shared" ref="D259:D265" si="4">C259=B259</f>
        <v>1</v>
      </c>
    </row>
    <row r="260" spans="1:4" x14ac:dyDescent="0.2">
      <c r="A260" s="1" t="s">
        <v>274</v>
      </c>
      <c r="B260" s="3">
        <f>ROUND(SUMIFS(DTL!$I:$I,DTL!$C:$C,Checking!A260)*1.07,2) + SUMIFS(HDR!$G:$G,HDR!$B:$B,Checking!A260)</f>
        <v>90.25</v>
      </c>
      <c r="C260" s="3">
        <f>SUMIFS(Payment!E:E,Payment!C:C,Checking!A260)</f>
        <v>90.25</v>
      </c>
      <c r="D260" s="1" t="b">
        <f t="shared" si="4"/>
        <v>1</v>
      </c>
    </row>
    <row r="261" spans="1:4" x14ac:dyDescent="0.2">
      <c r="A261" s="1" t="s">
        <v>275</v>
      </c>
      <c r="B261" s="3">
        <f>ROUND(SUMIFS(DTL!$I:$I,DTL!$C:$C,Checking!A261)*1.07,2) + SUMIFS(HDR!$G:$G,HDR!$B:$B,Checking!A261)</f>
        <v>28.25</v>
      </c>
      <c r="C261" s="3">
        <f>SUMIFS(Payment!E:E,Payment!C:C,Checking!A261)</f>
        <v>28.25</v>
      </c>
      <c r="D261" s="1" t="b">
        <f t="shared" si="4"/>
        <v>1</v>
      </c>
    </row>
    <row r="262" spans="1:4" x14ac:dyDescent="0.2">
      <c r="A262" s="1" t="s">
        <v>276</v>
      </c>
      <c r="B262" s="3">
        <f>ROUND(SUMIFS(DTL!$I:$I,DTL!$C:$C,Checking!A262)*1.07,2) + SUMIFS(HDR!$G:$G,HDR!$B:$B,Checking!A262)</f>
        <v>45.65</v>
      </c>
      <c r="C262" s="3">
        <f>SUMIFS(Payment!E:E,Payment!C:C,Checking!A262)</f>
        <v>45.65</v>
      </c>
      <c r="D262" s="1" t="b">
        <f t="shared" si="4"/>
        <v>1</v>
      </c>
    </row>
    <row r="263" spans="1:4" x14ac:dyDescent="0.2">
      <c r="A263" s="1" t="s">
        <v>277</v>
      </c>
      <c r="B263" s="3">
        <f>ROUND(SUMIFS(DTL!$I:$I,DTL!$C:$C,Checking!A263)*1.07,2) + SUMIFS(HDR!$G:$G,HDR!$B:$B,Checking!A263)</f>
        <v>15.3</v>
      </c>
      <c r="C263" s="3">
        <f>SUMIFS(Payment!E:E,Payment!C:C,Checking!A263)</f>
        <v>15.3</v>
      </c>
      <c r="D263" s="1" t="b">
        <f t="shared" si="4"/>
        <v>1</v>
      </c>
    </row>
    <row r="264" spans="1:4" x14ac:dyDescent="0.2">
      <c r="A264" s="1" t="s">
        <v>278</v>
      </c>
      <c r="B264" s="3">
        <f>ROUND(SUMIFS(DTL!$I:$I,DTL!$C:$C,Checking!A264)*1.07,2) + SUMIFS(HDR!$G:$G,HDR!$B:$B,Checking!A264)</f>
        <v>48.25</v>
      </c>
      <c r="C264" s="3">
        <f>SUMIFS(Payment!E:E,Payment!C:C,Checking!A264)</f>
        <v>48.25</v>
      </c>
      <c r="D264" s="1" t="b">
        <f t="shared" si="4"/>
        <v>1</v>
      </c>
    </row>
    <row r="265" spans="1:4" x14ac:dyDescent="0.2">
      <c r="A265" s="1" t="s">
        <v>279</v>
      </c>
      <c r="B265" s="3">
        <f>ROUND(SUMIFS(DTL!$I:$I,DTL!$C:$C,Checking!A265)*1.07,2) + SUMIFS(HDR!$G:$G,HDR!$B:$B,Checking!A265)</f>
        <v>87.8</v>
      </c>
      <c r="C265" s="3">
        <f>SUMIFS(Payment!E:E,Payment!C:C,Checking!A265)</f>
        <v>87.8</v>
      </c>
      <c r="D265" s="1" t="b">
        <f t="shared" si="4"/>
        <v>1</v>
      </c>
    </row>
    <row r="266" spans="1:4" x14ac:dyDescent="0.2">
      <c r="A266" s="1" t="s">
        <v>280</v>
      </c>
      <c r="B266" s="3">
        <f>ROUND(SUMIFS(DTL!$I:$I,DTL!$C:$C,Checking!A266)*1.07,2) + SUMIFS(HDR!$G:$G,HDR!$B:$B,Checking!A266)</f>
        <v>56.050000000000004</v>
      </c>
      <c r="C266" s="3">
        <f>SUMIFS(Payment!E:E,Payment!C:C,Checking!A266)</f>
        <v>56.05</v>
      </c>
      <c r="D266" s="1" t="b">
        <f t="shared" ref="D266:D329" si="5">C266=B266</f>
        <v>1</v>
      </c>
    </row>
    <row r="267" spans="1:4" x14ac:dyDescent="0.2">
      <c r="A267" s="1" t="s">
        <v>281</v>
      </c>
      <c r="B267" s="3">
        <f>ROUND(SUMIFS(DTL!$I:$I,DTL!$C:$C,Checking!A267)*1.07,2) + SUMIFS(HDR!$G:$G,HDR!$B:$B,Checking!A267)</f>
        <v>31.55</v>
      </c>
      <c r="C267" s="3">
        <f>SUMIFS(Payment!E:E,Payment!C:C,Checking!A267)</f>
        <v>31.55</v>
      </c>
      <c r="D267" s="1" t="b">
        <f t="shared" si="5"/>
        <v>1</v>
      </c>
    </row>
    <row r="268" spans="1:4" x14ac:dyDescent="0.2">
      <c r="A268" s="1" t="s">
        <v>282</v>
      </c>
      <c r="B268" s="3">
        <f>ROUND(SUMIFS(DTL!$I:$I,DTL!$C:$C,Checking!A268)*1.07,2) + SUMIFS(HDR!$G:$G,HDR!$B:$B,Checking!A268)</f>
        <v>23.3</v>
      </c>
      <c r="C268" s="3">
        <f>SUMIFS(Payment!E:E,Payment!C:C,Checking!A268)</f>
        <v>23.3</v>
      </c>
      <c r="D268" s="1" t="b">
        <f t="shared" si="5"/>
        <v>1</v>
      </c>
    </row>
    <row r="269" spans="1:4" x14ac:dyDescent="0.2">
      <c r="A269" s="1" t="s">
        <v>283</v>
      </c>
      <c r="B269" s="3">
        <f>ROUND(SUMIFS(DTL!$I:$I,DTL!$C:$C,Checking!A269)*1.07,2) + SUMIFS(HDR!$G:$G,HDR!$B:$B,Checking!A269)</f>
        <v>46.6</v>
      </c>
      <c r="C269" s="3">
        <f>SUMIFS(Payment!E:E,Payment!C:C,Checking!A269)</f>
        <v>46.6</v>
      </c>
      <c r="D269" s="1" t="b">
        <f t="shared" si="5"/>
        <v>1</v>
      </c>
    </row>
    <row r="270" spans="1:4" x14ac:dyDescent="0.2">
      <c r="A270" s="1" t="s">
        <v>284</v>
      </c>
      <c r="B270" s="3">
        <f>ROUND(SUMIFS(DTL!$I:$I,DTL!$C:$C,Checking!A270)*1.07,2) + SUMIFS(HDR!$G:$G,HDR!$B:$B,Checking!A270)</f>
        <v>73.7</v>
      </c>
      <c r="C270" s="3">
        <f>SUMIFS(Payment!E:E,Payment!C:C,Checking!A270)</f>
        <v>73.7</v>
      </c>
      <c r="D270" s="1" t="b">
        <f t="shared" si="5"/>
        <v>1</v>
      </c>
    </row>
    <row r="271" spans="1:4" x14ac:dyDescent="0.2">
      <c r="A271" s="1" t="s">
        <v>285</v>
      </c>
      <c r="B271" s="3">
        <f>ROUND(SUMIFS(DTL!$I:$I,DTL!$C:$C,Checking!A271)*1.07,2) + SUMIFS(HDR!$G:$G,HDR!$B:$B,Checking!A271)</f>
        <v>12.700000000000001</v>
      </c>
      <c r="C271" s="3">
        <f>SUMIFS(Payment!E:E,Payment!C:C,Checking!A271)</f>
        <v>12.700000000000003</v>
      </c>
      <c r="D271" s="1" t="b">
        <f t="shared" si="5"/>
        <v>1</v>
      </c>
    </row>
    <row r="272" spans="1:4" x14ac:dyDescent="0.2">
      <c r="A272" s="1" t="s">
        <v>286</v>
      </c>
      <c r="B272" s="3">
        <f>ROUND(SUMIFS(DTL!$I:$I,DTL!$C:$C,Checking!A272)*1.07,2) + SUMIFS(HDR!$G:$G,HDR!$B:$B,Checking!A272)</f>
        <v>5.35</v>
      </c>
      <c r="C272" s="3">
        <f>SUMIFS(Payment!E:E,Payment!C:C,Checking!A272)</f>
        <v>5.35</v>
      </c>
      <c r="D272" s="1" t="b">
        <f t="shared" si="5"/>
        <v>1</v>
      </c>
    </row>
    <row r="273" spans="1:4" x14ac:dyDescent="0.2">
      <c r="A273" s="1" t="s">
        <v>287</v>
      </c>
      <c r="B273" s="3">
        <f>ROUND(SUMIFS(DTL!$I:$I,DTL!$C:$C,Checking!A273)*1.07,2) + SUMIFS(HDR!$G:$G,HDR!$B:$B,Checking!A273)</f>
        <v>32.950000000000003</v>
      </c>
      <c r="C273" s="3">
        <f>SUMIFS(Payment!E:E,Payment!C:C,Checking!A273)</f>
        <v>32.950000000000003</v>
      </c>
      <c r="D273" s="1" t="b">
        <f t="shared" si="5"/>
        <v>1</v>
      </c>
    </row>
    <row r="274" spans="1:4" x14ac:dyDescent="0.2">
      <c r="A274" s="1" t="s">
        <v>288</v>
      </c>
      <c r="B274" s="3">
        <f>ROUND(SUMIFS(DTL!$I:$I,DTL!$C:$C,Checking!A274)*1.07,2) + SUMIFS(HDR!$G:$G,HDR!$B:$B,Checking!A274)</f>
        <v>141</v>
      </c>
      <c r="C274" s="3">
        <f>SUMIFS(Payment!E:E,Payment!C:C,Checking!A274)</f>
        <v>141</v>
      </c>
      <c r="D274" s="1" t="b">
        <f t="shared" si="5"/>
        <v>1</v>
      </c>
    </row>
    <row r="275" spans="1:4" x14ac:dyDescent="0.2">
      <c r="A275" s="1" t="s">
        <v>289</v>
      </c>
      <c r="B275" s="3">
        <f>ROUND(SUMIFS(DTL!$I:$I,DTL!$C:$C,Checking!A275)*1.07,2) + SUMIFS(HDR!$G:$G,HDR!$B:$B,Checking!A275)</f>
        <v>64.25</v>
      </c>
      <c r="C275" s="3">
        <f>SUMIFS(Payment!E:E,Payment!C:C,Checking!A275)</f>
        <v>64.25</v>
      </c>
      <c r="D275" s="1" t="b">
        <f t="shared" si="5"/>
        <v>1</v>
      </c>
    </row>
    <row r="276" spans="1:4" x14ac:dyDescent="0.2">
      <c r="A276" s="1" t="s">
        <v>290</v>
      </c>
      <c r="B276" s="3">
        <f>ROUND(SUMIFS(DTL!$I:$I,DTL!$C:$C,Checking!A276)*1.07,2) + SUMIFS(HDR!$G:$G,HDR!$B:$B,Checking!A276)</f>
        <v>28.25</v>
      </c>
      <c r="C276" s="3">
        <f>SUMIFS(Payment!E:E,Payment!C:C,Checking!A276)</f>
        <v>28.25</v>
      </c>
      <c r="D276" s="1" t="b">
        <f t="shared" si="5"/>
        <v>1</v>
      </c>
    </row>
    <row r="277" spans="1:4" x14ac:dyDescent="0.2">
      <c r="A277" s="1" t="s">
        <v>291</v>
      </c>
      <c r="B277" s="3">
        <f>ROUND(SUMIFS(DTL!$I:$I,DTL!$C:$C,Checking!A277)*1.07,2) + SUMIFS(HDR!$G:$G,HDR!$B:$B,Checking!A277)</f>
        <v>126.89999999999999</v>
      </c>
      <c r="C277" s="3">
        <f>SUMIFS(Payment!E:E,Payment!C:C,Checking!A277)</f>
        <v>126.9</v>
      </c>
      <c r="D277" s="1" t="b">
        <f t="shared" si="5"/>
        <v>1</v>
      </c>
    </row>
    <row r="278" spans="1:4" x14ac:dyDescent="0.2">
      <c r="A278" s="1" t="s">
        <v>292</v>
      </c>
      <c r="B278" s="3">
        <f>ROUND(SUMIFS(DTL!$I:$I,DTL!$C:$C,Checking!A278)*1.07,2) + SUMIFS(HDR!$G:$G,HDR!$B:$B,Checking!A278)</f>
        <v>6.4</v>
      </c>
      <c r="C278" s="3">
        <f>SUMIFS(Payment!E:E,Payment!C:C,Checking!A278)</f>
        <v>6.4</v>
      </c>
      <c r="D278" s="1" t="b">
        <f t="shared" si="5"/>
        <v>1</v>
      </c>
    </row>
    <row r="279" spans="1:4" x14ac:dyDescent="0.2">
      <c r="A279" s="1" t="s">
        <v>293</v>
      </c>
      <c r="B279" s="3">
        <f>ROUND(SUMIFS(DTL!$I:$I,DTL!$C:$C,Checking!A279)*1.07,2) + SUMIFS(HDR!$G:$G,HDR!$B:$B,Checking!A279)</f>
        <v>107.35000000000001</v>
      </c>
      <c r="C279" s="3">
        <f>SUMIFS(Payment!E:E,Payment!C:C,Checking!A279)</f>
        <v>107.35</v>
      </c>
      <c r="D279" s="1" t="b">
        <f t="shared" si="5"/>
        <v>1</v>
      </c>
    </row>
    <row r="280" spans="1:4" x14ac:dyDescent="0.2">
      <c r="A280" s="1" t="s">
        <v>294</v>
      </c>
      <c r="B280" s="3">
        <f>ROUND(SUMIFS(DTL!$I:$I,DTL!$C:$C,Checking!A280)*1.07,2) + SUMIFS(HDR!$G:$G,HDR!$B:$B,Checking!A280)</f>
        <v>21.200000000000003</v>
      </c>
      <c r="C280" s="3">
        <f>SUMIFS(Payment!E:E,Payment!C:C,Checking!A280)</f>
        <v>21.2</v>
      </c>
      <c r="D280" s="1" t="b">
        <f t="shared" si="5"/>
        <v>1</v>
      </c>
    </row>
    <row r="281" spans="1:4" x14ac:dyDescent="0.2">
      <c r="A281" s="1" t="s">
        <v>295</v>
      </c>
      <c r="B281" s="3">
        <f>ROUND(SUMIFS(DTL!$I:$I,DTL!$C:$C,Checking!A281)*1.07,2) + SUMIFS(HDR!$G:$G,HDR!$B:$B,Checking!A281)</f>
        <v>21.200000000000003</v>
      </c>
      <c r="C281" s="3">
        <f>SUMIFS(Payment!E:E,Payment!C:C,Checking!A281)</f>
        <v>21.2</v>
      </c>
      <c r="D281" s="1" t="b">
        <f t="shared" si="5"/>
        <v>1</v>
      </c>
    </row>
    <row r="282" spans="1:4" x14ac:dyDescent="0.2">
      <c r="A282" s="1" t="s">
        <v>296</v>
      </c>
      <c r="B282" s="3">
        <f>ROUND(SUMIFS(DTL!$I:$I,DTL!$C:$C,Checking!A282)*1.07,2) + SUMIFS(HDR!$G:$G,HDR!$B:$B,Checking!A282)</f>
        <v>7.5</v>
      </c>
      <c r="C282" s="3">
        <f>SUMIFS(Payment!E:E,Payment!C:C,Checking!A282)</f>
        <v>7.5</v>
      </c>
      <c r="D282" s="1" t="b">
        <f t="shared" si="5"/>
        <v>1</v>
      </c>
    </row>
    <row r="283" spans="1:4" x14ac:dyDescent="0.2">
      <c r="A283" s="1" t="s">
        <v>297</v>
      </c>
      <c r="B283" s="3">
        <f>ROUND(SUMIFS(DTL!$I:$I,DTL!$C:$C,Checking!A283)*1.07,2) + SUMIFS(HDR!$G:$G,HDR!$B:$B,Checking!A283)</f>
        <v>28.25</v>
      </c>
      <c r="C283" s="3">
        <f>SUMIFS(Payment!E:E,Payment!C:C,Checking!A283)</f>
        <v>28.25</v>
      </c>
      <c r="D283" s="1" t="b">
        <f t="shared" si="5"/>
        <v>1</v>
      </c>
    </row>
    <row r="284" spans="1:4" x14ac:dyDescent="0.2">
      <c r="A284" s="1" t="s">
        <v>298</v>
      </c>
      <c r="B284" s="3">
        <f>ROUND(SUMIFS(DTL!$I:$I,DTL!$C:$C,Checking!A284)*1.07,2) + SUMIFS(HDR!$G:$G,HDR!$B:$B,Checking!A284)</f>
        <v>44.5</v>
      </c>
      <c r="C284" s="3">
        <f>SUMIFS(Payment!E:E,Payment!C:C,Checking!A284)</f>
        <v>44.5</v>
      </c>
      <c r="D284" s="1" t="b">
        <f t="shared" si="5"/>
        <v>1</v>
      </c>
    </row>
    <row r="285" spans="1:4" x14ac:dyDescent="0.2">
      <c r="A285" s="1" t="s">
        <v>299</v>
      </c>
      <c r="B285" s="3">
        <f>ROUND(SUMIFS(DTL!$I:$I,DTL!$C:$C,Checking!A285)*1.07,2) + SUMIFS(HDR!$G:$G,HDR!$B:$B,Checking!A285)</f>
        <v>47.1</v>
      </c>
      <c r="C285" s="3">
        <f>SUMIFS(Payment!E:E,Payment!C:C,Checking!A285)</f>
        <v>47.1</v>
      </c>
      <c r="D285" s="1" t="b">
        <f t="shared" si="5"/>
        <v>1</v>
      </c>
    </row>
    <row r="286" spans="1:4" x14ac:dyDescent="0.2">
      <c r="A286" s="1" t="s">
        <v>300</v>
      </c>
      <c r="B286" s="3">
        <f>ROUND(SUMIFS(DTL!$I:$I,DTL!$C:$C,Checking!A286)*1.07,2) + SUMIFS(HDR!$G:$G,HDR!$B:$B,Checking!A286)</f>
        <v>14.1</v>
      </c>
      <c r="C286" s="3">
        <f>SUMIFS(Payment!E:E,Payment!C:C,Checking!A286)</f>
        <v>14.100000000000001</v>
      </c>
      <c r="D286" s="1" t="b">
        <f t="shared" si="5"/>
        <v>1</v>
      </c>
    </row>
    <row r="287" spans="1:4" x14ac:dyDescent="0.2">
      <c r="A287" s="1" t="s">
        <v>301</v>
      </c>
      <c r="B287" s="3">
        <f>ROUND(SUMIFS(DTL!$I:$I,DTL!$C:$C,Checking!A287)*1.07,2) + SUMIFS(HDR!$G:$G,HDR!$B:$B,Checking!A287)</f>
        <v>23.55</v>
      </c>
      <c r="C287" s="3">
        <f>SUMIFS(Payment!E:E,Payment!C:C,Checking!A287)</f>
        <v>23.55</v>
      </c>
      <c r="D287" s="1" t="b">
        <f t="shared" si="5"/>
        <v>1</v>
      </c>
    </row>
    <row r="288" spans="1:4" x14ac:dyDescent="0.2">
      <c r="A288" s="1" t="s">
        <v>302</v>
      </c>
      <c r="B288" s="3">
        <f>ROUND(SUMIFS(DTL!$I:$I,DTL!$C:$C,Checking!A288)*1.07,2) + SUMIFS(HDR!$G:$G,HDR!$B:$B,Checking!A288)</f>
        <v>23.55</v>
      </c>
      <c r="C288" s="3">
        <f>SUMIFS(Payment!E:E,Payment!C:C,Checking!A288)</f>
        <v>23.55</v>
      </c>
      <c r="D288" s="1" t="b">
        <f t="shared" si="5"/>
        <v>1</v>
      </c>
    </row>
    <row r="289" spans="1:4" x14ac:dyDescent="0.2">
      <c r="A289" s="1" t="s">
        <v>303</v>
      </c>
      <c r="B289" s="3">
        <f>ROUND(SUMIFS(DTL!$I:$I,DTL!$C:$C,Checking!A289)*1.07,2) + SUMIFS(HDR!$G:$G,HDR!$B:$B,Checking!A289)</f>
        <v>93.7</v>
      </c>
      <c r="C289" s="3">
        <f>SUMIFS(Payment!E:E,Payment!C:C,Checking!A289)</f>
        <v>93.7</v>
      </c>
      <c r="D289" s="1" t="b">
        <f t="shared" si="5"/>
        <v>1</v>
      </c>
    </row>
    <row r="290" spans="1:4" x14ac:dyDescent="0.2">
      <c r="A290" s="1" t="s">
        <v>304</v>
      </c>
      <c r="B290" s="3">
        <f>ROUND(SUMIFS(DTL!$I:$I,DTL!$C:$C,Checking!A290)*1.07,2) + SUMIFS(HDR!$G:$G,HDR!$B:$B,Checking!A290)</f>
        <v>23.55</v>
      </c>
      <c r="C290" s="3">
        <f>SUMIFS(Payment!E:E,Payment!C:C,Checking!A290)</f>
        <v>23.55</v>
      </c>
      <c r="D290" s="1" t="b">
        <f t="shared" si="5"/>
        <v>1</v>
      </c>
    </row>
    <row r="291" spans="1:4" x14ac:dyDescent="0.2">
      <c r="A291" s="1" t="s">
        <v>305</v>
      </c>
      <c r="B291" s="3">
        <f>ROUND(SUMIFS(DTL!$I:$I,DTL!$C:$C,Checking!A291)*1.07,2) + SUMIFS(HDR!$G:$G,HDR!$B:$B,Checking!A291)</f>
        <v>12.95</v>
      </c>
      <c r="C291" s="3">
        <f>SUMIFS(Payment!E:E,Payment!C:C,Checking!A291)</f>
        <v>12.95</v>
      </c>
      <c r="D291" s="1" t="b">
        <f t="shared" si="5"/>
        <v>1</v>
      </c>
    </row>
    <row r="292" spans="1:4" x14ac:dyDescent="0.2">
      <c r="A292" s="1" t="s">
        <v>306</v>
      </c>
      <c r="B292" s="3">
        <f>ROUND(SUMIFS(DTL!$I:$I,DTL!$C:$C,Checking!A292)*1.07,2) + SUMIFS(HDR!$G:$G,HDR!$B:$B,Checking!A292)</f>
        <v>46.85</v>
      </c>
      <c r="C292" s="3">
        <f>SUMIFS(Payment!E:E,Payment!C:C,Checking!A292)</f>
        <v>46.85</v>
      </c>
      <c r="D292" s="1" t="b">
        <f t="shared" si="5"/>
        <v>1</v>
      </c>
    </row>
    <row r="293" spans="1:4" x14ac:dyDescent="0.2">
      <c r="A293" s="1" t="s">
        <v>307</v>
      </c>
      <c r="B293" s="3">
        <f>ROUND(SUMIFS(DTL!$I:$I,DTL!$C:$C,Checking!A293)*1.07,2) + SUMIFS(HDR!$G:$G,HDR!$B:$B,Checking!A293)</f>
        <v>120.5</v>
      </c>
      <c r="C293" s="3">
        <f>SUMIFS(Payment!E:E,Payment!C:C,Checking!A293)</f>
        <v>120.5</v>
      </c>
      <c r="D293" s="1" t="b">
        <f t="shared" si="5"/>
        <v>1</v>
      </c>
    </row>
    <row r="294" spans="1:4" x14ac:dyDescent="0.2">
      <c r="A294" s="1" t="s">
        <v>308</v>
      </c>
      <c r="B294" s="3">
        <f>ROUND(SUMIFS(DTL!$I:$I,DTL!$C:$C,Checking!A294)*1.07,2) + SUMIFS(HDR!$G:$G,HDR!$B:$B,Checking!A294)</f>
        <v>34.150000000000006</v>
      </c>
      <c r="C294" s="3">
        <f>SUMIFS(Payment!E:E,Payment!C:C,Checking!A294)</f>
        <v>34.150000000000006</v>
      </c>
      <c r="D294" s="1" t="b">
        <f t="shared" si="5"/>
        <v>1</v>
      </c>
    </row>
    <row r="295" spans="1:4" x14ac:dyDescent="0.2">
      <c r="A295" s="1" t="s">
        <v>309</v>
      </c>
      <c r="B295" s="3">
        <f>ROUND(SUMIFS(DTL!$I:$I,DTL!$C:$C,Checking!A295)*1.07,2) + SUMIFS(HDR!$G:$G,HDR!$B:$B,Checking!A295)</f>
        <v>106.65</v>
      </c>
      <c r="C295" s="3">
        <f>SUMIFS(Payment!E:E,Payment!C:C,Checking!A295)</f>
        <v>106.65</v>
      </c>
      <c r="D295" s="1" t="b">
        <f t="shared" si="5"/>
        <v>1</v>
      </c>
    </row>
    <row r="296" spans="1:4" x14ac:dyDescent="0.2">
      <c r="A296" s="1" t="s">
        <v>310</v>
      </c>
      <c r="B296" s="3">
        <f>ROUND(SUMIFS(DTL!$I:$I,DTL!$C:$C,Checking!A296)*1.07,2) + SUMIFS(HDR!$G:$G,HDR!$B:$B,Checking!A296)</f>
        <v>52.5</v>
      </c>
      <c r="C296" s="3">
        <f>SUMIFS(Payment!E:E,Payment!C:C,Checking!A296)</f>
        <v>52.5</v>
      </c>
      <c r="D296" s="1" t="b">
        <f t="shared" si="5"/>
        <v>1</v>
      </c>
    </row>
    <row r="297" spans="1:4" x14ac:dyDescent="0.2">
      <c r="A297" s="1" t="s">
        <v>311</v>
      </c>
      <c r="B297" s="3">
        <f>ROUND(SUMIFS(DTL!$I:$I,DTL!$C:$C,Checking!A297)*1.07,2) + SUMIFS(HDR!$G:$G,HDR!$B:$B,Checking!A297)</f>
        <v>38.5</v>
      </c>
      <c r="C297" s="3">
        <f>SUMIFS(Payment!E:E,Payment!C:C,Checking!A297)</f>
        <v>38.5</v>
      </c>
      <c r="D297" s="1" t="b">
        <f t="shared" si="5"/>
        <v>1</v>
      </c>
    </row>
    <row r="298" spans="1:4" x14ac:dyDescent="0.2">
      <c r="A298" s="1" t="s">
        <v>312</v>
      </c>
      <c r="B298" s="3">
        <f>ROUND(SUMIFS(DTL!$I:$I,DTL!$C:$C,Checking!A298)*1.07,2) + SUMIFS(HDR!$G:$G,HDR!$B:$B,Checking!A298)</f>
        <v>25.65</v>
      </c>
      <c r="C298" s="3">
        <f>SUMIFS(Payment!E:E,Payment!C:C,Checking!A298)</f>
        <v>25.65</v>
      </c>
      <c r="D298" s="1" t="b">
        <f t="shared" si="5"/>
        <v>1</v>
      </c>
    </row>
    <row r="299" spans="1:4" x14ac:dyDescent="0.2">
      <c r="A299" s="1" t="s">
        <v>313</v>
      </c>
      <c r="B299" s="3">
        <f>ROUND(SUMIFS(DTL!$I:$I,DTL!$C:$C,Checking!A299)*1.07,2) + SUMIFS(HDR!$G:$G,HDR!$B:$B,Checking!A299)</f>
        <v>68.95</v>
      </c>
      <c r="C299" s="3">
        <f>SUMIFS(Payment!E:E,Payment!C:C,Checking!A299)</f>
        <v>68.95</v>
      </c>
      <c r="D299" s="1" t="b">
        <f t="shared" si="5"/>
        <v>1</v>
      </c>
    </row>
    <row r="300" spans="1:4" x14ac:dyDescent="0.2">
      <c r="A300" s="1" t="s">
        <v>314</v>
      </c>
      <c r="B300" s="3">
        <f>ROUND(SUMIFS(DTL!$I:$I,DTL!$C:$C,Checking!A300)*1.07,2) + SUMIFS(HDR!$G:$G,HDR!$B:$B,Checking!A300)</f>
        <v>55.1</v>
      </c>
      <c r="C300" s="3">
        <f>SUMIFS(Payment!E:E,Payment!C:C,Checking!A300)</f>
        <v>55.1</v>
      </c>
      <c r="D300" s="1" t="b">
        <f t="shared" si="5"/>
        <v>1</v>
      </c>
    </row>
    <row r="301" spans="1:4" x14ac:dyDescent="0.2">
      <c r="A301" s="1" t="s">
        <v>315</v>
      </c>
      <c r="B301" s="3">
        <f>ROUND(SUMIFS(DTL!$I:$I,DTL!$C:$C,Checking!A301)*1.07,2) + SUMIFS(HDR!$G:$G,HDR!$B:$B,Checking!A301)</f>
        <v>50.400000000000006</v>
      </c>
      <c r="C301" s="3">
        <f>SUMIFS(Payment!E:E,Payment!C:C,Checking!A301)</f>
        <v>50.4</v>
      </c>
      <c r="D301" s="1" t="b">
        <f t="shared" si="5"/>
        <v>1</v>
      </c>
    </row>
    <row r="302" spans="1:4" x14ac:dyDescent="0.2">
      <c r="A302" s="1" t="s">
        <v>316</v>
      </c>
      <c r="B302" s="3">
        <f>ROUND(SUMIFS(DTL!$I:$I,DTL!$C:$C,Checking!A302)*1.07,2) + SUMIFS(HDR!$G:$G,HDR!$B:$B,Checking!A302)</f>
        <v>44.5</v>
      </c>
      <c r="C302" s="3">
        <f>SUMIFS(Payment!E:E,Payment!C:C,Checking!A302)</f>
        <v>44.5</v>
      </c>
      <c r="D302" s="1" t="b">
        <f t="shared" si="5"/>
        <v>1</v>
      </c>
    </row>
    <row r="303" spans="1:4" x14ac:dyDescent="0.2">
      <c r="A303" s="1" t="s">
        <v>317</v>
      </c>
      <c r="B303" s="3">
        <f>ROUND(SUMIFS(DTL!$I:$I,DTL!$C:$C,Checking!A303)*1.07,2) + SUMIFS(HDR!$G:$G,HDR!$B:$B,Checking!A303)</f>
        <v>57.2</v>
      </c>
      <c r="C303" s="3">
        <f>SUMIFS(Payment!E:E,Payment!C:C,Checking!A303)</f>
        <v>57.2</v>
      </c>
      <c r="D303" s="1" t="b">
        <f t="shared" si="5"/>
        <v>1</v>
      </c>
    </row>
    <row r="304" spans="1:4" x14ac:dyDescent="0.2">
      <c r="A304" s="1" t="s">
        <v>318</v>
      </c>
      <c r="B304" s="3">
        <f>ROUND(SUMIFS(DTL!$I:$I,DTL!$C:$C,Checking!A304)*1.07,2) + SUMIFS(HDR!$G:$G,HDR!$B:$B,Checking!A304)</f>
        <v>35.300000000000004</v>
      </c>
      <c r="C304" s="3">
        <f>SUMIFS(Payment!E:E,Payment!C:C,Checking!A304)</f>
        <v>35.299999999999997</v>
      </c>
      <c r="D304" s="1" t="b">
        <f t="shared" si="5"/>
        <v>1</v>
      </c>
    </row>
    <row r="305" spans="1:4" x14ac:dyDescent="0.2">
      <c r="A305" s="1" t="s">
        <v>319</v>
      </c>
      <c r="B305" s="3">
        <f>ROUND(SUMIFS(DTL!$I:$I,DTL!$C:$C,Checking!A305)*1.07,2) + SUMIFS(HDR!$G:$G,HDR!$B:$B,Checking!A305)</f>
        <v>30.6</v>
      </c>
      <c r="C305" s="3">
        <f>SUMIFS(Payment!E:E,Payment!C:C,Checking!A305)</f>
        <v>30.6</v>
      </c>
      <c r="D305" s="1" t="b">
        <f t="shared" si="5"/>
        <v>1</v>
      </c>
    </row>
    <row r="306" spans="1:4" x14ac:dyDescent="0.2">
      <c r="A306" s="1" t="s">
        <v>320</v>
      </c>
      <c r="B306" s="3">
        <f>ROUND(SUMIFS(DTL!$I:$I,DTL!$C:$C,Checking!A306)*1.07,2) + SUMIFS(HDR!$G:$G,HDR!$B:$B,Checking!A306)</f>
        <v>339.45</v>
      </c>
      <c r="C306" s="3">
        <f>SUMIFS(Payment!E:E,Payment!C:C,Checking!A306)</f>
        <v>339.45</v>
      </c>
      <c r="D306" s="1" t="b">
        <f t="shared" si="5"/>
        <v>1</v>
      </c>
    </row>
    <row r="307" spans="1:4" x14ac:dyDescent="0.2">
      <c r="A307" s="1" t="s">
        <v>321</v>
      </c>
      <c r="B307" s="3">
        <f>ROUND(SUMIFS(DTL!$I:$I,DTL!$C:$C,Checking!A307)*1.07,2) + SUMIFS(HDR!$G:$G,HDR!$B:$B,Checking!A307)</f>
        <v>57.65</v>
      </c>
      <c r="C307" s="3">
        <f>SUMIFS(Payment!E:E,Payment!C:C,Checking!A307)</f>
        <v>57.65</v>
      </c>
      <c r="D307" s="1" t="b">
        <f t="shared" si="5"/>
        <v>1</v>
      </c>
    </row>
    <row r="308" spans="1:4" x14ac:dyDescent="0.2">
      <c r="A308" s="1" t="s">
        <v>322</v>
      </c>
      <c r="B308" s="3">
        <f>ROUND(SUMIFS(DTL!$I:$I,DTL!$C:$C,Checking!A308)*1.07,2) + SUMIFS(HDR!$G:$G,HDR!$B:$B,Checking!A308)</f>
        <v>93.7</v>
      </c>
      <c r="C308" s="3">
        <f>SUMIFS(Payment!E:E,Payment!C:C,Checking!A308)</f>
        <v>93.7</v>
      </c>
      <c r="D308" s="1" t="b">
        <f t="shared" si="5"/>
        <v>1</v>
      </c>
    </row>
    <row r="309" spans="1:4" x14ac:dyDescent="0.2">
      <c r="A309" s="1" t="s">
        <v>323</v>
      </c>
      <c r="B309" s="3">
        <f>ROUND(SUMIFS(DTL!$I:$I,DTL!$C:$C,Checking!A309)*1.07,2) + SUMIFS(HDR!$G:$G,HDR!$B:$B,Checking!A309)</f>
        <v>167.35</v>
      </c>
      <c r="C309" s="3">
        <f>SUMIFS(Payment!E:E,Payment!C:C,Checking!A309)</f>
        <v>167.35</v>
      </c>
      <c r="D309" s="1" t="b">
        <f t="shared" si="5"/>
        <v>1</v>
      </c>
    </row>
    <row r="310" spans="1:4" x14ac:dyDescent="0.2">
      <c r="A310" s="1" t="s">
        <v>324</v>
      </c>
      <c r="B310" s="3">
        <f>ROUND(SUMIFS(DTL!$I:$I,DTL!$C:$C,Checking!A310)*1.07,2) + SUMIFS(HDR!$G:$G,HDR!$B:$B,Checking!A310)</f>
        <v>105</v>
      </c>
      <c r="C310" s="3">
        <f>SUMIFS(Payment!E:E,Payment!C:C,Checking!A310)</f>
        <v>105</v>
      </c>
      <c r="D310" s="1" t="b">
        <f t="shared" si="5"/>
        <v>1</v>
      </c>
    </row>
    <row r="311" spans="1:4" x14ac:dyDescent="0.2">
      <c r="A311" s="1" t="s">
        <v>325</v>
      </c>
      <c r="B311" s="3">
        <f>ROUND(SUMIFS(DTL!$I:$I,DTL!$C:$C,Checking!A311)*1.07,2) + SUMIFS(HDR!$G:$G,HDR!$B:$B,Checking!A311)</f>
        <v>79.55</v>
      </c>
      <c r="C311" s="3">
        <f>SUMIFS(Payment!E:E,Payment!C:C,Checking!A311)</f>
        <v>79.55</v>
      </c>
      <c r="D311" s="1" t="b">
        <f t="shared" si="5"/>
        <v>1</v>
      </c>
    </row>
    <row r="312" spans="1:4" x14ac:dyDescent="0.2">
      <c r="A312" s="1" t="s">
        <v>326</v>
      </c>
      <c r="B312" s="3">
        <f>ROUND(SUMIFS(DTL!$I:$I,DTL!$C:$C,Checking!A312)*1.07,2) + SUMIFS(HDR!$G:$G,HDR!$B:$B,Checking!A312)</f>
        <v>67.55</v>
      </c>
      <c r="C312" s="3">
        <f>SUMIFS(Payment!E:E,Payment!C:C,Checking!A312)</f>
        <v>67.55</v>
      </c>
      <c r="D312" s="1" t="b">
        <f t="shared" si="5"/>
        <v>1</v>
      </c>
    </row>
    <row r="313" spans="1:4" x14ac:dyDescent="0.2">
      <c r="A313" s="1" t="s">
        <v>327</v>
      </c>
      <c r="B313" s="3">
        <f>ROUND(SUMIFS(DTL!$I:$I,DTL!$C:$C,Checking!A313)*1.07,2) + SUMIFS(HDR!$G:$G,HDR!$B:$B,Checking!A313)</f>
        <v>43.1</v>
      </c>
      <c r="C313" s="3">
        <f>SUMIFS(Payment!E:E,Payment!C:C,Checking!A313)</f>
        <v>43.1</v>
      </c>
      <c r="D313" s="1" t="b">
        <f t="shared" si="5"/>
        <v>1</v>
      </c>
    </row>
    <row r="314" spans="1:4" x14ac:dyDescent="0.2">
      <c r="A314" s="1" t="s">
        <v>328</v>
      </c>
      <c r="B314" s="3">
        <f>ROUND(SUMIFS(DTL!$I:$I,DTL!$C:$C,Checking!A314)*1.07,2) + SUMIFS(HDR!$G:$G,HDR!$B:$B,Checking!A314)</f>
        <v>14.1</v>
      </c>
      <c r="C314" s="3">
        <f>SUMIFS(Payment!E:E,Payment!C:C,Checking!A314)</f>
        <v>14.099999999999994</v>
      </c>
      <c r="D314" s="1" t="b">
        <f t="shared" si="5"/>
        <v>1</v>
      </c>
    </row>
    <row r="315" spans="1:4" x14ac:dyDescent="0.2">
      <c r="A315" s="1" t="s">
        <v>329</v>
      </c>
      <c r="B315" s="3">
        <f>ROUND(SUMIFS(DTL!$I:$I,DTL!$C:$C,Checking!A315)*1.07,2) + SUMIFS(HDR!$G:$G,HDR!$B:$B,Checking!A315)</f>
        <v>95.45</v>
      </c>
      <c r="C315" s="3">
        <f>SUMIFS(Payment!E:E,Payment!C:C,Checking!A315)</f>
        <v>95.45</v>
      </c>
      <c r="D315" s="1" t="b">
        <f t="shared" si="5"/>
        <v>1</v>
      </c>
    </row>
    <row r="316" spans="1:4" x14ac:dyDescent="0.2">
      <c r="A316" s="1" t="s">
        <v>330</v>
      </c>
      <c r="B316" s="3">
        <f>ROUND(SUMIFS(DTL!$I:$I,DTL!$C:$C,Checking!A316)*1.07,2) + SUMIFS(HDR!$G:$G,HDR!$B:$B,Checking!A316)</f>
        <v>147.85000000000002</v>
      </c>
      <c r="C316" s="3">
        <f>SUMIFS(Payment!E:E,Payment!C:C,Checking!A316)</f>
        <v>147.85</v>
      </c>
      <c r="D316" s="1" t="b">
        <f t="shared" si="5"/>
        <v>1</v>
      </c>
    </row>
    <row r="317" spans="1:4" x14ac:dyDescent="0.2">
      <c r="A317" s="1" t="s">
        <v>331</v>
      </c>
      <c r="B317" s="3">
        <f>ROUND(SUMIFS(DTL!$I:$I,DTL!$C:$C,Checking!A317)*1.07,2) + SUMIFS(HDR!$G:$G,HDR!$B:$B,Checking!A317)</f>
        <v>242.7</v>
      </c>
      <c r="C317" s="3">
        <f>SUMIFS(Payment!E:E,Payment!C:C,Checking!A317)</f>
        <v>242.7</v>
      </c>
      <c r="D317" s="1" t="b">
        <f t="shared" si="5"/>
        <v>1</v>
      </c>
    </row>
    <row r="318" spans="1:4" x14ac:dyDescent="0.2">
      <c r="A318" s="1" t="s">
        <v>332</v>
      </c>
      <c r="B318" s="3">
        <f>ROUND(SUMIFS(DTL!$I:$I,DTL!$C:$C,Checking!A318)*1.07,2) + SUMIFS(HDR!$G:$G,HDR!$B:$B,Checking!A318)</f>
        <v>106.65</v>
      </c>
      <c r="C318" s="3">
        <f>SUMIFS(Payment!E:E,Payment!C:C,Checking!A318)</f>
        <v>106.65</v>
      </c>
      <c r="D318" s="1" t="b">
        <f t="shared" si="5"/>
        <v>1</v>
      </c>
    </row>
    <row r="319" spans="1:4" x14ac:dyDescent="0.2">
      <c r="A319" s="1" t="s">
        <v>333</v>
      </c>
      <c r="B319" s="3">
        <f>ROUND(SUMIFS(DTL!$I:$I,DTL!$C:$C,Checking!A319)*1.07,2) + SUMIFS(HDR!$G:$G,HDR!$B:$B,Checking!A319)</f>
        <v>254</v>
      </c>
      <c r="C319" s="3">
        <f>SUMIFS(Payment!E:E,Payment!C:C,Checking!A319)</f>
        <v>254</v>
      </c>
      <c r="D319" s="1" t="b">
        <f t="shared" si="5"/>
        <v>1</v>
      </c>
    </row>
    <row r="320" spans="1:4" x14ac:dyDescent="0.2">
      <c r="A320" s="1" t="s">
        <v>334</v>
      </c>
      <c r="B320" s="3">
        <f>ROUND(SUMIFS(DTL!$I:$I,DTL!$C:$C,Checking!A320)*1.07,2) + SUMIFS(HDR!$G:$G,HDR!$B:$B,Checking!A320)</f>
        <v>150.19999999999999</v>
      </c>
      <c r="C320" s="3">
        <f>SUMIFS(Payment!E:E,Payment!C:C,Checking!A320)</f>
        <v>150.19999999999999</v>
      </c>
      <c r="D320" s="1" t="b">
        <f t="shared" si="5"/>
        <v>1</v>
      </c>
    </row>
    <row r="321" spans="1:4" x14ac:dyDescent="0.2">
      <c r="A321" s="1" t="s">
        <v>335</v>
      </c>
      <c r="B321" s="3">
        <f>ROUND(SUMIFS(DTL!$I:$I,DTL!$C:$C,Checking!A321)*1.07,2) + SUMIFS(HDR!$G:$G,HDR!$B:$B,Checking!A321)</f>
        <v>38.349999999999994</v>
      </c>
      <c r="C321" s="3">
        <f>SUMIFS(Payment!E:E,Payment!C:C,Checking!A321)</f>
        <v>38.35</v>
      </c>
      <c r="D321" s="1" t="b">
        <f t="shared" si="5"/>
        <v>1</v>
      </c>
    </row>
    <row r="322" spans="1:4" x14ac:dyDescent="0.2">
      <c r="A322" s="1" t="s">
        <v>336</v>
      </c>
      <c r="B322" s="3">
        <f>ROUND(SUMIFS(DTL!$I:$I,DTL!$C:$C,Checking!A322)*1.07,2) + SUMIFS(HDR!$G:$G,HDR!$B:$B,Checking!A322)</f>
        <v>29.65</v>
      </c>
      <c r="C322" s="3">
        <f>SUMIFS(Payment!E:E,Payment!C:C,Checking!A322)</f>
        <v>29.65</v>
      </c>
      <c r="D322" s="1" t="b">
        <f t="shared" si="5"/>
        <v>1</v>
      </c>
    </row>
    <row r="323" spans="1:4" x14ac:dyDescent="0.2">
      <c r="A323" s="1" t="s">
        <v>337</v>
      </c>
      <c r="B323" s="3">
        <f>ROUND(SUMIFS(DTL!$I:$I,DTL!$C:$C,Checking!A323)*1.07,2) + SUMIFS(HDR!$G:$G,HDR!$B:$B,Checking!A323)</f>
        <v>105.2</v>
      </c>
      <c r="C323" s="3">
        <f>SUMIFS(Payment!E:E,Payment!C:C,Checking!A323)</f>
        <v>105.2</v>
      </c>
      <c r="D323" s="1" t="b">
        <f t="shared" si="5"/>
        <v>1</v>
      </c>
    </row>
    <row r="324" spans="1:4" x14ac:dyDescent="0.2">
      <c r="A324" s="1" t="s">
        <v>338</v>
      </c>
      <c r="B324" s="3">
        <f>ROUND(SUMIFS(DTL!$I:$I,DTL!$C:$C,Checking!A324)*1.07,2) + SUMIFS(HDR!$G:$G,HDR!$B:$B,Checking!A324)</f>
        <v>46.3</v>
      </c>
      <c r="C324" s="3">
        <f>SUMIFS(Payment!E:E,Payment!C:C,Checking!A324)</f>
        <v>46.3</v>
      </c>
      <c r="D324" s="1" t="b">
        <f t="shared" si="5"/>
        <v>1</v>
      </c>
    </row>
    <row r="325" spans="1:4" x14ac:dyDescent="0.2">
      <c r="A325" s="1" t="s">
        <v>339</v>
      </c>
      <c r="B325" s="3">
        <f>ROUND(SUMIFS(DTL!$I:$I,DTL!$C:$C,Checking!A325)*1.07,2) + SUMIFS(HDR!$G:$G,HDR!$B:$B,Checking!A325)</f>
        <v>32.950000000000003</v>
      </c>
      <c r="C325" s="3">
        <f>SUMIFS(Payment!E:E,Payment!C:C,Checking!A325)</f>
        <v>32.950000000000003</v>
      </c>
      <c r="D325" s="1" t="b">
        <f t="shared" si="5"/>
        <v>1</v>
      </c>
    </row>
    <row r="326" spans="1:4" x14ac:dyDescent="0.2">
      <c r="A326" s="1" t="s">
        <v>340</v>
      </c>
      <c r="B326" s="3">
        <f>ROUND(SUMIFS(DTL!$I:$I,DTL!$C:$C,Checking!A326)*1.07,2) + SUMIFS(HDR!$G:$G,HDR!$B:$B,Checking!A326)</f>
        <v>97.95</v>
      </c>
      <c r="C326" s="3">
        <f>SUMIFS(Payment!E:E,Payment!C:C,Checking!A326)</f>
        <v>97.95</v>
      </c>
      <c r="D326" s="1" t="b">
        <f t="shared" si="5"/>
        <v>1</v>
      </c>
    </row>
    <row r="327" spans="1:4" x14ac:dyDescent="0.2">
      <c r="A327" s="1" t="s">
        <v>341</v>
      </c>
      <c r="B327" s="3">
        <f>ROUND(SUMIFS(DTL!$I:$I,DTL!$C:$C,Checking!A327)*1.07,2) + SUMIFS(HDR!$G:$G,HDR!$B:$B,Checking!A327)</f>
        <v>28.25</v>
      </c>
      <c r="C327" s="3">
        <f>SUMIFS(Payment!E:E,Payment!C:C,Checking!A327)</f>
        <v>28.25</v>
      </c>
      <c r="D327" s="1" t="b">
        <f t="shared" si="5"/>
        <v>1</v>
      </c>
    </row>
    <row r="328" spans="1:4" x14ac:dyDescent="0.2">
      <c r="A328" s="1" t="s">
        <v>342</v>
      </c>
      <c r="B328" s="3">
        <f>ROUND(SUMIFS(DTL!$I:$I,DTL!$C:$C,Checking!A328)*1.07,2) + SUMIFS(HDR!$G:$G,HDR!$B:$B,Checking!A328)</f>
        <v>55.599999999999994</v>
      </c>
      <c r="C328" s="3">
        <f>SUMIFS(Payment!E:E,Payment!C:C,Checking!A328)</f>
        <v>55.6</v>
      </c>
      <c r="D328" s="1" t="b">
        <f t="shared" si="5"/>
        <v>1</v>
      </c>
    </row>
    <row r="329" spans="1:4" x14ac:dyDescent="0.2">
      <c r="A329" s="1" t="s">
        <v>343</v>
      </c>
      <c r="B329" s="3">
        <f>ROUND(SUMIFS(DTL!$I:$I,DTL!$C:$C,Checking!A329)*1.07,2) + SUMIFS(HDR!$G:$G,HDR!$B:$B,Checking!A329)</f>
        <v>125.95</v>
      </c>
      <c r="C329" s="3">
        <f>SUMIFS(Payment!E:E,Payment!C:C,Checking!A329)</f>
        <v>125.95</v>
      </c>
      <c r="D329" s="1" t="b">
        <f t="shared" si="5"/>
        <v>1</v>
      </c>
    </row>
  </sheetData>
  <autoFilter ref="A1:D3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HDR</vt:lpstr>
      <vt:lpstr>DTL</vt:lpstr>
      <vt:lpstr>Payment</vt:lpstr>
      <vt:lpstr>Checking</vt:lpstr>
    </vt:vector>
  </TitlesOfParts>
  <Company>Abeo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Iswandi H</dc:creator>
  <cp:lastModifiedBy>Wen Cheng Chio</cp:lastModifiedBy>
  <dcterms:created xsi:type="dcterms:W3CDTF">2015-04-13T06:33:08Z</dcterms:created>
  <dcterms:modified xsi:type="dcterms:W3CDTF">2015-05-08T08:48:45Z</dcterms:modified>
</cp:coreProperties>
</file>