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12"/>
  <workbookPr defaultThemeVersion="166925"/>
  <mc:AlternateContent xmlns:mc="http://schemas.openxmlformats.org/markup-compatibility/2006">
    <mc:Choice Requires="x15">
      <x15ac:absPath xmlns:x15ac="http://schemas.microsoft.com/office/spreadsheetml/2010/11/ac" url="https://mottmac-my.sharepoint.com/personal/emmanuel_ede_mottmac_com/Documents/FCP Dashboard/"/>
    </mc:Choice>
  </mc:AlternateContent>
  <xr:revisionPtr revIDLastSave="0" documentId="8_{7F7CBF11-DEC0-44B9-95DA-AEA323AE0917}" xr6:coauthVersionLast="47" xr6:coauthVersionMax="47" xr10:uidLastSave="{00000000-0000-0000-0000-000000000000}"/>
  <bookViews>
    <workbookView xWindow="-28908" yWindow="84" windowWidth="29016" windowHeight="16416" firstSheet="2" activeTab="1" xr2:uid="{00000000-000D-0000-FFFF-FFFF00000000}"/>
  </bookViews>
  <sheets>
    <sheet name="Data" sheetId="1" r:id="rId1"/>
    <sheet name="16-24 claimant prop (summary)" sheetId="7" r:id="rId2"/>
    <sheet name="16-24 claimaint count (monthly)" sheetId="3" r:id="rId3"/>
    <sheet name="youth claimant prop (monthly)" sheetId="6" r:id="rId4"/>
    <sheet name="APS 16-24 estimates" sheetId="5" r:id="rId5"/>
    <sheet name="claimant rate" sheetId="4" r:id="rId6"/>
    <sheet name="youth claimant propor (summary)" sheetId="2"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7" i="6" l="1"/>
  <c r="D58" i="6"/>
  <c r="D59" i="6"/>
  <c r="D60" i="6"/>
  <c r="D61" i="6"/>
  <c r="E57" i="6"/>
  <c r="E58" i="6"/>
  <c r="E59" i="6"/>
  <c r="E60" i="6"/>
  <c r="E61" i="6"/>
  <c r="F57" i="6"/>
  <c r="F58" i="6"/>
  <c r="F59" i="6"/>
  <c r="F60" i="6"/>
  <c r="F61" i="6"/>
  <c r="G57" i="6"/>
  <c r="G58" i="6"/>
  <c r="G59" i="6"/>
  <c r="G60" i="6"/>
  <c r="G61" i="6"/>
  <c r="H57" i="6"/>
  <c r="H58" i="6"/>
  <c r="H59" i="6"/>
  <c r="H60" i="6"/>
  <c r="H61" i="6"/>
  <c r="I57" i="6"/>
  <c r="I58" i="6"/>
  <c r="I59" i="6"/>
  <c r="I60" i="6"/>
  <c r="I61" i="6"/>
  <c r="J57" i="6"/>
  <c r="J58" i="6"/>
  <c r="J59" i="6"/>
  <c r="J60" i="6"/>
  <c r="J61" i="6"/>
  <c r="K61" i="6"/>
  <c r="K57" i="6"/>
  <c r="K58" i="6"/>
  <c r="K59" i="6"/>
  <c r="K60" i="6"/>
  <c r="I46" i="6"/>
  <c r="I47" i="6"/>
  <c r="I48" i="6"/>
  <c r="I49" i="6"/>
  <c r="I50" i="6"/>
  <c r="I51" i="6"/>
  <c r="I52" i="6"/>
  <c r="I53" i="6"/>
  <c r="I54" i="6"/>
  <c r="I55" i="6"/>
  <c r="I56" i="6"/>
  <c r="K46" i="6"/>
  <c r="K47" i="6"/>
  <c r="K48" i="6"/>
  <c r="K49" i="6"/>
  <c r="K50" i="6"/>
  <c r="K51" i="6"/>
  <c r="K52" i="6"/>
  <c r="K53" i="6"/>
  <c r="K54" i="6"/>
  <c r="K55" i="6"/>
  <c r="K56" i="6"/>
  <c r="J56" i="6"/>
  <c r="J46" i="6"/>
  <c r="J47" i="6"/>
  <c r="J48" i="6"/>
  <c r="J49" i="6"/>
  <c r="J50" i="6"/>
  <c r="J51" i="6"/>
  <c r="J52" i="6"/>
  <c r="J53" i="6"/>
  <c r="J54" i="6"/>
  <c r="J55" i="6"/>
  <c r="K45" i="6"/>
  <c r="J45" i="6"/>
  <c r="I45" i="6"/>
  <c r="K34" i="6"/>
  <c r="K35" i="6"/>
  <c r="K36" i="6"/>
  <c r="K37" i="6"/>
  <c r="K38" i="6"/>
  <c r="K39" i="6"/>
  <c r="K40" i="6"/>
  <c r="K41" i="6"/>
  <c r="K42" i="6"/>
  <c r="K43" i="6"/>
  <c r="K44" i="6"/>
  <c r="J34" i="6"/>
  <c r="J35" i="6"/>
  <c r="J36" i="6"/>
  <c r="J37" i="6"/>
  <c r="J38" i="6"/>
  <c r="J39" i="6"/>
  <c r="J40" i="6"/>
  <c r="J41" i="6"/>
  <c r="J42" i="6"/>
  <c r="J43" i="6"/>
  <c r="J44" i="6"/>
  <c r="K33" i="6"/>
  <c r="J33" i="6"/>
  <c r="J22" i="6"/>
  <c r="J23" i="6"/>
  <c r="J24" i="6"/>
  <c r="J25" i="6"/>
  <c r="J26" i="6"/>
  <c r="J27" i="6"/>
  <c r="J28" i="6"/>
  <c r="J29" i="6"/>
  <c r="J30" i="6"/>
  <c r="J31" i="6"/>
  <c r="J32" i="6"/>
  <c r="K22" i="6"/>
  <c r="K23" i="6"/>
  <c r="K24" i="6"/>
  <c r="K25" i="6"/>
  <c r="K26" i="6"/>
  <c r="K27" i="6"/>
  <c r="K28" i="6"/>
  <c r="K29" i="6"/>
  <c r="K30" i="6"/>
  <c r="K31" i="6"/>
  <c r="K32" i="6"/>
  <c r="K21" i="6"/>
  <c r="J21" i="6"/>
  <c r="K10" i="6"/>
  <c r="K11" i="6"/>
  <c r="K12" i="6"/>
  <c r="K13" i="6"/>
  <c r="K14" i="6"/>
  <c r="K15" i="6"/>
  <c r="K16" i="6"/>
  <c r="K17" i="6"/>
  <c r="K18" i="6"/>
  <c r="K19" i="6"/>
  <c r="K20" i="6"/>
  <c r="J19" i="6"/>
  <c r="J20" i="6"/>
  <c r="J10" i="6"/>
  <c r="J11" i="6"/>
  <c r="J12" i="6"/>
  <c r="J13" i="6"/>
  <c r="J14" i="6"/>
  <c r="J15" i="6"/>
  <c r="J16" i="6"/>
  <c r="J17" i="6"/>
  <c r="J18" i="6"/>
  <c r="I10" i="6"/>
  <c r="I11" i="6"/>
  <c r="I12" i="6"/>
  <c r="I13" i="6"/>
  <c r="I14" i="6"/>
  <c r="I15" i="6"/>
  <c r="I16" i="6"/>
  <c r="I17" i="6"/>
  <c r="I18" i="6"/>
  <c r="I19" i="6"/>
  <c r="I20" i="6"/>
  <c r="H10" i="6"/>
  <c r="H11" i="6"/>
  <c r="H12" i="6"/>
  <c r="H13" i="6"/>
  <c r="H14" i="6"/>
  <c r="H15" i="6"/>
  <c r="H16" i="6"/>
  <c r="H17" i="6"/>
  <c r="H18" i="6"/>
  <c r="H19" i="6"/>
  <c r="H20" i="6"/>
  <c r="G10" i="6"/>
  <c r="G11" i="6"/>
  <c r="G12" i="6"/>
  <c r="G13" i="6"/>
  <c r="G14" i="6"/>
  <c r="G15" i="6"/>
  <c r="G16" i="6"/>
  <c r="G17" i="6"/>
  <c r="G18" i="6"/>
  <c r="G19" i="6"/>
  <c r="G20" i="6"/>
  <c r="F10" i="6"/>
  <c r="F11" i="6"/>
  <c r="F12" i="6"/>
  <c r="F13" i="6"/>
  <c r="F14" i="6"/>
  <c r="F15" i="6"/>
  <c r="F16" i="6"/>
  <c r="F17" i="6"/>
  <c r="F18" i="6"/>
  <c r="F19" i="6"/>
  <c r="F20" i="6"/>
  <c r="E10" i="6"/>
  <c r="E11" i="6"/>
  <c r="E12" i="6"/>
  <c r="E13" i="6"/>
  <c r="E14" i="6"/>
  <c r="E15" i="6"/>
  <c r="E16" i="6"/>
  <c r="E17" i="6"/>
  <c r="E18" i="6"/>
  <c r="E19" i="6"/>
  <c r="E20" i="6"/>
  <c r="K9" i="6"/>
  <c r="J9" i="6"/>
  <c r="I9" i="6"/>
  <c r="H9" i="6"/>
  <c r="G9" i="6"/>
  <c r="F9" i="6"/>
  <c r="E9" i="6"/>
  <c r="H45" i="6"/>
  <c r="H46" i="6"/>
  <c r="H47" i="6"/>
  <c r="H48" i="6"/>
  <c r="H49" i="6"/>
  <c r="H50" i="6"/>
  <c r="H51" i="6"/>
  <c r="H52" i="6"/>
  <c r="H53" i="6"/>
  <c r="H54" i="6"/>
  <c r="H55" i="6"/>
  <c r="G45" i="6"/>
  <c r="G46" i="6"/>
  <c r="G47" i="6"/>
  <c r="G48" i="6"/>
  <c r="G49" i="6"/>
  <c r="G50" i="6"/>
  <c r="G51" i="6"/>
  <c r="G52" i="6"/>
  <c r="G53" i="6"/>
  <c r="G54" i="6"/>
  <c r="G55" i="6"/>
  <c r="F45" i="6"/>
  <c r="F46" i="6"/>
  <c r="F47" i="6"/>
  <c r="F48" i="6"/>
  <c r="F49" i="6"/>
  <c r="F50" i="6"/>
  <c r="F51" i="6"/>
  <c r="F52" i="6"/>
  <c r="F53" i="6"/>
  <c r="F54" i="6"/>
  <c r="F55" i="6"/>
  <c r="E45" i="6"/>
  <c r="E46" i="6"/>
  <c r="E47" i="6"/>
  <c r="E48" i="6"/>
  <c r="E49" i="6"/>
  <c r="E50" i="6"/>
  <c r="E51" i="6"/>
  <c r="E52" i="6"/>
  <c r="E53" i="6"/>
  <c r="E54" i="6"/>
  <c r="E55" i="6"/>
  <c r="D45" i="6"/>
  <c r="D46" i="6"/>
  <c r="D47" i="6"/>
  <c r="D48" i="6"/>
  <c r="D49" i="6"/>
  <c r="D50" i="6"/>
  <c r="D51" i="6"/>
  <c r="D52" i="6"/>
  <c r="D53" i="6"/>
  <c r="D54" i="6"/>
  <c r="D55" i="6"/>
  <c r="H56" i="6"/>
  <c r="G56" i="6"/>
  <c r="F56" i="6"/>
  <c r="E56" i="6"/>
  <c r="D56" i="6"/>
  <c r="D33" i="6"/>
  <c r="D34" i="6"/>
  <c r="D35" i="6"/>
  <c r="D36" i="6"/>
  <c r="D37" i="6"/>
  <c r="D38" i="6"/>
  <c r="D39" i="6"/>
  <c r="D40" i="6"/>
  <c r="D41" i="6"/>
  <c r="D42" i="6"/>
  <c r="D43" i="6"/>
  <c r="E33" i="6"/>
  <c r="E34" i="6"/>
  <c r="E35" i="6"/>
  <c r="E36" i="6"/>
  <c r="E37" i="6"/>
  <c r="E38" i="6"/>
  <c r="E39" i="6"/>
  <c r="E40" i="6"/>
  <c r="E41" i="6"/>
  <c r="E42" i="6"/>
  <c r="E43" i="6"/>
  <c r="F33" i="6"/>
  <c r="F34" i="6"/>
  <c r="F35" i="6"/>
  <c r="F36" i="6"/>
  <c r="F37" i="6"/>
  <c r="F38" i="6"/>
  <c r="F39" i="6"/>
  <c r="F40" i="6"/>
  <c r="F41" i="6"/>
  <c r="F42" i="6"/>
  <c r="F43" i="6"/>
  <c r="G33" i="6"/>
  <c r="G34" i="6"/>
  <c r="G35" i="6"/>
  <c r="G36" i="6"/>
  <c r="G37" i="6"/>
  <c r="G38" i="6"/>
  <c r="G39" i="6"/>
  <c r="G40" i="6"/>
  <c r="G41" i="6"/>
  <c r="G42" i="6"/>
  <c r="G43" i="6"/>
  <c r="H33" i="6"/>
  <c r="H34" i="6"/>
  <c r="H35" i="6"/>
  <c r="H36" i="6"/>
  <c r="H37" i="6"/>
  <c r="H38" i="6"/>
  <c r="H39" i="6"/>
  <c r="H40" i="6"/>
  <c r="H41" i="6"/>
  <c r="H42" i="6"/>
  <c r="H43" i="6"/>
  <c r="I33" i="6"/>
  <c r="I34" i="6"/>
  <c r="I35" i="6"/>
  <c r="I36" i="6"/>
  <c r="I37" i="6"/>
  <c r="I38" i="6"/>
  <c r="I39" i="6"/>
  <c r="I40" i="6"/>
  <c r="I41" i="6"/>
  <c r="I42" i="6"/>
  <c r="I43" i="6"/>
  <c r="I44" i="6"/>
  <c r="H44" i="6"/>
  <c r="G44" i="6"/>
  <c r="F44" i="6"/>
  <c r="E44" i="6"/>
  <c r="D44" i="6"/>
  <c r="F21" i="6"/>
  <c r="F22" i="6"/>
  <c r="F23" i="6"/>
  <c r="F24" i="6"/>
  <c r="F25" i="6"/>
  <c r="F26" i="6"/>
  <c r="F27" i="6"/>
  <c r="F28" i="6"/>
  <c r="F29" i="6"/>
  <c r="F30" i="6"/>
  <c r="F31" i="6"/>
  <c r="G21" i="6"/>
  <c r="G22" i="6"/>
  <c r="G23" i="6"/>
  <c r="G24" i="6"/>
  <c r="G25" i="6"/>
  <c r="G26" i="6"/>
  <c r="G27" i="6"/>
  <c r="G28" i="6"/>
  <c r="G29" i="6"/>
  <c r="G30" i="6"/>
  <c r="G31" i="6"/>
  <c r="H21" i="6"/>
  <c r="H22" i="6"/>
  <c r="H23" i="6"/>
  <c r="H24" i="6"/>
  <c r="H25" i="6"/>
  <c r="H26" i="6"/>
  <c r="H27" i="6"/>
  <c r="H28" i="6"/>
  <c r="H29" i="6"/>
  <c r="H30" i="6"/>
  <c r="H31" i="6"/>
  <c r="I21" i="6"/>
  <c r="I22" i="6"/>
  <c r="I23" i="6"/>
  <c r="I24" i="6"/>
  <c r="I25" i="6"/>
  <c r="I26" i="6"/>
  <c r="I27" i="6"/>
  <c r="I28" i="6"/>
  <c r="I29" i="6"/>
  <c r="I30" i="6"/>
  <c r="I31" i="6"/>
  <c r="I32" i="6"/>
  <c r="H32" i="6"/>
  <c r="G32" i="6"/>
  <c r="F32" i="6"/>
  <c r="E21" i="6"/>
  <c r="E22" i="6"/>
  <c r="E23" i="6"/>
  <c r="E24" i="6"/>
  <c r="E25" i="6"/>
  <c r="E26" i="6"/>
  <c r="E27" i="6"/>
  <c r="E28" i="6"/>
  <c r="E29" i="6"/>
  <c r="E30" i="6"/>
  <c r="E31" i="6"/>
  <c r="E32" i="6"/>
  <c r="D22" i="6"/>
  <c r="D23" i="6"/>
  <c r="D24" i="6"/>
  <c r="D25" i="6"/>
  <c r="D26" i="6"/>
  <c r="D27" i="6"/>
  <c r="D28" i="6"/>
  <c r="D29" i="6"/>
  <c r="D30" i="6"/>
  <c r="D31" i="6"/>
  <c r="D32" i="6"/>
  <c r="D21" i="6"/>
  <c r="D12" i="6"/>
  <c r="D13" i="6"/>
  <c r="D14" i="6"/>
  <c r="D15" i="6"/>
  <c r="D16" i="6"/>
  <c r="D17" i="6"/>
  <c r="D18" i="6"/>
  <c r="D19" i="6"/>
  <c r="D20" i="6"/>
  <c r="D10" i="6"/>
  <c r="D11" i="6"/>
  <c r="D9" i="6"/>
  <c r="C57" i="6"/>
  <c r="C58" i="6"/>
  <c r="C59" i="6"/>
  <c r="C60" i="6"/>
  <c r="C61" i="6"/>
  <c r="C46" i="6"/>
  <c r="C47" i="6"/>
  <c r="C48" i="6"/>
  <c r="C49" i="6"/>
  <c r="C50" i="6"/>
  <c r="C51" i="6"/>
  <c r="C52" i="6"/>
  <c r="C53" i="6"/>
  <c r="C54" i="6"/>
  <c r="C55" i="6"/>
  <c r="C56" i="6"/>
  <c r="C45" i="6"/>
  <c r="C34" i="6"/>
  <c r="C35" i="6"/>
  <c r="C36" i="6"/>
  <c r="C37" i="6"/>
  <c r="C38" i="6"/>
  <c r="C39" i="6"/>
  <c r="C40" i="6"/>
  <c r="C41" i="6"/>
  <c r="C42" i="6"/>
  <c r="C43" i="6"/>
  <c r="C44" i="6"/>
  <c r="C33" i="6"/>
  <c r="C22" i="6"/>
  <c r="C23" i="6"/>
  <c r="C24" i="6"/>
  <c r="C25" i="6"/>
  <c r="C26" i="6"/>
  <c r="C27" i="6"/>
  <c r="C28" i="6"/>
  <c r="C29" i="6"/>
  <c r="C30" i="6"/>
  <c r="C31" i="6"/>
  <c r="C32" i="6"/>
  <c r="C21" i="6"/>
  <c r="C10" i="6"/>
  <c r="C11" i="6"/>
  <c r="C12" i="6"/>
  <c r="C13" i="6"/>
  <c r="C14" i="6"/>
  <c r="C15" i="6"/>
  <c r="C16" i="6"/>
  <c r="C17" i="6"/>
  <c r="C18" i="6"/>
  <c r="C19" i="6"/>
  <c r="C20" i="6"/>
  <c r="C9" i="6"/>
  <c r="B57" i="6"/>
  <c r="B58" i="6"/>
  <c r="B59" i="6"/>
  <c r="B60" i="6"/>
  <c r="B61" i="6"/>
  <c r="B46" i="6"/>
  <c r="B47" i="6"/>
  <c r="B48" i="6"/>
  <c r="B49" i="6"/>
  <c r="B50" i="6"/>
  <c r="B51" i="6"/>
  <c r="B52" i="6"/>
  <c r="B53" i="6"/>
  <c r="B54" i="6"/>
  <c r="B55" i="6"/>
  <c r="B56" i="6"/>
  <c r="B45" i="6"/>
  <c r="B34" i="6"/>
  <c r="B35" i="6"/>
  <c r="B36" i="6"/>
  <c r="B37" i="6"/>
  <c r="B38" i="6"/>
  <c r="B39" i="6"/>
  <c r="B40" i="6"/>
  <c r="B41" i="6"/>
  <c r="B42" i="6"/>
  <c r="B43" i="6"/>
  <c r="B44" i="6"/>
  <c r="B33" i="6"/>
  <c r="B22" i="6"/>
  <c r="B23" i="6"/>
  <c r="B24" i="6"/>
  <c r="B25" i="6"/>
  <c r="B26" i="6"/>
  <c r="B27" i="6"/>
  <c r="B28" i="6"/>
  <c r="B29" i="6"/>
  <c r="B30" i="6"/>
  <c r="B31" i="6"/>
  <c r="B32" i="6"/>
  <c r="B21" i="6"/>
  <c r="B20" i="6"/>
  <c r="B10" i="6"/>
  <c r="B11" i="6"/>
  <c r="B12" i="6"/>
  <c r="B13" i="6"/>
  <c r="B14" i="6"/>
  <c r="B15" i="6"/>
  <c r="B16" i="6"/>
  <c r="B17" i="6"/>
  <c r="B18" i="6"/>
  <c r="B19" i="6"/>
  <c r="B9" i="6"/>
  <c r="I15" i="2"/>
  <c r="H15" i="2"/>
  <c r="J15" i="2" s="1"/>
  <c r="F15" i="2"/>
  <c r="E15" i="2"/>
  <c r="G15" i="2" s="1"/>
  <c r="C15" i="2"/>
  <c r="B15" i="2"/>
  <c r="D15" i="2" s="1"/>
  <c r="M15" i="2"/>
  <c r="L15" i="2"/>
  <c r="K15" i="2"/>
  <c r="M13" i="2"/>
  <c r="M12" i="2"/>
  <c r="M11" i="2"/>
  <c r="M10" i="2"/>
  <c r="M9" i="2"/>
  <c r="M8" i="2"/>
  <c r="M7" i="2"/>
  <c r="M6" i="2"/>
  <c r="M5" i="2"/>
  <c r="M4" i="2"/>
  <c r="J13" i="2"/>
  <c r="J12" i="2"/>
  <c r="J11" i="2"/>
  <c r="J10" i="2"/>
  <c r="J9" i="2"/>
  <c r="J8" i="2"/>
  <c r="J7" i="2"/>
  <c r="J6" i="2"/>
  <c r="J5" i="2"/>
  <c r="J4" i="2"/>
  <c r="G13" i="2"/>
  <c r="G12" i="2"/>
  <c r="G11" i="2"/>
  <c r="G10" i="2"/>
  <c r="G9" i="2"/>
  <c r="G8" i="2"/>
  <c r="G7" i="2"/>
  <c r="G6" i="2"/>
  <c r="G5" i="2"/>
  <c r="G4" i="2"/>
  <c r="D5" i="2"/>
  <c r="D6" i="2"/>
  <c r="D7" i="2"/>
  <c r="D8" i="2"/>
  <c r="D9" i="2"/>
  <c r="D10" i="2"/>
  <c r="D11" i="2"/>
  <c r="D12" i="2"/>
  <c r="D13" i="2"/>
  <c r="D4" i="2"/>
</calcChain>
</file>

<file path=xl/sharedStrings.xml><?xml version="1.0" encoding="utf-8"?>
<sst xmlns="http://schemas.openxmlformats.org/spreadsheetml/2006/main" count="418" uniqueCount="84">
  <si>
    <t>Claimant count by sex and age</t>
  </si>
  <si>
    <t>ONS Crown Copyright Reserved [from Nomis on 18 June 2022]</t>
  </si>
  <si>
    <t>gender</t>
  </si>
  <si>
    <t>Total</t>
  </si>
  <si>
    <t>age</t>
  </si>
  <si>
    <t>All categories: Age 16+</t>
  </si>
  <si>
    <t>measure</t>
  </si>
  <si>
    <t>Claimant count</t>
  </si>
  <si>
    <t>Date</t>
  </si>
  <si>
    <t>Birmingham, Edgbaston</t>
  </si>
  <si>
    <t>Birmingham, Erdington</t>
  </si>
  <si>
    <t>Birmingham, Hall Green</t>
  </si>
  <si>
    <t>Birmingham, Hodge Hill</t>
  </si>
  <si>
    <t>Birmingham, Ladywood</t>
  </si>
  <si>
    <t>Birmingham, Northfield</t>
  </si>
  <si>
    <t>Birmingham, Perry Barr</t>
  </si>
  <si>
    <t>Birmingham, Selly Oak</t>
  </si>
  <si>
    <t>Birmingham, Yardley</t>
  </si>
  <si>
    <t>Sutton Coldfield</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</si>
  <si>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</si>
  <si>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</si>
  <si>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</si>
  <si>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</si>
  <si>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</si>
  <si>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</si>
  <si>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</si>
  <si>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</si>
  <si>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</si>
  <si>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</si>
  <si>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</si>
  <si>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</si>
  <si>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</si>
  <si>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</si>
  <si>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</si>
  <si>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</si>
  <si>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</si>
  <si>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</si>
  <si>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</si>
  <si>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</si>
  <si>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</si>
  <si>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</si>
  <si>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</si>
  <si>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</si>
  <si>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</si>
  <si>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</si>
  <si>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</si>
  <si>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</si>
  <si>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</si>
  <si>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</si>
  <si>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</si>
  <si>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</si>
  <si>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</si>
  <si>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</si>
  <si>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</si>
  <si>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</si>
  <si>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</si>
  <si>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</si>
  <si>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</si>
  <si>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</si>
  <si>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</si>
  <si>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</si>
  <si>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</si>
  <si>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</si>
  <si>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</si>
  <si>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</si>
  <si>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</si>
  <si>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</si>
  <si>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</si>
  <si>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</si>
  <si>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</si>
  <si>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</si>
  <si>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</si>
  <si>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This datas may be affected by a geographical definition issue. For further information see https://www.nomisweb.co.uk/articles/1199.aspx.</t>
  </si>
  <si>
    <t>Under Universal Credit a broader span of claimants are required to look for work than under Jobseeker's Allowance. As Universal Credit Full Service is rolled out in particular areas, the number of people recorded as being on the Claimant Count is therefore likely to rise.</t>
  </si>
  <si>
    <t>This dataset only includes claimant records with information to sufficiently classify them within the dataset. Totals from this dataset may not tally with the total number of claim records shown elsewhere as a small number of records do not have this information.</t>
  </si>
  <si>
    <t>All data are rounded to the nearest 5 and may not precisely add to the sum of the number of people claiming JSA, published on Nomis, and the number of people claiming Universal Credit required to seek work, published by DWP, due to independent rounding.</t>
  </si>
  <si>
    <t>Aged 16-24</t>
  </si>
  <si>
    <t>Year</t>
  </si>
  <si>
    <t>Birmingham total</t>
  </si>
  <si>
    <t>Claimants as a proportion of economically active residents aged 16+</t>
  </si>
  <si>
    <t>youth claimaint proportion (% of the whole estimated age group population)</t>
  </si>
  <si>
    <t>Claimants</t>
  </si>
  <si>
    <t>APS pop estimate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</si>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</sst>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0.0"/>
  </numFmts>
  <fonts count="7">
    <font>
      <sz val="11"/>
      <color indexed="8"/>
      <name val="Calibri"/>
      <family val="2"/>
      <scheme val="minor"/>
    </font>
    <font>
      <sz val="10"/>
      <name val="arial"/>
    </font>
    <font>
      <b/>
      <sz val="12"/>
      <name val="arial"/>
    </font>
    <font>
      <b/>
      <sz val="10"/>
      <name val="arial"/>
    </font>
    <font>
      <sz val="11"/>
      <color indexed="8"/>
      <name val="Calibri"/>
      <family val="2"/>
      <scheme val="minor"/>
    </font>
    <font>
      <sz val="10"/>
      <name val="Arial"/>
      <family val="2"/>
    </font>
    <font>
      <b/>
      <sz val="10"/>
      <name val="arial"/>
      <family val="2"/>
    </font>
  </fonts>
  <fills count="7">
    <fill>
      <patternFill patternType="none"/>
    </fill>
    <fill>
      <patternFill patternType="gray125"/>
    </fill>
    <fill>
      <patternFill patternType="none">
        <fgColor rgb="FFFF00FF"/>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37">
    <xf numFmtId="0" fontId="0" fillId="0" borderId="0" xfId="0"/>
    <xf numFmtId="0" fontId="2" fillId="0" borderId="0" xfId="0" applyFont="1" applyAlignment="1">
      <alignment horizontal="left" vertical="center"/>
    </xf>
    <xf numFmtId="0" fontId="3" fillId="0" borderId="0" xfId="0" applyFont="1" applyAlignment="1">
      <alignment horizontal="center" vertical="center" wrapText="1"/>
    </xf>
    <xf numFmtId="0" fontId="1" fillId="0" borderId="0" xfId="0" applyFont="1" applyAlignment="1">
      <alignment horizontal="left"/>
    </xf>
    <xf numFmtId="0" fontId="0" fillId="0" borderId="1" xfId="0" applyBorder="1"/>
    <xf numFmtId="17" fontId="0" fillId="0" borderId="1" xfId="0" applyNumberFormat="1" applyBorder="1"/>
    <xf numFmtId="0" fontId="0" fillId="0" borderId="1" xfId="0" applyBorder="1" applyAlignment="1">
      <alignment horizontal="centerContinuous"/>
    </xf>
    <xf numFmtId="17" fontId="0" fillId="0" borderId="1" xfId="0" applyNumberFormat="1" applyBorder="1" applyAlignment="1">
      <alignment horizontal="centerContinuous"/>
    </xf>
    <xf numFmtId="0" fontId="0" fillId="0" borderId="0" xfId="0" applyAlignment="1">
      <alignment horizontal="centerContinuous"/>
    </xf>
    <xf numFmtId="3" fontId="0" fillId="0" borderId="0" xfId="0" applyNumberFormat="1"/>
    <xf numFmtId="3" fontId="5" fillId="0" borderId="0" xfId="0" applyNumberFormat="1" applyFont="1" applyAlignment="1">
      <alignment horizontal="right"/>
    </xf>
    <xf numFmtId="9" fontId="0" fillId="0" borderId="4" xfId="1" applyFont="1" applyBorder="1"/>
    <xf numFmtId="17" fontId="0" fillId="0" borderId="3" xfId="0" applyNumberFormat="1" applyBorder="1" applyAlignment="1">
      <alignment horizontal="center" vertical="center"/>
    </xf>
    <xf numFmtId="17" fontId="0" fillId="2" borderId="2" xfId="0" applyNumberFormat="1" applyFill="1" applyBorder="1" applyAlignment="1">
      <alignment horizontal="center" vertical="center"/>
    </xf>
    <xf numFmtId="0" fontId="5" fillId="0" borderId="0" xfId="0" applyFont="1" applyAlignment="1">
      <alignment horizontal="left"/>
    </xf>
    <xf numFmtId="0" fontId="3" fillId="0" borderId="0" xfId="0" applyFont="1" applyAlignment="1">
      <alignment horizontal="center" vertical="center"/>
    </xf>
    <xf numFmtId="0" fontId="1" fillId="0" borderId="0" xfId="0" applyFont="1"/>
    <xf numFmtId="0" fontId="3" fillId="0" borderId="0" xfId="0" applyFont="1" applyAlignment="1">
      <alignment horizontal="left" vertical="center" wrapText="1"/>
    </xf>
    <xf numFmtId="164" fontId="1" fillId="0" borderId="0" xfId="0" applyNumberFormat="1" applyFont="1" applyAlignment="1">
      <alignment horizontal="left"/>
    </xf>
    <xf numFmtId="165" fontId="1" fillId="0" borderId="0" xfId="0" applyNumberFormat="1" applyFont="1" applyAlignment="1">
      <alignment horizontal="right"/>
    </xf>
    <xf numFmtId="0" fontId="3" fillId="0" borderId="0" xfId="0" applyFont="1" applyAlignment="1">
      <alignment horizontal="left" vertical="center"/>
    </xf>
    <xf numFmtId="3" fontId="1" fillId="0" borderId="0" xfId="0" applyNumberFormat="1" applyFont="1" applyAlignment="1">
      <alignment horizontal="right"/>
    </xf>
    <xf numFmtId="9" fontId="1" fillId="0" borderId="0" xfId="1" applyFont="1" applyAlignment="1">
      <alignment horizontal="right"/>
    </xf>
    <xf numFmtId="0" fontId="6" fillId="0" borderId="0" xfId="0" applyFont="1" applyAlignment="1">
      <alignment horizontal="left"/>
    </xf>
    <xf numFmtId="164" fontId="1" fillId="3" borderId="5" xfId="0" applyNumberFormat="1" applyFont="1" applyFill="1" applyBorder="1" applyAlignment="1">
      <alignment horizontal="left"/>
    </xf>
    <xf numFmtId="164" fontId="1" fillId="3" borderId="6" xfId="0" applyNumberFormat="1" applyFont="1" applyFill="1" applyBorder="1" applyAlignment="1">
      <alignment horizontal="left"/>
    </xf>
    <xf numFmtId="164" fontId="1" fillId="3" borderId="4" xfId="0" applyNumberFormat="1" applyFont="1" applyFill="1" applyBorder="1" applyAlignment="1">
      <alignment horizontal="left"/>
    </xf>
    <xf numFmtId="164" fontId="1" fillId="4" borderId="5" xfId="0" applyNumberFormat="1" applyFont="1" applyFill="1" applyBorder="1" applyAlignment="1">
      <alignment horizontal="left"/>
    </xf>
    <xf numFmtId="164" fontId="1" fillId="4" borderId="6" xfId="0" applyNumberFormat="1" applyFont="1" applyFill="1" applyBorder="1" applyAlignment="1">
      <alignment horizontal="left"/>
    </xf>
    <xf numFmtId="164" fontId="1" fillId="4" borderId="4" xfId="0" applyNumberFormat="1" applyFont="1" applyFill="1" applyBorder="1" applyAlignment="1">
      <alignment horizontal="left"/>
    </xf>
    <xf numFmtId="164" fontId="1" fillId="5" borderId="5" xfId="0" applyNumberFormat="1" applyFont="1" applyFill="1" applyBorder="1" applyAlignment="1">
      <alignment horizontal="left"/>
    </xf>
    <xf numFmtId="164" fontId="1" fillId="5" borderId="6" xfId="0" applyNumberFormat="1" applyFont="1" applyFill="1" applyBorder="1" applyAlignment="1">
      <alignment horizontal="left"/>
    </xf>
    <xf numFmtId="164" fontId="1" fillId="5" borderId="4" xfId="0" applyNumberFormat="1" applyFont="1" applyFill="1" applyBorder="1" applyAlignment="1">
      <alignment horizontal="left"/>
    </xf>
    <xf numFmtId="164" fontId="1" fillId="6" borderId="5" xfId="0" applyNumberFormat="1" applyFont="1" applyFill="1" applyBorder="1" applyAlignment="1">
      <alignment horizontal="left"/>
    </xf>
    <xf numFmtId="164" fontId="1" fillId="6" borderId="6" xfId="0" applyNumberFormat="1" applyFont="1" applyFill="1" applyBorder="1" applyAlignment="1">
      <alignment horizontal="left"/>
    </xf>
    <xf numFmtId="164" fontId="1" fillId="6" borderId="4" xfId="0" applyNumberFormat="1" applyFont="1" applyFill="1" applyBorder="1" applyAlignment="1">
      <alignment horizontal="left"/>
    </xf>
    <xf numFmtId="49" fontId="0" fillId="0" borderId="0" xfId="0" applyNumberForma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4"/>
  <sheetViews>
    <sheetView topLeftCell="A67" workbookViewId="0">
      <selection activeCell="A76" sqref="A76:K76"/>
    </sheetView>
  </sheetViews>
  <sheetFormatPr defaultRowHeight="14.45"/>
  <cols>
    <col min="1" max="1" width="13" customWidth="1" collapsed="1"/>
    <col min="2" max="11" width="14" customWidth="1" collapsed="1"/>
  </cols>
  <sheetData>
    <row r="1" spans="1:11" ht="15.6">
      <c r="A1" s="1" t="s">
        <v>0</v>
      </c>
    </row>
    <row r="2" spans="1:11">
      <c r="A2" s="16" t="s">
        <v>1</v>
      </c>
    </row>
    <row r="4" spans="1:11">
      <c r="A4" s="3" t="s">
        <v>2</v>
      </c>
      <c r="B4" s="3" t="s">
        <v>3</v>
      </c>
    </row>
    <row r="5" spans="1:11">
      <c r="A5" s="3" t="s">
        <v>4</v>
      </c>
      <c r="B5" s="3" t="s">
        <v>5</v>
      </c>
    </row>
    <row r="6" spans="1:11">
      <c r="A6" s="3" t="s">
        <v>6</v>
      </c>
      <c r="B6" s="3" t="s">
        <v>7</v>
      </c>
    </row>
    <row r="8" spans="1:11" ht="25.9" customHeight="1">
      <c r="A8" s="17" t="s">
        <v>8</v>
      </c>
      <c r="B8" s="2" t="s">
        <v>9</v>
      </c>
      <c r="C8" s="2" t="s">
        <v>10</v>
      </c>
      <c r="D8" s="2" t="s">
        <v>11</v>
      </c>
      <c r="E8" s="2" t="s">
        <v>12</v>
      </c>
      <c r="F8" s="2" t="s">
        <v>13</v>
      </c>
      <c r="G8" s="2" t="s">
        <v>14</v>
      </c>
      <c r="H8" s="2" t="s">
        <v>15</v>
      </c>
      <c r="I8" s="2" t="s">
        <v>16</v>
      </c>
      <c r="J8" s="2" t="s">
        <v>17</v>
      </c>
      <c r="K8" s="2" t="s">
        <v>18</v>
      </c>
    </row>
    <row r="9" spans="1:11">
      <c r="A9" s="18" t="s">
        <v>19</v>
      </c>
      <c r="B9" s="21">
        <v>2465</v>
      </c>
      <c r="C9" s="21">
        <v>3310</v>
      </c>
      <c r="D9" s="21">
        <v>3335</v>
      </c>
      <c r="E9" s="21">
        <v>4065</v>
      </c>
      <c r="F9" s="21">
        <v>5875</v>
      </c>
      <c r="G9" s="21">
        <v>2630</v>
      </c>
      <c r="H9" s="21">
        <v>3690</v>
      </c>
      <c r="I9" s="21">
        <v>2160</v>
      </c>
      <c r="J9" s="21">
        <v>2905</v>
      </c>
      <c r="K9" s="21">
        <v>730</v>
      </c>
    </row>
    <row r="10" spans="1:11">
      <c r="A10" s="18" t="s">
        <v>20</v>
      </c>
      <c r="B10" s="21">
        <v>2640</v>
      </c>
      <c r="C10" s="21">
        <v>3495</v>
      </c>
      <c r="D10" s="21">
        <v>3480</v>
      </c>
      <c r="E10" s="21">
        <v>4170</v>
      </c>
      <c r="F10" s="21">
        <v>6135</v>
      </c>
      <c r="G10" s="21">
        <v>2740</v>
      </c>
      <c r="H10" s="21">
        <v>3855</v>
      </c>
      <c r="I10" s="21">
        <v>2245</v>
      </c>
      <c r="J10" s="21">
        <v>3045</v>
      </c>
      <c r="K10" s="21">
        <v>770</v>
      </c>
    </row>
    <row r="11" spans="1:11">
      <c r="A11" s="18" t="s">
        <v>21</v>
      </c>
      <c r="B11" s="21">
        <v>2665</v>
      </c>
      <c r="C11" s="21">
        <v>3590</v>
      </c>
      <c r="D11" s="21">
        <v>3600</v>
      </c>
      <c r="E11" s="21">
        <v>4360</v>
      </c>
      <c r="F11" s="21">
        <v>6270</v>
      </c>
      <c r="G11" s="21">
        <v>2865</v>
      </c>
      <c r="H11" s="21">
        <v>3915</v>
      </c>
      <c r="I11" s="21">
        <v>2320</v>
      </c>
      <c r="J11" s="21">
        <v>3115</v>
      </c>
      <c r="K11" s="21">
        <v>805</v>
      </c>
    </row>
    <row r="12" spans="1:11">
      <c r="A12" s="18" t="s">
        <v>22</v>
      </c>
      <c r="B12" s="21">
        <v>2815</v>
      </c>
      <c r="C12" s="21">
        <v>3735</v>
      </c>
      <c r="D12" s="21">
        <v>3700</v>
      </c>
      <c r="E12" s="21">
        <v>4580</v>
      </c>
      <c r="F12" s="21">
        <v>6465</v>
      </c>
      <c r="G12" s="21">
        <v>3045</v>
      </c>
      <c r="H12" s="21">
        <v>4100</v>
      </c>
      <c r="I12" s="21">
        <v>2400</v>
      </c>
      <c r="J12" s="21">
        <v>3285</v>
      </c>
      <c r="K12" s="21">
        <v>900</v>
      </c>
    </row>
    <row r="13" spans="1:11">
      <c r="A13" s="18" t="s">
        <v>23</v>
      </c>
      <c r="B13" s="21">
        <v>2860</v>
      </c>
      <c r="C13" s="21">
        <v>3840</v>
      </c>
      <c r="D13" s="21">
        <v>3825</v>
      </c>
      <c r="E13" s="21">
        <v>4650</v>
      </c>
      <c r="F13" s="21">
        <v>6610</v>
      </c>
      <c r="G13" s="21">
        <v>3075</v>
      </c>
      <c r="H13" s="21">
        <v>4170</v>
      </c>
      <c r="I13" s="21">
        <v>2475</v>
      </c>
      <c r="J13" s="21">
        <v>3350</v>
      </c>
      <c r="K13" s="21">
        <v>890</v>
      </c>
    </row>
    <row r="14" spans="1:11">
      <c r="A14" s="18" t="s">
        <v>24</v>
      </c>
      <c r="B14" s="21">
        <v>2985</v>
      </c>
      <c r="C14" s="21">
        <v>3990</v>
      </c>
      <c r="D14" s="21">
        <v>3985</v>
      </c>
      <c r="E14" s="21">
        <v>4860</v>
      </c>
      <c r="F14" s="21">
        <v>6875</v>
      </c>
      <c r="G14" s="21">
        <v>3135</v>
      </c>
      <c r="H14" s="21">
        <v>4240</v>
      </c>
      <c r="I14" s="21">
        <v>2610</v>
      </c>
      <c r="J14" s="21">
        <v>3415</v>
      </c>
      <c r="K14" s="21">
        <v>910</v>
      </c>
    </row>
    <row r="15" spans="1:11">
      <c r="A15" s="18" t="s">
        <v>25</v>
      </c>
      <c r="B15" s="21">
        <v>3050</v>
      </c>
      <c r="C15" s="21">
        <v>4075</v>
      </c>
      <c r="D15" s="21">
        <v>4130</v>
      </c>
      <c r="E15" s="21">
        <v>4945</v>
      </c>
      <c r="F15" s="21">
        <v>7015</v>
      </c>
      <c r="G15" s="21">
        <v>3245</v>
      </c>
      <c r="H15" s="21">
        <v>4345</v>
      </c>
      <c r="I15" s="21">
        <v>2705</v>
      </c>
      <c r="J15" s="21">
        <v>3500</v>
      </c>
      <c r="K15" s="21">
        <v>910</v>
      </c>
    </row>
    <row r="16" spans="1:11">
      <c r="A16" s="18" t="s">
        <v>26</v>
      </c>
      <c r="B16" s="21">
        <v>3090</v>
      </c>
      <c r="C16" s="21">
        <v>4150</v>
      </c>
      <c r="D16" s="21">
        <v>4240</v>
      </c>
      <c r="E16" s="21">
        <v>5050</v>
      </c>
      <c r="F16" s="21">
        <v>7050</v>
      </c>
      <c r="G16" s="21">
        <v>3315</v>
      </c>
      <c r="H16" s="21">
        <v>4360</v>
      </c>
      <c r="I16" s="21">
        <v>2745</v>
      </c>
      <c r="J16" s="21">
        <v>3530</v>
      </c>
      <c r="K16" s="21">
        <v>910</v>
      </c>
    </row>
    <row r="17" spans="1:11">
      <c r="A17" s="18" t="s">
        <v>27</v>
      </c>
      <c r="B17" s="21">
        <v>3165</v>
      </c>
      <c r="C17" s="21">
        <v>4170</v>
      </c>
      <c r="D17" s="21">
        <v>4300</v>
      </c>
      <c r="E17" s="21">
        <v>5095</v>
      </c>
      <c r="F17" s="21">
        <v>7210</v>
      </c>
      <c r="G17" s="21">
        <v>3365</v>
      </c>
      <c r="H17" s="21">
        <v>4435</v>
      </c>
      <c r="I17" s="21">
        <v>2835</v>
      </c>
      <c r="J17" s="21">
        <v>3640</v>
      </c>
      <c r="K17" s="21">
        <v>925</v>
      </c>
    </row>
    <row r="18" spans="1:11">
      <c r="A18" s="18" t="s">
        <v>28</v>
      </c>
      <c r="B18" s="21">
        <v>3185</v>
      </c>
      <c r="C18" s="21">
        <v>4355</v>
      </c>
      <c r="D18" s="21">
        <v>4315</v>
      </c>
      <c r="E18" s="21">
        <v>5160</v>
      </c>
      <c r="F18" s="21">
        <v>7300</v>
      </c>
      <c r="G18" s="21">
        <v>3360</v>
      </c>
      <c r="H18" s="21">
        <v>4465</v>
      </c>
      <c r="I18" s="21">
        <v>2870</v>
      </c>
      <c r="J18" s="21">
        <v>3670</v>
      </c>
      <c r="K18" s="21">
        <v>950</v>
      </c>
    </row>
    <row r="19" spans="1:11">
      <c r="A19" s="18" t="s">
        <v>29</v>
      </c>
      <c r="B19" s="21">
        <v>3160</v>
      </c>
      <c r="C19" s="21">
        <v>4375</v>
      </c>
      <c r="D19" s="21">
        <v>4235</v>
      </c>
      <c r="E19" s="21">
        <v>5240</v>
      </c>
      <c r="F19" s="21">
        <v>7265</v>
      </c>
      <c r="G19" s="21">
        <v>3420</v>
      </c>
      <c r="H19" s="21">
        <v>4440</v>
      </c>
      <c r="I19" s="21">
        <v>2875</v>
      </c>
      <c r="J19" s="21">
        <v>3705</v>
      </c>
      <c r="K19" s="21">
        <v>950</v>
      </c>
    </row>
    <row r="20" spans="1:11">
      <c r="A20" s="18" t="s">
        <v>30</v>
      </c>
      <c r="B20" s="21">
        <v>3205</v>
      </c>
      <c r="C20" s="21">
        <v>4340</v>
      </c>
      <c r="D20" s="21">
        <v>4220</v>
      </c>
      <c r="E20" s="21">
        <v>5255</v>
      </c>
      <c r="F20" s="21">
        <v>7220</v>
      </c>
      <c r="G20" s="21">
        <v>3410</v>
      </c>
      <c r="H20" s="21">
        <v>4495</v>
      </c>
      <c r="I20" s="21">
        <v>2940</v>
      </c>
      <c r="J20" s="21">
        <v>3740</v>
      </c>
      <c r="K20" s="21">
        <v>975</v>
      </c>
    </row>
    <row r="21" spans="1:11">
      <c r="A21" s="18" t="s">
        <v>31</v>
      </c>
      <c r="B21" s="21">
        <v>3310</v>
      </c>
      <c r="C21" s="21">
        <v>4405</v>
      </c>
      <c r="D21" s="21">
        <v>4360</v>
      </c>
      <c r="E21" s="21">
        <v>5280</v>
      </c>
      <c r="F21" s="21">
        <v>7335</v>
      </c>
      <c r="G21" s="21">
        <v>3465</v>
      </c>
      <c r="H21" s="21">
        <v>4580</v>
      </c>
      <c r="I21" s="21">
        <v>2945</v>
      </c>
      <c r="J21" s="21">
        <v>3790</v>
      </c>
      <c r="K21" s="21">
        <v>980</v>
      </c>
    </row>
    <row r="22" spans="1:11">
      <c r="A22" s="18" t="s">
        <v>32</v>
      </c>
      <c r="B22" s="21">
        <v>3415</v>
      </c>
      <c r="C22" s="21">
        <v>4545</v>
      </c>
      <c r="D22" s="21">
        <v>4525</v>
      </c>
      <c r="E22" s="21">
        <v>5565</v>
      </c>
      <c r="F22" s="21">
        <v>7650</v>
      </c>
      <c r="G22" s="21">
        <v>3600</v>
      </c>
      <c r="H22" s="21">
        <v>4765</v>
      </c>
      <c r="I22" s="21">
        <v>3135</v>
      </c>
      <c r="J22" s="21">
        <v>3955</v>
      </c>
      <c r="K22" s="21">
        <v>1075</v>
      </c>
    </row>
    <row r="23" spans="1:11">
      <c r="A23" s="18" t="s">
        <v>33</v>
      </c>
      <c r="B23" s="21">
        <v>3505</v>
      </c>
      <c r="C23" s="21">
        <v>4655</v>
      </c>
      <c r="D23" s="21">
        <v>4610</v>
      </c>
      <c r="E23" s="21">
        <v>5585</v>
      </c>
      <c r="F23" s="21">
        <v>7770</v>
      </c>
      <c r="G23" s="21">
        <v>3695</v>
      </c>
      <c r="H23" s="21">
        <v>4910</v>
      </c>
      <c r="I23" s="21">
        <v>3155</v>
      </c>
      <c r="J23" s="21">
        <v>4005</v>
      </c>
      <c r="K23" s="21">
        <v>1095</v>
      </c>
    </row>
    <row r="24" spans="1:11">
      <c r="A24" s="18" t="s">
        <v>34</v>
      </c>
      <c r="B24" s="21">
        <v>3550</v>
      </c>
      <c r="C24" s="21">
        <v>4795</v>
      </c>
      <c r="D24" s="21">
        <v>4775</v>
      </c>
      <c r="E24" s="21">
        <v>5810</v>
      </c>
      <c r="F24" s="21">
        <v>7980</v>
      </c>
      <c r="G24" s="21">
        <v>3755</v>
      </c>
      <c r="H24" s="21">
        <v>5000</v>
      </c>
      <c r="I24" s="21">
        <v>3200</v>
      </c>
      <c r="J24" s="21">
        <v>4100</v>
      </c>
      <c r="K24" s="21">
        <v>1095</v>
      </c>
    </row>
    <row r="25" spans="1:11">
      <c r="A25" s="18" t="s">
        <v>35</v>
      </c>
      <c r="B25" s="21">
        <v>3595</v>
      </c>
      <c r="C25" s="21">
        <v>4905</v>
      </c>
      <c r="D25" s="21">
        <v>4760</v>
      </c>
      <c r="E25" s="21">
        <v>5820</v>
      </c>
      <c r="F25" s="21">
        <v>8150</v>
      </c>
      <c r="G25" s="21">
        <v>3830</v>
      </c>
      <c r="H25" s="21">
        <v>5045</v>
      </c>
      <c r="I25" s="21">
        <v>3245</v>
      </c>
      <c r="J25" s="21">
        <v>4135</v>
      </c>
      <c r="K25" s="21">
        <v>1085</v>
      </c>
    </row>
    <row r="26" spans="1:11">
      <c r="A26" s="18" t="s">
        <v>36</v>
      </c>
      <c r="B26" s="21">
        <v>3745</v>
      </c>
      <c r="C26" s="21">
        <v>5005</v>
      </c>
      <c r="D26" s="21">
        <v>4965</v>
      </c>
      <c r="E26" s="21">
        <v>6005</v>
      </c>
      <c r="F26" s="21">
        <v>8495</v>
      </c>
      <c r="G26" s="21">
        <v>3950</v>
      </c>
      <c r="H26" s="21">
        <v>5220</v>
      </c>
      <c r="I26" s="21">
        <v>3330</v>
      </c>
      <c r="J26" s="21">
        <v>4260</v>
      </c>
      <c r="K26" s="21">
        <v>1105</v>
      </c>
    </row>
    <row r="27" spans="1:11">
      <c r="A27" s="18" t="s">
        <v>37</v>
      </c>
      <c r="B27" s="21">
        <v>3705</v>
      </c>
      <c r="C27" s="21">
        <v>4970</v>
      </c>
      <c r="D27" s="21">
        <v>4955</v>
      </c>
      <c r="E27" s="21">
        <v>5950</v>
      </c>
      <c r="F27" s="21">
        <v>8420</v>
      </c>
      <c r="G27" s="21">
        <v>3850</v>
      </c>
      <c r="H27" s="21">
        <v>5205</v>
      </c>
      <c r="I27" s="21">
        <v>3315</v>
      </c>
      <c r="J27" s="21">
        <v>4225</v>
      </c>
      <c r="K27" s="21">
        <v>1100</v>
      </c>
    </row>
    <row r="28" spans="1:11">
      <c r="A28" s="18" t="s">
        <v>38</v>
      </c>
      <c r="B28" s="21">
        <v>3750</v>
      </c>
      <c r="C28" s="21">
        <v>5075</v>
      </c>
      <c r="D28" s="21">
        <v>5025</v>
      </c>
      <c r="E28" s="21">
        <v>6025</v>
      </c>
      <c r="F28" s="21">
        <v>8505</v>
      </c>
      <c r="G28" s="21">
        <v>3905</v>
      </c>
      <c r="H28" s="21">
        <v>5330</v>
      </c>
      <c r="I28" s="21">
        <v>3290</v>
      </c>
      <c r="J28" s="21">
        <v>4285</v>
      </c>
      <c r="K28" s="21">
        <v>1115</v>
      </c>
    </row>
    <row r="29" spans="1:11">
      <c r="A29" s="18" t="s">
        <v>39</v>
      </c>
      <c r="B29" s="21">
        <v>3830</v>
      </c>
      <c r="C29" s="21">
        <v>5110</v>
      </c>
      <c r="D29" s="21">
        <v>5080</v>
      </c>
      <c r="E29" s="21">
        <v>6075</v>
      </c>
      <c r="F29" s="21">
        <v>8545</v>
      </c>
      <c r="G29" s="21">
        <v>3975</v>
      </c>
      <c r="H29" s="21">
        <v>5455</v>
      </c>
      <c r="I29" s="21">
        <v>3350</v>
      </c>
      <c r="J29" s="21">
        <v>4400</v>
      </c>
      <c r="K29" s="21">
        <v>1155</v>
      </c>
    </row>
    <row r="30" spans="1:11">
      <c r="A30" s="18" t="s">
        <v>40</v>
      </c>
      <c r="B30" s="21">
        <v>3810</v>
      </c>
      <c r="C30" s="21">
        <v>5060</v>
      </c>
      <c r="D30" s="21">
        <v>5130</v>
      </c>
      <c r="E30" s="21">
        <v>6195</v>
      </c>
      <c r="F30" s="21">
        <v>8585</v>
      </c>
      <c r="G30" s="21">
        <v>4010</v>
      </c>
      <c r="H30" s="21">
        <v>5530</v>
      </c>
      <c r="I30" s="21">
        <v>3430</v>
      </c>
      <c r="J30" s="21">
        <v>4380</v>
      </c>
      <c r="K30" s="21">
        <v>1195</v>
      </c>
    </row>
    <row r="31" spans="1:11">
      <c r="A31" s="18" t="s">
        <v>41</v>
      </c>
      <c r="B31" s="21">
        <v>3845</v>
      </c>
      <c r="C31" s="21">
        <v>5130</v>
      </c>
      <c r="D31" s="21">
        <v>5185</v>
      </c>
      <c r="E31" s="21">
        <v>6235</v>
      </c>
      <c r="F31" s="21">
        <v>8660</v>
      </c>
      <c r="G31" s="21">
        <v>4075</v>
      </c>
      <c r="H31" s="21">
        <v>5510</v>
      </c>
      <c r="I31" s="21">
        <v>3460</v>
      </c>
      <c r="J31" s="21">
        <v>4405</v>
      </c>
      <c r="K31" s="21">
        <v>1200</v>
      </c>
    </row>
    <row r="32" spans="1:11">
      <c r="A32" s="18" t="s">
        <v>42</v>
      </c>
      <c r="B32" s="21">
        <v>3855</v>
      </c>
      <c r="C32" s="21">
        <v>5170</v>
      </c>
      <c r="D32" s="21">
        <v>5155</v>
      </c>
      <c r="E32" s="21">
        <v>6260</v>
      </c>
      <c r="F32" s="21">
        <v>8740</v>
      </c>
      <c r="G32" s="21">
        <v>4025</v>
      </c>
      <c r="H32" s="21">
        <v>5610</v>
      </c>
      <c r="I32" s="21">
        <v>3425</v>
      </c>
      <c r="J32" s="21">
        <v>4490</v>
      </c>
      <c r="K32" s="21">
        <v>1135</v>
      </c>
    </row>
    <row r="33" spans="1:11">
      <c r="A33" s="18" t="s">
        <v>43</v>
      </c>
      <c r="B33" s="21">
        <v>3835</v>
      </c>
      <c r="C33" s="21">
        <v>5130</v>
      </c>
      <c r="D33" s="21">
        <v>5205</v>
      </c>
      <c r="E33" s="21">
        <v>6275</v>
      </c>
      <c r="F33" s="21">
        <v>8810</v>
      </c>
      <c r="G33" s="21">
        <v>4045</v>
      </c>
      <c r="H33" s="21">
        <v>5590</v>
      </c>
      <c r="I33" s="21">
        <v>3450</v>
      </c>
      <c r="J33" s="21">
        <v>4520</v>
      </c>
      <c r="K33" s="21">
        <v>1125</v>
      </c>
    </row>
    <row r="34" spans="1:11">
      <c r="A34" s="18" t="s">
        <v>44</v>
      </c>
      <c r="B34" s="21">
        <v>3870</v>
      </c>
      <c r="C34" s="21">
        <v>5135</v>
      </c>
      <c r="D34" s="21">
        <v>5290</v>
      </c>
      <c r="E34" s="21">
        <v>6255</v>
      </c>
      <c r="F34" s="21">
        <v>8905</v>
      </c>
      <c r="G34" s="21">
        <v>4120</v>
      </c>
      <c r="H34" s="21">
        <v>5755</v>
      </c>
      <c r="I34" s="21">
        <v>3485</v>
      </c>
      <c r="J34" s="21">
        <v>4560</v>
      </c>
      <c r="K34" s="21">
        <v>1185</v>
      </c>
    </row>
    <row r="35" spans="1:11">
      <c r="A35" s="18" t="s">
        <v>45</v>
      </c>
      <c r="B35" s="21">
        <v>3920</v>
      </c>
      <c r="C35" s="21">
        <v>5220</v>
      </c>
      <c r="D35" s="21">
        <v>5445</v>
      </c>
      <c r="E35" s="21">
        <v>6330</v>
      </c>
      <c r="F35" s="21">
        <v>9100</v>
      </c>
      <c r="G35" s="21">
        <v>4240</v>
      </c>
      <c r="H35" s="21">
        <v>5845</v>
      </c>
      <c r="I35" s="21">
        <v>3525</v>
      </c>
      <c r="J35" s="21">
        <v>4590</v>
      </c>
      <c r="K35" s="21">
        <v>1160</v>
      </c>
    </row>
    <row r="36" spans="1:11">
      <c r="A36" s="18" t="s">
        <v>46</v>
      </c>
      <c r="B36" s="21">
        <v>5305</v>
      </c>
      <c r="C36" s="21">
        <v>6775</v>
      </c>
      <c r="D36" s="21">
        <v>7335</v>
      </c>
      <c r="E36" s="21">
        <v>8425</v>
      </c>
      <c r="F36" s="21">
        <v>11450</v>
      </c>
      <c r="G36" s="21">
        <v>5775</v>
      </c>
      <c r="H36" s="21">
        <v>7375</v>
      </c>
      <c r="I36" s="21">
        <v>4930</v>
      </c>
      <c r="J36" s="21">
        <v>6315</v>
      </c>
      <c r="K36" s="21">
        <v>2235</v>
      </c>
    </row>
    <row r="37" spans="1:11">
      <c r="A37" s="18" t="s">
        <v>47</v>
      </c>
      <c r="B37" s="21">
        <v>5950</v>
      </c>
      <c r="C37" s="21">
        <v>8005</v>
      </c>
      <c r="D37" s="21">
        <v>8730</v>
      </c>
      <c r="E37" s="21">
        <v>10240</v>
      </c>
      <c r="F37" s="21">
        <v>13520</v>
      </c>
      <c r="G37" s="21">
        <v>6405</v>
      </c>
      <c r="H37" s="21">
        <v>9020</v>
      </c>
      <c r="I37" s="21">
        <v>5515</v>
      </c>
      <c r="J37" s="21">
        <v>7700</v>
      </c>
      <c r="K37" s="21">
        <v>2545</v>
      </c>
    </row>
    <row r="38" spans="1:11">
      <c r="A38" s="18" t="s">
        <v>48</v>
      </c>
      <c r="B38" s="21">
        <v>5940</v>
      </c>
      <c r="C38" s="21">
        <v>8015</v>
      </c>
      <c r="D38" s="21">
        <v>8775</v>
      </c>
      <c r="E38" s="21">
        <v>10485</v>
      </c>
      <c r="F38" s="21">
        <v>13835</v>
      </c>
      <c r="G38" s="21">
        <v>6335</v>
      </c>
      <c r="H38" s="21">
        <v>9125</v>
      </c>
      <c r="I38" s="21">
        <v>5320</v>
      </c>
      <c r="J38" s="21">
        <v>7625</v>
      </c>
      <c r="K38" s="21">
        <v>2475</v>
      </c>
    </row>
    <row r="39" spans="1:11">
      <c r="A39" s="18" t="s">
        <v>49</v>
      </c>
      <c r="B39" s="21">
        <v>6025</v>
      </c>
      <c r="C39" s="21">
        <v>8215</v>
      </c>
      <c r="D39" s="21">
        <v>9010</v>
      </c>
      <c r="E39" s="21">
        <v>10620</v>
      </c>
      <c r="F39" s="21">
        <v>13985</v>
      </c>
      <c r="G39" s="21">
        <v>6415</v>
      </c>
      <c r="H39" s="21">
        <v>9210</v>
      </c>
      <c r="I39" s="21">
        <v>5445</v>
      </c>
      <c r="J39" s="21">
        <v>7820</v>
      </c>
      <c r="K39" s="21">
        <v>2520</v>
      </c>
    </row>
    <row r="40" spans="1:11">
      <c r="A40" s="18" t="s">
        <v>50</v>
      </c>
      <c r="B40" s="21">
        <v>6160</v>
      </c>
      <c r="C40" s="21">
        <v>8255</v>
      </c>
      <c r="D40" s="21">
        <v>9150</v>
      </c>
      <c r="E40" s="21">
        <v>10735</v>
      </c>
      <c r="F40" s="21">
        <v>14100</v>
      </c>
      <c r="G40" s="21">
        <v>6540</v>
      </c>
      <c r="H40" s="21">
        <v>9420</v>
      </c>
      <c r="I40" s="21">
        <v>5600</v>
      </c>
      <c r="J40" s="21">
        <v>8005</v>
      </c>
      <c r="K40" s="21">
        <v>2670</v>
      </c>
    </row>
    <row r="41" spans="1:11">
      <c r="A41" s="18" t="s">
        <v>51</v>
      </c>
      <c r="B41" s="21">
        <v>6125</v>
      </c>
      <c r="C41" s="21">
        <v>8285</v>
      </c>
      <c r="D41" s="21">
        <v>9205</v>
      </c>
      <c r="E41" s="21">
        <v>10820</v>
      </c>
      <c r="F41" s="21">
        <v>14190</v>
      </c>
      <c r="G41" s="21">
        <v>6565</v>
      </c>
      <c r="H41" s="21">
        <v>9425</v>
      </c>
      <c r="I41" s="21">
        <v>5570</v>
      </c>
      <c r="J41" s="21">
        <v>8030</v>
      </c>
      <c r="K41" s="21">
        <v>2655</v>
      </c>
    </row>
    <row r="42" spans="1:11">
      <c r="A42" s="18" t="s">
        <v>52</v>
      </c>
      <c r="B42" s="21">
        <v>6145</v>
      </c>
      <c r="C42" s="21">
        <v>8275</v>
      </c>
      <c r="D42" s="21">
        <v>9080</v>
      </c>
      <c r="E42" s="21">
        <v>10905</v>
      </c>
      <c r="F42" s="21">
        <v>14240</v>
      </c>
      <c r="G42" s="21">
        <v>6535</v>
      </c>
      <c r="H42" s="21">
        <v>9410</v>
      </c>
      <c r="I42" s="21">
        <v>5545</v>
      </c>
      <c r="J42" s="21">
        <v>8050</v>
      </c>
      <c r="K42" s="21">
        <v>2535</v>
      </c>
    </row>
    <row r="43" spans="1:11">
      <c r="A43" s="18" t="s">
        <v>53</v>
      </c>
      <c r="B43" s="21">
        <v>6305</v>
      </c>
      <c r="C43" s="21">
        <v>8380</v>
      </c>
      <c r="D43" s="21">
        <v>9110</v>
      </c>
      <c r="E43" s="21">
        <v>10965</v>
      </c>
      <c r="F43" s="21">
        <v>14365</v>
      </c>
      <c r="G43" s="21">
        <v>6570</v>
      </c>
      <c r="H43" s="21">
        <v>9460</v>
      </c>
      <c r="I43" s="21">
        <v>5585</v>
      </c>
      <c r="J43" s="21">
        <v>8020</v>
      </c>
      <c r="K43" s="21">
        <v>2505</v>
      </c>
    </row>
    <row r="44" spans="1:11">
      <c r="A44" s="18" t="s">
        <v>54</v>
      </c>
      <c r="B44" s="21">
        <v>6370</v>
      </c>
      <c r="C44" s="21">
        <v>8345</v>
      </c>
      <c r="D44" s="21">
        <v>9170</v>
      </c>
      <c r="E44" s="21">
        <v>10985</v>
      </c>
      <c r="F44" s="21">
        <v>14290</v>
      </c>
      <c r="G44" s="21">
        <v>6570</v>
      </c>
      <c r="H44" s="21">
        <v>9430</v>
      </c>
      <c r="I44" s="21">
        <v>5580</v>
      </c>
      <c r="J44" s="21">
        <v>7995</v>
      </c>
      <c r="K44" s="21">
        <v>2495</v>
      </c>
    </row>
    <row r="45" spans="1:11">
      <c r="A45" s="18" t="s">
        <v>55</v>
      </c>
      <c r="B45" s="21">
        <v>6345</v>
      </c>
      <c r="C45" s="21">
        <v>8290</v>
      </c>
      <c r="D45" s="21">
        <v>9040</v>
      </c>
      <c r="E45" s="21">
        <v>11010</v>
      </c>
      <c r="F45" s="21">
        <v>14365</v>
      </c>
      <c r="G45" s="21">
        <v>6525</v>
      </c>
      <c r="H45" s="21">
        <v>9320</v>
      </c>
      <c r="I45" s="21">
        <v>5525</v>
      </c>
      <c r="J45" s="21">
        <v>7980</v>
      </c>
      <c r="K45" s="21">
        <v>2415</v>
      </c>
    </row>
    <row r="46" spans="1:11">
      <c r="A46" s="18" t="s">
        <v>56</v>
      </c>
      <c r="B46" s="21">
        <v>6530</v>
      </c>
      <c r="C46" s="21">
        <v>8590</v>
      </c>
      <c r="D46" s="21">
        <v>9350</v>
      </c>
      <c r="E46" s="21">
        <v>11380</v>
      </c>
      <c r="F46" s="21">
        <v>14815</v>
      </c>
      <c r="G46" s="21">
        <v>6770</v>
      </c>
      <c r="H46" s="21">
        <v>9660</v>
      </c>
      <c r="I46" s="21">
        <v>5705</v>
      </c>
      <c r="J46" s="21">
        <v>8370</v>
      </c>
      <c r="K46" s="21">
        <v>2485</v>
      </c>
    </row>
    <row r="47" spans="1:11">
      <c r="A47" s="18" t="s">
        <v>57</v>
      </c>
      <c r="B47" s="21">
        <v>6565</v>
      </c>
      <c r="C47" s="21">
        <v>8560</v>
      </c>
      <c r="D47" s="21">
        <v>9410</v>
      </c>
      <c r="E47" s="21">
        <v>11390</v>
      </c>
      <c r="F47" s="21">
        <v>15000</v>
      </c>
      <c r="G47" s="21">
        <v>6750</v>
      </c>
      <c r="H47" s="21">
        <v>9680</v>
      </c>
      <c r="I47" s="21">
        <v>5715</v>
      </c>
      <c r="J47" s="21">
        <v>8425</v>
      </c>
      <c r="K47" s="21">
        <v>2430</v>
      </c>
    </row>
    <row r="48" spans="1:11">
      <c r="A48" s="18" t="s">
        <v>58</v>
      </c>
      <c r="B48" s="21">
        <v>6425</v>
      </c>
      <c r="C48" s="21">
        <v>8555</v>
      </c>
      <c r="D48" s="21">
        <v>9330</v>
      </c>
      <c r="E48" s="21">
        <v>11315</v>
      </c>
      <c r="F48" s="21">
        <v>14930</v>
      </c>
      <c r="G48" s="21">
        <v>6635</v>
      </c>
      <c r="H48" s="21">
        <v>9615</v>
      </c>
      <c r="I48" s="21">
        <v>5615</v>
      </c>
      <c r="J48" s="21">
        <v>8300</v>
      </c>
      <c r="K48" s="21">
        <v>2345</v>
      </c>
    </row>
    <row r="49" spans="1:11">
      <c r="A49" s="18" t="s">
        <v>59</v>
      </c>
      <c r="B49" s="21">
        <v>6230</v>
      </c>
      <c r="C49" s="21">
        <v>8265</v>
      </c>
      <c r="D49" s="21">
        <v>9040</v>
      </c>
      <c r="E49" s="21">
        <v>10940</v>
      </c>
      <c r="F49" s="21">
        <v>14555</v>
      </c>
      <c r="G49" s="21">
        <v>6335</v>
      </c>
      <c r="H49" s="21">
        <v>9410</v>
      </c>
      <c r="I49" s="21">
        <v>5460</v>
      </c>
      <c r="J49" s="21">
        <v>8035</v>
      </c>
      <c r="K49" s="21">
        <v>2175</v>
      </c>
    </row>
    <row r="50" spans="1:11">
      <c r="A50" s="18" t="s">
        <v>60</v>
      </c>
      <c r="B50" s="21">
        <v>6050</v>
      </c>
      <c r="C50" s="21">
        <v>7950</v>
      </c>
      <c r="D50" s="21">
        <v>8865</v>
      </c>
      <c r="E50" s="21">
        <v>10670</v>
      </c>
      <c r="F50" s="21">
        <v>14175</v>
      </c>
      <c r="G50" s="21">
        <v>6140</v>
      </c>
      <c r="H50" s="21">
        <v>9065</v>
      </c>
      <c r="I50" s="21">
        <v>5235</v>
      </c>
      <c r="J50" s="21">
        <v>7685</v>
      </c>
      <c r="K50" s="21">
        <v>2045</v>
      </c>
    </row>
    <row r="51" spans="1:11">
      <c r="A51" s="18" t="s">
        <v>61</v>
      </c>
      <c r="B51" s="21">
        <v>5900</v>
      </c>
      <c r="C51" s="21">
        <v>7845</v>
      </c>
      <c r="D51" s="21">
        <v>8795</v>
      </c>
      <c r="E51" s="21">
        <v>10535</v>
      </c>
      <c r="F51" s="21">
        <v>13985</v>
      </c>
      <c r="G51" s="21">
        <v>5990</v>
      </c>
      <c r="H51" s="21">
        <v>8880</v>
      </c>
      <c r="I51" s="21">
        <v>5085</v>
      </c>
      <c r="J51" s="21">
        <v>7545</v>
      </c>
      <c r="K51" s="21">
        <v>1990</v>
      </c>
    </row>
    <row r="52" spans="1:11">
      <c r="A52" s="18" t="s">
        <v>62</v>
      </c>
      <c r="B52" s="21">
        <v>5810</v>
      </c>
      <c r="C52" s="21">
        <v>7585</v>
      </c>
      <c r="D52" s="21">
        <v>8660</v>
      </c>
      <c r="E52" s="21">
        <v>10355</v>
      </c>
      <c r="F52" s="21">
        <v>13825</v>
      </c>
      <c r="G52" s="21">
        <v>5870</v>
      </c>
      <c r="H52" s="21">
        <v>8665</v>
      </c>
      <c r="I52" s="21">
        <v>4940</v>
      </c>
      <c r="J52" s="21">
        <v>7385</v>
      </c>
      <c r="K52" s="21">
        <v>1885</v>
      </c>
    </row>
    <row r="53" spans="1:11">
      <c r="A53" s="18" t="s">
        <v>63</v>
      </c>
      <c r="B53" s="21">
        <v>5705</v>
      </c>
      <c r="C53" s="21">
        <v>7355</v>
      </c>
      <c r="D53" s="21">
        <v>8425</v>
      </c>
      <c r="E53" s="21">
        <v>10040</v>
      </c>
      <c r="F53" s="21">
        <v>13505</v>
      </c>
      <c r="G53" s="21">
        <v>5730</v>
      </c>
      <c r="H53" s="21">
        <v>8485</v>
      </c>
      <c r="I53" s="21">
        <v>4780</v>
      </c>
      <c r="J53" s="21">
        <v>7180</v>
      </c>
      <c r="K53" s="21">
        <v>1835</v>
      </c>
    </row>
    <row r="54" spans="1:11">
      <c r="A54" s="18" t="s">
        <v>64</v>
      </c>
      <c r="B54" s="21">
        <v>5555</v>
      </c>
      <c r="C54" s="21">
        <v>7250</v>
      </c>
      <c r="D54" s="21">
        <v>8235</v>
      </c>
      <c r="E54" s="21">
        <v>9705</v>
      </c>
      <c r="F54" s="21">
        <v>13110</v>
      </c>
      <c r="G54" s="21">
        <v>5625</v>
      </c>
      <c r="H54" s="21">
        <v>8240</v>
      </c>
      <c r="I54" s="21">
        <v>4640</v>
      </c>
      <c r="J54" s="21">
        <v>6910</v>
      </c>
      <c r="K54" s="21">
        <v>1785</v>
      </c>
    </row>
    <row r="55" spans="1:11">
      <c r="A55" s="18" t="s">
        <v>65</v>
      </c>
      <c r="B55" s="21">
        <v>5415</v>
      </c>
      <c r="C55" s="21">
        <v>7100</v>
      </c>
      <c r="D55" s="21">
        <v>7950</v>
      </c>
      <c r="E55" s="21">
        <v>9370</v>
      </c>
      <c r="F55" s="21">
        <v>12645</v>
      </c>
      <c r="G55" s="21">
        <v>5475</v>
      </c>
      <c r="H55" s="21">
        <v>8025</v>
      </c>
      <c r="I55" s="21">
        <v>4570</v>
      </c>
      <c r="J55" s="21">
        <v>6720</v>
      </c>
      <c r="K55" s="21">
        <v>1720</v>
      </c>
    </row>
    <row r="56" spans="1:11">
      <c r="A56" s="18" t="s">
        <v>66</v>
      </c>
      <c r="B56" s="21">
        <v>5270</v>
      </c>
      <c r="C56" s="21">
        <v>6920</v>
      </c>
      <c r="D56" s="21">
        <v>7715</v>
      </c>
      <c r="E56" s="21">
        <v>9095</v>
      </c>
      <c r="F56" s="21">
        <v>12280</v>
      </c>
      <c r="G56" s="21">
        <v>5280</v>
      </c>
      <c r="H56" s="21">
        <v>7900</v>
      </c>
      <c r="I56" s="21">
        <v>4475</v>
      </c>
      <c r="J56" s="21">
        <v>6530</v>
      </c>
      <c r="K56" s="21">
        <v>1625</v>
      </c>
    </row>
    <row r="57" spans="1:11">
      <c r="A57" s="18" t="s">
        <v>67</v>
      </c>
      <c r="B57" s="21">
        <v>5215</v>
      </c>
      <c r="C57" s="21">
        <v>6815</v>
      </c>
      <c r="D57" s="21">
        <v>7645</v>
      </c>
      <c r="E57" s="21">
        <v>8880</v>
      </c>
      <c r="F57" s="21">
        <v>12005</v>
      </c>
      <c r="G57" s="21">
        <v>5245</v>
      </c>
      <c r="H57" s="21">
        <v>7745</v>
      </c>
      <c r="I57" s="21">
        <v>4490</v>
      </c>
      <c r="J57" s="21">
        <v>6370</v>
      </c>
      <c r="K57" s="21">
        <v>1525</v>
      </c>
    </row>
    <row r="58" spans="1:11">
      <c r="A58" s="18" t="s">
        <v>68</v>
      </c>
      <c r="B58" s="21">
        <v>5300</v>
      </c>
      <c r="C58" s="21">
        <v>6880</v>
      </c>
      <c r="D58" s="21">
        <v>7640</v>
      </c>
      <c r="E58" s="21">
        <v>8955</v>
      </c>
      <c r="F58" s="21">
        <v>12235</v>
      </c>
      <c r="G58" s="21">
        <v>5305</v>
      </c>
      <c r="H58" s="21">
        <v>7955</v>
      </c>
      <c r="I58" s="21">
        <v>4500</v>
      </c>
      <c r="J58" s="21">
        <v>6490</v>
      </c>
      <c r="K58" s="21">
        <v>1520</v>
      </c>
    </row>
    <row r="59" spans="1:11">
      <c r="A59" s="18" t="s">
        <v>69</v>
      </c>
      <c r="B59" s="21">
        <v>5190</v>
      </c>
      <c r="C59" s="21">
        <v>6875</v>
      </c>
      <c r="D59" s="21">
        <v>7470</v>
      </c>
      <c r="E59" s="21">
        <v>8855</v>
      </c>
      <c r="F59" s="21">
        <v>12150</v>
      </c>
      <c r="G59" s="21">
        <v>5185</v>
      </c>
      <c r="H59" s="21">
        <v>7830</v>
      </c>
      <c r="I59" s="21">
        <v>4475</v>
      </c>
      <c r="J59" s="21">
        <v>6425</v>
      </c>
      <c r="K59" s="21">
        <v>1525</v>
      </c>
    </row>
    <row r="60" spans="1:11">
      <c r="A60" s="18" t="s">
        <v>70</v>
      </c>
      <c r="B60" s="21">
        <v>5035</v>
      </c>
      <c r="C60" s="21">
        <v>6685</v>
      </c>
      <c r="D60" s="21">
        <v>7230</v>
      </c>
      <c r="E60" s="21">
        <v>8645</v>
      </c>
      <c r="F60" s="21">
        <v>11960</v>
      </c>
      <c r="G60" s="21">
        <v>5025</v>
      </c>
      <c r="H60" s="21">
        <v>7655</v>
      </c>
      <c r="I60" s="21">
        <v>4405</v>
      </c>
      <c r="J60" s="21">
        <v>6245</v>
      </c>
      <c r="K60" s="21">
        <v>1440</v>
      </c>
    </row>
    <row r="61" spans="1:11">
      <c r="A61" s="18" t="s">
        <v>71</v>
      </c>
      <c r="B61" s="21">
        <v>4985</v>
      </c>
      <c r="C61" s="21">
        <v>6685</v>
      </c>
      <c r="D61" s="21">
        <v>7260</v>
      </c>
      <c r="E61" s="21">
        <v>8675</v>
      </c>
      <c r="F61" s="21">
        <v>11945</v>
      </c>
      <c r="G61" s="21">
        <v>4965</v>
      </c>
      <c r="H61" s="21">
        <v>7700</v>
      </c>
      <c r="I61" s="21">
        <v>4345</v>
      </c>
      <c r="J61" s="21">
        <v>6170</v>
      </c>
      <c r="K61" s="21">
        <v>1400</v>
      </c>
    </row>
    <row r="63" spans="1:11">
      <c r="A63" s="16" t="s">
        <v>72</v>
      </c>
    </row>
    <row r="64" spans="1:11">
      <c r="A64" s="16" t="s">
        <v>73</v>
      </c>
    </row>
    <row r="65" spans="1:11">
      <c r="A65" s="16" t="s">
        <v>74</v>
      </c>
    </row>
    <row r="66" spans="1:11">
      <c r="A66" s="16" t="s">
        <v>75</v>
      </c>
    </row>
    <row r="69" spans="1:11" ht="15.6">
      <c r="A69" s="1" t="s">
        <v>0</v>
      </c>
    </row>
    <row r="70" spans="1:11">
      <c r="A70" s="16" t="s">
        <v>1</v>
      </c>
    </row>
    <row r="72" spans="1:11">
      <c r="A72" s="3" t="s">
        <v>2</v>
      </c>
      <c r="B72" s="3" t="s">
        <v>3</v>
      </c>
    </row>
    <row r="73" spans="1:11">
      <c r="A73" s="3" t="s">
        <v>4</v>
      </c>
      <c r="B73" s="3" t="s">
        <v>76</v>
      </c>
    </row>
    <row r="74" spans="1:11">
      <c r="A74" s="3" t="s">
        <v>6</v>
      </c>
      <c r="B74" s="3" t="s">
        <v>7</v>
      </c>
    </row>
    <row r="76" spans="1:11" ht="25.9" customHeight="1">
      <c r="A76" s="17" t="s">
        <v>8</v>
      </c>
      <c r="B76" s="2" t="s">
        <v>9</v>
      </c>
      <c r="C76" s="2" t="s">
        <v>10</v>
      </c>
      <c r="D76" s="2" t="s">
        <v>11</v>
      </c>
      <c r="E76" s="2" t="s">
        <v>12</v>
      </c>
      <c r="F76" s="2" t="s">
        <v>13</v>
      </c>
      <c r="G76" s="2" t="s">
        <v>14</v>
      </c>
      <c r="H76" s="2" t="s">
        <v>15</v>
      </c>
      <c r="I76" s="2" t="s">
        <v>16</v>
      </c>
      <c r="J76" s="2" t="s">
        <v>17</v>
      </c>
      <c r="K76" s="2" t="s">
        <v>18</v>
      </c>
    </row>
    <row r="77" spans="1:11">
      <c r="A77" s="18" t="s">
        <v>19</v>
      </c>
      <c r="B77" s="21">
        <v>410</v>
      </c>
      <c r="C77" s="21">
        <v>610</v>
      </c>
      <c r="D77" s="21">
        <v>685</v>
      </c>
      <c r="E77" s="21">
        <v>835</v>
      </c>
      <c r="F77" s="21">
        <v>975</v>
      </c>
      <c r="G77" s="21">
        <v>545</v>
      </c>
      <c r="H77" s="21">
        <v>645</v>
      </c>
      <c r="I77" s="21">
        <v>425</v>
      </c>
      <c r="J77" s="21">
        <v>575</v>
      </c>
      <c r="K77" s="21">
        <v>145</v>
      </c>
    </row>
    <row r="78" spans="1:11">
      <c r="A78" s="18" t="s">
        <v>20</v>
      </c>
      <c r="B78" s="21">
        <v>425</v>
      </c>
      <c r="C78" s="21">
        <v>635</v>
      </c>
      <c r="D78" s="21">
        <v>725</v>
      </c>
      <c r="E78" s="21">
        <v>860</v>
      </c>
      <c r="F78" s="21">
        <v>1015</v>
      </c>
      <c r="G78" s="21">
        <v>580</v>
      </c>
      <c r="H78" s="21">
        <v>695</v>
      </c>
      <c r="I78" s="21">
        <v>450</v>
      </c>
      <c r="J78" s="21">
        <v>600</v>
      </c>
      <c r="K78" s="21">
        <v>155</v>
      </c>
    </row>
    <row r="79" spans="1:11">
      <c r="A79" s="18" t="s">
        <v>21</v>
      </c>
      <c r="B79" s="21">
        <v>435</v>
      </c>
      <c r="C79" s="21">
        <v>645</v>
      </c>
      <c r="D79" s="21">
        <v>745</v>
      </c>
      <c r="E79" s="21">
        <v>910</v>
      </c>
      <c r="F79" s="21">
        <v>1035</v>
      </c>
      <c r="G79" s="21">
        <v>605</v>
      </c>
      <c r="H79" s="21">
        <v>715</v>
      </c>
      <c r="I79" s="21">
        <v>475</v>
      </c>
      <c r="J79" s="21">
        <v>605</v>
      </c>
      <c r="K79" s="21">
        <v>165</v>
      </c>
    </row>
    <row r="80" spans="1:11">
      <c r="A80" s="18" t="s">
        <v>22</v>
      </c>
      <c r="B80" s="21">
        <v>455</v>
      </c>
      <c r="C80" s="21">
        <v>660</v>
      </c>
      <c r="D80" s="21">
        <v>755</v>
      </c>
      <c r="E80" s="21">
        <v>985</v>
      </c>
      <c r="F80" s="21">
        <v>1080</v>
      </c>
      <c r="G80" s="21">
        <v>615</v>
      </c>
      <c r="H80" s="21">
        <v>740</v>
      </c>
      <c r="I80" s="21">
        <v>475</v>
      </c>
      <c r="J80" s="21">
        <v>620</v>
      </c>
      <c r="K80" s="21">
        <v>185</v>
      </c>
    </row>
    <row r="81" spans="1:11">
      <c r="A81" s="18" t="s">
        <v>23</v>
      </c>
      <c r="B81" s="21">
        <v>450</v>
      </c>
      <c r="C81" s="21">
        <v>685</v>
      </c>
      <c r="D81" s="21">
        <v>755</v>
      </c>
      <c r="E81" s="21">
        <v>985</v>
      </c>
      <c r="F81" s="21">
        <v>1105</v>
      </c>
      <c r="G81" s="21">
        <v>635</v>
      </c>
      <c r="H81" s="21">
        <v>750</v>
      </c>
      <c r="I81" s="21">
        <v>500</v>
      </c>
      <c r="J81" s="21">
        <v>645</v>
      </c>
      <c r="K81" s="21">
        <v>175</v>
      </c>
    </row>
    <row r="82" spans="1:11">
      <c r="A82" s="18" t="s">
        <v>24</v>
      </c>
      <c r="B82" s="21">
        <v>475</v>
      </c>
      <c r="C82" s="21">
        <v>715</v>
      </c>
      <c r="D82" s="21">
        <v>790</v>
      </c>
      <c r="E82" s="21">
        <v>1020</v>
      </c>
      <c r="F82" s="21">
        <v>1130</v>
      </c>
      <c r="G82" s="21">
        <v>625</v>
      </c>
      <c r="H82" s="21">
        <v>765</v>
      </c>
      <c r="I82" s="21">
        <v>530</v>
      </c>
      <c r="J82" s="21">
        <v>670</v>
      </c>
      <c r="K82" s="21">
        <v>155</v>
      </c>
    </row>
    <row r="83" spans="1:11">
      <c r="A83" s="18" t="s">
        <v>25</v>
      </c>
      <c r="B83" s="21">
        <v>485</v>
      </c>
      <c r="C83" s="21">
        <v>720</v>
      </c>
      <c r="D83" s="21">
        <v>815</v>
      </c>
      <c r="E83" s="21">
        <v>1030</v>
      </c>
      <c r="F83" s="21">
        <v>1160</v>
      </c>
      <c r="G83" s="21">
        <v>655</v>
      </c>
      <c r="H83" s="21">
        <v>775</v>
      </c>
      <c r="I83" s="21">
        <v>555</v>
      </c>
      <c r="J83" s="21">
        <v>700</v>
      </c>
      <c r="K83" s="21">
        <v>155</v>
      </c>
    </row>
    <row r="84" spans="1:11">
      <c r="A84" s="18" t="s">
        <v>26</v>
      </c>
      <c r="B84" s="21">
        <v>490</v>
      </c>
      <c r="C84" s="21">
        <v>755</v>
      </c>
      <c r="D84" s="21">
        <v>820</v>
      </c>
      <c r="E84" s="21">
        <v>1065</v>
      </c>
      <c r="F84" s="21">
        <v>1175</v>
      </c>
      <c r="G84" s="21">
        <v>675</v>
      </c>
      <c r="H84" s="21">
        <v>770</v>
      </c>
      <c r="I84" s="21">
        <v>545</v>
      </c>
      <c r="J84" s="21">
        <v>730</v>
      </c>
      <c r="K84" s="21">
        <v>155</v>
      </c>
    </row>
    <row r="85" spans="1:11">
      <c r="A85" s="18" t="s">
        <v>27</v>
      </c>
      <c r="B85" s="21">
        <v>520</v>
      </c>
      <c r="C85" s="21">
        <v>745</v>
      </c>
      <c r="D85" s="21">
        <v>855</v>
      </c>
      <c r="E85" s="21">
        <v>1035</v>
      </c>
      <c r="F85" s="21">
        <v>1225</v>
      </c>
      <c r="G85" s="21">
        <v>675</v>
      </c>
      <c r="H85" s="21">
        <v>780</v>
      </c>
      <c r="I85" s="21">
        <v>565</v>
      </c>
      <c r="J85" s="21">
        <v>745</v>
      </c>
      <c r="K85" s="21">
        <v>170</v>
      </c>
    </row>
    <row r="86" spans="1:11">
      <c r="A86" s="18" t="s">
        <v>28</v>
      </c>
      <c r="B86" s="21">
        <v>540</v>
      </c>
      <c r="C86" s="21">
        <v>815</v>
      </c>
      <c r="D86" s="21">
        <v>870</v>
      </c>
      <c r="E86" s="21">
        <v>1060</v>
      </c>
      <c r="F86" s="21">
        <v>1250</v>
      </c>
      <c r="G86" s="21">
        <v>685</v>
      </c>
      <c r="H86" s="21">
        <v>770</v>
      </c>
      <c r="I86" s="21">
        <v>560</v>
      </c>
      <c r="J86" s="21">
        <v>735</v>
      </c>
      <c r="K86" s="21">
        <v>195</v>
      </c>
    </row>
    <row r="87" spans="1:11">
      <c r="A87" s="18" t="s">
        <v>29</v>
      </c>
      <c r="B87" s="21">
        <v>545</v>
      </c>
      <c r="C87" s="21">
        <v>800</v>
      </c>
      <c r="D87" s="21">
        <v>805</v>
      </c>
      <c r="E87" s="21">
        <v>1045</v>
      </c>
      <c r="F87" s="21">
        <v>1225</v>
      </c>
      <c r="G87" s="21">
        <v>715</v>
      </c>
      <c r="H87" s="21">
        <v>755</v>
      </c>
      <c r="I87" s="21">
        <v>565</v>
      </c>
      <c r="J87" s="21">
        <v>720</v>
      </c>
      <c r="K87" s="21">
        <v>195</v>
      </c>
    </row>
    <row r="88" spans="1:11">
      <c r="A88" s="18" t="s">
        <v>30</v>
      </c>
      <c r="B88" s="21">
        <v>535</v>
      </c>
      <c r="C88" s="21">
        <v>780</v>
      </c>
      <c r="D88" s="21">
        <v>790</v>
      </c>
      <c r="E88" s="21">
        <v>1025</v>
      </c>
      <c r="F88" s="21">
        <v>1205</v>
      </c>
      <c r="G88" s="21">
        <v>705</v>
      </c>
      <c r="H88" s="21">
        <v>745</v>
      </c>
      <c r="I88" s="21">
        <v>575</v>
      </c>
      <c r="J88" s="21">
        <v>710</v>
      </c>
      <c r="K88" s="21">
        <v>175</v>
      </c>
    </row>
    <row r="89" spans="1:11">
      <c r="A89" s="18" t="s">
        <v>31</v>
      </c>
      <c r="B89" s="21">
        <v>550</v>
      </c>
      <c r="C89" s="21">
        <v>790</v>
      </c>
      <c r="D89" s="21">
        <v>785</v>
      </c>
      <c r="E89" s="21">
        <v>1015</v>
      </c>
      <c r="F89" s="21">
        <v>1215</v>
      </c>
      <c r="G89" s="21">
        <v>715</v>
      </c>
      <c r="H89" s="21">
        <v>765</v>
      </c>
      <c r="I89" s="21">
        <v>575</v>
      </c>
      <c r="J89" s="21">
        <v>715</v>
      </c>
      <c r="K89" s="21">
        <v>180</v>
      </c>
    </row>
    <row r="90" spans="1:11">
      <c r="A90" s="18" t="s">
        <v>32</v>
      </c>
      <c r="B90" s="21">
        <v>575</v>
      </c>
      <c r="C90" s="21">
        <v>825</v>
      </c>
      <c r="D90" s="21">
        <v>810</v>
      </c>
      <c r="E90" s="21">
        <v>1105</v>
      </c>
      <c r="F90" s="21">
        <v>1310</v>
      </c>
      <c r="G90" s="21">
        <v>735</v>
      </c>
      <c r="H90" s="21">
        <v>805</v>
      </c>
      <c r="I90" s="21">
        <v>610</v>
      </c>
      <c r="J90" s="21">
        <v>755</v>
      </c>
      <c r="K90" s="21">
        <v>195</v>
      </c>
    </row>
    <row r="91" spans="1:11">
      <c r="A91" s="18" t="s">
        <v>33</v>
      </c>
      <c r="B91" s="21">
        <v>585</v>
      </c>
      <c r="C91" s="21">
        <v>835</v>
      </c>
      <c r="D91" s="21">
        <v>850</v>
      </c>
      <c r="E91" s="21">
        <v>1135</v>
      </c>
      <c r="F91" s="21">
        <v>1315</v>
      </c>
      <c r="G91" s="21">
        <v>775</v>
      </c>
      <c r="H91" s="21">
        <v>835</v>
      </c>
      <c r="I91" s="21">
        <v>620</v>
      </c>
      <c r="J91" s="21">
        <v>760</v>
      </c>
      <c r="K91" s="21">
        <v>200</v>
      </c>
    </row>
    <row r="92" spans="1:11">
      <c r="A92" s="18" t="s">
        <v>34</v>
      </c>
      <c r="B92" s="21">
        <v>585</v>
      </c>
      <c r="C92" s="21">
        <v>860</v>
      </c>
      <c r="D92" s="21">
        <v>860</v>
      </c>
      <c r="E92" s="21">
        <v>1155</v>
      </c>
      <c r="F92" s="21">
        <v>1385</v>
      </c>
      <c r="G92" s="21">
        <v>765</v>
      </c>
      <c r="H92" s="21">
        <v>860</v>
      </c>
      <c r="I92" s="21">
        <v>635</v>
      </c>
      <c r="J92" s="21">
        <v>780</v>
      </c>
      <c r="K92" s="21">
        <v>195</v>
      </c>
    </row>
    <row r="93" spans="1:11">
      <c r="A93" s="18" t="s">
        <v>35</v>
      </c>
      <c r="B93" s="21">
        <v>585</v>
      </c>
      <c r="C93" s="21">
        <v>880</v>
      </c>
      <c r="D93" s="21">
        <v>835</v>
      </c>
      <c r="E93" s="21">
        <v>1135</v>
      </c>
      <c r="F93" s="21">
        <v>1390</v>
      </c>
      <c r="G93" s="21">
        <v>790</v>
      </c>
      <c r="H93" s="21">
        <v>870</v>
      </c>
      <c r="I93" s="21">
        <v>655</v>
      </c>
      <c r="J93" s="21">
        <v>790</v>
      </c>
      <c r="K93" s="21">
        <v>180</v>
      </c>
    </row>
    <row r="94" spans="1:11">
      <c r="A94" s="18" t="s">
        <v>36</v>
      </c>
      <c r="B94" s="21">
        <v>610</v>
      </c>
      <c r="C94" s="21">
        <v>900</v>
      </c>
      <c r="D94" s="21">
        <v>885</v>
      </c>
      <c r="E94" s="21">
        <v>1150</v>
      </c>
      <c r="F94" s="21">
        <v>1445</v>
      </c>
      <c r="G94" s="21">
        <v>800</v>
      </c>
      <c r="H94" s="21">
        <v>875</v>
      </c>
      <c r="I94" s="21">
        <v>655</v>
      </c>
      <c r="J94" s="21">
        <v>785</v>
      </c>
      <c r="K94" s="21">
        <v>180</v>
      </c>
    </row>
    <row r="95" spans="1:11">
      <c r="A95" s="18" t="s">
        <v>37</v>
      </c>
      <c r="B95" s="21">
        <v>600</v>
      </c>
      <c r="C95" s="21">
        <v>935</v>
      </c>
      <c r="D95" s="21">
        <v>900</v>
      </c>
      <c r="E95" s="21">
        <v>1150</v>
      </c>
      <c r="F95" s="21">
        <v>1460</v>
      </c>
      <c r="G95" s="21">
        <v>770</v>
      </c>
      <c r="H95" s="21">
        <v>910</v>
      </c>
      <c r="I95" s="21">
        <v>665</v>
      </c>
      <c r="J95" s="21">
        <v>800</v>
      </c>
      <c r="K95" s="21">
        <v>190</v>
      </c>
    </row>
    <row r="96" spans="1:11">
      <c r="A96" s="18" t="s">
        <v>38</v>
      </c>
      <c r="B96" s="21">
        <v>630</v>
      </c>
      <c r="C96" s="21">
        <v>955</v>
      </c>
      <c r="D96" s="21">
        <v>930</v>
      </c>
      <c r="E96" s="21">
        <v>1180</v>
      </c>
      <c r="F96" s="21">
        <v>1500</v>
      </c>
      <c r="G96" s="21">
        <v>780</v>
      </c>
      <c r="H96" s="21">
        <v>975</v>
      </c>
      <c r="I96" s="21">
        <v>655</v>
      </c>
      <c r="J96" s="21">
        <v>860</v>
      </c>
      <c r="K96" s="21">
        <v>200</v>
      </c>
    </row>
    <row r="97" spans="1:11">
      <c r="A97" s="18" t="s">
        <v>39</v>
      </c>
      <c r="B97" s="21">
        <v>640</v>
      </c>
      <c r="C97" s="21">
        <v>950</v>
      </c>
      <c r="D97" s="21">
        <v>945</v>
      </c>
      <c r="E97" s="21">
        <v>1145</v>
      </c>
      <c r="F97" s="21">
        <v>1495</v>
      </c>
      <c r="G97" s="21">
        <v>780</v>
      </c>
      <c r="H97" s="21">
        <v>1000</v>
      </c>
      <c r="I97" s="21">
        <v>660</v>
      </c>
      <c r="J97" s="21">
        <v>860</v>
      </c>
      <c r="K97" s="21">
        <v>215</v>
      </c>
    </row>
    <row r="98" spans="1:11">
      <c r="A98" s="18" t="s">
        <v>40</v>
      </c>
      <c r="B98" s="21">
        <v>630</v>
      </c>
      <c r="C98" s="21">
        <v>945</v>
      </c>
      <c r="D98" s="21">
        <v>960</v>
      </c>
      <c r="E98" s="21">
        <v>1175</v>
      </c>
      <c r="F98" s="21">
        <v>1475</v>
      </c>
      <c r="G98" s="21">
        <v>805</v>
      </c>
      <c r="H98" s="21">
        <v>1005</v>
      </c>
      <c r="I98" s="21">
        <v>685</v>
      </c>
      <c r="J98" s="21">
        <v>865</v>
      </c>
      <c r="K98" s="21">
        <v>220</v>
      </c>
    </row>
    <row r="99" spans="1:11">
      <c r="A99" s="18" t="s">
        <v>41</v>
      </c>
      <c r="B99" s="21">
        <v>635</v>
      </c>
      <c r="C99" s="21">
        <v>945</v>
      </c>
      <c r="D99" s="21">
        <v>970</v>
      </c>
      <c r="E99" s="21">
        <v>1175</v>
      </c>
      <c r="F99" s="21">
        <v>1465</v>
      </c>
      <c r="G99" s="21">
        <v>830</v>
      </c>
      <c r="H99" s="21">
        <v>985</v>
      </c>
      <c r="I99" s="21">
        <v>710</v>
      </c>
      <c r="J99" s="21">
        <v>890</v>
      </c>
      <c r="K99" s="21">
        <v>215</v>
      </c>
    </row>
    <row r="100" spans="1:11">
      <c r="A100" s="18" t="s">
        <v>42</v>
      </c>
      <c r="B100" s="21">
        <v>635</v>
      </c>
      <c r="C100" s="21">
        <v>955</v>
      </c>
      <c r="D100" s="21">
        <v>935</v>
      </c>
      <c r="E100" s="21">
        <v>1150</v>
      </c>
      <c r="F100" s="21">
        <v>1490</v>
      </c>
      <c r="G100" s="21">
        <v>800</v>
      </c>
      <c r="H100" s="21">
        <v>1025</v>
      </c>
      <c r="I100" s="21">
        <v>675</v>
      </c>
      <c r="J100" s="21">
        <v>880</v>
      </c>
      <c r="K100" s="21">
        <v>190</v>
      </c>
    </row>
    <row r="101" spans="1:11">
      <c r="A101" s="18" t="s">
        <v>43</v>
      </c>
      <c r="B101" s="21">
        <v>600</v>
      </c>
      <c r="C101" s="21">
        <v>940</v>
      </c>
      <c r="D101" s="21">
        <v>960</v>
      </c>
      <c r="E101" s="21">
        <v>1115</v>
      </c>
      <c r="F101" s="21">
        <v>1475</v>
      </c>
      <c r="G101" s="21">
        <v>800</v>
      </c>
      <c r="H101" s="21">
        <v>990</v>
      </c>
      <c r="I101" s="21">
        <v>680</v>
      </c>
      <c r="J101" s="21">
        <v>910</v>
      </c>
      <c r="K101" s="21">
        <v>180</v>
      </c>
    </row>
    <row r="102" spans="1:11">
      <c r="A102" s="18" t="s">
        <v>44</v>
      </c>
      <c r="B102" s="21">
        <v>645</v>
      </c>
      <c r="C102" s="21">
        <v>975</v>
      </c>
      <c r="D102" s="21">
        <v>990</v>
      </c>
      <c r="E102" s="21">
        <v>1160</v>
      </c>
      <c r="F102" s="21">
        <v>1545</v>
      </c>
      <c r="G102" s="21">
        <v>805</v>
      </c>
      <c r="H102" s="21">
        <v>1020</v>
      </c>
      <c r="I102" s="21">
        <v>710</v>
      </c>
      <c r="J102" s="21">
        <v>905</v>
      </c>
      <c r="K102" s="21">
        <v>195</v>
      </c>
    </row>
    <row r="103" spans="1:11">
      <c r="A103" s="18" t="s">
        <v>45</v>
      </c>
      <c r="B103" s="21">
        <v>660</v>
      </c>
      <c r="C103" s="21">
        <v>995</v>
      </c>
      <c r="D103" s="21">
        <v>1040</v>
      </c>
      <c r="E103" s="21">
        <v>1190</v>
      </c>
      <c r="F103" s="21">
        <v>1570</v>
      </c>
      <c r="G103" s="21">
        <v>850</v>
      </c>
      <c r="H103" s="21">
        <v>1075</v>
      </c>
      <c r="I103" s="21">
        <v>725</v>
      </c>
      <c r="J103" s="21">
        <v>920</v>
      </c>
      <c r="K103" s="21">
        <v>195</v>
      </c>
    </row>
    <row r="104" spans="1:11">
      <c r="A104" s="18" t="s">
        <v>46</v>
      </c>
      <c r="B104" s="21">
        <v>900</v>
      </c>
      <c r="C104" s="21">
        <v>1310</v>
      </c>
      <c r="D104" s="21">
        <v>1360</v>
      </c>
      <c r="E104" s="21">
        <v>1645</v>
      </c>
      <c r="F104" s="21">
        <v>2030</v>
      </c>
      <c r="G104" s="21">
        <v>1140</v>
      </c>
      <c r="H104" s="21">
        <v>1350</v>
      </c>
      <c r="I104" s="21">
        <v>990</v>
      </c>
      <c r="J104" s="21">
        <v>1240</v>
      </c>
      <c r="K104" s="21">
        <v>420</v>
      </c>
    </row>
    <row r="105" spans="1:11">
      <c r="A105" s="18" t="s">
        <v>47</v>
      </c>
      <c r="B105" s="21">
        <v>1055</v>
      </c>
      <c r="C105" s="21">
        <v>1655</v>
      </c>
      <c r="D105" s="21">
        <v>1725</v>
      </c>
      <c r="E105" s="21">
        <v>2100</v>
      </c>
      <c r="F105" s="21">
        <v>2545</v>
      </c>
      <c r="G105" s="21">
        <v>1295</v>
      </c>
      <c r="H105" s="21">
        <v>1730</v>
      </c>
      <c r="I105" s="21">
        <v>1125</v>
      </c>
      <c r="J105" s="21">
        <v>1570</v>
      </c>
      <c r="K105" s="21">
        <v>510</v>
      </c>
    </row>
    <row r="106" spans="1:11">
      <c r="A106" s="18" t="s">
        <v>48</v>
      </c>
      <c r="B106" s="21">
        <v>1080</v>
      </c>
      <c r="C106" s="21">
        <v>1610</v>
      </c>
      <c r="D106" s="21">
        <v>1790</v>
      </c>
      <c r="E106" s="21">
        <v>2205</v>
      </c>
      <c r="F106" s="21">
        <v>2625</v>
      </c>
      <c r="G106" s="21">
        <v>1315</v>
      </c>
      <c r="H106" s="21">
        <v>1755</v>
      </c>
      <c r="I106" s="21">
        <v>1185</v>
      </c>
      <c r="J106" s="21">
        <v>1565</v>
      </c>
      <c r="K106" s="21">
        <v>540</v>
      </c>
    </row>
    <row r="107" spans="1:11">
      <c r="A107" s="18" t="s">
        <v>49</v>
      </c>
      <c r="B107" s="21">
        <v>1125</v>
      </c>
      <c r="C107" s="21">
        <v>1660</v>
      </c>
      <c r="D107" s="21">
        <v>1875</v>
      </c>
      <c r="E107" s="21">
        <v>2235</v>
      </c>
      <c r="F107" s="21">
        <v>2615</v>
      </c>
      <c r="G107" s="21">
        <v>1355</v>
      </c>
      <c r="H107" s="21">
        <v>1795</v>
      </c>
      <c r="I107" s="21">
        <v>1220</v>
      </c>
      <c r="J107" s="21">
        <v>1625</v>
      </c>
      <c r="K107" s="21">
        <v>550</v>
      </c>
    </row>
    <row r="108" spans="1:11">
      <c r="A108" s="18" t="s">
        <v>50</v>
      </c>
      <c r="B108" s="21">
        <v>1135</v>
      </c>
      <c r="C108" s="21">
        <v>1665</v>
      </c>
      <c r="D108" s="21">
        <v>1870</v>
      </c>
      <c r="E108" s="21">
        <v>2265</v>
      </c>
      <c r="F108" s="21">
        <v>2655</v>
      </c>
      <c r="G108" s="21">
        <v>1350</v>
      </c>
      <c r="H108" s="21">
        <v>1820</v>
      </c>
      <c r="I108" s="21">
        <v>1235</v>
      </c>
      <c r="J108" s="21">
        <v>1650</v>
      </c>
      <c r="K108" s="21">
        <v>580</v>
      </c>
    </row>
    <row r="109" spans="1:11">
      <c r="A109" s="18" t="s">
        <v>51</v>
      </c>
      <c r="B109" s="21">
        <v>1110</v>
      </c>
      <c r="C109" s="21">
        <v>1690</v>
      </c>
      <c r="D109" s="21">
        <v>1890</v>
      </c>
      <c r="E109" s="21">
        <v>2265</v>
      </c>
      <c r="F109" s="21">
        <v>2640</v>
      </c>
      <c r="G109" s="21">
        <v>1365</v>
      </c>
      <c r="H109" s="21">
        <v>1800</v>
      </c>
      <c r="I109" s="21">
        <v>1220</v>
      </c>
      <c r="J109" s="21">
        <v>1670</v>
      </c>
      <c r="K109" s="21">
        <v>570</v>
      </c>
    </row>
    <row r="110" spans="1:11">
      <c r="A110" s="18" t="s">
        <v>52</v>
      </c>
      <c r="B110" s="21">
        <v>1115</v>
      </c>
      <c r="C110" s="21">
        <v>1700</v>
      </c>
      <c r="D110" s="21">
        <v>1835</v>
      </c>
      <c r="E110" s="21">
        <v>2285</v>
      </c>
      <c r="F110" s="21">
        <v>2630</v>
      </c>
      <c r="G110" s="21">
        <v>1415</v>
      </c>
      <c r="H110" s="21">
        <v>1805</v>
      </c>
      <c r="I110" s="21">
        <v>1230</v>
      </c>
      <c r="J110" s="21">
        <v>1690</v>
      </c>
      <c r="K110" s="21">
        <v>555</v>
      </c>
    </row>
    <row r="111" spans="1:11">
      <c r="A111" s="18" t="s">
        <v>53</v>
      </c>
      <c r="B111" s="21">
        <v>1125</v>
      </c>
      <c r="C111" s="21">
        <v>1675</v>
      </c>
      <c r="D111" s="21">
        <v>1830</v>
      </c>
      <c r="E111" s="21">
        <v>2315</v>
      </c>
      <c r="F111" s="21">
        <v>2635</v>
      </c>
      <c r="G111" s="21">
        <v>1390</v>
      </c>
      <c r="H111" s="21">
        <v>1775</v>
      </c>
      <c r="I111" s="21">
        <v>1210</v>
      </c>
      <c r="J111" s="21">
        <v>1640</v>
      </c>
      <c r="K111" s="21">
        <v>520</v>
      </c>
    </row>
    <row r="112" spans="1:11">
      <c r="A112" s="18" t="s">
        <v>54</v>
      </c>
      <c r="B112" s="21">
        <v>1125</v>
      </c>
      <c r="C112" s="21">
        <v>1655</v>
      </c>
      <c r="D112" s="21">
        <v>1840</v>
      </c>
      <c r="E112" s="21">
        <v>2295</v>
      </c>
      <c r="F112" s="21">
        <v>2605</v>
      </c>
      <c r="G112" s="21">
        <v>1385</v>
      </c>
      <c r="H112" s="21">
        <v>1750</v>
      </c>
      <c r="I112" s="21">
        <v>1205</v>
      </c>
      <c r="J112" s="21">
        <v>1645</v>
      </c>
      <c r="K112" s="21">
        <v>525</v>
      </c>
    </row>
    <row r="113" spans="1:11">
      <c r="A113" s="18" t="s">
        <v>55</v>
      </c>
      <c r="B113" s="21">
        <v>1120</v>
      </c>
      <c r="C113" s="21">
        <v>1630</v>
      </c>
      <c r="D113" s="21">
        <v>1795</v>
      </c>
      <c r="E113" s="21">
        <v>2250</v>
      </c>
      <c r="F113" s="21">
        <v>2565</v>
      </c>
      <c r="G113" s="21">
        <v>1360</v>
      </c>
      <c r="H113" s="21">
        <v>1675</v>
      </c>
      <c r="I113" s="21">
        <v>1140</v>
      </c>
      <c r="J113" s="21">
        <v>1665</v>
      </c>
      <c r="K113" s="21">
        <v>500</v>
      </c>
    </row>
    <row r="114" spans="1:11">
      <c r="A114" s="18" t="s">
        <v>56</v>
      </c>
      <c r="B114" s="21">
        <v>1155</v>
      </c>
      <c r="C114" s="21">
        <v>1690</v>
      </c>
      <c r="D114" s="21">
        <v>1845</v>
      </c>
      <c r="E114" s="21">
        <v>2340</v>
      </c>
      <c r="F114" s="21">
        <v>2645</v>
      </c>
      <c r="G114" s="21">
        <v>1430</v>
      </c>
      <c r="H114" s="21">
        <v>1750</v>
      </c>
      <c r="I114" s="21">
        <v>1165</v>
      </c>
      <c r="J114" s="21">
        <v>1690</v>
      </c>
      <c r="K114" s="21">
        <v>520</v>
      </c>
    </row>
    <row r="115" spans="1:11">
      <c r="A115" s="18" t="s">
        <v>57</v>
      </c>
      <c r="B115" s="21">
        <v>1150</v>
      </c>
      <c r="C115" s="21">
        <v>1695</v>
      </c>
      <c r="D115" s="21">
        <v>1840</v>
      </c>
      <c r="E115" s="21">
        <v>2390</v>
      </c>
      <c r="F115" s="21">
        <v>2745</v>
      </c>
      <c r="G115" s="21">
        <v>1420</v>
      </c>
      <c r="H115" s="21">
        <v>1785</v>
      </c>
      <c r="I115" s="21">
        <v>1175</v>
      </c>
      <c r="J115" s="21">
        <v>1730</v>
      </c>
      <c r="K115" s="21">
        <v>525</v>
      </c>
    </row>
    <row r="116" spans="1:11">
      <c r="A116" s="18" t="s">
        <v>58</v>
      </c>
      <c r="B116" s="21">
        <v>1130</v>
      </c>
      <c r="C116" s="21">
        <v>1705</v>
      </c>
      <c r="D116" s="21">
        <v>1840</v>
      </c>
      <c r="E116" s="21">
        <v>2360</v>
      </c>
      <c r="F116" s="21">
        <v>2720</v>
      </c>
      <c r="G116" s="21">
        <v>1390</v>
      </c>
      <c r="H116" s="21">
        <v>1765</v>
      </c>
      <c r="I116" s="21">
        <v>1150</v>
      </c>
      <c r="J116" s="21">
        <v>1710</v>
      </c>
      <c r="K116" s="21">
        <v>520</v>
      </c>
    </row>
    <row r="117" spans="1:11">
      <c r="A117" s="18" t="s">
        <v>59</v>
      </c>
      <c r="B117" s="21">
        <v>1080</v>
      </c>
      <c r="C117" s="21">
        <v>1660</v>
      </c>
      <c r="D117" s="21">
        <v>1745</v>
      </c>
      <c r="E117" s="21">
        <v>2265</v>
      </c>
      <c r="F117" s="21">
        <v>2585</v>
      </c>
      <c r="G117" s="21">
        <v>1295</v>
      </c>
      <c r="H117" s="21">
        <v>1720</v>
      </c>
      <c r="I117" s="21">
        <v>1100</v>
      </c>
      <c r="J117" s="21">
        <v>1625</v>
      </c>
      <c r="K117" s="21">
        <v>475</v>
      </c>
    </row>
    <row r="118" spans="1:11">
      <c r="A118" s="18" t="s">
        <v>60</v>
      </c>
      <c r="B118" s="21">
        <v>1040</v>
      </c>
      <c r="C118" s="21">
        <v>1580</v>
      </c>
      <c r="D118" s="21">
        <v>1695</v>
      </c>
      <c r="E118" s="21">
        <v>2215</v>
      </c>
      <c r="F118" s="21">
        <v>2485</v>
      </c>
      <c r="G118" s="21">
        <v>1255</v>
      </c>
      <c r="H118" s="21">
        <v>1635</v>
      </c>
      <c r="I118" s="21">
        <v>1055</v>
      </c>
      <c r="J118" s="21">
        <v>1560</v>
      </c>
      <c r="K118" s="21">
        <v>430</v>
      </c>
    </row>
    <row r="119" spans="1:11">
      <c r="A119" s="18" t="s">
        <v>61</v>
      </c>
      <c r="B119" s="21">
        <v>995</v>
      </c>
      <c r="C119" s="21">
        <v>1565</v>
      </c>
      <c r="D119" s="21">
        <v>1650</v>
      </c>
      <c r="E119" s="21">
        <v>2155</v>
      </c>
      <c r="F119" s="21">
        <v>2380</v>
      </c>
      <c r="G119" s="21">
        <v>1180</v>
      </c>
      <c r="H119" s="21">
        <v>1560</v>
      </c>
      <c r="I119" s="21">
        <v>1015</v>
      </c>
      <c r="J119" s="21">
        <v>1495</v>
      </c>
      <c r="K119" s="21">
        <v>405</v>
      </c>
    </row>
    <row r="120" spans="1:11">
      <c r="A120" s="18" t="s">
        <v>62</v>
      </c>
      <c r="B120" s="21">
        <v>985</v>
      </c>
      <c r="C120" s="21">
        <v>1470</v>
      </c>
      <c r="D120" s="21">
        <v>1595</v>
      </c>
      <c r="E120" s="21">
        <v>2070</v>
      </c>
      <c r="F120" s="21">
        <v>2320</v>
      </c>
      <c r="G120" s="21">
        <v>1165</v>
      </c>
      <c r="H120" s="21">
        <v>1530</v>
      </c>
      <c r="I120" s="21">
        <v>975</v>
      </c>
      <c r="J120" s="21">
        <v>1460</v>
      </c>
      <c r="K120" s="21">
        <v>385</v>
      </c>
    </row>
    <row r="121" spans="1:11">
      <c r="A121" s="18" t="s">
        <v>63</v>
      </c>
      <c r="B121" s="21">
        <v>955</v>
      </c>
      <c r="C121" s="21">
        <v>1395</v>
      </c>
      <c r="D121" s="21">
        <v>1540</v>
      </c>
      <c r="E121" s="21">
        <v>1975</v>
      </c>
      <c r="F121" s="21">
        <v>2235</v>
      </c>
      <c r="G121" s="21">
        <v>1115</v>
      </c>
      <c r="H121" s="21">
        <v>1450</v>
      </c>
      <c r="I121" s="21">
        <v>940</v>
      </c>
      <c r="J121" s="21">
        <v>1360</v>
      </c>
      <c r="K121" s="21">
        <v>350</v>
      </c>
    </row>
    <row r="122" spans="1:11">
      <c r="A122" s="18" t="s">
        <v>64</v>
      </c>
      <c r="B122" s="21">
        <v>915</v>
      </c>
      <c r="C122" s="21">
        <v>1340</v>
      </c>
      <c r="D122" s="21">
        <v>1465</v>
      </c>
      <c r="E122" s="21">
        <v>1840</v>
      </c>
      <c r="F122" s="21">
        <v>2075</v>
      </c>
      <c r="G122" s="21">
        <v>1080</v>
      </c>
      <c r="H122" s="21">
        <v>1375</v>
      </c>
      <c r="I122" s="21">
        <v>875</v>
      </c>
      <c r="J122" s="21">
        <v>1290</v>
      </c>
      <c r="K122" s="21">
        <v>335</v>
      </c>
    </row>
    <row r="123" spans="1:11">
      <c r="A123" s="18" t="s">
        <v>65</v>
      </c>
      <c r="B123" s="21">
        <v>885</v>
      </c>
      <c r="C123" s="21">
        <v>1290</v>
      </c>
      <c r="D123" s="21">
        <v>1360</v>
      </c>
      <c r="E123" s="21">
        <v>1760</v>
      </c>
      <c r="F123" s="21">
        <v>2015</v>
      </c>
      <c r="G123" s="21">
        <v>1025</v>
      </c>
      <c r="H123" s="21">
        <v>1310</v>
      </c>
      <c r="I123" s="21">
        <v>845</v>
      </c>
      <c r="J123" s="21">
        <v>1240</v>
      </c>
      <c r="K123" s="21">
        <v>310</v>
      </c>
    </row>
    <row r="124" spans="1:11">
      <c r="A124" s="18" t="s">
        <v>66</v>
      </c>
      <c r="B124" s="21">
        <v>830</v>
      </c>
      <c r="C124" s="21">
        <v>1205</v>
      </c>
      <c r="D124" s="21">
        <v>1265</v>
      </c>
      <c r="E124" s="21">
        <v>1640</v>
      </c>
      <c r="F124" s="21">
        <v>1870</v>
      </c>
      <c r="G124" s="21">
        <v>975</v>
      </c>
      <c r="H124" s="21">
        <v>1265</v>
      </c>
      <c r="I124" s="21">
        <v>800</v>
      </c>
      <c r="J124" s="21">
        <v>1145</v>
      </c>
      <c r="K124" s="21">
        <v>260</v>
      </c>
    </row>
    <row r="125" spans="1:11">
      <c r="A125" s="18" t="s">
        <v>67</v>
      </c>
      <c r="B125" s="21">
        <v>805</v>
      </c>
      <c r="C125" s="21">
        <v>1195</v>
      </c>
      <c r="D125" s="21">
        <v>1235</v>
      </c>
      <c r="E125" s="21">
        <v>1550</v>
      </c>
      <c r="F125" s="21">
        <v>1840</v>
      </c>
      <c r="G125" s="21">
        <v>940</v>
      </c>
      <c r="H125" s="21">
        <v>1210</v>
      </c>
      <c r="I125" s="21">
        <v>775</v>
      </c>
      <c r="J125" s="21">
        <v>1100</v>
      </c>
      <c r="K125" s="21">
        <v>240</v>
      </c>
    </row>
    <row r="126" spans="1:11">
      <c r="A126" s="18" t="s">
        <v>68</v>
      </c>
      <c r="B126" s="21">
        <v>795</v>
      </c>
      <c r="C126" s="21">
        <v>1205</v>
      </c>
      <c r="D126" s="21">
        <v>1260</v>
      </c>
      <c r="E126" s="21">
        <v>1620</v>
      </c>
      <c r="F126" s="21">
        <v>1900</v>
      </c>
      <c r="G126" s="21">
        <v>965</v>
      </c>
      <c r="H126" s="21">
        <v>1265</v>
      </c>
      <c r="I126" s="21">
        <v>815</v>
      </c>
      <c r="J126" s="21">
        <v>1150</v>
      </c>
      <c r="K126" s="21">
        <v>240</v>
      </c>
    </row>
    <row r="127" spans="1:11">
      <c r="A127" s="18" t="s">
        <v>69</v>
      </c>
      <c r="B127" s="21">
        <v>775</v>
      </c>
      <c r="C127" s="21">
        <v>1200</v>
      </c>
      <c r="D127" s="21">
        <v>1225</v>
      </c>
      <c r="E127" s="21">
        <v>1620</v>
      </c>
      <c r="F127" s="21">
        <v>1860</v>
      </c>
      <c r="G127" s="21">
        <v>920</v>
      </c>
      <c r="H127" s="21">
        <v>1240</v>
      </c>
      <c r="I127" s="21">
        <v>820</v>
      </c>
      <c r="J127" s="21">
        <v>1150</v>
      </c>
      <c r="K127" s="21">
        <v>240</v>
      </c>
    </row>
    <row r="128" spans="1:11">
      <c r="A128" s="18" t="s">
        <v>70</v>
      </c>
      <c r="B128" s="21">
        <v>765</v>
      </c>
      <c r="C128" s="21">
        <v>1105</v>
      </c>
      <c r="D128" s="21">
        <v>1165</v>
      </c>
      <c r="E128" s="21">
        <v>1590</v>
      </c>
      <c r="F128" s="21">
        <v>1905</v>
      </c>
      <c r="G128" s="21">
        <v>880</v>
      </c>
      <c r="H128" s="21">
        <v>1220</v>
      </c>
      <c r="I128" s="21">
        <v>805</v>
      </c>
      <c r="J128" s="21">
        <v>1145</v>
      </c>
      <c r="K128" s="21">
        <v>235</v>
      </c>
    </row>
    <row r="129" spans="1:11">
      <c r="A129" s="18" t="s">
        <v>71</v>
      </c>
      <c r="B129" s="21">
        <v>740</v>
      </c>
      <c r="C129" s="21">
        <v>1115</v>
      </c>
      <c r="D129" s="21">
        <v>1200</v>
      </c>
      <c r="E129" s="21">
        <v>1555</v>
      </c>
      <c r="F129" s="21">
        <v>1870</v>
      </c>
      <c r="G129" s="21">
        <v>875</v>
      </c>
      <c r="H129" s="21">
        <v>1185</v>
      </c>
      <c r="I129" s="21">
        <v>775</v>
      </c>
      <c r="J129" s="21">
        <v>1125</v>
      </c>
      <c r="K129" s="21">
        <v>220</v>
      </c>
    </row>
    <row r="131" spans="1:11">
      <c r="A131" s="16" t="s">
        <v>72</v>
      </c>
    </row>
    <row r="132" spans="1:11">
      <c r="A132" s="16" t="s">
        <v>73</v>
      </c>
    </row>
    <row r="133" spans="1:11">
      <c r="A133" s="16" t="s">
        <v>74</v>
      </c>
    </row>
    <row r="134" spans="1:11">
      <c r="A134" s="1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6D92-6F10-4D1A-A105-F5DAFE4C488E}">
  <dimension ref="A2:L15"/>
  <sheetViews>
    <sheetView tabSelected="1" workbookViewId="0">
      <selection activeCell="A7" sqref="A4:A7"/>
    </sheetView>
  </sheetViews>
  <sheetFormatPr defaultRowHeight="14.45"/>
  <cols>
    <col min="1" max="1" width="15.140625" bestFit="1" customWidth="1"/>
    <col min="2" max="2" width="21.28515625" bestFit="1" customWidth="1"/>
    <col min="3" max="3" width="20.28515625" bestFit="1" customWidth="1"/>
    <col min="4" max="4" width="21.28515625" bestFit="1" customWidth="1"/>
    <col min="5" max="5" width="21" bestFit="1" customWidth="1"/>
    <col min="6" max="6" width="20.85546875" bestFit="1" customWidth="1"/>
    <col min="7" max="7" width="20.28515625" bestFit="1" customWidth="1"/>
    <col min="8" max="8" width="20.85546875" bestFit="1" customWidth="1"/>
    <col min="9" max="9" width="20.28515625" bestFit="1" customWidth="1"/>
    <col min="10" max="10" width="18.7109375" bestFit="1" customWidth="1"/>
    <col min="11" max="11" width="14.42578125" bestFit="1" customWidth="1"/>
    <col min="12" max="12" width="15.28515625" bestFit="1" customWidth="1"/>
  </cols>
  <sheetData>
    <row r="2" spans="1:12" ht="15"/>
    <row r="3" spans="1:12" ht="15">
      <c r="A3" t="s">
        <v>77</v>
      </c>
      <c r="B3" s="3" t="s">
        <v>9</v>
      </c>
      <c r="C3" s="3" t="s">
        <v>10</v>
      </c>
      <c r="D3" s="3" t="s">
        <v>11</v>
      </c>
      <c r="E3" s="3" t="s">
        <v>12</v>
      </c>
      <c r="F3" s="3" t="s">
        <v>13</v>
      </c>
      <c r="G3" s="3" t="s">
        <v>14</v>
      </c>
      <c r="H3" s="3" t="s">
        <v>15</v>
      </c>
      <c r="I3" s="3" t="s">
        <v>16</v>
      </c>
      <c r="J3" s="3" t="s">
        <v>17</v>
      </c>
      <c r="K3" s="3" t="s">
        <v>18</v>
      </c>
      <c r="L3" s="14" t="s">
        <v>78</v>
      </c>
    </row>
    <row r="4" spans="1:12" ht="15">
      <c r="A4" s="36" t="s">
        <v>30</v>
      </c>
      <c r="B4" s="11">
        <v>3.4294871794871798E-2</v>
      </c>
      <c r="C4" s="11">
        <v>7.2222222222222215E-2</v>
      </c>
      <c r="D4" s="11">
        <v>5.0641025641025642E-2</v>
      </c>
      <c r="E4" s="11">
        <v>6.7880794701986755E-2</v>
      </c>
      <c r="F4" s="11">
        <v>5.8780487804878045E-2</v>
      </c>
      <c r="G4" s="11">
        <v>6.650943396226415E-2</v>
      </c>
      <c r="H4" s="11">
        <v>4.1160220994475138E-2</v>
      </c>
      <c r="I4" s="11">
        <v>3.5060975609756101E-2</v>
      </c>
      <c r="J4" s="11">
        <v>7.0999999999999994E-2</v>
      </c>
      <c r="K4" s="11">
        <v>2.5000000000000001E-2</v>
      </c>
      <c r="L4" s="11">
        <v>5.1861130994989263E-2</v>
      </c>
    </row>
    <row r="5" spans="1:12" ht="15">
      <c r="A5" s="36" t="s">
        <v>42</v>
      </c>
      <c r="B5" s="11">
        <v>4.4097222222222225E-2</v>
      </c>
      <c r="C5" s="11">
        <v>8.9252336448598132E-2</v>
      </c>
      <c r="D5" s="11">
        <v>8.7383177570093465E-2</v>
      </c>
      <c r="E5" s="11">
        <v>5.808080808080808E-2</v>
      </c>
      <c r="F5" s="11">
        <v>8.0540540540540537E-2</v>
      </c>
      <c r="G5" s="11">
        <v>0.125</v>
      </c>
      <c r="H5" s="11">
        <v>4.880952380952381E-2</v>
      </c>
      <c r="I5" s="11">
        <v>3.3582089552238806E-2</v>
      </c>
      <c r="J5" s="11">
        <v>9.3617021276595741E-2</v>
      </c>
      <c r="K5" s="11">
        <v>2.1348314606741574E-2</v>
      </c>
      <c r="L5" s="11">
        <v>6.2437455325232309E-2</v>
      </c>
    </row>
    <row r="6" spans="1:12" ht="15">
      <c r="A6" s="36" t="s">
        <v>54</v>
      </c>
      <c r="B6" s="11">
        <v>4.8913043478260872E-2</v>
      </c>
      <c r="C6" s="11">
        <v>0.21776315789473685</v>
      </c>
      <c r="D6" s="11">
        <v>0.17196261682242991</v>
      </c>
      <c r="E6" s="11">
        <v>0.1725563909774436</v>
      </c>
      <c r="F6" s="11">
        <v>0.14313186813186812</v>
      </c>
      <c r="G6" s="11">
        <v>0.20367647058823529</v>
      </c>
      <c r="H6" s="11">
        <v>8.7064676616915429E-2</v>
      </c>
      <c r="I6" s="11">
        <v>5.738095238095238E-2</v>
      </c>
      <c r="J6" s="11">
        <v>0.32900000000000001</v>
      </c>
      <c r="K6" s="11">
        <v>8.3333333333333329E-2</v>
      </c>
      <c r="L6" s="11">
        <v>0.12143939393939394</v>
      </c>
    </row>
    <row r="7" spans="1:12" ht="15">
      <c r="A7" s="36" t="s">
        <v>66</v>
      </c>
      <c r="B7" s="11">
        <v>5.4248366013071897E-2</v>
      </c>
      <c r="C7" s="11">
        <v>0.15253164556962026</v>
      </c>
      <c r="D7" s="11">
        <v>7.3976608187134502E-2</v>
      </c>
      <c r="E7" s="11">
        <v>0.13666666666666666</v>
      </c>
      <c r="F7" s="11">
        <v>7.1647509578544058E-2</v>
      </c>
      <c r="G7" s="11">
        <v>6.5436241610738258E-2</v>
      </c>
      <c r="H7" s="11">
        <v>0.13750000000000001</v>
      </c>
      <c r="I7" s="11">
        <v>2.6578073089700997E-2</v>
      </c>
      <c r="J7" s="11">
        <v>0.12311827956989248</v>
      </c>
      <c r="K7" s="11">
        <v>4.1935483870967745E-2</v>
      </c>
      <c r="L7" s="11">
        <v>7.5995948683322073E-2</v>
      </c>
    </row>
    <row r="8" spans="1:12" ht="15"/>
    <row r="9" spans="1:12" ht="15"/>
    <row r="10" spans="1:12" ht="15"/>
    <row r="11" spans="1:12" ht="15"/>
    <row r="12" spans="1:12" ht="15"/>
    <row r="13" spans="1:12" ht="15"/>
    <row r="15" spans="1:12" ht="15"/>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E44BA-9AC0-47AA-BEA1-B01BC2B25FA4}">
  <dimension ref="A1:K61"/>
  <sheetViews>
    <sheetView workbookViewId="0">
      <selection activeCell="H45" sqref="H45"/>
    </sheetView>
  </sheetViews>
  <sheetFormatPr defaultRowHeight="14.45"/>
  <cols>
    <col min="1" max="1" width="15.5703125" customWidth="1"/>
    <col min="2" max="2" width="22.28515625" bestFit="1" customWidth="1"/>
    <col min="3" max="3" width="21.5703125" bestFit="1" customWidth="1"/>
    <col min="4" max="4" width="22" bestFit="1" customWidth="1"/>
    <col min="5" max="5" width="21.7109375" bestFit="1" customWidth="1"/>
    <col min="6" max="6" width="21.85546875" bestFit="1" customWidth="1"/>
    <col min="7" max="7" width="21.42578125" bestFit="1" customWidth="1"/>
    <col min="8" max="8" width="22.140625" bestFit="1" customWidth="1"/>
    <col min="9" max="9" width="20.85546875" bestFit="1" customWidth="1"/>
    <col min="10" max="10" width="19.28515625" bestFit="1" customWidth="1"/>
    <col min="11" max="11" width="15.140625" bestFit="1" customWidth="1"/>
  </cols>
  <sheetData>
    <row r="1" spans="1:11" ht="15.6">
      <c r="A1" s="1" t="s">
        <v>0</v>
      </c>
    </row>
    <row r="2" spans="1:11">
      <c r="A2" s="16" t="s">
        <v>1</v>
      </c>
    </row>
    <row r="4" spans="1:11">
      <c r="A4" s="3" t="s">
        <v>2</v>
      </c>
      <c r="B4" s="3" t="s">
        <v>3</v>
      </c>
    </row>
    <row r="5" spans="1:11">
      <c r="A5" s="3" t="s">
        <v>4</v>
      </c>
      <c r="B5" s="3" t="s">
        <v>76</v>
      </c>
    </row>
    <row r="6" spans="1:11">
      <c r="A6" s="3" t="s">
        <v>6</v>
      </c>
      <c r="B6" s="3" t="s">
        <v>7</v>
      </c>
    </row>
    <row r="8" spans="1:11">
      <c r="A8" s="17" t="s">
        <v>8</v>
      </c>
      <c r="B8" s="2" t="s">
        <v>9</v>
      </c>
      <c r="C8" s="2" t="s">
        <v>10</v>
      </c>
      <c r="D8" s="2" t="s">
        <v>11</v>
      </c>
      <c r="E8" s="2" t="s">
        <v>12</v>
      </c>
      <c r="F8" s="2" t="s">
        <v>13</v>
      </c>
      <c r="G8" s="2" t="s">
        <v>14</v>
      </c>
      <c r="H8" s="2" t="s">
        <v>15</v>
      </c>
      <c r="I8" s="2" t="s">
        <v>16</v>
      </c>
      <c r="J8" s="2" t="s">
        <v>17</v>
      </c>
      <c r="K8" s="2" t="s">
        <v>18</v>
      </c>
    </row>
    <row r="9" spans="1:11">
      <c r="A9" s="18" t="s">
        <v>19</v>
      </c>
      <c r="B9" s="21">
        <v>410</v>
      </c>
      <c r="C9" s="21">
        <v>610</v>
      </c>
      <c r="D9" s="21">
        <v>685</v>
      </c>
      <c r="E9" s="21">
        <v>835</v>
      </c>
      <c r="F9" s="21">
        <v>975</v>
      </c>
      <c r="G9" s="21">
        <v>545</v>
      </c>
      <c r="H9" s="21">
        <v>645</v>
      </c>
      <c r="I9" s="21">
        <v>425</v>
      </c>
      <c r="J9" s="21">
        <v>575</v>
      </c>
      <c r="K9" s="21">
        <v>145</v>
      </c>
    </row>
    <row r="10" spans="1:11">
      <c r="A10" s="18" t="s">
        <v>20</v>
      </c>
      <c r="B10" s="21">
        <v>425</v>
      </c>
      <c r="C10" s="21">
        <v>635</v>
      </c>
      <c r="D10" s="21">
        <v>725</v>
      </c>
      <c r="E10" s="21">
        <v>860</v>
      </c>
      <c r="F10" s="21">
        <v>1015</v>
      </c>
      <c r="G10" s="21">
        <v>580</v>
      </c>
      <c r="H10" s="21">
        <v>695</v>
      </c>
      <c r="I10" s="21">
        <v>450</v>
      </c>
      <c r="J10" s="21">
        <v>600</v>
      </c>
      <c r="K10" s="21">
        <v>155</v>
      </c>
    </row>
    <row r="11" spans="1:11">
      <c r="A11" s="18" t="s">
        <v>21</v>
      </c>
      <c r="B11" s="21">
        <v>435</v>
      </c>
      <c r="C11" s="21">
        <v>645</v>
      </c>
      <c r="D11" s="21">
        <v>745</v>
      </c>
      <c r="E11" s="21">
        <v>910</v>
      </c>
      <c r="F11" s="21">
        <v>1035</v>
      </c>
      <c r="G11" s="21">
        <v>605</v>
      </c>
      <c r="H11" s="21">
        <v>715</v>
      </c>
      <c r="I11" s="21">
        <v>475</v>
      </c>
      <c r="J11" s="21">
        <v>605</v>
      </c>
      <c r="K11" s="21">
        <v>165</v>
      </c>
    </row>
    <row r="12" spans="1:11">
      <c r="A12" s="18" t="s">
        <v>22</v>
      </c>
      <c r="B12" s="21">
        <v>455</v>
      </c>
      <c r="C12" s="21">
        <v>660</v>
      </c>
      <c r="D12" s="21">
        <v>755</v>
      </c>
      <c r="E12" s="21">
        <v>985</v>
      </c>
      <c r="F12" s="21">
        <v>1080</v>
      </c>
      <c r="G12" s="21">
        <v>615</v>
      </c>
      <c r="H12" s="21">
        <v>740</v>
      </c>
      <c r="I12" s="21">
        <v>475</v>
      </c>
      <c r="J12" s="21">
        <v>620</v>
      </c>
      <c r="K12" s="21">
        <v>185</v>
      </c>
    </row>
    <row r="13" spans="1:11">
      <c r="A13" s="18" t="s">
        <v>23</v>
      </c>
      <c r="B13" s="21">
        <v>450</v>
      </c>
      <c r="C13" s="21">
        <v>685</v>
      </c>
      <c r="D13" s="21">
        <v>755</v>
      </c>
      <c r="E13" s="21">
        <v>985</v>
      </c>
      <c r="F13" s="21">
        <v>1105</v>
      </c>
      <c r="G13" s="21">
        <v>635</v>
      </c>
      <c r="H13" s="21">
        <v>750</v>
      </c>
      <c r="I13" s="21">
        <v>500</v>
      </c>
      <c r="J13" s="21">
        <v>645</v>
      </c>
      <c r="K13" s="21">
        <v>175</v>
      </c>
    </row>
    <row r="14" spans="1:11">
      <c r="A14" s="18" t="s">
        <v>24</v>
      </c>
      <c r="B14" s="21">
        <v>475</v>
      </c>
      <c r="C14" s="21">
        <v>715</v>
      </c>
      <c r="D14" s="21">
        <v>790</v>
      </c>
      <c r="E14" s="21">
        <v>1020</v>
      </c>
      <c r="F14" s="21">
        <v>1130</v>
      </c>
      <c r="G14" s="21">
        <v>625</v>
      </c>
      <c r="H14" s="21">
        <v>765</v>
      </c>
      <c r="I14" s="21">
        <v>530</v>
      </c>
      <c r="J14" s="21">
        <v>670</v>
      </c>
      <c r="K14" s="21">
        <v>155</v>
      </c>
    </row>
    <row r="15" spans="1:11">
      <c r="A15" s="18" t="s">
        <v>25</v>
      </c>
      <c r="B15" s="21">
        <v>485</v>
      </c>
      <c r="C15" s="21">
        <v>720</v>
      </c>
      <c r="D15" s="21">
        <v>815</v>
      </c>
      <c r="E15" s="21">
        <v>1030</v>
      </c>
      <c r="F15" s="21">
        <v>1160</v>
      </c>
      <c r="G15" s="21">
        <v>655</v>
      </c>
      <c r="H15" s="21">
        <v>775</v>
      </c>
      <c r="I15" s="21">
        <v>555</v>
      </c>
      <c r="J15" s="21">
        <v>700</v>
      </c>
      <c r="K15" s="21">
        <v>155</v>
      </c>
    </row>
    <row r="16" spans="1:11">
      <c r="A16" s="18" t="s">
        <v>26</v>
      </c>
      <c r="B16" s="21">
        <v>490</v>
      </c>
      <c r="C16" s="21">
        <v>755</v>
      </c>
      <c r="D16" s="21">
        <v>820</v>
      </c>
      <c r="E16" s="21">
        <v>1065</v>
      </c>
      <c r="F16" s="21">
        <v>1175</v>
      </c>
      <c r="G16" s="21">
        <v>675</v>
      </c>
      <c r="H16" s="21">
        <v>770</v>
      </c>
      <c r="I16" s="21">
        <v>545</v>
      </c>
      <c r="J16" s="21">
        <v>730</v>
      </c>
      <c r="K16" s="21">
        <v>155</v>
      </c>
    </row>
    <row r="17" spans="1:11">
      <c r="A17" s="18" t="s">
        <v>27</v>
      </c>
      <c r="B17" s="21">
        <v>520</v>
      </c>
      <c r="C17" s="21">
        <v>745</v>
      </c>
      <c r="D17" s="21">
        <v>855</v>
      </c>
      <c r="E17" s="21">
        <v>1035</v>
      </c>
      <c r="F17" s="21">
        <v>1225</v>
      </c>
      <c r="G17" s="21">
        <v>675</v>
      </c>
      <c r="H17" s="21">
        <v>780</v>
      </c>
      <c r="I17" s="21">
        <v>565</v>
      </c>
      <c r="J17" s="21">
        <v>745</v>
      </c>
      <c r="K17" s="21">
        <v>170</v>
      </c>
    </row>
    <row r="18" spans="1:11">
      <c r="A18" s="18" t="s">
        <v>28</v>
      </c>
      <c r="B18" s="21">
        <v>540</v>
      </c>
      <c r="C18" s="21">
        <v>815</v>
      </c>
      <c r="D18" s="21">
        <v>870</v>
      </c>
      <c r="E18" s="21">
        <v>1060</v>
      </c>
      <c r="F18" s="21">
        <v>1250</v>
      </c>
      <c r="G18" s="21">
        <v>685</v>
      </c>
      <c r="H18" s="21">
        <v>770</v>
      </c>
      <c r="I18" s="21">
        <v>560</v>
      </c>
      <c r="J18" s="21">
        <v>735</v>
      </c>
      <c r="K18" s="21">
        <v>195</v>
      </c>
    </row>
    <row r="19" spans="1:11">
      <c r="A19" s="18" t="s">
        <v>29</v>
      </c>
      <c r="B19" s="21">
        <v>545</v>
      </c>
      <c r="C19" s="21">
        <v>800</v>
      </c>
      <c r="D19" s="21">
        <v>805</v>
      </c>
      <c r="E19" s="21">
        <v>1045</v>
      </c>
      <c r="F19" s="21">
        <v>1225</v>
      </c>
      <c r="G19" s="21">
        <v>715</v>
      </c>
      <c r="H19" s="21">
        <v>755</v>
      </c>
      <c r="I19" s="21">
        <v>565</v>
      </c>
      <c r="J19" s="21">
        <v>720</v>
      </c>
      <c r="K19" s="21">
        <v>195</v>
      </c>
    </row>
    <row r="20" spans="1:11">
      <c r="A20" s="18" t="s">
        <v>30</v>
      </c>
      <c r="B20" s="21">
        <v>535</v>
      </c>
      <c r="C20" s="21">
        <v>780</v>
      </c>
      <c r="D20" s="21">
        <v>790</v>
      </c>
      <c r="E20" s="21">
        <v>1025</v>
      </c>
      <c r="F20" s="21">
        <v>1205</v>
      </c>
      <c r="G20" s="21">
        <v>705</v>
      </c>
      <c r="H20" s="21">
        <v>745</v>
      </c>
      <c r="I20" s="21">
        <v>575</v>
      </c>
      <c r="J20" s="21">
        <v>710</v>
      </c>
      <c r="K20" s="21">
        <v>175</v>
      </c>
    </row>
    <row r="21" spans="1:11">
      <c r="A21" s="18" t="s">
        <v>31</v>
      </c>
      <c r="B21" s="21">
        <v>550</v>
      </c>
      <c r="C21" s="21">
        <v>790</v>
      </c>
      <c r="D21" s="21">
        <v>785</v>
      </c>
      <c r="E21" s="21">
        <v>1015</v>
      </c>
      <c r="F21" s="21">
        <v>1215</v>
      </c>
      <c r="G21" s="21">
        <v>715</v>
      </c>
      <c r="H21" s="21">
        <v>765</v>
      </c>
      <c r="I21" s="21">
        <v>575</v>
      </c>
      <c r="J21" s="21">
        <v>715</v>
      </c>
      <c r="K21" s="21">
        <v>180</v>
      </c>
    </row>
    <row r="22" spans="1:11">
      <c r="A22" s="18" t="s">
        <v>32</v>
      </c>
      <c r="B22" s="21">
        <v>575</v>
      </c>
      <c r="C22" s="21">
        <v>825</v>
      </c>
      <c r="D22" s="21">
        <v>810</v>
      </c>
      <c r="E22" s="21">
        <v>1105</v>
      </c>
      <c r="F22" s="21">
        <v>1310</v>
      </c>
      <c r="G22" s="21">
        <v>735</v>
      </c>
      <c r="H22" s="21">
        <v>805</v>
      </c>
      <c r="I22" s="21">
        <v>610</v>
      </c>
      <c r="J22" s="21">
        <v>755</v>
      </c>
      <c r="K22" s="21">
        <v>195</v>
      </c>
    </row>
    <row r="23" spans="1:11">
      <c r="A23" s="18" t="s">
        <v>33</v>
      </c>
      <c r="B23" s="21">
        <v>585</v>
      </c>
      <c r="C23" s="21">
        <v>835</v>
      </c>
      <c r="D23" s="21">
        <v>850</v>
      </c>
      <c r="E23" s="21">
        <v>1135</v>
      </c>
      <c r="F23" s="21">
        <v>1315</v>
      </c>
      <c r="G23" s="21">
        <v>775</v>
      </c>
      <c r="H23" s="21">
        <v>835</v>
      </c>
      <c r="I23" s="21">
        <v>620</v>
      </c>
      <c r="J23" s="21">
        <v>760</v>
      </c>
      <c r="K23" s="21">
        <v>200</v>
      </c>
    </row>
    <row r="24" spans="1:11">
      <c r="A24" s="18" t="s">
        <v>34</v>
      </c>
      <c r="B24" s="21">
        <v>585</v>
      </c>
      <c r="C24" s="21">
        <v>860</v>
      </c>
      <c r="D24" s="21">
        <v>860</v>
      </c>
      <c r="E24" s="21">
        <v>1155</v>
      </c>
      <c r="F24" s="21">
        <v>1385</v>
      </c>
      <c r="G24" s="21">
        <v>765</v>
      </c>
      <c r="H24" s="21">
        <v>860</v>
      </c>
      <c r="I24" s="21">
        <v>635</v>
      </c>
      <c r="J24" s="21">
        <v>780</v>
      </c>
      <c r="K24" s="21">
        <v>195</v>
      </c>
    </row>
    <row r="25" spans="1:11">
      <c r="A25" s="18" t="s">
        <v>35</v>
      </c>
      <c r="B25" s="21">
        <v>585</v>
      </c>
      <c r="C25" s="21">
        <v>880</v>
      </c>
      <c r="D25" s="21">
        <v>835</v>
      </c>
      <c r="E25" s="21">
        <v>1135</v>
      </c>
      <c r="F25" s="21">
        <v>1390</v>
      </c>
      <c r="G25" s="21">
        <v>790</v>
      </c>
      <c r="H25" s="21">
        <v>870</v>
      </c>
      <c r="I25" s="21">
        <v>655</v>
      </c>
      <c r="J25" s="21">
        <v>790</v>
      </c>
      <c r="K25" s="21">
        <v>180</v>
      </c>
    </row>
    <row r="26" spans="1:11">
      <c r="A26" s="18" t="s">
        <v>36</v>
      </c>
      <c r="B26" s="21">
        <v>610</v>
      </c>
      <c r="C26" s="21">
        <v>900</v>
      </c>
      <c r="D26" s="21">
        <v>885</v>
      </c>
      <c r="E26" s="21">
        <v>1150</v>
      </c>
      <c r="F26" s="21">
        <v>1445</v>
      </c>
      <c r="G26" s="21">
        <v>800</v>
      </c>
      <c r="H26" s="21">
        <v>875</v>
      </c>
      <c r="I26" s="21">
        <v>655</v>
      </c>
      <c r="J26" s="21">
        <v>785</v>
      </c>
      <c r="K26" s="21">
        <v>180</v>
      </c>
    </row>
    <row r="27" spans="1:11">
      <c r="A27" s="18" t="s">
        <v>37</v>
      </c>
      <c r="B27" s="21">
        <v>600</v>
      </c>
      <c r="C27" s="21">
        <v>935</v>
      </c>
      <c r="D27" s="21">
        <v>900</v>
      </c>
      <c r="E27" s="21">
        <v>1150</v>
      </c>
      <c r="F27" s="21">
        <v>1460</v>
      </c>
      <c r="G27" s="21">
        <v>770</v>
      </c>
      <c r="H27" s="21">
        <v>910</v>
      </c>
      <c r="I27" s="21">
        <v>665</v>
      </c>
      <c r="J27" s="21">
        <v>800</v>
      </c>
      <c r="K27" s="21">
        <v>190</v>
      </c>
    </row>
    <row r="28" spans="1:11">
      <c r="A28" s="18" t="s">
        <v>38</v>
      </c>
      <c r="B28" s="21">
        <v>630</v>
      </c>
      <c r="C28" s="21">
        <v>955</v>
      </c>
      <c r="D28" s="21">
        <v>930</v>
      </c>
      <c r="E28" s="21">
        <v>1180</v>
      </c>
      <c r="F28" s="21">
        <v>1500</v>
      </c>
      <c r="G28" s="21">
        <v>780</v>
      </c>
      <c r="H28" s="21">
        <v>975</v>
      </c>
      <c r="I28" s="21">
        <v>655</v>
      </c>
      <c r="J28" s="21">
        <v>860</v>
      </c>
      <c r="K28" s="21">
        <v>200</v>
      </c>
    </row>
    <row r="29" spans="1:11">
      <c r="A29" s="18" t="s">
        <v>39</v>
      </c>
      <c r="B29" s="21">
        <v>640</v>
      </c>
      <c r="C29" s="21">
        <v>950</v>
      </c>
      <c r="D29" s="21">
        <v>945</v>
      </c>
      <c r="E29" s="21">
        <v>1145</v>
      </c>
      <c r="F29" s="21">
        <v>1495</v>
      </c>
      <c r="G29" s="21">
        <v>780</v>
      </c>
      <c r="H29" s="21">
        <v>1000</v>
      </c>
      <c r="I29" s="21">
        <v>660</v>
      </c>
      <c r="J29" s="21">
        <v>860</v>
      </c>
      <c r="K29" s="21">
        <v>215</v>
      </c>
    </row>
    <row r="30" spans="1:11">
      <c r="A30" s="18" t="s">
        <v>40</v>
      </c>
      <c r="B30" s="21">
        <v>630</v>
      </c>
      <c r="C30" s="21">
        <v>945</v>
      </c>
      <c r="D30" s="21">
        <v>960</v>
      </c>
      <c r="E30" s="21">
        <v>1175</v>
      </c>
      <c r="F30" s="21">
        <v>1475</v>
      </c>
      <c r="G30" s="21">
        <v>805</v>
      </c>
      <c r="H30" s="21">
        <v>1005</v>
      </c>
      <c r="I30" s="21">
        <v>685</v>
      </c>
      <c r="J30" s="21">
        <v>865</v>
      </c>
      <c r="K30" s="21">
        <v>220</v>
      </c>
    </row>
    <row r="31" spans="1:11">
      <c r="A31" s="18" t="s">
        <v>41</v>
      </c>
      <c r="B31" s="21">
        <v>635</v>
      </c>
      <c r="C31" s="21">
        <v>945</v>
      </c>
      <c r="D31" s="21">
        <v>970</v>
      </c>
      <c r="E31" s="21">
        <v>1175</v>
      </c>
      <c r="F31" s="21">
        <v>1465</v>
      </c>
      <c r="G31" s="21">
        <v>830</v>
      </c>
      <c r="H31" s="21">
        <v>985</v>
      </c>
      <c r="I31" s="21">
        <v>710</v>
      </c>
      <c r="J31" s="21">
        <v>890</v>
      </c>
      <c r="K31" s="21">
        <v>215</v>
      </c>
    </row>
    <row r="32" spans="1:11">
      <c r="A32" s="18" t="s">
        <v>42</v>
      </c>
      <c r="B32" s="21">
        <v>635</v>
      </c>
      <c r="C32" s="21">
        <v>955</v>
      </c>
      <c r="D32" s="21">
        <v>935</v>
      </c>
      <c r="E32" s="21">
        <v>1150</v>
      </c>
      <c r="F32" s="21">
        <v>1490</v>
      </c>
      <c r="G32" s="21">
        <v>800</v>
      </c>
      <c r="H32" s="21">
        <v>1025</v>
      </c>
      <c r="I32" s="21">
        <v>675</v>
      </c>
      <c r="J32" s="21">
        <v>880</v>
      </c>
      <c r="K32" s="21">
        <v>190</v>
      </c>
    </row>
    <row r="33" spans="1:11">
      <c r="A33" s="18" t="s">
        <v>43</v>
      </c>
      <c r="B33" s="21">
        <v>600</v>
      </c>
      <c r="C33" s="21">
        <v>940</v>
      </c>
      <c r="D33" s="21">
        <v>960</v>
      </c>
      <c r="E33" s="21">
        <v>1115</v>
      </c>
      <c r="F33" s="21">
        <v>1475</v>
      </c>
      <c r="G33" s="21">
        <v>800</v>
      </c>
      <c r="H33" s="21">
        <v>990</v>
      </c>
      <c r="I33" s="21">
        <v>680</v>
      </c>
      <c r="J33" s="21">
        <v>910</v>
      </c>
      <c r="K33" s="21">
        <v>180</v>
      </c>
    </row>
    <row r="34" spans="1:11">
      <c r="A34" s="18" t="s">
        <v>44</v>
      </c>
      <c r="B34" s="21">
        <v>645</v>
      </c>
      <c r="C34" s="21">
        <v>975</v>
      </c>
      <c r="D34" s="21">
        <v>990</v>
      </c>
      <c r="E34" s="21">
        <v>1160</v>
      </c>
      <c r="F34" s="21">
        <v>1545</v>
      </c>
      <c r="G34" s="21">
        <v>805</v>
      </c>
      <c r="H34" s="21">
        <v>1020</v>
      </c>
      <c r="I34" s="21">
        <v>710</v>
      </c>
      <c r="J34" s="21">
        <v>905</v>
      </c>
      <c r="K34" s="21">
        <v>195</v>
      </c>
    </row>
    <row r="35" spans="1:11">
      <c r="A35" s="18" t="s">
        <v>45</v>
      </c>
      <c r="B35" s="21">
        <v>660</v>
      </c>
      <c r="C35" s="21">
        <v>995</v>
      </c>
      <c r="D35" s="21">
        <v>1040</v>
      </c>
      <c r="E35" s="21">
        <v>1190</v>
      </c>
      <c r="F35" s="21">
        <v>1570</v>
      </c>
      <c r="G35" s="21">
        <v>850</v>
      </c>
      <c r="H35" s="21">
        <v>1075</v>
      </c>
      <c r="I35" s="21">
        <v>725</v>
      </c>
      <c r="J35" s="21">
        <v>920</v>
      </c>
      <c r="K35" s="21">
        <v>195</v>
      </c>
    </row>
    <row r="36" spans="1:11">
      <c r="A36" s="18" t="s">
        <v>46</v>
      </c>
      <c r="B36" s="21">
        <v>900</v>
      </c>
      <c r="C36" s="21">
        <v>1310</v>
      </c>
      <c r="D36" s="21">
        <v>1360</v>
      </c>
      <c r="E36" s="21">
        <v>1645</v>
      </c>
      <c r="F36" s="21">
        <v>2030</v>
      </c>
      <c r="G36" s="21">
        <v>1140</v>
      </c>
      <c r="H36" s="21">
        <v>1350</v>
      </c>
      <c r="I36" s="21">
        <v>990</v>
      </c>
      <c r="J36" s="21">
        <v>1240</v>
      </c>
      <c r="K36" s="21">
        <v>420</v>
      </c>
    </row>
    <row r="37" spans="1:11">
      <c r="A37" s="18" t="s">
        <v>47</v>
      </c>
      <c r="B37" s="21">
        <v>1055</v>
      </c>
      <c r="C37" s="21">
        <v>1655</v>
      </c>
      <c r="D37" s="21">
        <v>1725</v>
      </c>
      <c r="E37" s="21">
        <v>2100</v>
      </c>
      <c r="F37" s="21">
        <v>2545</v>
      </c>
      <c r="G37" s="21">
        <v>1295</v>
      </c>
      <c r="H37" s="21">
        <v>1730</v>
      </c>
      <c r="I37" s="21">
        <v>1125</v>
      </c>
      <c r="J37" s="21">
        <v>1570</v>
      </c>
      <c r="K37" s="21">
        <v>510</v>
      </c>
    </row>
    <row r="38" spans="1:11">
      <c r="A38" s="18" t="s">
        <v>48</v>
      </c>
      <c r="B38" s="21">
        <v>1080</v>
      </c>
      <c r="C38" s="21">
        <v>1610</v>
      </c>
      <c r="D38" s="21">
        <v>1790</v>
      </c>
      <c r="E38" s="21">
        <v>2205</v>
      </c>
      <c r="F38" s="21">
        <v>2625</v>
      </c>
      <c r="G38" s="21">
        <v>1315</v>
      </c>
      <c r="H38" s="21">
        <v>1755</v>
      </c>
      <c r="I38" s="21">
        <v>1185</v>
      </c>
      <c r="J38" s="21">
        <v>1565</v>
      </c>
      <c r="K38" s="21">
        <v>540</v>
      </c>
    </row>
    <row r="39" spans="1:11">
      <c r="A39" s="18" t="s">
        <v>49</v>
      </c>
      <c r="B39" s="21">
        <v>1125</v>
      </c>
      <c r="C39" s="21">
        <v>1660</v>
      </c>
      <c r="D39" s="21">
        <v>1875</v>
      </c>
      <c r="E39" s="21">
        <v>2235</v>
      </c>
      <c r="F39" s="21">
        <v>2615</v>
      </c>
      <c r="G39" s="21">
        <v>1355</v>
      </c>
      <c r="H39" s="21">
        <v>1795</v>
      </c>
      <c r="I39" s="21">
        <v>1220</v>
      </c>
      <c r="J39" s="21">
        <v>1625</v>
      </c>
      <c r="K39" s="21">
        <v>550</v>
      </c>
    </row>
    <row r="40" spans="1:11">
      <c r="A40" s="18" t="s">
        <v>50</v>
      </c>
      <c r="B40" s="21">
        <v>1135</v>
      </c>
      <c r="C40" s="21">
        <v>1665</v>
      </c>
      <c r="D40" s="21">
        <v>1870</v>
      </c>
      <c r="E40" s="21">
        <v>2265</v>
      </c>
      <c r="F40" s="21">
        <v>2655</v>
      </c>
      <c r="G40" s="21">
        <v>1350</v>
      </c>
      <c r="H40" s="21">
        <v>1820</v>
      </c>
      <c r="I40" s="21">
        <v>1235</v>
      </c>
      <c r="J40" s="21">
        <v>1650</v>
      </c>
      <c r="K40" s="21">
        <v>580</v>
      </c>
    </row>
    <row r="41" spans="1:11">
      <c r="A41" s="18" t="s">
        <v>51</v>
      </c>
      <c r="B41" s="21">
        <v>1110</v>
      </c>
      <c r="C41" s="21">
        <v>1690</v>
      </c>
      <c r="D41" s="21">
        <v>1890</v>
      </c>
      <c r="E41" s="21">
        <v>2265</v>
      </c>
      <c r="F41" s="21">
        <v>2640</v>
      </c>
      <c r="G41" s="21">
        <v>1365</v>
      </c>
      <c r="H41" s="21">
        <v>1800</v>
      </c>
      <c r="I41" s="21">
        <v>1220</v>
      </c>
      <c r="J41" s="21">
        <v>1670</v>
      </c>
      <c r="K41" s="21">
        <v>570</v>
      </c>
    </row>
    <row r="42" spans="1:11">
      <c r="A42" s="18" t="s">
        <v>52</v>
      </c>
      <c r="B42" s="21">
        <v>1115</v>
      </c>
      <c r="C42" s="21">
        <v>1700</v>
      </c>
      <c r="D42" s="21">
        <v>1835</v>
      </c>
      <c r="E42" s="21">
        <v>2285</v>
      </c>
      <c r="F42" s="21">
        <v>2630</v>
      </c>
      <c r="G42" s="21">
        <v>1415</v>
      </c>
      <c r="H42" s="21">
        <v>1805</v>
      </c>
      <c r="I42" s="21">
        <v>1230</v>
      </c>
      <c r="J42" s="21">
        <v>1690</v>
      </c>
      <c r="K42" s="21">
        <v>555</v>
      </c>
    </row>
    <row r="43" spans="1:11">
      <c r="A43" s="18" t="s">
        <v>53</v>
      </c>
      <c r="B43" s="21">
        <v>1125</v>
      </c>
      <c r="C43" s="21">
        <v>1675</v>
      </c>
      <c r="D43" s="21">
        <v>1830</v>
      </c>
      <c r="E43" s="21">
        <v>2315</v>
      </c>
      <c r="F43" s="21">
        <v>2635</v>
      </c>
      <c r="G43" s="21">
        <v>1390</v>
      </c>
      <c r="H43" s="21">
        <v>1775</v>
      </c>
      <c r="I43" s="21">
        <v>1210</v>
      </c>
      <c r="J43" s="21">
        <v>1640</v>
      </c>
      <c r="K43" s="21">
        <v>520</v>
      </c>
    </row>
    <row r="44" spans="1:11">
      <c r="A44" s="18" t="s">
        <v>54</v>
      </c>
      <c r="B44" s="21">
        <v>1125</v>
      </c>
      <c r="C44" s="21">
        <v>1655</v>
      </c>
      <c r="D44" s="21">
        <v>1840</v>
      </c>
      <c r="E44" s="21">
        <v>2295</v>
      </c>
      <c r="F44" s="21">
        <v>2605</v>
      </c>
      <c r="G44" s="21">
        <v>1385</v>
      </c>
      <c r="H44" s="21">
        <v>1750</v>
      </c>
      <c r="I44" s="21">
        <v>1205</v>
      </c>
      <c r="J44" s="21">
        <v>1645</v>
      </c>
      <c r="K44" s="21">
        <v>525</v>
      </c>
    </row>
    <row r="45" spans="1:11">
      <c r="A45" s="18" t="s">
        <v>55</v>
      </c>
      <c r="B45" s="21">
        <v>1120</v>
      </c>
      <c r="C45" s="21">
        <v>1630</v>
      </c>
      <c r="D45" s="21">
        <v>1795</v>
      </c>
      <c r="E45" s="21">
        <v>2250</v>
      </c>
      <c r="F45" s="21">
        <v>2565</v>
      </c>
      <c r="G45" s="21">
        <v>1360</v>
      </c>
      <c r="H45" s="21">
        <v>1675</v>
      </c>
      <c r="I45" s="21">
        <v>1140</v>
      </c>
      <c r="J45" s="21">
        <v>1665</v>
      </c>
      <c r="K45" s="21">
        <v>500</v>
      </c>
    </row>
    <row r="46" spans="1:11">
      <c r="A46" s="18" t="s">
        <v>56</v>
      </c>
      <c r="B46" s="21">
        <v>1155</v>
      </c>
      <c r="C46" s="21">
        <v>1690</v>
      </c>
      <c r="D46" s="21">
        <v>1845</v>
      </c>
      <c r="E46" s="21">
        <v>2340</v>
      </c>
      <c r="F46" s="21">
        <v>2645</v>
      </c>
      <c r="G46" s="21">
        <v>1430</v>
      </c>
      <c r="H46" s="21">
        <v>1750</v>
      </c>
      <c r="I46" s="21">
        <v>1165</v>
      </c>
      <c r="J46" s="21">
        <v>1690</v>
      </c>
      <c r="K46" s="21">
        <v>520</v>
      </c>
    </row>
    <row r="47" spans="1:11">
      <c r="A47" s="18" t="s">
        <v>57</v>
      </c>
      <c r="B47" s="21">
        <v>1150</v>
      </c>
      <c r="C47" s="21">
        <v>1695</v>
      </c>
      <c r="D47" s="21">
        <v>1840</v>
      </c>
      <c r="E47" s="21">
        <v>2390</v>
      </c>
      <c r="F47" s="21">
        <v>2745</v>
      </c>
      <c r="G47" s="21">
        <v>1420</v>
      </c>
      <c r="H47" s="21">
        <v>1785</v>
      </c>
      <c r="I47" s="21">
        <v>1175</v>
      </c>
      <c r="J47" s="21">
        <v>1730</v>
      </c>
      <c r="K47" s="21">
        <v>525</v>
      </c>
    </row>
    <row r="48" spans="1:11">
      <c r="A48" s="18" t="s">
        <v>58</v>
      </c>
      <c r="B48" s="21">
        <v>1130</v>
      </c>
      <c r="C48" s="21">
        <v>1705</v>
      </c>
      <c r="D48" s="21">
        <v>1840</v>
      </c>
      <c r="E48" s="21">
        <v>2360</v>
      </c>
      <c r="F48" s="21">
        <v>2720</v>
      </c>
      <c r="G48" s="21">
        <v>1390</v>
      </c>
      <c r="H48" s="21">
        <v>1765</v>
      </c>
      <c r="I48" s="21">
        <v>1150</v>
      </c>
      <c r="J48" s="21">
        <v>1710</v>
      </c>
      <c r="K48" s="21">
        <v>520</v>
      </c>
    </row>
    <row r="49" spans="1:11">
      <c r="A49" s="18" t="s">
        <v>59</v>
      </c>
      <c r="B49" s="21">
        <v>1080</v>
      </c>
      <c r="C49" s="21">
        <v>1660</v>
      </c>
      <c r="D49" s="21">
        <v>1745</v>
      </c>
      <c r="E49" s="21">
        <v>2265</v>
      </c>
      <c r="F49" s="21">
        <v>2585</v>
      </c>
      <c r="G49" s="21">
        <v>1295</v>
      </c>
      <c r="H49" s="21">
        <v>1720</v>
      </c>
      <c r="I49" s="21">
        <v>1100</v>
      </c>
      <c r="J49" s="21">
        <v>1625</v>
      </c>
      <c r="K49" s="21">
        <v>475</v>
      </c>
    </row>
    <row r="50" spans="1:11">
      <c r="A50" s="18" t="s">
        <v>60</v>
      </c>
      <c r="B50" s="21">
        <v>1040</v>
      </c>
      <c r="C50" s="21">
        <v>1580</v>
      </c>
      <c r="D50" s="21">
        <v>1695</v>
      </c>
      <c r="E50" s="21">
        <v>2215</v>
      </c>
      <c r="F50" s="21">
        <v>2485</v>
      </c>
      <c r="G50" s="21">
        <v>1255</v>
      </c>
      <c r="H50" s="21">
        <v>1635</v>
      </c>
      <c r="I50" s="21">
        <v>1055</v>
      </c>
      <c r="J50" s="21">
        <v>1560</v>
      </c>
      <c r="K50" s="21">
        <v>430</v>
      </c>
    </row>
    <row r="51" spans="1:11">
      <c r="A51" s="18" t="s">
        <v>61</v>
      </c>
      <c r="B51" s="21">
        <v>995</v>
      </c>
      <c r="C51" s="21">
        <v>1565</v>
      </c>
      <c r="D51" s="21">
        <v>1650</v>
      </c>
      <c r="E51" s="21">
        <v>2155</v>
      </c>
      <c r="F51" s="21">
        <v>2380</v>
      </c>
      <c r="G51" s="21">
        <v>1180</v>
      </c>
      <c r="H51" s="21">
        <v>1560</v>
      </c>
      <c r="I51" s="21">
        <v>1015</v>
      </c>
      <c r="J51" s="21">
        <v>1495</v>
      </c>
      <c r="K51" s="21">
        <v>405</v>
      </c>
    </row>
    <row r="52" spans="1:11">
      <c r="A52" s="18" t="s">
        <v>62</v>
      </c>
      <c r="B52" s="21">
        <v>985</v>
      </c>
      <c r="C52" s="21">
        <v>1470</v>
      </c>
      <c r="D52" s="21">
        <v>1595</v>
      </c>
      <c r="E52" s="21">
        <v>2070</v>
      </c>
      <c r="F52" s="21">
        <v>2320</v>
      </c>
      <c r="G52" s="21">
        <v>1165</v>
      </c>
      <c r="H52" s="21">
        <v>1530</v>
      </c>
      <c r="I52" s="21">
        <v>975</v>
      </c>
      <c r="J52" s="21">
        <v>1460</v>
      </c>
      <c r="K52" s="21">
        <v>385</v>
      </c>
    </row>
    <row r="53" spans="1:11">
      <c r="A53" s="18" t="s">
        <v>63</v>
      </c>
      <c r="B53" s="21">
        <v>955</v>
      </c>
      <c r="C53" s="21">
        <v>1395</v>
      </c>
      <c r="D53" s="21">
        <v>1540</v>
      </c>
      <c r="E53" s="21">
        <v>1975</v>
      </c>
      <c r="F53" s="21">
        <v>2235</v>
      </c>
      <c r="G53" s="21">
        <v>1115</v>
      </c>
      <c r="H53" s="21">
        <v>1450</v>
      </c>
      <c r="I53" s="21">
        <v>940</v>
      </c>
      <c r="J53" s="21">
        <v>1360</v>
      </c>
      <c r="K53" s="21">
        <v>350</v>
      </c>
    </row>
    <row r="54" spans="1:11">
      <c r="A54" s="18" t="s">
        <v>64</v>
      </c>
      <c r="B54" s="21">
        <v>915</v>
      </c>
      <c r="C54" s="21">
        <v>1340</v>
      </c>
      <c r="D54" s="21">
        <v>1465</v>
      </c>
      <c r="E54" s="21">
        <v>1840</v>
      </c>
      <c r="F54" s="21">
        <v>2075</v>
      </c>
      <c r="G54" s="21">
        <v>1080</v>
      </c>
      <c r="H54" s="21">
        <v>1375</v>
      </c>
      <c r="I54" s="21">
        <v>875</v>
      </c>
      <c r="J54" s="21">
        <v>1290</v>
      </c>
      <c r="K54" s="21">
        <v>335</v>
      </c>
    </row>
    <row r="55" spans="1:11">
      <c r="A55" s="18" t="s">
        <v>65</v>
      </c>
      <c r="B55" s="21">
        <v>885</v>
      </c>
      <c r="C55" s="21">
        <v>1290</v>
      </c>
      <c r="D55" s="21">
        <v>1360</v>
      </c>
      <c r="E55" s="21">
        <v>1760</v>
      </c>
      <c r="F55" s="21">
        <v>2015</v>
      </c>
      <c r="G55" s="21">
        <v>1025</v>
      </c>
      <c r="H55" s="21">
        <v>1310</v>
      </c>
      <c r="I55" s="21">
        <v>845</v>
      </c>
      <c r="J55" s="21">
        <v>1240</v>
      </c>
      <c r="K55" s="21">
        <v>310</v>
      </c>
    </row>
    <row r="56" spans="1:11">
      <c r="A56" s="18" t="s">
        <v>66</v>
      </c>
      <c r="B56" s="21">
        <v>830</v>
      </c>
      <c r="C56" s="21">
        <v>1205</v>
      </c>
      <c r="D56" s="21">
        <v>1265</v>
      </c>
      <c r="E56" s="21">
        <v>1640</v>
      </c>
      <c r="F56" s="21">
        <v>1870</v>
      </c>
      <c r="G56" s="21">
        <v>975</v>
      </c>
      <c r="H56" s="21">
        <v>1265</v>
      </c>
      <c r="I56" s="21">
        <v>800</v>
      </c>
      <c r="J56" s="21">
        <v>1145</v>
      </c>
      <c r="K56" s="21">
        <v>260</v>
      </c>
    </row>
    <row r="57" spans="1:11">
      <c r="A57" s="18" t="s">
        <v>67</v>
      </c>
      <c r="B57" s="21">
        <v>805</v>
      </c>
      <c r="C57" s="21">
        <v>1195</v>
      </c>
      <c r="D57" s="21">
        <v>1235</v>
      </c>
      <c r="E57" s="21">
        <v>1550</v>
      </c>
      <c r="F57" s="21">
        <v>1840</v>
      </c>
      <c r="G57" s="21">
        <v>940</v>
      </c>
      <c r="H57" s="21">
        <v>1210</v>
      </c>
      <c r="I57" s="21">
        <v>775</v>
      </c>
      <c r="J57" s="21">
        <v>1100</v>
      </c>
      <c r="K57" s="21">
        <v>240</v>
      </c>
    </row>
    <row r="58" spans="1:11">
      <c r="A58" s="18" t="s">
        <v>68</v>
      </c>
      <c r="B58" s="21">
        <v>795</v>
      </c>
      <c r="C58" s="21">
        <v>1205</v>
      </c>
      <c r="D58" s="21">
        <v>1260</v>
      </c>
      <c r="E58" s="21">
        <v>1620</v>
      </c>
      <c r="F58" s="21">
        <v>1900</v>
      </c>
      <c r="G58" s="21">
        <v>965</v>
      </c>
      <c r="H58" s="21">
        <v>1265</v>
      </c>
      <c r="I58" s="21">
        <v>815</v>
      </c>
      <c r="J58" s="21">
        <v>1150</v>
      </c>
      <c r="K58" s="21">
        <v>240</v>
      </c>
    </row>
    <row r="59" spans="1:11">
      <c r="A59" s="18" t="s">
        <v>69</v>
      </c>
      <c r="B59" s="21">
        <v>775</v>
      </c>
      <c r="C59" s="21">
        <v>1200</v>
      </c>
      <c r="D59" s="21">
        <v>1225</v>
      </c>
      <c r="E59" s="21">
        <v>1620</v>
      </c>
      <c r="F59" s="21">
        <v>1860</v>
      </c>
      <c r="G59" s="21">
        <v>920</v>
      </c>
      <c r="H59" s="21">
        <v>1240</v>
      </c>
      <c r="I59" s="21">
        <v>820</v>
      </c>
      <c r="J59" s="21">
        <v>1150</v>
      </c>
      <c r="K59" s="21">
        <v>240</v>
      </c>
    </row>
    <row r="60" spans="1:11">
      <c r="A60" s="18" t="s">
        <v>70</v>
      </c>
      <c r="B60" s="21">
        <v>765</v>
      </c>
      <c r="C60" s="21">
        <v>1105</v>
      </c>
      <c r="D60" s="21">
        <v>1165</v>
      </c>
      <c r="E60" s="21">
        <v>1590</v>
      </c>
      <c r="F60" s="21">
        <v>1905</v>
      </c>
      <c r="G60" s="21">
        <v>880</v>
      </c>
      <c r="H60" s="21">
        <v>1220</v>
      </c>
      <c r="I60" s="21">
        <v>805</v>
      </c>
      <c r="J60" s="21">
        <v>1145</v>
      </c>
      <c r="K60" s="21">
        <v>235</v>
      </c>
    </row>
    <row r="61" spans="1:11">
      <c r="A61" s="18" t="s">
        <v>71</v>
      </c>
      <c r="B61" s="21">
        <v>740</v>
      </c>
      <c r="C61" s="21">
        <v>1115</v>
      </c>
      <c r="D61" s="21">
        <v>1200</v>
      </c>
      <c r="E61" s="21">
        <v>1555</v>
      </c>
      <c r="F61" s="21">
        <v>1870</v>
      </c>
      <c r="G61" s="21">
        <v>875</v>
      </c>
      <c r="H61" s="21">
        <v>1185</v>
      </c>
      <c r="I61" s="21">
        <v>775</v>
      </c>
      <c r="J61" s="21">
        <v>1125</v>
      </c>
      <c r="K61" s="21">
        <v>220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B975-B09E-499C-9A6F-953278C8AB79}">
  <dimension ref="A1:K61"/>
  <sheetViews>
    <sheetView workbookViewId="0">
      <selection activeCell="C18" sqref="C18"/>
    </sheetView>
  </sheetViews>
  <sheetFormatPr defaultRowHeight="14.45"/>
  <cols>
    <col min="1" max="1" width="15.5703125" customWidth="1"/>
    <col min="2" max="2" width="22.28515625" bestFit="1" customWidth="1"/>
    <col min="3" max="3" width="21.5703125" bestFit="1" customWidth="1"/>
    <col min="4" max="4" width="22" bestFit="1" customWidth="1"/>
    <col min="5" max="5" width="21.7109375" bestFit="1" customWidth="1"/>
    <col min="6" max="6" width="21.85546875" bestFit="1" customWidth="1"/>
    <col min="7" max="7" width="21.42578125" bestFit="1" customWidth="1"/>
    <col min="8" max="8" width="22.140625" bestFit="1" customWidth="1"/>
    <col min="9" max="9" width="20.85546875" bestFit="1" customWidth="1"/>
    <col min="10" max="10" width="19.28515625" bestFit="1" customWidth="1"/>
    <col min="11" max="11" width="15.140625" bestFit="1" customWidth="1"/>
  </cols>
  <sheetData>
    <row r="1" spans="1:11" ht="15.6">
      <c r="A1" s="1" t="s">
        <v>0</v>
      </c>
    </row>
    <row r="2" spans="1:11">
      <c r="A2" s="16" t="s">
        <v>1</v>
      </c>
    </row>
    <row r="4" spans="1:11">
      <c r="A4" s="3" t="s">
        <v>2</v>
      </c>
      <c r="B4" s="3" t="s">
        <v>3</v>
      </c>
    </row>
    <row r="5" spans="1:11">
      <c r="A5" s="3" t="s">
        <v>4</v>
      </c>
      <c r="B5" s="3" t="s">
        <v>76</v>
      </c>
    </row>
    <row r="6" spans="1:11">
      <c r="A6" s="3" t="s">
        <v>6</v>
      </c>
      <c r="B6" s="3" t="s">
        <v>7</v>
      </c>
    </row>
    <row r="8" spans="1:11" ht="24">
      <c r="A8" s="17" t="s">
        <v>8</v>
      </c>
      <c r="B8" s="2" t="s">
        <v>9</v>
      </c>
      <c r="C8" s="2" t="s">
        <v>10</v>
      </c>
      <c r="D8" s="2" t="s">
        <v>11</v>
      </c>
      <c r="E8" s="2" t="s">
        <v>12</v>
      </c>
      <c r="F8" s="2" t="s">
        <v>13</v>
      </c>
      <c r="G8" s="2" t="s">
        <v>14</v>
      </c>
      <c r="H8" s="2" t="s">
        <v>15</v>
      </c>
      <c r="I8" s="2" t="s">
        <v>16</v>
      </c>
      <c r="J8" s="2" t="s">
        <v>17</v>
      </c>
      <c r="K8" s="2" t="s">
        <v>18</v>
      </c>
    </row>
    <row r="9" spans="1:11">
      <c r="A9" s="24" t="s">
        <v>19</v>
      </c>
      <c r="B9" s="22">
        <f>'16-24 claimaint count (monthly)'!B9/'APS 16-24 estimates'!$B$3</f>
        <v>2.6282051282051282E-2</v>
      </c>
      <c r="C9" s="22">
        <f>'16-24 claimaint count (monthly)'!C9/'APS 16-24 estimates'!$B$4</f>
        <v>5.648148148148148E-2</v>
      </c>
      <c r="D9" s="22">
        <f>'16-24 claimaint count (monthly)'!D9/'APS 16-24 estimates'!$B$5</f>
        <v>4.3910256410256407E-2</v>
      </c>
      <c r="E9" s="22">
        <f>'16-24 claimaint count (monthly)'!E9/'APS 16-24 estimates'!$B$6</f>
        <v>5.5298013245033112E-2</v>
      </c>
      <c r="F9" s="22">
        <f>'16-24 claimaint count (monthly)'!F9/'APS 16-24 estimates'!$B$7</f>
        <v>4.7560975609756098E-2</v>
      </c>
      <c r="G9" s="22">
        <f>'16-24 claimaint count (monthly)'!G9/'APS 16-24 estimates'!$B$8</f>
        <v>5.1415094339622644E-2</v>
      </c>
      <c r="H9" s="22">
        <f>'16-24 claimaint count (monthly)'!H9/'APS 16-24 estimates'!$B$9</f>
        <v>3.56353591160221E-2</v>
      </c>
      <c r="I9" s="22">
        <f>'16-24 claimaint count (monthly)'!I9/'APS 16-24 estimates'!$B$10</f>
        <v>2.5914634146341462E-2</v>
      </c>
      <c r="J9" s="22">
        <f>'16-24 claimaint count (monthly)'!J9/'APS 16-24 estimates'!$B$11</f>
        <v>5.7500000000000002E-2</v>
      </c>
      <c r="K9" s="22">
        <f>'16-24 claimaint count (monthly)'!K9/'APS 16-24 estimates'!$B$12</f>
        <v>2.0714285714285713E-2</v>
      </c>
    </row>
    <row r="10" spans="1:11">
      <c r="A10" s="25" t="s">
        <v>20</v>
      </c>
      <c r="B10" s="22">
        <f>'16-24 claimaint count (monthly)'!B10/'APS 16-24 estimates'!$B$3</f>
        <v>2.7243589743589744E-2</v>
      </c>
      <c r="C10" s="22">
        <f>'16-24 claimaint count (monthly)'!C10/'APS 16-24 estimates'!$B$4</f>
        <v>5.8796296296296298E-2</v>
      </c>
      <c r="D10" s="22">
        <f>'16-24 claimaint count (monthly)'!D10/'APS 16-24 estimates'!$B$5</f>
        <v>4.6474358974358976E-2</v>
      </c>
      <c r="E10" s="22">
        <f>'16-24 claimaint count (monthly)'!E10/'APS 16-24 estimates'!$B$6</f>
        <v>5.6953642384105961E-2</v>
      </c>
      <c r="F10" s="22">
        <f>'16-24 claimaint count (monthly)'!F10/'APS 16-24 estimates'!$B$7</f>
        <v>4.9512195121951222E-2</v>
      </c>
      <c r="G10" s="22">
        <f>'16-24 claimaint count (monthly)'!G10/'APS 16-24 estimates'!$B$8</f>
        <v>5.4716981132075473E-2</v>
      </c>
      <c r="H10" s="22">
        <f>'16-24 claimaint count (monthly)'!H10/'APS 16-24 estimates'!$B$9</f>
        <v>3.8397790055248619E-2</v>
      </c>
      <c r="I10" s="22">
        <f>'16-24 claimaint count (monthly)'!I10/'APS 16-24 estimates'!$B$10</f>
        <v>2.7439024390243903E-2</v>
      </c>
      <c r="J10" s="22">
        <f>'16-24 claimaint count (monthly)'!J10/'APS 16-24 estimates'!$B$11</f>
        <v>0.06</v>
      </c>
      <c r="K10" s="22">
        <f>'16-24 claimaint count (monthly)'!K10/'APS 16-24 estimates'!$B$12</f>
        <v>2.2142857142857141E-2</v>
      </c>
    </row>
    <row r="11" spans="1:11">
      <c r="A11" s="25" t="s">
        <v>21</v>
      </c>
      <c r="B11" s="22">
        <f>'16-24 claimaint count (monthly)'!B11/'APS 16-24 estimates'!$B$3</f>
        <v>2.7884615384615386E-2</v>
      </c>
      <c r="C11" s="22">
        <f>'16-24 claimaint count (monthly)'!C11/'APS 16-24 estimates'!$B$4</f>
        <v>5.9722222222222225E-2</v>
      </c>
      <c r="D11" s="22">
        <f>'16-24 claimaint count (monthly)'!D11/'APS 16-24 estimates'!$B$5</f>
        <v>4.7756410256410253E-2</v>
      </c>
      <c r="E11" s="22">
        <f>'16-24 claimaint count (monthly)'!E11/'APS 16-24 estimates'!$B$6</f>
        <v>6.0264900662251653E-2</v>
      </c>
      <c r="F11" s="22">
        <f>'16-24 claimaint count (monthly)'!F11/'APS 16-24 estimates'!$B$7</f>
        <v>5.0487804878048784E-2</v>
      </c>
      <c r="G11" s="22">
        <f>'16-24 claimaint count (monthly)'!G11/'APS 16-24 estimates'!$B$8</f>
        <v>5.7075471698113209E-2</v>
      </c>
      <c r="H11" s="22">
        <f>'16-24 claimaint count (monthly)'!H11/'APS 16-24 estimates'!$B$9</f>
        <v>3.9502762430939226E-2</v>
      </c>
      <c r="I11" s="22">
        <f>'16-24 claimaint count (monthly)'!I11/'APS 16-24 estimates'!$B$10</f>
        <v>2.8963414634146343E-2</v>
      </c>
      <c r="J11" s="22">
        <f>'16-24 claimaint count (monthly)'!J11/'APS 16-24 estimates'!$B$11</f>
        <v>6.0499999999999998E-2</v>
      </c>
      <c r="K11" s="22">
        <f>'16-24 claimaint count (monthly)'!K11/'APS 16-24 estimates'!$B$12</f>
        <v>2.3571428571428573E-2</v>
      </c>
    </row>
    <row r="12" spans="1:11">
      <c r="A12" s="25" t="s">
        <v>22</v>
      </c>
      <c r="B12" s="22">
        <f>'16-24 claimaint count (monthly)'!B12/'APS 16-24 estimates'!$B$3</f>
        <v>2.9166666666666667E-2</v>
      </c>
      <c r="C12" s="22">
        <f>'16-24 claimaint count (monthly)'!C12/'APS 16-24 estimates'!$B$4</f>
        <v>6.1111111111111109E-2</v>
      </c>
      <c r="D12" s="22">
        <f>'16-24 claimaint count (monthly)'!D12/'APS 16-24 estimates'!$B$5</f>
        <v>4.8397435897435899E-2</v>
      </c>
      <c r="E12" s="22">
        <f>'16-24 claimaint count (monthly)'!E12/'APS 16-24 estimates'!$B$6</f>
        <v>6.5231788079470193E-2</v>
      </c>
      <c r="F12" s="22">
        <f>'16-24 claimaint count (monthly)'!F12/'APS 16-24 estimates'!$B$7</f>
        <v>5.2682926829268291E-2</v>
      </c>
      <c r="G12" s="22">
        <f>'16-24 claimaint count (monthly)'!G12/'APS 16-24 estimates'!$B$8</f>
        <v>5.8018867924528303E-2</v>
      </c>
      <c r="H12" s="22">
        <f>'16-24 claimaint count (monthly)'!H12/'APS 16-24 estimates'!$B$9</f>
        <v>4.0883977900552489E-2</v>
      </c>
      <c r="I12" s="22">
        <f>'16-24 claimaint count (monthly)'!I12/'APS 16-24 estimates'!$B$10</f>
        <v>2.8963414634146343E-2</v>
      </c>
      <c r="J12" s="22">
        <f>'16-24 claimaint count (monthly)'!J12/'APS 16-24 estimates'!$B$11</f>
        <v>6.2E-2</v>
      </c>
      <c r="K12" s="22">
        <f>'16-24 claimaint count (monthly)'!K12/'APS 16-24 estimates'!$B$12</f>
        <v>2.642857142857143E-2</v>
      </c>
    </row>
    <row r="13" spans="1:11">
      <c r="A13" s="25" t="s">
        <v>23</v>
      </c>
      <c r="B13" s="22">
        <f>'16-24 claimaint count (monthly)'!B13/'APS 16-24 estimates'!$B$3</f>
        <v>2.8846153846153848E-2</v>
      </c>
      <c r="C13" s="22">
        <f>'16-24 claimaint count (monthly)'!C13/'APS 16-24 estimates'!$B$4</f>
        <v>6.3425925925925927E-2</v>
      </c>
      <c r="D13" s="22">
        <f>'16-24 claimaint count (monthly)'!D13/'APS 16-24 estimates'!$B$5</f>
        <v>4.8397435897435899E-2</v>
      </c>
      <c r="E13" s="22">
        <f>'16-24 claimaint count (monthly)'!E13/'APS 16-24 estimates'!$B$6</f>
        <v>6.5231788079470193E-2</v>
      </c>
      <c r="F13" s="22">
        <f>'16-24 claimaint count (monthly)'!F13/'APS 16-24 estimates'!$B$7</f>
        <v>5.3902439024390243E-2</v>
      </c>
      <c r="G13" s="22">
        <f>'16-24 claimaint count (monthly)'!G13/'APS 16-24 estimates'!$B$8</f>
        <v>5.9905660377358491E-2</v>
      </c>
      <c r="H13" s="22">
        <f>'16-24 claimaint count (monthly)'!H13/'APS 16-24 estimates'!$B$9</f>
        <v>4.1436464088397788E-2</v>
      </c>
      <c r="I13" s="22">
        <f>'16-24 claimaint count (monthly)'!I13/'APS 16-24 estimates'!$B$10</f>
        <v>3.048780487804878E-2</v>
      </c>
      <c r="J13" s="22">
        <f>'16-24 claimaint count (monthly)'!J13/'APS 16-24 estimates'!$B$11</f>
        <v>6.4500000000000002E-2</v>
      </c>
      <c r="K13" s="22">
        <f>'16-24 claimaint count (monthly)'!K13/'APS 16-24 estimates'!$B$12</f>
        <v>2.5000000000000001E-2</v>
      </c>
    </row>
    <row r="14" spans="1:11">
      <c r="A14" s="25" t="s">
        <v>24</v>
      </c>
      <c r="B14" s="22">
        <f>'16-24 claimaint count (monthly)'!B14/'APS 16-24 estimates'!$B$3</f>
        <v>3.0448717948717948E-2</v>
      </c>
      <c r="C14" s="22">
        <f>'16-24 claimaint count (monthly)'!C14/'APS 16-24 estimates'!$B$4</f>
        <v>6.6203703703703709E-2</v>
      </c>
      <c r="D14" s="22">
        <f>'16-24 claimaint count (monthly)'!D14/'APS 16-24 estimates'!$B$5</f>
        <v>5.0641025641025642E-2</v>
      </c>
      <c r="E14" s="22">
        <f>'16-24 claimaint count (monthly)'!E14/'APS 16-24 estimates'!$B$6</f>
        <v>6.7549668874172186E-2</v>
      </c>
      <c r="F14" s="22">
        <f>'16-24 claimaint count (monthly)'!F14/'APS 16-24 estimates'!$B$7</f>
        <v>5.5121951219512196E-2</v>
      </c>
      <c r="G14" s="22">
        <f>'16-24 claimaint count (monthly)'!G14/'APS 16-24 estimates'!$B$8</f>
        <v>5.8962264150943397E-2</v>
      </c>
      <c r="H14" s="22">
        <f>'16-24 claimaint count (monthly)'!H14/'APS 16-24 estimates'!$B$9</f>
        <v>4.2265193370165745E-2</v>
      </c>
      <c r="I14" s="22">
        <f>'16-24 claimaint count (monthly)'!I14/'APS 16-24 estimates'!$B$10</f>
        <v>3.2317073170731708E-2</v>
      </c>
      <c r="J14" s="22">
        <f>'16-24 claimaint count (monthly)'!J14/'APS 16-24 estimates'!$B$11</f>
        <v>6.7000000000000004E-2</v>
      </c>
      <c r="K14" s="22">
        <f>'16-24 claimaint count (monthly)'!K14/'APS 16-24 estimates'!$B$12</f>
        <v>2.2142857142857141E-2</v>
      </c>
    </row>
    <row r="15" spans="1:11">
      <c r="A15" s="25" t="s">
        <v>25</v>
      </c>
      <c r="B15" s="22">
        <f>'16-24 claimaint count (monthly)'!B15/'APS 16-24 estimates'!$B$3</f>
        <v>3.108974358974359E-2</v>
      </c>
      <c r="C15" s="22">
        <f>'16-24 claimaint count (monthly)'!C15/'APS 16-24 estimates'!$B$4</f>
        <v>6.6666666666666666E-2</v>
      </c>
      <c r="D15" s="22">
        <f>'16-24 claimaint count (monthly)'!D15/'APS 16-24 estimates'!$B$5</f>
        <v>5.2243589743589745E-2</v>
      </c>
      <c r="E15" s="22">
        <f>'16-24 claimaint count (monthly)'!E15/'APS 16-24 estimates'!$B$6</f>
        <v>6.8211920529801323E-2</v>
      </c>
      <c r="F15" s="22">
        <f>'16-24 claimaint count (monthly)'!F15/'APS 16-24 estimates'!$B$7</f>
        <v>5.6585365853658538E-2</v>
      </c>
      <c r="G15" s="22">
        <f>'16-24 claimaint count (monthly)'!G15/'APS 16-24 estimates'!$B$8</f>
        <v>6.1792452830188679E-2</v>
      </c>
      <c r="H15" s="22">
        <f>'16-24 claimaint count (monthly)'!H15/'APS 16-24 estimates'!$B$9</f>
        <v>4.2817679558011051E-2</v>
      </c>
      <c r="I15" s="22">
        <f>'16-24 claimaint count (monthly)'!I15/'APS 16-24 estimates'!$B$10</f>
        <v>3.3841463414634149E-2</v>
      </c>
      <c r="J15" s="22">
        <f>'16-24 claimaint count (monthly)'!J15/'APS 16-24 estimates'!$B$11</f>
        <v>7.0000000000000007E-2</v>
      </c>
      <c r="K15" s="22">
        <f>'16-24 claimaint count (monthly)'!K15/'APS 16-24 estimates'!$B$12</f>
        <v>2.2142857142857141E-2</v>
      </c>
    </row>
    <row r="16" spans="1:11">
      <c r="A16" s="25" t="s">
        <v>26</v>
      </c>
      <c r="B16" s="22">
        <f>'16-24 claimaint count (monthly)'!B16/'APS 16-24 estimates'!$B$3</f>
        <v>3.141025641025641E-2</v>
      </c>
      <c r="C16" s="22">
        <f>'16-24 claimaint count (monthly)'!C16/'APS 16-24 estimates'!$B$4</f>
        <v>6.9907407407407404E-2</v>
      </c>
      <c r="D16" s="22">
        <f>'16-24 claimaint count (monthly)'!D16/'APS 16-24 estimates'!$B$5</f>
        <v>5.2564102564102565E-2</v>
      </c>
      <c r="E16" s="22">
        <f>'16-24 claimaint count (monthly)'!E16/'APS 16-24 estimates'!$B$6</f>
        <v>7.0529801324503316E-2</v>
      </c>
      <c r="F16" s="22">
        <f>'16-24 claimaint count (monthly)'!F16/'APS 16-24 estimates'!$B$7</f>
        <v>5.731707317073171E-2</v>
      </c>
      <c r="G16" s="22">
        <f>'16-24 claimaint count (monthly)'!G16/'APS 16-24 estimates'!$B$8</f>
        <v>6.3679245283018868E-2</v>
      </c>
      <c r="H16" s="22">
        <f>'16-24 claimaint count (monthly)'!H16/'APS 16-24 estimates'!$B$9</f>
        <v>4.2541436464088395E-2</v>
      </c>
      <c r="I16" s="22">
        <f>'16-24 claimaint count (monthly)'!I16/'APS 16-24 estimates'!$B$10</f>
        <v>3.3231707317073172E-2</v>
      </c>
      <c r="J16" s="22">
        <f>'16-24 claimaint count (monthly)'!J16/'APS 16-24 estimates'!$B$11</f>
        <v>7.2999999999999995E-2</v>
      </c>
      <c r="K16" s="22">
        <f>'16-24 claimaint count (monthly)'!K16/'APS 16-24 estimates'!$B$12</f>
        <v>2.2142857142857141E-2</v>
      </c>
    </row>
    <row r="17" spans="1:11">
      <c r="A17" s="25" t="s">
        <v>27</v>
      </c>
      <c r="B17" s="22">
        <f>'16-24 claimaint count (monthly)'!B17/'APS 16-24 estimates'!$B$3</f>
        <v>3.3333333333333333E-2</v>
      </c>
      <c r="C17" s="22">
        <f>'16-24 claimaint count (monthly)'!C17/'APS 16-24 estimates'!$B$4</f>
        <v>6.8981481481481477E-2</v>
      </c>
      <c r="D17" s="22">
        <f>'16-24 claimaint count (monthly)'!D17/'APS 16-24 estimates'!$B$5</f>
        <v>5.4807692307692307E-2</v>
      </c>
      <c r="E17" s="22">
        <f>'16-24 claimaint count (monthly)'!E17/'APS 16-24 estimates'!$B$6</f>
        <v>6.8543046357615892E-2</v>
      </c>
      <c r="F17" s="22">
        <f>'16-24 claimaint count (monthly)'!F17/'APS 16-24 estimates'!$B$7</f>
        <v>5.9756097560975607E-2</v>
      </c>
      <c r="G17" s="22">
        <f>'16-24 claimaint count (monthly)'!G17/'APS 16-24 estimates'!$B$8</f>
        <v>6.3679245283018868E-2</v>
      </c>
      <c r="H17" s="22">
        <f>'16-24 claimaint count (monthly)'!H17/'APS 16-24 estimates'!$B$9</f>
        <v>4.3093922651933701E-2</v>
      </c>
      <c r="I17" s="22">
        <f>'16-24 claimaint count (monthly)'!I17/'APS 16-24 estimates'!$B$10</f>
        <v>3.4451219512195125E-2</v>
      </c>
      <c r="J17" s="22">
        <f>'16-24 claimaint count (monthly)'!J17/'APS 16-24 estimates'!$B$11</f>
        <v>7.4499999999999997E-2</v>
      </c>
      <c r="K17" s="22">
        <f>'16-24 claimaint count (monthly)'!K17/'APS 16-24 estimates'!$B$12</f>
        <v>2.4285714285714285E-2</v>
      </c>
    </row>
    <row r="18" spans="1:11">
      <c r="A18" s="25" t="s">
        <v>28</v>
      </c>
      <c r="B18" s="22">
        <f>'16-24 claimaint count (monthly)'!B18/'APS 16-24 estimates'!$B$3</f>
        <v>3.4615384615384617E-2</v>
      </c>
      <c r="C18" s="22">
        <f>'16-24 claimaint count (monthly)'!C18/'APS 16-24 estimates'!$B$4</f>
        <v>7.5462962962962968E-2</v>
      </c>
      <c r="D18" s="22">
        <f>'16-24 claimaint count (monthly)'!D18/'APS 16-24 estimates'!$B$5</f>
        <v>5.5769230769230772E-2</v>
      </c>
      <c r="E18" s="22">
        <f>'16-24 claimaint count (monthly)'!E18/'APS 16-24 estimates'!$B$6</f>
        <v>7.0198675496688748E-2</v>
      </c>
      <c r="F18" s="22">
        <f>'16-24 claimaint count (monthly)'!F18/'APS 16-24 estimates'!$B$7</f>
        <v>6.097560975609756E-2</v>
      </c>
      <c r="G18" s="22">
        <f>'16-24 claimaint count (monthly)'!G18/'APS 16-24 estimates'!$B$8</f>
        <v>6.4622641509433962E-2</v>
      </c>
      <c r="H18" s="22">
        <f>'16-24 claimaint count (monthly)'!H18/'APS 16-24 estimates'!$B$9</f>
        <v>4.2541436464088395E-2</v>
      </c>
      <c r="I18" s="22">
        <f>'16-24 claimaint count (monthly)'!I18/'APS 16-24 estimates'!$B$10</f>
        <v>3.4146341463414637E-2</v>
      </c>
      <c r="J18" s="22">
        <f>'16-24 claimaint count (monthly)'!J18/'APS 16-24 estimates'!$B$11</f>
        <v>7.3499999999999996E-2</v>
      </c>
      <c r="K18" s="22">
        <f>'16-24 claimaint count (monthly)'!K18/'APS 16-24 estimates'!$B$12</f>
        <v>2.7857142857142858E-2</v>
      </c>
    </row>
    <row r="19" spans="1:11">
      <c r="A19" s="25" t="s">
        <v>29</v>
      </c>
      <c r="B19" s="22">
        <f>'16-24 claimaint count (monthly)'!B19/'APS 16-24 estimates'!$B$3</f>
        <v>3.4935897435897437E-2</v>
      </c>
      <c r="C19" s="22">
        <f>'16-24 claimaint count (monthly)'!C19/'APS 16-24 estimates'!$B$4</f>
        <v>7.407407407407407E-2</v>
      </c>
      <c r="D19" s="22">
        <f>'16-24 claimaint count (monthly)'!D19/'APS 16-24 estimates'!$B$5</f>
        <v>5.16025641025641E-2</v>
      </c>
      <c r="E19" s="22">
        <f>'16-24 claimaint count (monthly)'!E19/'APS 16-24 estimates'!$B$6</f>
        <v>6.9205298013245028E-2</v>
      </c>
      <c r="F19" s="22">
        <f>'16-24 claimaint count (monthly)'!F19/'APS 16-24 estimates'!$B$7</f>
        <v>5.9756097560975607E-2</v>
      </c>
      <c r="G19" s="22">
        <f>'16-24 claimaint count (monthly)'!G19/'APS 16-24 estimates'!$B$8</f>
        <v>6.7452830188679244E-2</v>
      </c>
      <c r="H19" s="22">
        <f>'16-24 claimaint count (monthly)'!H19/'APS 16-24 estimates'!$B$9</f>
        <v>4.1712707182320445E-2</v>
      </c>
      <c r="I19" s="22">
        <f>'16-24 claimaint count (monthly)'!I19/'APS 16-24 estimates'!$B$10</f>
        <v>3.4451219512195125E-2</v>
      </c>
      <c r="J19" s="22">
        <f>'16-24 claimaint count (monthly)'!J19/'APS 16-24 estimates'!$B$11</f>
        <v>7.1999999999999995E-2</v>
      </c>
      <c r="K19" s="22">
        <f>'16-24 claimaint count (monthly)'!K19/'APS 16-24 estimates'!$B$12</f>
        <v>2.7857142857142858E-2</v>
      </c>
    </row>
    <row r="20" spans="1:11">
      <c r="A20" s="26" t="s">
        <v>30</v>
      </c>
      <c r="B20" s="22">
        <f>'16-24 claimaint count (monthly)'!B20/'APS 16-24 estimates'!$B$3</f>
        <v>3.4294871794871798E-2</v>
      </c>
      <c r="C20" s="22">
        <f>'16-24 claimaint count (monthly)'!C20/'APS 16-24 estimates'!$B$4</f>
        <v>7.2222222222222215E-2</v>
      </c>
      <c r="D20" s="22">
        <f>'16-24 claimaint count (monthly)'!D20/'APS 16-24 estimates'!$B$5</f>
        <v>5.0641025641025642E-2</v>
      </c>
      <c r="E20" s="22">
        <f>'16-24 claimaint count (monthly)'!E20/'APS 16-24 estimates'!$B$6</f>
        <v>6.7880794701986755E-2</v>
      </c>
      <c r="F20" s="22">
        <f>'16-24 claimaint count (monthly)'!F20/'APS 16-24 estimates'!$B$7</f>
        <v>5.8780487804878045E-2</v>
      </c>
      <c r="G20" s="22">
        <f>'16-24 claimaint count (monthly)'!G20/'APS 16-24 estimates'!$B$8</f>
        <v>6.650943396226415E-2</v>
      </c>
      <c r="H20" s="22">
        <f>'16-24 claimaint count (monthly)'!H20/'APS 16-24 estimates'!$B$9</f>
        <v>4.1160220994475138E-2</v>
      </c>
      <c r="I20" s="22">
        <f>'16-24 claimaint count (monthly)'!I20/'APS 16-24 estimates'!$B$10</f>
        <v>3.5060975609756101E-2</v>
      </c>
      <c r="J20" s="22">
        <f>'16-24 claimaint count (monthly)'!J20/'APS 16-24 estimates'!$B$11</f>
        <v>7.0999999999999994E-2</v>
      </c>
      <c r="K20" s="22">
        <f>'16-24 claimaint count (monthly)'!K20/'APS 16-24 estimates'!$B$12</f>
        <v>2.5000000000000001E-2</v>
      </c>
    </row>
    <row r="21" spans="1:11">
      <c r="A21" s="27" t="s">
        <v>31</v>
      </c>
      <c r="B21" s="22">
        <f>'16-24 claimaint count (monthly)'!B21/'APS 16-24 estimates'!$C$3</f>
        <v>3.8194444444444448E-2</v>
      </c>
      <c r="C21" s="22">
        <f>'16-24 claimaint count (monthly)'!C21/'APS 16-24 estimates'!$C$4</f>
        <v>7.3831775700934577E-2</v>
      </c>
      <c r="D21" s="22">
        <f>'16-24 claimaint count (monthly)'!D21/'APS 16-24 estimates'!$C$5</f>
        <v>7.3364485981308417E-2</v>
      </c>
      <c r="E21" s="22">
        <f>'16-24 claimaint count (monthly)'!E21/'APS 16-24 estimates'!$C$6</f>
        <v>5.126262626262626E-2</v>
      </c>
      <c r="F21" s="22">
        <f>'16-24 claimaint count (monthly)'!F21/'APS 16-24 estimates'!$C$7</f>
        <v>6.5675675675675671E-2</v>
      </c>
      <c r="G21" s="22">
        <f>'16-24 claimaint count (monthly)'!G21/'APS 16-24 estimates'!$C$8</f>
        <v>0.11171875000000001</v>
      </c>
      <c r="H21" s="22">
        <f>'16-24 claimaint count (monthly)'!H21/'APS 16-24 estimates'!$C$9</f>
        <v>3.6428571428571428E-2</v>
      </c>
      <c r="I21" s="22">
        <f>'16-24 claimaint count (monthly)'!I21/'APS 16-24 estimates'!$C$10</f>
        <v>2.8606965174129355E-2</v>
      </c>
      <c r="J21" s="22">
        <f>'16-24 claimaint count (monthly)'!J21/'APS 16-24 estimates'!$C$11</f>
        <v>7.6063829787234041E-2</v>
      </c>
      <c r="K21" s="22">
        <f>'16-24 claimaint count (monthly)'!K21/'APS 16-24 estimates'!$C$12</f>
        <v>2.0224719101123594E-2</v>
      </c>
    </row>
    <row r="22" spans="1:11">
      <c r="A22" s="28" t="s">
        <v>32</v>
      </c>
      <c r="B22" s="22">
        <f>'16-24 claimaint count (monthly)'!B22/'APS 16-24 estimates'!$C$3</f>
        <v>3.9930555555555552E-2</v>
      </c>
      <c r="C22" s="22">
        <f>'16-24 claimaint count (monthly)'!C22/'APS 16-24 estimates'!$C$4</f>
        <v>7.7102803738317752E-2</v>
      </c>
      <c r="D22" s="22">
        <f>'16-24 claimaint count (monthly)'!D22/'APS 16-24 estimates'!$C$5</f>
        <v>7.5700934579439258E-2</v>
      </c>
      <c r="E22" s="22">
        <f>'16-24 claimaint count (monthly)'!E22/'APS 16-24 estimates'!$C$6</f>
        <v>5.5808080808080807E-2</v>
      </c>
      <c r="F22" s="22">
        <f>'16-24 claimaint count (monthly)'!F22/'APS 16-24 estimates'!$C$7</f>
        <v>7.0810810810810809E-2</v>
      </c>
      <c r="G22" s="22">
        <f>'16-24 claimaint count (monthly)'!G22/'APS 16-24 estimates'!$C$8</f>
        <v>0.11484374999999999</v>
      </c>
      <c r="H22" s="22">
        <f>'16-24 claimaint count (monthly)'!H22/'APS 16-24 estimates'!$C$9</f>
        <v>3.833333333333333E-2</v>
      </c>
      <c r="I22" s="22">
        <f>'16-24 claimaint count (monthly)'!I22/'APS 16-24 estimates'!$C$10</f>
        <v>3.0348258706467662E-2</v>
      </c>
      <c r="J22" s="22">
        <f>'16-24 claimaint count (monthly)'!J22/'APS 16-24 estimates'!$C$11</f>
        <v>8.0319148936170218E-2</v>
      </c>
      <c r="K22" s="22">
        <f>'16-24 claimaint count (monthly)'!K22/'APS 16-24 estimates'!$C$12</f>
        <v>2.1910112359550562E-2</v>
      </c>
    </row>
    <row r="23" spans="1:11">
      <c r="A23" s="28" t="s">
        <v>33</v>
      </c>
      <c r="B23" s="22">
        <f>'16-24 claimaint count (monthly)'!B23/'APS 16-24 estimates'!$C$3</f>
        <v>4.0625000000000001E-2</v>
      </c>
      <c r="C23" s="22">
        <f>'16-24 claimaint count (monthly)'!C23/'APS 16-24 estimates'!$C$4</f>
        <v>7.8037383177570099E-2</v>
      </c>
      <c r="D23" s="22">
        <f>'16-24 claimaint count (monthly)'!D23/'APS 16-24 estimates'!$C$5</f>
        <v>7.9439252336448593E-2</v>
      </c>
      <c r="E23" s="22">
        <f>'16-24 claimaint count (monthly)'!E23/'APS 16-24 estimates'!$C$6</f>
        <v>5.7323232323232325E-2</v>
      </c>
      <c r="F23" s="22">
        <f>'16-24 claimaint count (monthly)'!F23/'APS 16-24 estimates'!$C$7</f>
        <v>7.1081081081081077E-2</v>
      </c>
      <c r="G23" s="22">
        <f>'16-24 claimaint count (monthly)'!G23/'APS 16-24 estimates'!$C$8</f>
        <v>0.12109375</v>
      </c>
      <c r="H23" s="22">
        <f>'16-24 claimaint count (monthly)'!H23/'APS 16-24 estimates'!$C$9</f>
        <v>3.9761904761904762E-2</v>
      </c>
      <c r="I23" s="22">
        <f>'16-24 claimaint count (monthly)'!I23/'APS 16-24 estimates'!$C$10</f>
        <v>3.0845771144278607E-2</v>
      </c>
      <c r="J23" s="22">
        <f>'16-24 claimaint count (monthly)'!J23/'APS 16-24 estimates'!$C$11</f>
        <v>8.085106382978724E-2</v>
      </c>
      <c r="K23" s="22">
        <f>'16-24 claimaint count (monthly)'!K23/'APS 16-24 estimates'!$C$12</f>
        <v>2.247191011235955E-2</v>
      </c>
    </row>
    <row r="24" spans="1:11">
      <c r="A24" s="28" t="s">
        <v>34</v>
      </c>
      <c r="B24" s="22">
        <f>'16-24 claimaint count (monthly)'!B24/'APS 16-24 estimates'!$C$3</f>
        <v>4.0625000000000001E-2</v>
      </c>
      <c r="C24" s="22">
        <f>'16-24 claimaint count (monthly)'!C24/'APS 16-24 estimates'!$C$4</f>
        <v>8.0373831775700941E-2</v>
      </c>
      <c r="D24" s="22">
        <f>'16-24 claimaint count (monthly)'!D24/'APS 16-24 estimates'!$C$5</f>
        <v>8.0373831775700941E-2</v>
      </c>
      <c r="E24" s="22">
        <f>'16-24 claimaint count (monthly)'!E24/'APS 16-24 estimates'!$C$6</f>
        <v>5.8333333333333334E-2</v>
      </c>
      <c r="F24" s="22">
        <f>'16-24 claimaint count (monthly)'!F24/'APS 16-24 estimates'!$C$7</f>
        <v>7.4864864864864863E-2</v>
      </c>
      <c r="G24" s="22">
        <f>'16-24 claimaint count (monthly)'!G24/'APS 16-24 estimates'!$C$8</f>
        <v>0.11953125000000001</v>
      </c>
      <c r="H24" s="22">
        <f>'16-24 claimaint count (monthly)'!H24/'APS 16-24 estimates'!$C$9</f>
        <v>4.0952380952380955E-2</v>
      </c>
      <c r="I24" s="22">
        <f>'16-24 claimaint count (monthly)'!I24/'APS 16-24 estimates'!$C$10</f>
        <v>3.1592039800995023E-2</v>
      </c>
      <c r="J24" s="22">
        <f>'16-24 claimaint count (monthly)'!J24/'APS 16-24 estimates'!$C$11</f>
        <v>8.2978723404255314E-2</v>
      </c>
      <c r="K24" s="22">
        <f>'16-24 claimaint count (monthly)'!K24/'APS 16-24 estimates'!$C$12</f>
        <v>2.1910112359550562E-2</v>
      </c>
    </row>
    <row r="25" spans="1:11">
      <c r="A25" s="28" t="s">
        <v>35</v>
      </c>
      <c r="B25" s="22">
        <f>'16-24 claimaint count (monthly)'!B25/'APS 16-24 estimates'!$C$3</f>
        <v>4.0625000000000001E-2</v>
      </c>
      <c r="C25" s="22">
        <f>'16-24 claimaint count (monthly)'!C25/'APS 16-24 estimates'!$C$4</f>
        <v>8.2242990654205608E-2</v>
      </c>
      <c r="D25" s="22">
        <f>'16-24 claimaint count (monthly)'!D25/'APS 16-24 estimates'!$C$5</f>
        <v>7.8037383177570099E-2</v>
      </c>
      <c r="E25" s="22">
        <f>'16-24 claimaint count (monthly)'!E25/'APS 16-24 estimates'!$C$6</f>
        <v>5.7323232323232325E-2</v>
      </c>
      <c r="F25" s="22">
        <f>'16-24 claimaint count (monthly)'!F25/'APS 16-24 estimates'!$C$7</f>
        <v>7.5135135135135131E-2</v>
      </c>
      <c r="G25" s="22">
        <f>'16-24 claimaint count (monthly)'!G25/'APS 16-24 estimates'!$C$8</f>
        <v>0.12343750000000001</v>
      </c>
      <c r="H25" s="22">
        <f>'16-24 claimaint count (monthly)'!H25/'APS 16-24 estimates'!$C$9</f>
        <v>4.1428571428571426E-2</v>
      </c>
      <c r="I25" s="22">
        <f>'16-24 claimaint count (monthly)'!I25/'APS 16-24 estimates'!$C$10</f>
        <v>3.2587064676616914E-2</v>
      </c>
      <c r="J25" s="22">
        <f>'16-24 claimaint count (monthly)'!J25/'APS 16-24 estimates'!$C$11</f>
        <v>8.4042553191489358E-2</v>
      </c>
      <c r="K25" s="22">
        <f>'16-24 claimaint count (monthly)'!K25/'APS 16-24 estimates'!$C$12</f>
        <v>2.0224719101123594E-2</v>
      </c>
    </row>
    <row r="26" spans="1:11">
      <c r="A26" s="28" t="s">
        <v>36</v>
      </c>
      <c r="B26" s="22">
        <f>'16-24 claimaint count (monthly)'!B26/'APS 16-24 estimates'!$C$3</f>
        <v>4.2361111111111113E-2</v>
      </c>
      <c r="C26" s="22">
        <f>'16-24 claimaint count (monthly)'!C26/'APS 16-24 estimates'!$C$4</f>
        <v>8.4112149532710276E-2</v>
      </c>
      <c r="D26" s="22">
        <f>'16-24 claimaint count (monthly)'!D26/'APS 16-24 estimates'!$C$5</f>
        <v>8.2710280373831782E-2</v>
      </c>
      <c r="E26" s="22">
        <f>'16-24 claimaint count (monthly)'!E26/'APS 16-24 estimates'!$C$6</f>
        <v>5.808080808080808E-2</v>
      </c>
      <c r="F26" s="22">
        <f>'16-24 claimaint count (monthly)'!F26/'APS 16-24 estimates'!$C$7</f>
        <v>7.8108108108108101E-2</v>
      </c>
      <c r="G26" s="22">
        <f>'16-24 claimaint count (monthly)'!G26/'APS 16-24 estimates'!$C$8</f>
        <v>0.125</v>
      </c>
      <c r="H26" s="22">
        <f>'16-24 claimaint count (monthly)'!H26/'APS 16-24 estimates'!$C$9</f>
        <v>4.1666666666666664E-2</v>
      </c>
      <c r="I26" s="22">
        <f>'16-24 claimaint count (monthly)'!I26/'APS 16-24 estimates'!$C$10</f>
        <v>3.2587064676616914E-2</v>
      </c>
      <c r="J26" s="22">
        <f>'16-24 claimaint count (monthly)'!J26/'APS 16-24 estimates'!$C$11</f>
        <v>8.3510638297872336E-2</v>
      </c>
      <c r="K26" s="22">
        <f>'16-24 claimaint count (monthly)'!K26/'APS 16-24 estimates'!$C$12</f>
        <v>2.0224719101123594E-2</v>
      </c>
    </row>
    <row r="27" spans="1:11">
      <c r="A27" s="28" t="s">
        <v>37</v>
      </c>
      <c r="B27" s="22">
        <f>'16-24 claimaint count (monthly)'!B27/'APS 16-24 estimates'!$C$3</f>
        <v>4.1666666666666664E-2</v>
      </c>
      <c r="C27" s="22">
        <f>'16-24 claimaint count (monthly)'!C27/'APS 16-24 estimates'!$C$4</f>
        <v>8.7383177570093465E-2</v>
      </c>
      <c r="D27" s="22">
        <f>'16-24 claimaint count (monthly)'!D27/'APS 16-24 estimates'!$C$5</f>
        <v>8.4112149532710276E-2</v>
      </c>
      <c r="E27" s="22">
        <f>'16-24 claimaint count (monthly)'!E27/'APS 16-24 estimates'!$C$6</f>
        <v>5.808080808080808E-2</v>
      </c>
      <c r="F27" s="22">
        <f>'16-24 claimaint count (monthly)'!F27/'APS 16-24 estimates'!$C$7</f>
        <v>7.8918918918918918E-2</v>
      </c>
      <c r="G27" s="22">
        <f>'16-24 claimaint count (monthly)'!G27/'APS 16-24 estimates'!$C$8</f>
        <v>0.1203125</v>
      </c>
      <c r="H27" s="22">
        <f>'16-24 claimaint count (monthly)'!H27/'APS 16-24 estimates'!$C$9</f>
        <v>4.3333333333333335E-2</v>
      </c>
      <c r="I27" s="22">
        <f>'16-24 claimaint count (monthly)'!I27/'APS 16-24 estimates'!$C$10</f>
        <v>3.308457711442786E-2</v>
      </c>
      <c r="J27" s="22">
        <f>'16-24 claimaint count (monthly)'!J27/'APS 16-24 estimates'!$C$11</f>
        <v>8.5106382978723402E-2</v>
      </c>
      <c r="K27" s="22">
        <f>'16-24 claimaint count (monthly)'!K27/'APS 16-24 estimates'!$C$12</f>
        <v>2.1348314606741574E-2</v>
      </c>
    </row>
    <row r="28" spans="1:11">
      <c r="A28" s="28" t="s">
        <v>38</v>
      </c>
      <c r="B28" s="22">
        <f>'16-24 claimaint count (monthly)'!B28/'APS 16-24 estimates'!$C$3</f>
        <v>4.3749999999999997E-2</v>
      </c>
      <c r="C28" s="22">
        <f>'16-24 claimaint count (monthly)'!C28/'APS 16-24 estimates'!$C$4</f>
        <v>8.9252336448598132E-2</v>
      </c>
      <c r="D28" s="22">
        <f>'16-24 claimaint count (monthly)'!D28/'APS 16-24 estimates'!$C$5</f>
        <v>8.6915887850467291E-2</v>
      </c>
      <c r="E28" s="22">
        <f>'16-24 claimaint count (monthly)'!E28/'APS 16-24 estimates'!$C$6</f>
        <v>5.9595959595959598E-2</v>
      </c>
      <c r="F28" s="22">
        <f>'16-24 claimaint count (monthly)'!F28/'APS 16-24 estimates'!$C$7</f>
        <v>8.1081081081081086E-2</v>
      </c>
      <c r="G28" s="22">
        <f>'16-24 claimaint count (monthly)'!G28/'APS 16-24 estimates'!$C$8</f>
        <v>0.121875</v>
      </c>
      <c r="H28" s="22">
        <f>'16-24 claimaint count (monthly)'!H28/'APS 16-24 estimates'!$C$9</f>
        <v>4.642857142857143E-2</v>
      </c>
      <c r="I28" s="22">
        <f>'16-24 claimaint count (monthly)'!I28/'APS 16-24 estimates'!$C$10</f>
        <v>3.2587064676616914E-2</v>
      </c>
      <c r="J28" s="22">
        <f>'16-24 claimaint count (monthly)'!J28/'APS 16-24 estimates'!$C$11</f>
        <v>9.1489361702127653E-2</v>
      </c>
      <c r="K28" s="22">
        <f>'16-24 claimaint count (monthly)'!K28/'APS 16-24 estimates'!$C$12</f>
        <v>2.247191011235955E-2</v>
      </c>
    </row>
    <row r="29" spans="1:11">
      <c r="A29" s="28" t="s">
        <v>39</v>
      </c>
      <c r="B29" s="22">
        <f>'16-24 claimaint count (monthly)'!B29/'APS 16-24 estimates'!$C$3</f>
        <v>4.4444444444444446E-2</v>
      </c>
      <c r="C29" s="22">
        <f>'16-24 claimaint count (monthly)'!C29/'APS 16-24 estimates'!$C$4</f>
        <v>8.8785046728971959E-2</v>
      </c>
      <c r="D29" s="22">
        <f>'16-24 claimaint count (monthly)'!D29/'APS 16-24 estimates'!$C$5</f>
        <v>8.8317757009345799E-2</v>
      </c>
      <c r="E29" s="22">
        <f>'16-24 claimaint count (monthly)'!E29/'APS 16-24 estimates'!$C$6</f>
        <v>5.7828282828282826E-2</v>
      </c>
      <c r="F29" s="22">
        <f>'16-24 claimaint count (monthly)'!F29/'APS 16-24 estimates'!$C$7</f>
        <v>8.0810810810810804E-2</v>
      </c>
      <c r="G29" s="22">
        <f>'16-24 claimaint count (monthly)'!G29/'APS 16-24 estimates'!$C$8</f>
        <v>0.121875</v>
      </c>
      <c r="H29" s="22">
        <f>'16-24 claimaint count (monthly)'!H29/'APS 16-24 estimates'!$C$9</f>
        <v>4.7619047619047616E-2</v>
      </c>
      <c r="I29" s="22">
        <f>'16-24 claimaint count (monthly)'!I29/'APS 16-24 estimates'!$C$10</f>
        <v>3.2835820895522387E-2</v>
      </c>
      <c r="J29" s="22">
        <f>'16-24 claimaint count (monthly)'!J29/'APS 16-24 estimates'!$C$11</f>
        <v>9.1489361702127653E-2</v>
      </c>
      <c r="K29" s="22">
        <f>'16-24 claimaint count (monthly)'!K29/'APS 16-24 estimates'!$C$12</f>
        <v>2.4157303370786518E-2</v>
      </c>
    </row>
    <row r="30" spans="1:11">
      <c r="A30" s="28" t="s">
        <v>40</v>
      </c>
      <c r="B30" s="22">
        <f>'16-24 claimaint count (monthly)'!B30/'APS 16-24 estimates'!$C$3</f>
        <v>4.3749999999999997E-2</v>
      </c>
      <c r="C30" s="22">
        <f>'16-24 claimaint count (monthly)'!C30/'APS 16-24 estimates'!$C$4</f>
        <v>8.8317757009345799E-2</v>
      </c>
      <c r="D30" s="22">
        <f>'16-24 claimaint count (monthly)'!D30/'APS 16-24 estimates'!$C$5</f>
        <v>8.9719626168224292E-2</v>
      </c>
      <c r="E30" s="22">
        <f>'16-24 claimaint count (monthly)'!E30/'APS 16-24 estimates'!$C$6</f>
        <v>5.9343434343434344E-2</v>
      </c>
      <c r="F30" s="22">
        <f>'16-24 claimaint count (monthly)'!F30/'APS 16-24 estimates'!$C$7</f>
        <v>7.9729729729729734E-2</v>
      </c>
      <c r="G30" s="22">
        <f>'16-24 claimaint count (monthly)'!G30/'APS 16-24 estimates'!$C$8</f>
        <v>0.12578125000000001</v>
      </c>
      <c r="H30" s="22">
        <f>'16-24 claimaint count (monthly)'!H30/'APS 16-24 estimates'!$C$9</f>
        <v>4.7857142857142855E-2</v>
      </c>
      <c r="I30" s="22">
        <f>'16-24 claimaint count (monthly)'!I30/'APS 16-24 estimates'!$C$10</f>
        <v>3.4079601990049752E-2</v>
      </c>
      <c r="J30" s="22">
        <f>'16-24 claimaint count (monthly)'!J30/'APS 16-24 estimates'!$C$11</f>
        <v>9.2021276595744675E-2</v>
      </c>
      <c r="K30" s="22">
        <f>'16-24 claimaint count (monthly)'!K30/'APS 16-24 estimates'!$C$12</f>
        <v>2.4719101123595506E-2</v>
      </c>
    </row>
    <row r="31" spans="1:11">
      <c r="A31" s="28" t="s">
        <v>41</v>
      </c>
      <c r="B31" s="22">
        <f>'16-24 claimaint count (monthly)'!B31/'APS 16-24 estimates'!$C$3</f>
        <v>4.4097222222222225E-2</v>
      </c>
      <c r="C31" s="22">
        <f>'16-24 claimaint count (monthly)'!C31/'APS 16-24 estimates'!$C$4</f>
        <v>8.8317757009345799E-2</v>
      </c>
      <c r="D31" s="22">
        <f>'16-24 claimaint count (monthly)'!D31/'APS 16-24 estimates'!$C$5</f>
        <v>9.065420560747664E-2</v>
      </c>
      <c r="E31" s="22">
        <f>'16-24 claimaint count (monthly)'!E31/'APS 16-24 estimates'!$C$6</f>
        <v>5.9343434343434344E-2</v>
      </c>
      <c r="F31" s="22">
        <f>'16-24 claimaint count (monthly)'!F31/'APS 16-24 estimates'!$C$7</f>
        <v>7.9189189189189185E-2</v>
      </c>
      <c r="G31" s="22">
        <f>'16-24 claimaint count (monthly)'!G31/'APS 16-24 estimates'!$C$8</f>
        <v>0.12968750000000001</v>
      </c>
      <c r="H31" s="22">
        <f>'16-24 claimaint count (monthly)'!H31/'APS 16-24 estimates'!$C$9</f>
        <v>4.6904761904761907E-2</v>
      </c>
      <c r="I31" s="22">
        <f>'16-24 claimaint count (monthly)'!I31/'APS 16-24 estimates'!$C$10</f>
        <v>3.5323383084577116E-2</v>
      </c>
      <c r="J31" s="22">
        <f>'16-24 claimaint count (monthly)'!J31/'APS 16-24 estimates'!$C$11</f>
        <v>9.4680851063829785E-2</v>
      </c>
      <c r="K31" s="22">
        <f>'16-24 claimaint count (monthly)'!K31/'APS 16-24 estimates'!$C$12</f>
        <v>2.4157303370786518E-2</v>
      </c>
    </row>
    <row r="32" spans="1:11">
      <c r="A32" s="29" t="s">
        <v>42</v>
      </c>
      <c r="B32" s="22">
        <f>'16-24 claimaint count (monthly)'!B32/'APS 16-24 estimates'!$C$3</f>
        <v>4.4097222222222225E-2</v>
      </c>
      <c r="C32" s="22">
        <f>'16-24 claimaint count (monthly)'!C32/'APS 16-24 estimates'!$C$4</f>
        <v>8.9252336448598132E-2</v>
      </c>
      <c r="D32" s="22">
        <f>'16-24 claimaint count (monthly)'!D32/'APS 16-24 estimates'!$C$5</f>
        <v>8.7383177570093465E-2</v>
      </c>
      <c r="E32" s="22">
        <f>'16-24 claimaint count (monthly)'!E32/'APS 16-24 estimates'!$C$6</f>
        <v>5.808080808080808E-2</v>
      </c>
      <c r="F32" s="22">
        <f>'16-24 claimaint count (monthly)'!F32/'APS 16-24 estimates'!$C$7</f>
        <v>8.0540540540540537E-2</v>
      </c>
      <c r="G32" s="22">
        <f>'16-24 claimaint count (monthly)'!G32/'APS 16-24 estimates'!$C$8</f>
        <v>0.125</v>
      </c>
      <c r="H32" s="22">
        <f>'16-24 claimaint count (monthly)'!H32/'APS 16-24 estimates'!$C$9</f>
        <v>4.880952380952381E-2</v>
      </c>
      <c r="I32" s="22">
        <f>'16-24 claimaint count (monthly)'!I32/'APS 16-24 estimates'!$C$10</f>
        <v>3.3582089552238806E-2</v>
      </c>
      <c r="J32" s="22">
        <f>'16-24 claimaint count (monthly)'!J32/'APS 16-24 estimates'!$C$11</f>
        <v>9.3617021276595741E-2</v>
      </c>
      <c r="K32" s="22">
        <f>'16-24 claimaint count (monthly)'!K32/'APS 16-24 estimates'!$C$12</f>
        <v>2.1348314606741574E-2</v>
      </c>
    </row>
    <row r="33" spans="1:11">
      <c r="A33" s="30" t="s">
        <v>43</v>
      </c>
      <c r="B33" s="22">
        <f>'16-24 claimaint count (monthly)'!B33/'APS 16-24 estimates'!$D$3</f>
        <v>2.6086956521739129E-2</v>
      </c>
      <c r="C33" s="22">
        <f>'16-24 claimaint count (monthly)'!C33/'APS 16-24 estimates'!$D$4</f>
        <v>0.12368421052631579</v>
      </c>
      <c r="D33" s="22">
        <f>'16-24 claimaint count (monthly)'!D33/'APS 16-24 estimates'!$D$5</f>
        <v>8.9719626168224292E-2</v>
      </c>
      <c r="E33" s="22">
        <f>'16-24 claimaint count (monthly)'!E33/'APS 16-24 estimates'!$D$6</f>
        <v>8.3834586466165414E-2</v>
      </c>
      <c r="F33" s="22">
        <f>'16-24 claimaint count (monthly)'!F33/'APS 16-24 estimates'!$D$7</f>
        <v>8.1043956043956047E-2</v>
      </c>
      <c r="G33" s="22">
        <f>'16-24 claimaint count (monthly)'!G33/'APS 16-24 estimates'!$D$8</f>
        <v>0.11764705882352941</v>
      </c>
      <c r="H33" s="22">
        <f>'16-24 claimaint count (monthly)'!H33/'APS 16-24 estimates'!$D$9</f>
        <v>4.9253731343283584E-2</v>
      </c>
      <c r="I33" s="22">
        <f>'16-24 claimaint count (monthly)'!I33/'APS 16-24 estimates'!$D$10</f>
        <v>3.2380952380952378E-2</v>
      </c>
      <c r="J33" s="22">
        <f>'16-24 claimaint count (monthly)'!J33/'APS 16-24 estimates'!$D$11</f>
        <v>0.182</v>
      </c>
      <c r="K33" s="22">
        <f>'16-24 claimaint count (monthly)'!K33/'APS 16-24 estimates'!$D$12</f>
        <v>2.8571428571428571E-2</v>
      </c>
    </row>
    <row r="34" spans="1:11">
      <c r="A34" s="31" t="s">
        <v>44</v>
      </c>
      <c r="B34" s="22">
        <f>'16-24 claimaint count (monthly)'!B34/'APS 16-24 estimates'!$D$3</f>
        <v>2.8043478260869566E-2</v>
      </c>
      <c r="C34" s="22">
        <f>'16-24 claimaint count (monthly)'!C34/'APS 16-24 estimates'!$D$4</f>
        <v>0.12828947368421054</v>
      </c>
      <c r="D34" s="22">
        <f>'16-24 claimaint count (monthly)'!D34/'APS 16-24 estimates'!$D$5</f>
        <v>9.2523364485981308E-2</v>
      </c>
      <c r="E34" s="22">
        <f>'16-24 claimaint count (monthly)'!E34/'APS 16-24 estimates'!$D$6</f>
        <v>8.7218045112781958E-2</v>
      </c>
      <c r="F34" s="22">
        <f>'16-24 claimaint count (monthly)'!F34/'APS 16-24 estimates'!$D$7</f>
        <v>8.4890109890109894E-2</v>
      </c>
      <c r="G34" s="22">
        <f>'16-24 claimaint count (monthly)'!G34/'APS 16-24 estimates'!$D$8</f>
        <v>0.11838235294117647</v>
      </c>
      <c r="H34" s="22">
        <f>'16-24 claimaint count (monthly)'!H34/'APS 16-24 estimates'!$D$9</f>
        <v>5.0746268656716415E-2</v>
      </c>
      <c r="I34" s="22">
        <f>'16-24 claimaint count (monthly)'!I34/'APS 16-24 estimates'!$D$10</f>
        <v>3.380952380952381E-2</v>
      </c>
      <c r="J34" s="22">
        <f>'16-24 claimaint count (monthly)'!J34/'APS 16-24 estimates'!$D$11</f>
        <v>0.18099999999999999</v>
      </c>
      <c r="K34" s="22">
        <f>'16-24 claimaint count (monthly)'!K34/'APS 16-24 estimates'!$D$12</f>
        <v>3.0952380952380953E-2</v>
      </c>
    </row>
    <row r="35" spans="1:11">
      <c r="A35" s="31" t="s">
        <v>45</v>
      </c>
      <c r="B35" s="22">
        <f>'16-24 claimaint count (monthly)'!B35/'APS 16-24 estimates'!$D$3</f>
        <v>2.8695652173913042E-2</v>
      </c>
      <c r="C35" s="22">
        <f>'16-24 claimaint count (monthly)'!C35/'APS 16-24 estimates'!$D$4</f>
        <v>0.13092105263157894</v>
      </c>
      <c r="D35" s="22">
        <f>'16-24 claimaint count (monthly)'!D35/'APS 16-24 estimates'!$D$5</f>
        <v>9.719626168224299E-2</v>
      </c>
      <c r="E35" s="22">
        <f>'16-24 claimaint count (monthly)'!E35/'APS 16-24 estimates'!$D$6</f>
        <v>8.9473684210526316E-2</v>
      </c>
      <c r="F35" s="22">
        <f>'16-24 claimaint count (monthly)'!F35/'APS 16-24 estimates'!$D$7</f>
        <v>8.6263736263736263E-2</v>
      </c>
      <c r="G35" s="22">
        <f>'16-24 claimaint count (monthly)'!G35/'APS 16-24 estimates'!$D$8</f>
        <v>0.125</v>
      </c>
      <c r="H35" s="22">
        <f>'16-24 claimaint count (monthly)'!H35/'APS 16-24 estimates'!$D$9</f>
        <v>5.3482587064676616E-2</v>
      </c>
      <c r="I35" s="22">
        <f>'16-24 claimaint count (monthly)'!I35/'APS 16-24 estimates'!$D$10</f>
        <v>3.4523809523809526E-2</v>
      </c>
      <c r="J35" s="22">
        <f>'16-24 claimaint count (monthly)'!J35/'APS 16-24 estimates'!$D$11</f>
        <v>0.184</v>
      </c>
      <c r="K35" s="22">
        <f>'16-24 claimaint count (monthly)'!K35/'APS 16-24 estimates'!$D$12</f>
        <v>3.0952380952380953E-2</v>
      </c>
    </row>
    <row r="36" spans="1:11">
      <c r="A36" s="31" t="s">
        <v>46</v>
      </c>
      <c r="B36" s="22">
        <f>'16-24 claimaint count (monthly)'!B36/'APS 16-24 estimates'!$D$3</f>
        <v>3.9130434782608699E-2</v>
      </c>
      <c r="C36" s="22">
        <f>'16-24 claimaint count (monthly)'!C36/'APS 16-24 estimates'!$D$4</f>
        <v>0.17236842105263159</v>
      </c>
      <c r="D36" s="22">
        <f>'16-24 claimaint count (monthly)'!D36/'APS 16-24 estimates'!$D$5</f>
        <v>0.12710280373831775</v>
      </c>
      <c r="E36" s="22">
        <f>'16-24 claimaint count (monthly)'!E36/'APS 16-24 estimates'!$D$6</f>
        <v>0.12368421052631579</v>
      </c>
      <c r="F36" s="22">
        <f>'16-24 claimaint count (monthly)'!F36/'APS 16-24 estimates'!$D$7</f>
        <v>0.11153846153846154</v>
      </c>
      <c r="G36" s="22">
        <f>'16-24 claimaint count (monthly)'!G36/'APS 16-24 estimates'!$D$8</f>
        <v>0.1676470588235294</v>
      </c>
      <c r="H36" s="22">
        <f>'16-24 claimaint count (monthly)'!H36/'APS 16-24 estimates'!$D$9</f>
        <v>6.7164179104477612E-2</v>
      </c>
      <c r="I36" s="22">
        <f>'16-24 claimaint count (monthly)'!I36/'APS 16-24 estimates'!$D$10</f>
        <v>4.7142857142857146E-2</v>
      </c>
      <c r="J36" s="22">
        <f>'16-24 claimaint count (monthly)'!J36/'APS 16-24 estimates'!$D$11</f>
        <v>0.248</v>
      </c>
      <c r="K36" s="22">
        <f>'16-24 claimaint count (monthly)'!K36/'APS 16-24 estimates'!$D$12</f>
        <v>6.6666666666666666E-2</v>
      </c>
    </row>
    <row r="37" spans="1:11">
      <c r="A37" s="31" t="s">
        <v>47</v>
      </c>
      <c r="B37" s="22">
        <f>'16-24 claimaint count (monthly)'!B37/'APS 16-24 estimates'!$D$3</f>
        <v>4.5869565217391307E-2</v>
      </c>
      <c r="C37" s="22">
        <f>'16-24 claimaint count (monthly)'!C37/'APS 16-24 estimates'!$D$4</f>
        <v>0.21776315789473685</v>
      </c>
      <c r="D37" s="22">
        <f>'16-24 claimaint count (monthly)'!D37/'APS 16-24 estimates'!$D$5</f>
        <v>0.16121495327102803</v>
      </c>
      <c r="E37" s="22">
        <f>'16-24 claimaint count (monthly)'!E37/'APS 16-24 estimates'!$D$6</f>
        <v>0.15789473684210525</v>
      </c>
      <c r="F37" s="22">
        <f>'16-24 claimaint count (monthly)'!F37/'APS 16-24 estimates'!$D$7</f>
        <v>0.13983516483516484</v>
      </c>
      <c r="G37" s="22">
        <f>'16-24 claimaint count (monthly)'!G37/'APS 16-24 estimates'!$D$8</f>
        <v>0.19044117647058822</v>
      </c>
      <c r="H37" s="22">
        <f>'16-24 claimaint count (monthly)'!H37/'APS 16-24 estimates'!$D$9</f>
        <v>8.6069651741293537E-2</v>
      </c>
      <c r="I37" s="22">
        <f>'16-24 claimaint count (monthly)'!I37/'APS 16-24 estimates'!$D$10</f>
        <v>5.3571428571428568E-2</v>
      </c>
      <c r="J37" s="22">
        <f>'16-24 claimaint count (monthly)'!J37/'APS 16-24 estimates'!$D$11</f>
        <v>0.314</v>
      </c>
      <c r="K37" s="22">
        <f>'16-24 claimaint count (monthly)'!K37/'APS 16-24 estimates'!$D$12</f>
        <v>8.0952380952380956E-2</v>
      </c>
    </row>
    <row r="38" spans="1:11">
      <c r="A38" s="31" t="s">
        <v>48</v>
      </c>
      <c r="B38" s="22">
        <f>'16-24 claimaint count (monthly)'!B38/'APS 16-24 estimates'!$D$3</f>
        <v>4.6956521739130432E-2</v>
      </c>
      <c r="C38" s="22">
        <f>'16-24 claimaint count (monthly)'!C38/'APS 16-24 estimates'!$D$4</f>
        <v>0.21184210526315789</v>
      </c>
      <c r="D38" s="22">
        <f>'16-24 claimaint count (monthly)'!D38/'APS 16-24 estimates'!$D$5</f>
        <v>0.16728971962616823</v>
      </c>
      <c r="E38" s="22">
        <f>'16-24 claimaint count (monthly)'!E38/'APS 16-24 estimates'!$D$6</f>
        <v>0.16578947368421051</v>
      </c>
      <c r="F38" s="22">
        <f>'16-24 claimaint count (monthly)'!F38/'APS 16-24 estimates'!$D$7</f>
        <v>0.14423076923076922</v>
      </c>
      <c r="G38" s="22">
        <f>'16-24 claimaint count (monthly)'!G38/'APS 16-24 estimates'!$D$8</f>
        <v>0.19338235294117648</v>
      </c>
      <c r="H38" s="22">
        <f>'16-24 claimaint count (monthly)'!H38/'APS 16-24 estimates'!$D$9</f>
        <v>8.7313432835820895E-2</v>
      </c>
      <c r="I38" s="22">
        <f>'16-24 claimaint count (monthly)'!I38/'APS 16-24 estimates'!$D$10</f>
        <v>5.6428571428571425E-2</v>
      </c>
      <c r="J38" s="22">
        <f>'16-24 claimaint count (monthly)'!J38/'APS 16-24 estimates'!$D$11</f>
        <v>0.313</v>
      </c>
      <c r="K38" s="22">
        <f>'16-24 claimaint count (monthly)'!K38/'APS 16-24 estimates'!$D$12</f>
        <v>8.5714285714285715E-2</v>
      </c>
    </row>
    <row r="39" spans="1:11">
      <c r="A39" s="31" t="s">
        <v>49</v>
      </c>
      <c r="B39" s="22">
        <f>'16-24 claimaint count (monthly)'!B39/'APS 16-24 estimates'!$D$3</f>
        <v>4.8913043478260872E-2</v>
      </c>
      <c r="C39" s="22">
        <f>'16-24 claimaint count (monthly)'!C39/'APS 16-24 estimates'!$D$4</f>
        <v>0.21842105263157896</v>
      </c>
      <c r="D39" s="22">
        <f>'16-24 claimaint count (monthly)'!D39/'APS 16-24 estimates'!$D$5</f>
        <v>0.17523364485981308</v>
      </c>
      <c r="E39" s="22">
        <f>'16-24 claimaint count (monthly)'!E39/'APS 16-24 estimates'!$D$6</f>
        <v>0.16804511278195489</v>
      </c>
      <c r="F39" s="22">
        <f>'16-24 claimaint count (monthly)'!F39/'APS 16-24 estimates'!$D$7</f>
        <v>0.14368131868131867</v>
      </c>
      <c r="G39" s="22">
        <f>'16-24 claimaint count (monthly)'!G39/'APS 16-24 estimates'!$D$8</f>
        <v>0.19926470588235295</v>
      </c>
      <c r="H39" s="22">
        <f>'16-24 claimaint count (monthly)'!H39/'APS 16-24 estimates'!$D$9</f>
        <v>8.9303482587064678E-2</v>
      </c>
      <c r="I39" s="22">
        <f>'16-24 claimaint count (monthly)'!I39/'APS 16-24 estimates'!$D$10</f>
        <v>5.8095238095238096E-2</v>
      </c>
      <c r="J39" s="22">
        <f>'16-24 claimaint count (monthly)'!J39/'APS 16-24 estimates'!$D$11</f>
        <v>0.32500000000000001</v>
      </c>
      <c r="K39" s="22">
        <f>'16-24 claimaint count (monthly)'!K39/'APS 16-24 estimates'!$D$12</f>
        <v>8.7301587301587297E-2</v>
      </c>
    </row>
    <row r="40" spans="1:11">
      <c r="A40" s="31" t="s">
        <v>50</v>
      </c>
      <c r="B40" s="22">
        <f>'16-24 claimaint count (monthly)'!B40/'APS 16-24 estimates'!$D$3</f>
        <v>4.9347826086956523E-2</v>
      </c>
      <c r="C40" s="22">
        <f>'16-24 claimaint count (monthly)'!C40/'APS 16-24 estimates'!$D$4</f>
        <v>0.21907894736842104</v>
      </c>
      <c r="D40" s="22">
        <f>'16-24 claimaint count (monthly)'!D40/'APS 16-24 estimates'!$D$5</f>
        <v>0.17476635514018693</v>
      </c>
      <c r="E40" s="22">
        <f>'16-24 claimaint count (monthly)'!E40/'APS 16-24 estimates'!$D$6</f>
        <v>0.17030075187969926</v>
      </c>
      <c r="F40" s="22">
        <f>'16-24 claimaint count (monthly)'!F40/'APS 16-24 estimates'!$D$7</f>
        <v>0.14587912087912089</v>
      </c>
      <c r="G40" s="22">
        <f>'16-24 claimaint count (monthly)'!G40/'APS 16-24 estimates'!$D$8</f>
        <v>0.19852941176470587</v>
      </c>
      <c r="H40" s="22">
        <f>'16-24 claimaint count (monthly)'!H40/'APS 16-24 estimates'!$D$9</f>
        <v>9.0547263681592036E-2</v>
      </c>
      <c r="I40" s="22">
        <f>'16-24 claimaint count (monthly)'!I40/'APS 16-24 estimates'!$D$10</f>
        <v>5.8809523809523812E-2</v>
      </c>
      <c r="J40" s="22">
        <f>'16-24 claimaint count (monthly)'!J40/'APS 16-24 estimates'!$D$11</f>
        <v>0.33</v>
      </c>
      <c r="K40" s="22">
        <f>'16-24 claimaint count (monthly)'!K40/'APS 16-24 estimates'!$D$12</f>
        <v>9.2063492063492069E-2</v>
      </c>
    </row>
    <row r="41" spans="1:11">
      <c r="A41" s="31" t="s">
        <v>51</v>
      </c>
      <c r="B41" s="22">
        <f>'16-24 claimaint count (monthly)'!B41/'APS 16-24 estimates'!$D$3</f>
        <v>4.8260869565217392E-2</v>
      </c>
      <c r="C41" s="22">
        <f>'16-24 claimaint count (monthly)'!C41/'APS 16-24 estimates'!$D$4</f>
        <v>0.22236842105263158</v>
      </c>
      <c r="D41" s="22">
        <f>'16-24 claimaint count (monthly)'!D41/'APS 16-24 estimates'!$D$5</f>
        <v>0.1766355140186916</v>
      </c>
      <c r="E41" s="22">
        <f>'16-24 claimaint count (monthly)'!E41/'APS 16-24 estimates'!$D$6</f>
        <v>0.17030075187969926</v>
      </c>
      <c r="F41" s="22">
        <f>'16-24 claimaint count (monthly)'!F41/'APS 16-24 estimates'!$D$7</f>
        <v>0.14505494505494507</v>
      </c>
      <c r="G41" s="22">
        <f>'16-24 claimaint count (monthly)'!G41/'APS 16-24 estimates'!$D$8</f>
        <v>0.20073529411764707</v>
      </c>
      <c r="H41" s="22">
        <f>'16-24 claimaint count (monthly)'!H41/'APS 16-24 estimates'!$D$9</f>
        <v>8.9552238805970144E-2</v>
      </c>
      <c r="I41" s="22">
        <f>'16-24 claimaint count (monthly)'!I41/'APS 16-24 estimates'!$D$10</f>
        <v>5.8095238095238096E-2</v>
      </c>
      <c r="J41" s="22">
        <f>'16-24 claimaint count (monthly)'!J41/'APS 16-24 estimates'!$D$11</f>
        <v>0.33400000000000002</v>
      </c>
      <c r="K41" s="22">
        <f>'16-24 claimaint count (monthly)'!K41/'APS 16-24 estimates'!$D$12</f>
        <v>9.0476190476190474E-2</v>
      </c>
    </row>
    <row r="42" spans="1:11">
      <c r="A42" s="31" t="s">
        <v>52</v>
      </c>
      <c r="B42" s="22">
        <f>'16-24 claimaint count (monthly)'!B42/'APS 16-24 estimates'!$D$3</f>
        <v>4.8478260869565221E-2</v>
      </c>
      <c r="C42" s="22">
        <f>'16-24 claimaint count (monthly)'!C42/'APS 16-24 estimates'!$D$4</f>
        <v>0.22368421052631579</v>
      </c>
      <c r="D42" s="22">
        <f>'16-24 claimaint count (monthly)'!D42/'APS 16-24 estimates'!$D$5</f>
        <v>0.17149532710280374</v>
      </c>
      <c r="E42" s="22">
        <f>'16-24 claimaint count (monthly)'!E42/'APS 16-24 estimates'!$D$6</f>
        <v>0.17180451127819549</v>
      </c>
      <c r="F42" s="22">
        <f>'16-24 claimaint count (monthly)'!F42/'APS 16-24 estimates'!$D$7</f>
        <v>0.14450549450549449</v>
      </c>
      <c r="G42" s="22">
        <f>'16-24 claimaint count (monthly)'!G42/'APS 16-24 estimates'!$D$8</f>
        <v>0.20808823529411766</v>
      </c>
      <c r="H42" s="22">
        <f>'16-24 claimaint count (monthly)'!H42/'APS 16-24 estimates'!$D$9</f>
        <v>8.9800995024875624E-2</v>
      </c>
      <c r="I42" s="22">
        <f>'16-24 claimaint count (monthly)'!I42/'APS 16-24 estimates'!$D$10</f>
        <v>5.8571428571428573E-2</v>
      </c>
      <c r="J42" s="22">
        <f>'16-24 claimaint count (monthly)'!J42/'APS 16-24 estimates'!$D$11</f>
        <v>0.33800000000000002</v>
      </c>
      <c r="K42" s="22">
        <f>'16-24 claimaint count (monthly)'!K42/'APS 16-24 estimates'!$D$12</f>
        <v>8.8095238095238101E-2</v>
      </c>
    </row>
    <row r="43" spans="1:11">
      <c r="A43" s="31" t="s">
        <v>53</v>
      </c>
      <c r="B43" s="22">
        <f>'16-24 claimaint count (monthly)'!B43/'APS 16-24 estimates'!$D$3</f>
        <v>4.8913043478260872E-2</v>
      </c>
      <c r="C43" s="22">
        <f>'16-24 claimaint count (monthly)'!C43/'APS 16-24 estimates'!$D$4</f>
        <v>0.22039473684210525</v>
      </c>
      <c r="D43" s="22">
        <f>'16-24 claimaint count (monthly)'!D43/'APS 16-24 estimates'!$D$5</f>
        <v>0.17102803738317757</v>
      </c>
      <c r="E43" s="22">
        <f>'16-24 claimaint count (monthly)'!E43/'APS 16-24 estimates'!$D$6</f>
        <v>0.17406015037593986</v>
      </c>
      <c r="F43" s="22">
        <f>'16-24 claimaint count (monthly)'!F43/'APS 16-24 estimates'!$D$7</f>
        <v>0.14478021978021979</v>
      </c>
      <c r="G43" s="22">
        <f>'16-24 claimaint count (monthly)'!G43/'APS 16-24 estimates'!$D$8</f>
        <v>0.20441176470588235</v>
      </c>
      <c r="H43" s="22">
        <f>'16-24 claimaint count (monthly)'!H43/'APS 16-24 estimates'!$D$9</f>
        <v>8.8308457711442787E-2</v>
      </c>
      <c r="I43" s="22">
        <f>'16-24 claimaint count (monthly)'!I43/'APS 16-24 estimates'!$D$10</f>
        <v>5.7619047619047618E-2</v>
      </c>
      <c r="J43" s="22">
        <f>'16-24 claimaint count (monthly)'!J43/'APS 16-24 estimates'!$D$11</f>
        <v>0.32800000000000001</v>
      </c>
      <c r="K43" s="22">
        <f>'16-24 claimaint count (monthly)'!K43/'APS 16-24 estimates'!$D$12</f>
        <v>8.2539682539682538E-2</v>
      </c>
    </row>
    <row r="44" spans="1:11">
      <c r="A44" s="32" t="s">
        <v>54</v>
      </c>
      <c r="B44" s="22">
        <f>'16-24 claimaint count (monthly)'!B44/'APS 16-24 estimates'!$D$3</f>
        <v>4.8913043478260872E-2</v>
      </c>
      <c r="C44" s="22">
        <f>'16-24 claimaint count (monthly)'!C44/'APS 16-24 estimates'!$D$4</f>
        <v>0.21776315789473685</v>
      </c>
      <c r="D44" s="22">
        <f>'16-24 claimaint count (monthly)'!D44/'APS 16-24 estimates'!$D$5</f>
        <v>0.17196261682242991</v>
      </c>
      <c r="E44" s="22">
        <f>'16-24 claimaint count (monthly)'!E44/'APS 16-24 estimates'!$D$6</f>
        <v>0.1725563909774436</v>
      </c>
      <c r="F44" s="22">
        <f>'16-24 claimaint count (monthly)'!F44/'APS 16-24 estimates'!$D$7</f>
        <v>0.14313186813186812</v>
      </c>
      <c r="G44" s="22">
        <f>'16-24 claimaint count (monthly)'!G44/'APS 16-24 estimates'!$D$8</f>
        <v>0.20367647058823529</v>
      </c>
      <c r="H44" s="22">
        <f>'16-24 claimaint count (monthly)'!H44/'APS 16-24 estimates'!$D$9</f>
        <v>8.7064676616915429E-2</v>
      </c>
      <c r="I44" s="22">
        <f>'16-24 claimaint count (monthly)'!I44/'APS 16-24 estimates'!$D$10</f>
        <v>5.738095238095238E-2</v>
      </c>
      <c r="J44" s="22">
        <f>'16-24 claimaint count (monthly)'!J44/'APS 16-24 estimates'!$D$11</f>
        <v>0.32900000000000001</v>
      </c>
      <c r="K44" s="22">
        <f>'16-24 claimaint count (monthly)'!K44/'APS 16-24 estimates'!$D$12</f>
        <v>8.3333333333333329E-2</v>
      </c>
    </row>
    <row r="45" spans="1:11">
      <c r="A45" s="33" t="s">
        <v>55</v>
      </c>
      <c r="B45" s="22">
        <f>'16-24 claimaint count (monthly)'!B45/'APS 16-24 estimates'!$E$3</f>
        <v>7.3202614379084971E-2</v>
      </c>
      <c r="C45" s="22">
        <f>'16-24 claimaint count (monthly)'!C45/'APS 16-24 estimates'!$E$4</f>
        <v>0.20632911392405062</v>
      </c>
      <c r="D45" s="22">
        <f>'16-24 claimaint count (monthly)'!D45/'APS 16-24 estimates'!$E$5</f>
        <v>0.10497076023391813</v>
      </c>
      <c r="E45" s="22">
        <f>'16-24 claimaint count (monthly)'!E45/'APS 16-24 estimates'!$E$6</f>
        <v>0.1875</v>
      </c>
      <c r="F45" s="22">
        <f>'16-24 claimaint count (monthly)'!F45/'APS 16-24 estimates'!$E$7</f>
        <v>9.8275862068965519E-2</v>
      </c>
      <c r="G45" s="22">
        <f>'16-24 claimaint count (monthly)'!G45/'APS 16-24 estimates'!$E$8</f>
        <v>9.1275167785234895E-2</v>
      </c>
      <c r="H45" s="22">
        <f>'16-24 claimaint count (monthly)'!H45/'APS 16-24 estimates'!$E$9</f>
        <v>0.18206521739130435</v>
      </c>
      <c r="I45" s="22">
        <f>'16-24 claimaint count (monthly)'!I45/'APS 16-24 estimates'!$E$10</f>
        <v>3.7873754152823923E-2</v>
      </c>
      <c r="J45" s="22">
        <f>'16-24 claimaint count (monthly)'!J45/'APS 16-24 estimates'!$E$11</f>
        <v>0.17903225806451614</v>
      </c>
      <c r="K45" s="22">
        <f>'16-24 claimaint count (monthly)'!K45/'APS 16-24 estimates'!$E$12</f>
        <v>8.0645161290322578E-2</v>
      </c>
    </row>
    <row r="46" spans="1:11">
      <c r="A46" s="34" t="s">
        <v>56</v>
      </c>
      <c r="B46" s="22">
        <f>'16-24 claimaint count (monthly)'!B46/'APS 16-24 estimates'!$E$3</f>
        <v>7.5490196078431368E-2</v>
      </c>
      <c r="C46" s="22">
        <f>'16-24 claimaint count (monthly)'!C46/'APS 16-24 estimates'!$E$4</f>
        <v>0.21392405063291139</v>
      </c>
      <c r="D46" s="22">
        <f>'16-24 claimaint count (monthly)'!D46/'APS 16-24 estimates'!$E$5</f>
        <v>0.10789473684210527</v>
      </c>
      <c r="E46" s="22">
        <f>'16-24 claimaint count (monthly)'!E46/'APS 16-24 estimates'!$E$6</f>
        <v>0.19500000000000001</v>
      </c>
      <c r="F46" s="22">
        <f>'16-24 claimaint count (monthly)'!F46/'APS 16-24 estimates'!$E$7</f>
        <v>0.10134099616858237</v>
      </c>
      <c r="G46" s="22">
        <f>'16-24 claimaint count (monthly)'!G46/'APS 16-24 estimates'!$E$8</f>
        <v>9.5973154362416102E-2</v>
      </c>
      <c r="H46" s="22">
        <f>'16-24 claimaint count (monthly)'!H46/'APS 16-24 estimates'!$E$9</f>
        <v>0.19021739130434784</v>
      </c>
      <c r="I46" s="22">
        <f>'16-24 claimaint count (monthly)'!I46/'APS 16-24 estimates'!$E$10</f>
        <v>3.8704318936877077E-2</v>
      </c>
      <c r="J46" s="22">
        <f>'16-24 claimaint count (monthly)'!J46/'APS 16-24 estimates'!$E$11</f>
        <v>0.18172043010752689</v>
      </c>
      <c r="K46" s="22">
        <f>'16-24 claimaint count (monthly)'!K46/'APS 16-24 estimates'!$E$12</f>
        <v>8.387096774193549E-2</v>
      </c>
    </row>
    <row r="47" spans="1:11">
      <c r="A47" s="34" t="s">
        <v>57</v>
      </c>
      <c r="B47" s="22">
        <f>'16-24 claimaint count (monthly)'!B47/'APS 16-24 estimates'!$E$3</f>
        <v>7.5163398692810454E-2</v>
      </c>
      <c r="C47" s="22">
        <f>'16-24 claimaint count (monthly)'!C47/'APS 16-24 estimates'!$E$4</f>
        <v>0.21455696202531646</v>
      </c>
      <c r="D47" s="22">
        <f>'16-24 claimaint count (monthly)'!D47/'APS 16-24 estimates'!$E$5</f>
        <v>0.10760233918128655</v>
      </c>
      <c r="E47" s="22">
        <f>'16-24 claimaint count (monthly)'!E47/'APS 16-24 estimates'!$E$6</f>
        <v>0.19916666666666666</v>
      </c>
      <c r="F47" s="22">
        <f>'16-24 claimaint count (monthly)'!F47/'APS 16-24 estimates'!$E$7</f>
        <v>0.10517241379310345</v>
      </c>
      <c r="G47" s="22">
        <f>'16-24 claimaint count (monthly)'!G47/'APS 16-24 estimates'!$E$8</f>
        <v>9.5302013422818799E-2</v>
      </c>
      <c r="H47" s="22">
        <f>'16-24 claimaint count (monthly)'!H47/'APS 16-24 estimates'!$E$9</f>
        <v>0.19402173913043477</v>
      </c>
      <c r="I47" s="22">
        <f>'16-24 claimaint count (monthly)'!I47/'APS 16-24 estimates'!$E$10</f>
        <v>3.9036544850498338E-2</v>
      </c>
      <c r="J47" s="22">
        <f>'16-24 claimaint count (monthly)'!J47/'APS 16-24 estimates'!$E$11</f>
        <v>0.1860215053763441</v>
      </c>
      <c r="K47" s="22">
        <f>'16-24 claimaint count (monthly)'!K47/'APS 16-24 estimates'!$E$12</f>
        <v>8.4677419354838704E-2</v>
      </c>
    </row>
    <row r="48" spans="1:11">
      <c r="A48" s="34" t="s">
        <v>58</v>
      </c>
      <c r="B48" s="22">
        <f>'16-24 claimaint count (monthly)'!B48/'APS 16-24 estimates'!$E$3</f>
        <v>7.3856209150326799E-2</v>
      </c>
      <c r="C48" s="22">
        <f>'16-24 claimaint count (monthly)'!C48/'APS 16-24 estimates'!$E$4</f>
        <v>0.21582278481012659</v>
      </c>
      <c r="D48" s="22">
        <f>'16-24 claimaint count (monthly)'!D48/'APS 16-24 estimates'!$E$5</f>
        <v>0.10760233918128655</v>
      </c>
      <c r="E48" s="22">
        <f>'16-24 claimaint count (monthly)'!E48/'APS 16-24 estimates'!$E$6</f>
        <v>0.19666666666666666</v>
      </c>
      <c r="F48" s="22">
        <f>'16-24 claimaint count (monthly)'!F48/'APS 16-24 estimates'!$E$7</f>
        <v>0.10421455938697317</v>
      </c>
      <c r="G48" s="22">
        <f>'16-24 claimaint count (monthly)'!G48/'APS 16-24 estimates'!$E$8</f>
        <v>9.3288590604026847E-2</v>
      </c>
      <c r="H48" s="22">
        <f>'16-24 claimaint count (monthly)'!H48/'APS 16-24 estimates'!$E$9</f>
        <v>0.19184782608695652</v>
      </c>
      <c r="I48" s="22">
        <f>'16-24 claimaint count (monthly)'!I48/'APS 16-24 estimates'!$E$10</f>
        <v>3.8205980066445183E-2</v>
      </c>
      <c r="J48" s="22">
        <f>'16-24 claimaint count (monthly)'!J48/'APS 16-24 estimates'!$E$11</f>
        <v>0.18387096774193548</v>
      </c>
      <c r="K48" s="22">
        <f>'16-24 claimaint count (monthly)'!K48/'APS 16-24 estimates'!$E$12</f>
        <v>8.387096774193549E-2</v>
      </c>
    </row>
    <row r="49" spans="1:11">
      <c r="A49" s="34" t="s">
        <v>59</v>
      </c>
      <c r="B49" s="22">
        <f>'16-24 claimaint count (monthly)'!B49/'APS 16-24 estimates'!$E$3</f>
        <v>7.0588235294117646E-2</v>
      </c>
      <c r="C49" s="22">
        <f>'16-24 claimaint count (monthly)'!C49/'APS 16-24 estimates'!$E$4</f>
        <v>0.21012658227848102</v>
      </c>
      <c r="D49" s="22">
        <f>'16-24 claimaint count (monthly)'!D49/'APS 16-24 estimates'!$E$5</f>
        <v>0.102046783625731</v>
      </c>
      <c r="E49" s="22">
        <f>'16-24 claimaint count (monthly)'!E49/'APS 16-24 estimates'!$E$6</f>
        <v>0.18875</v>
      </c>
      <c r="F49" s="22">
        <f>'16-24 claimaint count (monthly)'!F49/'APS 16-24 estimates'!$E$7</f>
        <v>9.9042145593869729E-2</v>
      </c>
      <c r="G49" s="22">
        <f>'16-24 claimaint count (monthly)'!G49/'APS 16-24 estimates'!$E$8</f>
        <v>8.6912751677852354E-2</v>
      </c>
      <c r="H49" s="22">
        <f>'16-24 claimaint count (monthly)'!H49/'APS 16-24 estimates'!$E$9</f>
        <v>0.18695652173913044</v>
      </c>
      <c r="I49" s="22">
        <f>'16-24 claimaint count (monthly)'!I49/'APS 16-24 estimates'!$E$10</f>
        <v>3.6544850498338874E-2</v>
      </c>
      <c r="J49" s="22">
        <f>'16-24 claimaint count (monthly)'!J49/'APS 16-24 estimates'!$E$11</f>
        <v>0.17473118279569894</v>
      </c>
      <c r="K49" s="22">
        <f>'16-24 claimaint count (monthly)'!K49/'APS 16-24 estimates'!$E$12</f>
        <v>7.6612903225806453E-2</v>
      </c>
    </row>
    <row r="50" spans="1:11">
      <c r="A50" s="34" t="s">
        <v>60</v>
      </c>
      <c r="B50" s="22">
        <f>'16-24 claimaint count (monthly)'!B50/'APS 16-24 estimates'!$E$3</f>
        <v>6.7973856209150321E-2</v>
      </c>
      <c r="C50" s="22">
        <f>'16-24 claimaint count (monthly)'!C50/'APS 16-24 estimates'!$E$4</f>
        <v>0.2</v>
      </c>
      <c r="D50" s="22">
        <f>'16-24 claimaint count (monthly)'!D50/'APS 16-24 estimates'!$E$5</f>
        <v>9.9122807017543862E-2</v>
      </c>
      <c r="E50" s="22">
        <f>'16-24 claimaint count (monthly)'!E50/'APS 16-24 estimates'!$E$6</f>
        <v>0.18458333333333332</v>
      </c>
      <c r="F50" s="22">
        <f>'16-24 claimaint count (monthly)'!F50/'APS 16-24 estimates'!$E$7</f>
        <v>9.5210727969348666E-2</v>
      </c>
      <c r="G50" s="22">
        <f>'16-24 claimaint count (monthly)'!G50/'APS 16-24 estimates'!$E$8</f>
        <v>8.4228187919463085E-2</v>
      </c>
      <c r="H50" s="22">
        <f>'16-24 claimaint count (monthly)'!H50/'APS 16-24 estimates'!$E$9</f>
        <v>0.17771739130434783</v>
      </c>
      <c r="I50" s="22">
        <f>'16-24 claimaint count (monthly)'!I50/'APS 16-24 estimates'!$E$10</f>
        <v>3.5049833887043191E-2</v>
      </c>
      <c r="J50" s="22">
        <f>'16-24 claimaint count (monthly)'!J50/'APS 16-24 estimates'!$E$11</f>
        <v>0.16774193548387098</v>
      </c>
      <c r="K50" s="22">
        <f>'16-24 claimaint count (monthly)'!K50/'APS 16-24 estimates'!$E$12</f>
        <v>6.9354838709677416E-2</v>
      </c>
    </row>
    <row r="51" spans="1:11">
      <c r="A51" s="34" t="s">
        <v>61</v>
      </c>
      <c r="B51" s="22">
        <f>'16-24 claimaint count (monthly)'!B51/'APS 16-24 estimates'!$E$3</f>
        <v>6.5032679738562096E-2</v>
      </c>
      <c r="C51" s="22">
        <f>'16-24 claimaint count (monthly)'!C51/'APS 16-24 estimates'!$E$4</f>
        <v>0.19810126582278481</v>
      </c>
      <c r="D51" s="22">
        <f>'16-24 claimaint count (monthly)'!D51/'APS 16-24 estimates'!$E$5</f>
        <v>9.6491228070175433E-2</v>
      </c>
      <c r="E51" s="22">
        <f>'16-24 claimaint count (monthly)'!E51/'APS 16-24 estimates'!$E$6</f>
        <v>0.17958333333333334</v>
      </c>
      <c r="F51" s="22">
        <f>'16-24 claimaint count (monthly)'!F51/'APS 16-24 estimates'!$E$7</f>
        <v>9.1187739463601536E-2</v>
      </c>
      <c r="G51" s="22">
        <f>'16-24 claimaint count (monthly)'!G51/'APS 16-24 estimates'!$E$8</f>
        <v>7.9194630872483227E-2</v>
      </c>
      <c r="H51" s="22">
        <f>'16-24 claimaint count (monthly)'!H51/'APS 16-24 estimates'!$E$9</f>
        <v>0.16956521739130434</v>
      </c>
      <c r="I51" s="22">
        <f>'16-24 claimaint count (monthly)'!I51/'APS 16-24 estimates'!$E$10</f>
        <v>3.3720930232558143E-2</v>
      </c>
      <c r="J51" s="22">
        <f>'16-24 claimaint count (monthly)'!J51/'APS 16-24 estimates'!$E$11</f>
        <v>0.16075268817204302</v>
      </c>
      <c r="K51" s="22">
        <f>'16-24 claimaint count (monthly)'!K51/'APS 16-24 estimates'!$E$12</f>
        <v>6.5322580645161291E-2</v>
      </c>
    </row>
    <row r="52" spans="1:11">
      <c r="A52" s="34" t="s">
        <v>62</v>
      </c>
      <c r="B52" s="22">
        <f>'16-24 claimaint count (monthly)'!B52/'APS 16-24 estimates'!$E$3</f>
        <v>6.4379084967320255E-2</v>
      </c>
      <c r="C52" s="22">
        <f>'16-24 claimaint count (monthly)'!C52/'APS 16-24 estimates'!$E$4</f>
        <v>0.1860759493670886</v>
      </c>
      <c r="D52" s="22">
        <f>'16-24 claimaint count (monthly)'!D52/'APS 16-24 estimates'!$E$5</f>
        <v>9.3274853801169594E-2</v>
      </c>
      <c r="E52" s="22">
        <f>'16-24 claimaint count (monthly)'!E52/'APS 16-24 estimates'!$E$6</f>
        <v>0.17249999999999999</v>
      </c>
      <c r="F52" s="22">
        <f>'16-24 claimaint count (monthly)'!F52/'APS 16-24 estimates'!$E$7</f>
        <v>8.8888888888888892E-2</v>
      </c>
      <c r="G52" s="22">
        <f>'16-24 claimaint count (monthly)'!G52/'APS 16-24 estimates'!$E$8</f>
        <v>7.8187919463087244E-2</v>
      </c>
      <c r="H52" s="22">
        <f>'16-24 claimaint count (monthly)'!H52/'APS 16-24 estimates'!$E$9</f>
        <v>0.16630434782608697</v>
      </c>
      <c r="I52" s="22">
        <f>'16-24 claimaint count (monthly)'!I52/'APS 16-24 estimates'!$E$10</f>
        <v>3.2392026578073087E-2</v>
      </c>
      <c r="J52" s="22">
        <f>'16-24 claimaint count (monthly)'!J52/'APS 16-24 estimates'!$E$11</f>
        <v>0.15698924731182795</v>
      </c>
      <c r="K52" s="22">
        <f>'16-24 claimaint count (monthly)'!K52/'APS 16-24 estimates'!$E$12</f>
        <v>6.2096774193548386E-2</v>
      </c>
    </row>
    <row r="53" spans="1:11">
      <c r="A53" s="34" t="s">
        <v>63</v>
      </c>
      <c r="B53" s="22">
        <f>'16-24 claimaint count (monthly)'!B53/'APS 16-24 estimates'!$E$3</f>
        <v>6.2418300653594772E-2</v>
      </c>
      <c r="C53" s="22">
        <f>'16-24 claimaint count (monthly)'!C53/'APS 16-24 estimates'!$E$4</f>
        <v>0.17658227848101266</v>
      </c>
      <c r="D53" s="22">
        <f>'16-24 claimaint count (monthly)'!D53/'APS 16-24 estimates'!$E$5</f>
        <v>9.005847953216374E-2</v>
      </c>
      <c r="E53" s="22">
        <f>'16-24 claimaint count (monthly)'!E53/'APS 16-24 estimates'!$E$6</f>
        <v>0.16458333333333333</v>
      </c>
      <c r="F53" s="22">
        <f>'16-24 claimaint count (monthly)'!F53/'APS 16-24 estimates'!$E$7</f>
        <v>8.5632183908045972E-2</v>
      </c>
      <c r="G53" s="22">
        <f>'16-24 claimaint count (monthly)'!G53/'APS 16-24 estimates'!$E$8</f>
        <v>7.4832214765100671E-2</v>
      </c>
      <c r="H53" s="22">
        <f>'16-24 claimaint count (monthly)'!H53/'APS 16-24 estimates'!$E$9</f>
        <v>0.15760869565217392</v>
      </c>
      <c r="I53" s="22">
        <f>'16-24 claimaint count (monthly)'!I53/'APS 16-24 estimates'!$E$10</f>
        <v>3.1229235880398672E-2</v>
      </c>
      <c r="J53" s="22">
        <f>'16-24 claimaint count (monthly)'!J53/'APS 16-24 estimates'!$E$11</f>
        <v>0.14623655913978495</v>
      </c>
      <c r="K53" s="22">
        <f>'16-24 claimaint count (monthly)'!K53/'APS 16-24 estimates'!$E$12</f>
        <v>5.6451612903225805E-2</v>
      </c>
    </row>
    <row r="54" spans="1:11">
      <c r="A54" s="34" t="s">
        <v>64</v>
      </c>
      <c r="B54" s="22">
        <f>'16-24 claimaint count (monthly)'!B54/'APS 16-24 estimates'!$E$3</f>
        <v>5.9803921568627454E-2</v>
      </c>
      <c r="C54" s="22">
        <f>'16-24 claimaint count (monthly)'!C54/'APS 16-24 estimates'!$E$4</f>
        <v>0.16962025316455695</v>
      </c>
      <c r="D54" s="22">
        <f>'16-24 claimaint count (monthly)'!D54/'APS 16-24 estimates'!$E$5</f>
        <v>8.5672514619883039E-2</v>
      </c>
      <c r="E54" s="22">
        <f>'16-24 claimaint count (monthly)'!E54/'APS 16-24 estimates'!$E$6</f>
        <v>0.15333333333333332</v>
      </c>
      <c r="F54" s="22">
        <f>'16-24 claimaint count (monthly)'!F54/'APS 16-24 estimates'!$E$7</f>
        <v>7.9501915708812265E-2</v>
      </c>
      <c r="G54" s="22">
        <f>'16-24 claimaint count (monthly)'!G54/'APS 16-24 estimates'!$E$8</f>
        <v>7.2483221476510068E-2</v>
      </c>
      <c r="H54" s="22">
        <f>'16-24 claimaint count (monthly)'!H54/'APS 16-24 estimates'!$E$9</f>
        <v>0.14945652173913043</v>
      </c>
      <c r="I54" s="22">
        <f>'16-24 claimaint count (monthly)'!I54/'APS 16-24 estimates'!$E$10</f>
        <v>2.9069767441860465E-2</v>
      </c>
      <c r="J54" s="22">
        <f>'16-24 claimaint count (monthly)'!J54/'APS 16-24 estimates'!$E$11</f>
        <v>0.13870967741935483</v>
      </c>
      <c r="K54" s="22">
        <f>'16-24 claimaint count (monthly)'!K54/'APS 16-24 estimates'!$E$12</f>
        <v>5.4032258064516128E-2</v>
      </c>
    </row>
    <row r="55" spans="1:11">
      <c r="A55" s="34" t="s">
        <v>65</v>
      </c>
      <c r="B55" s="22">
        <f>'16-24 claimaint count (monthly)'!B55/'APS 16-24 estimates'!$E$3</f>
        <v>5.7843137254901963E-2</v>
      </c>
      <c r="C55" s="22">
        <f>'16-24 claimaint count (monthly)'!C55/'APS 16-24 estimates'!$E$4</f>
        <v>0.16329113924050634</v>
      </c>
      <c r="D55" s="22">
        <f>'16-24 claimaint count (monthly)'!D55/'APS 16-24 estimates'!$E$5</f>
        <v>7.9532163742690065E-2</v>
      </c>
      <c r="E55" s="22">
        <f>'16-24 claimaint count (monthly)'!E55/'APS 16-24 estimates'!$E$6</f>
        <v>0.14666666666666667</v>
      </c>
      <c r="F55" s="22">
        <f>'16-24 claimaint count (monthly)'!F55/'APS 16-24 estimates'!$E$7</f>
        <v>7.7203065134099622E-2</v>
      </c>
      <c r="G55" s="22">
        <f>'16-24 claimaint count (monthly)'!G55/'APS 16-24 estimates'!$E$8</f>
        <v>6.879194630872483E-2</v>
      </c>
      <c r="H55" s="22">
        <f>'16-24 claimaint count (monthly)'!H55/'APS 16-24 estimates'!$E$9</f>
        <v>0.1423913043478261</v>
      </c>
      <c r="I55" s="22">
        <f>'16-24 claimaint count (monthly)'!I55/'APS 16-24 estimates'!$E$10</f>
        <v>2.8073089700996676E-2</v>
      </c>
      <c r="J55" s="22">
        <f>'16-24 claimaint count (monthly)'!J55/'APS 16-24 estimates'!$E$11</f>
        <v>0.13333333333333333</v>
      </c>
      <c r="K55" s="22">
        <f>'16-24 claimaint count (monthly)'!K55/'APS 16-24 estimates'!$E$12</f>
        <v>0.05</v>
      </c>
    </row>
    <row r="56" spans="1:11">
      <c r="A56" s="35" t="s">
        <v>66</v>
      </c>
      <c r="B56" s="22">
        <f>'16-24 claimaint count (monthly)'!B56/'APS 16-24 estimates'!$E$3</f>
        <v>5.4248366013071897E-2</v>
      </c>
      <c r="C56" s="22">
        <f>'16-24 claimaint count (monthly)'!C56/'APS 16-24 estimates'!$E$4</f>
        <v>0.15253164556962026</v>
      </c>
      <c r="D56" s="22">
        <f>'16-24 claimaint count (monthly)'!D56/'APS 16-24 estimates'!$E$5</f>
        <v>7.3976608187134502E-2</v>
      </c>
      <c r="E56" s="22">
        <f>'16-24 claimaint count (monthly)'!E56/'APS 16-24 estimates'!$E$6</f>
        <v>0.13666666666666666</v>
      </c>
      <c r="F56" s="22">
        <f>'16-24 claimaint count (monthly)'!F56/'APS 16-24 estimates'!$E$7</f>
        <v>7.1647509578544058E-2</v>
      </c>
      <c r="G56" s="22">
        <f>'16-24 claimaint count (monthly)'!G56/'APS 16-24 estimates'!$E$8</f>
        <v>6.5436241610738258E-2</v>
      </c>
      <c r="H56" s="22">
        <f>'16-24 claimaint count (monthly)'!H56/'APS 16-24 estimates'!$E$9</f>
        <v>0.13750000000000001</v>
      </c>
      <c r="I56" s="22">
        <f>'16-24 claimaint count (monthly)'!I56/'APS 16-24 estimates'!$E$10</f>
        <v>2.6578073089700997E-2</v>
      </c>
      <c r="J56" s="22">
        <f>'16-24 claimaint count (monthly)'!J56/'APS 16-24 estimates'!$E$11</f>
        <v>0.12311827956989248</v>
      </c>
      <c r="K56" s="22">
        <f>'16-24 claimaint count (monthly)'!K56/'APS 16-24 estimates'!$E$12</f>
        <v>4.1935483870967745E-2</v>
      </c>
    </row>
    <row r="57" spans="1:11">
      <c r="A57" s="18" t="s">
        <v>67</v>
      </c>
      <c r="B57" s="22">
        <f>'16-24 claimaint count (monthly)'!B57/'APS 16-24 estimates'!$E$3</f>
        <v>5.2614379084967321E-2</v>
      </c>
      <c r="C57" s="22">
        <f>'16-24 claimaint count (monthly)'!C57/'APS 16-24 estimates'!$E$4</f>
        <v>0.15126582278481013</v>
      </c>
      <c r="D57" s="22">
        <f>'16-24 claimaint count (monthly)'!D57/'APS 16-24 estimates'!$E$5</f>
        <v>7.2222222222222215E-2</v>
      </c>
      <c r="E57" s="22">
        <f>'16-24 claimaint count (monthly)'!E57/'APS 16-24 estimates'!$E$6</f>
        <v>0.12916666666666668</v>
      </c>
      <c r="F57" s="22">
        <f>'16-24 claimaint count (monthly)'!F57/'APS 16-24 estimates'!$E$7</f>
        <v>7.0498084291187743E-2</v>
      </c>
      <c r="G57" s="22">
        <f>'16-24 claimaint count (monthly)'!G57/'APS 16-24 estimates'!$E$8</f>
        <v>6.3087248322147654E-2</v>
      </c>
      <c r="H57" s="22">
        <f>'16-24 claimaint count (monthly)'!H57/'APS 16-24 estimates'!$E$9</f>
        <v>0.13152173913043477</v>
      </c>
      <c r="I57" s="22">
        <f>'16-24 claimaint count (monthly)'!I57/'APS 16-24 estimates'!$E$10</f>
        <v>2.5747508305647839E-2</v>
      </c>
      <c r="J57" s="22">
        <f>'16-24 claimaint count (monthly)'!J57/'APS 16-24 estimates'!$E$11</f>
        <v>0.11827956989247312</v>
      </c>
      <c r="K57" s="22">
        <f>'16-24 claimaint count (monthly)'!K57/'APS 16-24 estimates'!$E$12</f>
        <v>3.870967741935484E-2</v>
      </c>
    </row>
    <row r="58" spans="1:11">
      <c r="A58" s="18" t="s">
        <v>68</v>
      </c>
      <c r="B58" s="22">
        <f>'16-24 claimaint count (monthly)'!B58/'APS 16-24 estimates'!$E$3</f>
        <v>5.1960784313725493E-2</v>
      </c>
      <c r="C58" s="22">
        <f>'16-24 claimaint count (monthly)'!C58/'APS 16-24 estimates'!$E$4</f>
        <v>0.15253164556962026</v>
      </c>
      <c r="D58" s="22">
        <f>'16-24 claimaint count (monthly)'!D58/'APS 16-24 estimates'!$E$5</f>
        <v>7.3684210526315783E-2</v>
      </c>
      <c r="E58" s="22">
        <f>'16-24 claimaint count (monthly)'!E58/'APS 16-24 estimates'!$E$6</f>
        <v>0.13500000000000001</v>
      </c>
      <c r="F58" s="22">
        <f>'16-24 claimaint count (monthly)'!F58/'APS 16-24 estimates'!$E$7</f>
        <v>7.2796934865900387E-2</v>
      </c>
      <c r="G58" s="22">
        <f>'16-24 claimaint count (monthly)'!G58/'APS 16-24 estimates'!$E$8</f>
        <v>6.476510067114094E-2</v>
      </c>
      <c r="H58" s="22">
        <f>'16-24 claimaint count (monthly)'!H58/'APS 16-24 estimates'!$E$9</f>
        <v>0.13750000000000001</v>
      </c>
      <c r="I58" s="22">
        <f>'16-24 claimaint count (monthly)'!I58/'APS 16-24 estimates'!$E$10</f>
        <v>2.7076411960132891E-2</v>
      </c>
      <c r="J58" s="22">
        <f>'16-24 claimaint count (monthly)'!J58/'APS 16-24 estimates'!$E$11</f>
        <v>0.12365591397849462</v>
      </c>
      <c r="K58" s="22">
        <f>'16-24 claimaint count (monthly)'!K58/'APS 16-24 estimates'!$E$12</f>
        <v>3.870967741935484E-2</v>
      </c>
    </row>
    <row r="59" spans="1:11">
      <c r="A59" s="18" t="s">
        <v>69</v>
      </c>
      <c r="B59" s="22">
        <f>'16-24 claimaint count (monthly)'!B59/'APS 16-24 estimates'!$E$3</f>
        <v>5.0653594771241831E-2</v>
      </c>
      <c r="C59" s="22">
        <f>'16-24 claimaint count (monthly)'!C59/'APS 16-24 estimates'!$E$4</f>
        <v>0.15189873417721519</v>
      </c>
      <c r="D59" s="22">
        <f>'16-24 claimaint count (monthly)'!D59/'APS 16-24 estimates'!$E$5</f>
        <v>7.1637426900584791E-2</v>
      </c>
      <c r="E59" s="22">
        <f>'16-24 claimaint count (monthly)'!E59/'APS 16-24 estimates'!$E$6</f>
        <v>0.13500000000000001</v>
      </c>
      <c r="F59" s="22">
        <f>'16-24 claimaint count (monthly)'!F59/'APS 16-24 estimates'!$E$7</f>
        <v>7.1264367816091953E-2</v>
      </c>
      <c r="G59" s="22">
        <f>'16-24 claimaint count (monthly)'!G59/'APS 16-24 estimates'!$E$8</f>
        <v>6.174496644295302E-2</v>
      </c>
      <c r="H59" s="22">
        <f>'16-24 claimaint count (monthly)'!H59/'APS 16-24 estimates'!$E$9</f>
        <v>0.13478260869565217</v>
      </c>
      <c r="I59" s="22">
        <f>'16-24 claimaint count (monthly)'!I59/'APS 16-24 estimates'!$E$10</f>
        <v>2.7242524916943522E-2</v>
      </c>
      <c r="J59" s="22">
        <f>'16-24 claimaint count (monthly)'!J59/'APS 16-24 estimates'!$E$11</f>
        <v>0.12365591397849462</v>
      </c>
      <c r="K59" s="22">
        <f>'16-24 claimaint count (monthly)'!K59/'APS 16-24 estimates'!$E$12</f>
        <v>3.870967741935484E-2</v>
      </c>
    </row>
    <row r="60" spans="1:11">
      <c r="A60" s="18" t="s">
        <v>70</v>
      </c>
      <c r="B60" s="22">
        <f>'16-24 claimaint count (monthly)'!B60/'APS 16-24 estimates'!$E$3</f>
        <v>0.05</v>
      </c>
      <c r="C60" s="22">
        <f>'16-24 claimaint count (monthly)'!C60/'APS 16-24 estimates'!$E$4</f>
        <v>0.13987341772151898</v>
      </c>
      <c r="D60" s="22">
        <f>'16-24 claimaint count (monthly)'!D60/'APS 16-24 estimates'!$E$5</f>
        <v>6.8128654970760233E-2</v>
      </c>
      <c r="E60" s="22">
        <f>'16-24 claimaint count (monthly)'!E60/'APS 16-24 estimates'!$E$6</f>
        <v>0.13250000000000001</v>
      </c>
      <c r="F60" s="22">
        <f>'16-24 claimaint count (monthly)'!F60/'APS 16-24 estimates'!$E$7</f>
        <v>7.2988505747126439E-2</v>
      </c>
      <c r="G60" s="22">
        <f>'16-24 claimaint count (monthly)'!G60/'APS 16-24 estimates'!$E$8</f>
        <v>5.9060402684563758E-2</v>
      </c>
      <c r="H60" s="22">
        <f>'16-24 claimaint count (monthly)'!H60/'APS 16-24 estimates'!$E$9</f>
        <v>0.13260869565217392</v>
      </c>
      <c r="I60" s="22">
        <f>'16-24 claimaint count (monthly)'!I60/'APS 16-24 estimates'!$E$10</f>
        <v>2.6744186046511628E-2</v>
      </c>
      <c r="J60" s="22">
        <f>'16-24 claimaint count (monthly)'!J60/'APS 16-24 estimates'!$E$11</f>
        <v>0.12311827956989248</v>
      </c>
      <c r="K60" s="22">
        <f>'16-24 claimaint count (monthly)'!K60/'APS 16-24 estimates'!$E$12</f>
        <v>3.7903225806451613E-2</v>
      </c>
    </row>
    <row r="61" spans="1:11">
      <c r="A61" s="18" t="s">
        <v>71</v>
      </c>
      <c r="B61" s="22">
        <f>'16-24 claimaint count (monthly)'!B61/'APS 16-24 estimates'!$E$3</f>
        <v>4.8366013071895426E-2</v>
      </c>
      <c r="C61" s="22">
        <f>'16-24 claimaint count (monthly)'!C61/'APS 16-24 estimates'!$E$4</f>
        <v>0.14113924050632912</v>
      </c>
      <c r="D61" s="22">
        <f>'16-24 claimaint count (monthly)'!D61/'APS 16-24 estimates'!$E$5</f>
        <v>7.0175438596491224E-2</v>
      </c>
      <c r="E61" s="22">
        <f>'16-24 claimaint count (monthly)'!E61/'APS 16-24 estimates'!$E$6</f>
        <v>0.12958333333333333</v>
      </c>
      <c r="F61" s="22">
        <f>'16-24 claimaint count (monthly)'!F61/'APS 16-24 estimates'!$E$7</f>
        <v>7.1647509578544058E-2</v>
      </c>
      <c r="G61" s="22">
        <f>'16-24 claimaint count (monthly)'!G61/'APS 16-24 estimates'!$E$8</f>
        <v>5.8724832214765099E-2</v>
      </c>
      <c r="H61" s="22">
        <f>'16-24 claimaint count (monthly)'!H61/'APS 16-24 estimates'!$E$9</f>
        <v>0.12880434782608696</v>
      </c>
      <c r="I61" s="22">
        <f>'16-24 claimaint count (monthly)'!I61/'APS 16-24 estimates'!$E$10</f>
        <v>2.5747508305647839E-2</v>
      </c>
      <c r="J61" s="22">
        <f>'16-24 claimaint count (monthly)'!J61/'APS 16-24 estimates'!$E$11</f>
        <v>0.12096774193548387</v>
      </c>
      <c r="K61" s="22">
        <f>'16-24 claimaint count (monthly)'!K61/'APS 16-24 estimates'!$E$12</f>
        <v>3.5483870967741936E-2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805BE-DE1C-415A-9C4F-513E824316AA}">
  <dimension ref="A2:E13"/>
  <sheetViews>
    <sheetView workbookViewId="0">
      <selection activeCell="E15" sqref="E15"/>
    </sheetView>
  </sheetViews>
  <sheetFormatPr defaultRowHeight="14.45"/>
  <cols>
    <col min="1" max="1" width="22.28515625" bestFit="1" customWidth="1"/>
  </cols>
  <sheetData>
    <row r="2" spans="1:5">
      <c r="B2" s="5">
        <v>43435</v>
      </c>
      <c r="C2" s="5">
        <v>43800</v>
      </c>
      <c r="D2" s="5">
        <v>44166</v>
      </c>
      <c r="E2" s="5">
        <v>44531</v>
      </c>
    </row>
    <row r="3" spans="1:5">
      <c r="A3" s="23" t="s">
        <v>9</v>
      </c>
      <c r="B3" s="10">
        <v>15600</v>
      </c>
      <c r="C3" s="10">
        <v>14400</v>
      </c>
      <c r="D3" s="10">
        <v>23000</v>
      </c>
      <c r="E3" s="10">
        <v>15300</v>
      </c>
    </row>
    <row r="4" spans="1:5">
      <c r="A4" s="23" t="s">
        <v>10</v>
      </c>
      <c r="B4" s="10">
        <v>10800</v>
      </c>
      <c r="C4" s="10">
        <v>10700</v>
      </c>
      <c r="D4" s="10">
        <v>7600</v>
      </c>
      <c r="E4" s="10">
        <v>7900</v>
      </c>
    </row>
    <row r="5" spans="1:5">
      <c r="A5" s="23" t="s">
        <v>11</v>
      </c>
      <c r="B5" s="10">
        <v>15600</v>
      </c>
      <c r="C5" s="10">
        <v>10700</v>
      </c>
      <c r="D5" s="10">
        <v>10700</v>
      </c>
      <c r="E5" s="10">
        <v>17100</v>
      </c>
    </row>
    <row r="6" spans="1:5">
      <c r="A6" s="23" t="s">
        <v>12</v>
      </c>
      <c r="B6" s="10">
        <v>15100</v>
      </c>
      <c r="C6" s="10">
        <v>19800</v>
      </c>
      <c r="D6" s="10">
        <v>13300</v>
      </c>
      <c r="E6" s="10">
        <v>12000</v>
      </c>
    </row>
    <row r="7" spans="1:5">
      <c r="A7" s="23" t="s">
        <v>13</v>
      </c>
      <c r="B7" s="10">
        <v>20500</v>
      </c>
      <c r="C7" s="10">
        <v>18500</v>
      </c>
      <c r="D7" s="10">
        <v>18200</v>
      </c>
      <c r="E7" s="10">
        <v>26100</v>
      </c>
    </row>
    <row r="8" spans="1:5">
      <c r="A8" s="23" t="s">
        <v>14</v>
      </c>
      <c r="B8" s="10">
        <v>10600</v>
      </c>
      <c r="C8" s="10">
        <v>6400</v>
      </c>
      <c r="D8" s="10">
        <v>6800</v>
      </c>
      <c r="E8" s="10">
        <v>14900</v>
      </c>
    </row>
    <row r="9" spans="1:5">
      <c r="A9" s="23" t="s">
        <v>15</v>
      </c>
      <c r="B9" s="10">
        <v>18100</v>
      </c>
      <c r="C9" s="10">
        <v>21000</v>
      </c>
      <c r="D9" s="10">
        <v>20100</v>
      </c>
      <c r="E9" s="10">
        <v>9200</v>
      </c>
    </row>
    <row r="10" spans="1:5">
      <c r="A10" s="23" t="s">
        <v>16</v>
      </c>
      <c r="B10" s="10">
        <v>16400</v>
      </c>
      <c r="C10" s="10">
        <v>20100</v>
      </c>
      <c r="D10" s="10">
        <v>21000</v>
      </c>
      <c r="E10" s="10">
        <v>30100</v>
      </c>
    </row>
    <row r="11" spans="1:5">
      <c r="A11" s="23" t="s">
        <v>17</v>
      </c>
      <c r="B11" s="10">
        <v>10000</v>
      </c>
      <c r="C11" s="10">
        <v>9400</v>
      </c>
      <c r="D11" s="10">
        <v>5000</v>
      </c>
      <c r="E11" s="10">
        <v>9300</v>
      </c>
    </row>
    <row r="12" spans="1:5">
      <c r="A12" s="23" t="s">
        <v>18</v>
      </c>
      <c r="B12" s="10">
        <v>7000</v>
      </c>
      <c r="C12" s="10">
        <v>8900</v>
      </c>
      <c r="D12" s="10">
        <v>6300</v>
      </c>
      <c r="E12" s="10">
        <v>6200</v>
      </c>
    </row>
    <row r="13" spans="1:5">
      <c r="D13" s="9"/>
      <c r="E13" s="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C7B33-7604-4858-9E43-4A575CD6D3BE}">
  <dimension ref="A1:K61"/>
  <sheetViews>
    <sheetView workbookViewId="0">
      <selection activeCell="B16" sqref="B16"/>
    </sheetView>
  </sheetViews>
  <sheetFormatPr defaultRowHeight="14.45"/>
  <cols>
    <col min="1" max="1" width="16.140625" customWidth="1"/>
    <col min="2" max="2" width="15.85546875" customWidth="1"/>
    <col min="3" max="3" width="21.5703125" bestFit="1" customWidth="1"/>
    <col min="4" max="4" width="22" bestFit="1" customWidth="1"/>
    <col min="5" max="5" width="21.7109375" bestFit="1" customWidth="1"/>
    <col min="6" max="6" width="21.85546875" bestFit="1" customWidth="1"/>
    <col min="7" max="7" width="21.42578125" bestFit="1" customWidth="1"/>
    <col min="8" max="8" width="22.140625" bestFit="1" customWidth="1"/>
    <col min="9" max="9" width="20.85546875" bestFit="1" customWidth="1"/>
    <col min="10" max="10" width="19.28515625" bestFit="1" customWidth="1"/>
    <col min="11" max="11" width="15.140625" bestFit="1" customWidth="1"/>
  </cols>
  <sheetData>
    <row r="1" spans="1:11" ht="15.6">
      <c r="A1" s="1" t="s">
        <v>0</v>
      </c>
    </row>
    <row r="2" spans="1:11">
      <c r="A2" s="16" t="s">
        <v>1</v>
      </c>
    </row>
    <row r="4" spans="1:11">
      <c r="A4" s="3" t="s">
        <v>2</v>
      </c>
      <c r="B4" s="3" t="s">
        <v>3</v>
      </c>
    </row>
    <row r="5" spans="1:11">
      <c r="A5" s="3" t="s">
        <v>4</v>
      </c>
      <c r="B5" s="3" t="s">
        <v>5</v>
      </c>
    </row>
    <row r="6" spans="1:11">
      <c r="A6" s="3" t="s">
        <v>6</v>
      </c>
      <c r="B6" s="3" t="s">
        <v>79</v>
      </c>
    </row>
    <row r="8" spans="1:11">
      <c r="A8" s="20" t="s">
        <v>8</v>
      </c>
      <c r="B8" s="15" t="s">
        <v>9</v>
      </c>
      <c r="C8" s="15" t="s">
        <v>10</v>
      </c>
      <c r="D8" s="15" t="s">
        <v>11</v>
      </c>
      <c r="E8" s="15" t="s">
        <v>12</v>
      </c>
      <c r="F8" s="15" t="s">
        <v>13</v>
      </c>
      <c r="G8" s="15" t="s">
        <v>14</v>
      </c>
      <c r="H8" s="15" t="s">
        <v>15</v>
      </c>
      <c r="I8" s="15" t="s">
        <v>16</v>
      </c>
      <c r="J8" s="15" t="s">
        <v>17</v>
      </c>
      <c r="K8" s="15" t="s">
        <v>18</v>
      </c>
    </row>
    <row r="9" spans="1:11">
      <c r="A9" s="18" t="s">
        <v>19</v>
      </c>
      <c r="B9" s="19">
        <v>5.6</v>
      </c>
      <c r="C9" s="19">
        <v>6.4</v>
      </c>
      <c r="D9" s="19">
        <v>6.2</v>
      </c>
      <c r="E9" s="19">
        <v>8.8000000000000007</v>
      </c>
      <c r="F9" s="19">
        <v>8.3000000000000007</v>
      </c>
      <c r="G9" s="19">
        <v>5.8</v>
      </c>
      <c r="H9" s="19">
        <v>7.1</v>
      </c>
      <c r="I9" s="19">
        <v>3.7</v>
      </c>
      <c r="J9" s="19">
        <v>5.5</v>
      </c>
      <c r="K9" s="19">
        <v>1.3</v>
      </c>
    </row>
    <row r="10" spans="1:11">
      <c r="A10" s="18" t="s">
        <v>20</v>
      </c>
      <c r="B10" s="19">
        <v>6</v>
      </c>
      <c r="C10" s="19">
        <v>6.7</v>
      </c>
      <c r="D10" s="19">
        <v>6.5</v>
      </c>
      <c r="E10" s="19">
        <v>9.1</v>
      </c>
      <c r="F10" s="19">
        <v>8.6</v>
      </c>
      <c r="G10" s="19">
        <v>6</v>
      </c>
      <c r="H10" s="19">
        <v>7.5</v>
      </c>
      <c r="I10" s="19">
        <v>3.9</v>
      </c>
      <c r="J10" s="19">
        <v>5.8</v>
      </c>
      <c r="K10" s="19">
        <v>1.4</v>
      </c>
    </row>
    <row r="11" spans="1:11">
      <c r="A11" s="18" t="s">
        <v>21</v>
      </c>
      <c r="B11" s="19">
        <v>6</v>
      </c>
      <c r="C11" s="19">
        <v>6.9</v>
      </c>
      <c r="D11" s="19">
        <v>6.7</v>
      </c>
      <c r="E11" s="19">
        <v>9.5</v>
      </c>
      <c r="F11" s="19">
        <v>8.8000000000000007</v>
      </c>
      <c r="G11" s="19">
        <v>6.3</v>
      </c>
      <c r="H11" s="19">
        <v>7.6</v>
      </c>
      <c r="I11" s="19">
        <v>4</v>
      </c>
      <c r="J11" s="19">
        <v>5.9</v>
      </c>
      <c r="K11" s="19">
        <v>1.5</v>
      </c>
    </row>
    <row r="12" spans="1:11">
      <c r="A12" s="18" t="s">
        <v>22</v>
      </c>
      <c r="B12" s="19">
        <v>6.4</v>
      </c>
      <c r="C12" s="19">
        <v>7.2</v>
      </c>
      <c r="D12" s="19">
        <v>6.9</v>
      </c>
      <c r="E12" s="19">
        <v>10</v>
      </c>
      <c r="F12" s="19">
        <v>9.1</v>
      </c>
      <c r="G12" s="19">
        <v>6.7</v>
      </c>
      <c r="H12" s="19">
        <v>7.9</v>
      </c>
      <c r="I12" s="19">
        <v>4.0999999999999996</v>
      </c>
      <c r="J12" s="19">
        <v>6.2</v>
      </c>
      <c r="K12" s="19">
        <v>1.7</v>
      </c>
    </row>
    <row r="13" spans="1:11">
      <c r="A13" s="18" t="s">
        <v>23</v>
      </c>
      <c r="B13" s="19">
        <v>6.5</v>
      </c>
      <c r="C13" s="19">
        <v>7.4</v>
      </c>
      <c r="D13" s="19">
        <v>7.2</v>
      </c>
      <c r="E13" s="19">
        <v>10.1</v>
      </c>
      <c r="F13" s="19">
        <v>9.3000000000000007</v>
      </c>
      <c r="G13" s="19">
        <v>6.7</v>
      </c>
      <c r="H13" s="19">
        <v>8.1</v>
      </c>
      <c r="I13" s="19">
        <v>4.3</v>
      </c>
      <c r="J13" s="19">
        <v>6.3</v>
      </c>
      <c r="K13" s="19">
        <v>1.6</v>
      </c>
    </row>
    <row r="14" spans="1:11">
      <c r="A14" s="18" t="s">
        <v>24</v>
      </c>
      <c r="B14" s="19">
        <v>6.8</v>
      </c>
      <c r="C14" s="19">
        <v>7.7</v>
      </c>
      <c r="D14" s="19">
        <v>7.5</v>
      </c>
      <c r="E14" s="19">
        <v>10.6</v>
      </c>
      <c r="F14" s="19">
        <v>9.6999999999999993</v>
      </c>
      <c r="G14" s="19">
        <v>6.9</v>
      </c>
      <c r="H14" s="19">
        <v>8.1999999999999993</v>
      </c>
      <c r="I14" s="19">
        <v>4.5</v>
      </c>
      <c r="J14" s="19">
        <v>6.5</v>
      </c>
      <c r="K14" s="19">
        <v>1.7</v>
      </c>
    </row>
    <row r="15" spans="1:11">
      <c r="A15" s="18" t="s">
        <v>25</v>
      </c>
      <c r="B15" s="19">
        <v>6.9</v>
      </c>
      <c r="C15" s="19">
        <v>7.8</v>
      </c>
      <c r="D15" s="19">
        <v>7.7</v>
      </c>
      <c r="E15" s="19">
        <v>10.8</v>
      </c>
      <c r="F15" s="19">
        <v>9.8000000000000007</v>
      </c>
      <c r="G15" s="19">
        <v>7.1</v>
      </c>
      <c r="H15" s="19">
        <v>8.4</v>
      </c>
      <c r="I15" s="19">
        <v>4.7</v>
      </c>
      <c r="J15" s="19">
        <v>6.6</v>
      </c>
      <c r="K15" s="19">
        <v>1.7</v>
      </c>
    </row>
    <row r="16" spans="1:11">
      <c r="A16" s="18" t="s">
        <v>26</v>
      </c>
      <c r="B16" s="19">
        <v>7</v>
      </c>
      <c r="C16" s="19">
        <v>8</v>
      </c>
      <c r="D16" s="19">
        <v>7.9</v>
      </c>
      <c r="E16" s="19">
        <v>11</v>
      </c>
      <c r="F16" s="19">
        <v>9.9</v>
      </c>
      <c r="G16" s="19">
        <v>7.3</v>
      </c>
      <c r="H16" s="19">
        <v>8.4</v>
      </c>
      <c r="I16" s="19">
        <v>4.7</v>
      </c>
      <c r="J16" s="19">
        <v>6.7</v>
      </c>
      <c r="K16" s="19">
        <v>1.7</v>
      </c>
    </row>
    <row r="17" spans="1:11">
      <c r="A17" s="18" t="s">
        <v>27</v>
      </c>
      <c r="B17" s="19">
        <v>7.2</v>
      </c>
      <c r="C17" s="19">
        <v>8</v>
      </c>
      <c r="D17" s="19">
        <v>8.1</v>
      </c>
      <c r="E17" s="19">
        <v>11.1</v>
      </c>
      <c r="F17" s="19">
        <v>10.1</v>
      </c>
      <c r="G17" s="19">
        <v>7.4</v>
      </c>
      <c r="H17" s="19">
        <v>8.6</v>
      </c>
      <c r="I17" s="19">
        <v>4.9000000000000004</v>
      </c>
      <c r="J17" s="19">
        <v>6.9</v>
      </c>
      <c r="K17" s="19">
        <v>1.7</v>
      </c>
    </row>
    <row r="18" spans="1:11">
      <c r="A18" s="18" t="s">
        <v>28</v>
      </c>
      <c r="B18" s="19">
        <v>7.2</v>
      </c>
      <c r="C18" s="19">
        <v>8.4</v>
      </c>
      <c r="D18" s="19">
        <v>8.1</v>
      </c>
      <c r="E18" s="19">
        <v>11.2</v>
      </c>
      <c r="F18" s="19">
        <v>10.3</v>
      </c>
      <c r="G18" s="19">
        <v>7.4</v>
      </c>
      <c r="H18" s="19">
        <v>8.6999999999999993</v>
      </c>
      <c r="I18" s="19">
        <v>4.9000000000000004</v>
      </c>
      <c r="J18" s="19">
        <v>6.9</v>
      </c>
      <c r="K18" s="19">
        <v>1.8</v>
      </c>
    </row>
    <row r="19" spans="1:11">
      <c r="A19" s="18" t="s">
        <v>29</v>
      </c>
      <c r="B19" s="19">
        <v>7.2</v>
      </c>
      <c r="C19" s="19">
        <v>8.4</v>
      </c>
      <c r="D19" s="19">
        <v>7.9</v>
      </c>
      <c r="E19" s="19">
        <v>11.4</v>
      </c>
      <c r="F19" s="19">
        <v>10.199999999999999</v>
      </c>
      <c r="G19" s="19">
        <v>7.5</v>
      </c>
      <c r="H19" s="19">
        <v>8.6</v>
      </c>
      <c r="I19" s="19">
        <v>5</v>
      </c>
      <c r="J19" s="19">
        <v>7</v>
      </c>
      <c r="K19" s="19">
        <v>1.8</v>
      </c>
    </row>
    <row r="20" spans="1:11">
      <c r="A20" s="18" t="s">
        <v>30</v>
      </c>
      <c r="B20" s="19">
        <v>7.3</v>
      </c>
      <c r="C20" s="19">
        <v>8.4</v>
      </c>
      <c r="D20" s="19">
        <v>7.9</v>
      </c>
      <c r="E20" s="19">
        <v>11.4</v>
      </c>
      <c r="F20" s="19">
        <v>10.1</v>
      </c>
      <c r="G20" s="19">
        <v>7.5</v>
      </c>
      <c r="H20" s="19">
        <v>8.6999999999999993</v>
      </c>
      <c r="I20" s="19">
        <v>5.0999999999999996</v>
      </c>
      <c r="J20" s="19">
        <v>7.1</v>
      </c>
      <c r="K20" s="19">
        <v>1.8</v>
      </c>
    </row>
    <row r="21" spans="1:11">
      <c r="A21" s="18" t="s">
        <v>31</v>
      </c>
      <c r="B21" s="19">
        <v>5.5</v>
      </c>
      <c r="C21" s="19">
        <v>8.6</v>
      </c>
      <c r="D21" s="19">
        <v>10.5</v>
      </c>
      <c r="E21" s="19">
        <v>10.3</v>
      </c>
      <c r="F21" s="19">
        <v>12.2</v>
      </c>
      <c r="G21" s="19">
        <v>7.9</v>
      </c>
      <c r="H21" s="19">
        <v>8.3000000000000007</v>
      </c>
      <c r="I21" s="19">
        <v>6.2</v>
      </c>
      <c r="J21" s="19">
        <v>6.4</v>
      </c>
      <c r="K21" s="19">
        <v>1.5</v>
      </c>
    </row>
    <row r="22" spans="1:11">
      <c r="A22" s="18" t="s">
        <v>32</v>
      </c>
      <c r="B22" s="19">
        <v>5.7</v>
      </c>
      <c r="C22" s="19">
        <v>8.9</v>
      </c>
      <c r="D22" s="19">
        <v>10.9</v>
      </c>
      <c r="E22" s="19">
        <v>10.9</v>
      </c>
      <c r="F22" s="19">
        <v>12.8</v>
      </c>
      <c r="G22" s="19">
        <v>8.1999999999999993</v>
      </c>
      <c r="H22" s="19">
        <v>8.6</v>
      </c>
      <c r="I22" s="19">
        <v>6.6</v>
      </c>
      <c r="J22" s="19">
        <v>6.7</v>
      </c>
      <c r="K22" s="19">
        <v>1.6</v>
      </c>
    </row>
    <row r="23" spans="1:11">
      <c r="A23" s="18" t="s">
        <v>33</v>
      </c>
      <c r="B23" s="19">
        <v>5.8</v>
      </c>
      <c r="C23" s="19">
        <v>9.1</v>
      </c>
      <c r="D23" s="19">
        <v>11.1</v>
      </c>
      <c r="E23" s="19">
        <v>10.9</v>
      </c>
      <c r="F23" s="19">
        <v>13</v>
      </c>
      <c r="G23" s="19">
        <v>8.4</v>
      </c>
      <c r="H23" s="19">
        <v>8.8000000000000007</v>
      </c>
      <c r="I23" s="19">
        <v>6.7</v>
      </c>
      <c r="J23" s="19">
        <v>6.8</v>
      </c>
      <c r="K23" s="19">
        <v>1.7</v>
      </c>
    </row>
    <row r="24" spans="1:11">
      <c r="A24" s="18" t="s">
        <v>34</v>
      </c>
      <c r="B24" s="19">
        <v>5.9</v>
      </c>
      <c r="C24" s="19">
        <v>9.3000000000000007</v>
      </c>
      <c r="D24" s="19">
        <v>11.5</v>
      </c>
      <c r="E24" s="19">
        <v>11.4</v>
      </c>
      <c r="F24" s="19">
        <v>13.3</v>
      </c>
      <c r="G24" s="19">
        <v>8.5</v>
      </c>
      <c r="H24" s="19">
        <v>9</v>
      </c>
      <c r="I24" s="19">
        <v>6.8</v>
      </c>
      <c r="J24" s="19">
        <v>6.9</v>
      </c>
      <c r="K24" s="19">
        <v>1.7</v>
      </c>
    </row>
    <row r="25" spans="1:11">
      <c r="A25" s="18" t="s">
        <v>35</v>
      </c>
      <c r="B25" s="19">
        <v>6</v>
      </c>
      <c r="C25" s="19">
        <v>9.6</v>
      </c>
      <c r="D25" s="19">
        <v>11.4</v>
      </c>
      <c r="E25" s="19">
        <v>11.4</v>
      </c>
      <c r="F25" s="19">
        <v>13.6</v>
      </c>
      <c r="G25" s="19">
        <v>8.6999999999999993</v>
      </c>
      <c r="H25" s="19">
        <v>9.1</v>
      </c>
      <c r="I25" s="19">
        <v>6.9</v>
      </c>
      <c r="J25" s="19">
        <v>7</v>
      </c>
      <c r="K25" s="19">
        <v>1.7</v>
      </c>
    </row>
    <row r="26" spans="1:11">
      <c r="A26" s="18" t="s">
        <v>36</v>
      </c>
      <c r="B26" s="19">
        <v>6.2</v>
      </c>
      <c r="C26" s="19">
        <v>9.8000000000000007</v>
      </c>
      <c r="D26" s="19">
        <v>11.9</v>
      </c>
      <c r="E26" s="19">
        <v>11.8</v>
      </c>
      <c r="F26" s="19">
        <v>14.2</v>
      </c>
      <c r="G26" s="19">
        <v>9</v>
      </c>
      <c r="H26" s="19">
        <v>9.4</v>
      </c>
      <c r="I26" s="19">
        <v>7</v>
      </c>
      <c r="J26" s="19">
        <v>7.2</v>
      </c>
      <c r="K26" s="19">
        <v>1.7</v>
      </c>
    </row>
    <row r="27" spans="1:11">
      <c r="A27" s="18" t="s">
        <v>37</v>
      </c>
      <c r="B27" s="19">
        <v>6.2</v>
      </c>
      <c r="C27" s="19">
        <v>9.6999999999999993</v>
      </c>
      <c r="D27" s="19">
        <v>11.9</v>
      </c>
      <c r="E27" s="19">
        <v>11.7</v>
      </c>
      <c r="F27" s="19">
        <v>14.1</v>
      </c>
      <c r="G27" s="19">
        <v>8.8000000000000007</v>
      </c>
      <c r="H27" s="19">
        <v>9.4</v>
      </c>
      <c r="I27" s="19">
        <v>7</v>
      </c>
      <c r="J27" s="19">
        <v>7.1</v>
      </c>
      <c r="K27" s="19">
        <v>1.7</v>
      </c>
    </row>
    <row r="28" spans="1:11">
      <c r="A28" s="18" t="s">
        <v>38</v>
      </c>
      <c r="B28" s="19">
        <v>6.2</v>
      </c>
      <c r="C28" s="19">
        <v>9.9</v>
      </c>
      <c r="D28" s="19">
        <v>12.1</v>
      </c>
      <c r="E28" s="19">
        <v>11.8</v>
      </c>
      <c r="F28" s="19">
        <v>14.2</v>
      </c>
      <c r="G28" s="19">
        <v>8.9</v>
      </c>
      <c r="H28" s="19">
        <v>9.6</v>
      </c>
      <c r="I28" s="19">
        <v>7</v>
      </c>
      <c r="J28" s="19">
        <v>7.2</v>
      </c>
      <c r="K28" s="19">
        <v>1.7</v>
      </c>
    </row>
    <row r="29" spans="1:11">
      <c r="A29" s="18" t="s">
        <v>39</v>
      </c>
      <c r="B29" s="19">
        <v>6.4</v>
      </c>
      <c r="C29" s="19">
        <v>10</v>
      </c>
      <c r="D29" s="19">
        <v>12.2</v>
      </c>
      <c r="E29" s="19">
        <v>11.9</v>
      </c>
      <c r="F29" s="19">
        <v>14.3</v>
      </c>
      <c r="G29" s="19">
        <v>9</v>
      </c>
      <c r="H29" s="19">
        <v>9.8000000000000007</v>
      </c>
      <c r="I29" s="19">
        <v>7.1</v>
      </c>
      <c r="J29" s="19">
        <v>7.4</v>
      </c>
      <c r="K29" s="19">
        <v>1.8</v>
      </c>
    </row>
    <row r="30" spans="1:11">
      <c r="A30" s="18" t="s">
        <v>40</v>
      </c>
      <c r="B30" s="19">
        <v>6.3</v>
      </c>
      <c r="C30" s="19">
        <v>9.9</v>
      </c>
      <c r="D30" s="19">
        <v>12.3</v>
      </c>
      <c r="E30" s="19">
        <v>12.1</v>
      </c>
      <c r="F30" s="19">
        <v>14.3</v>
      </c>
      <c r="G30" s="19">
        <v>9.1</v>
      </c>
      <c r="H30" s="19">
        <v>10</v>
      </c>
      <c r="I30" s="19">
        <v>7.3</v>
      </c>
      <c r="J30" s="19">
        <v>7.4</v>
      </c>
      <c r="K30" s="19">
        <v>1.8</v>
      </c>
    </row>
    <row r="31" spans="1:11">
      <c r="A31" s="18" t="s">
        <v>41</v>
      </c>
      <c r="B31" s="19">
        <v>6.4</v>
      </c>
      <c r="C31" s="19">
        <v>10</v>
      </c>
      <c r="D31" s="19">
        <v>12.4</v>
      </c>
      <c r="E31" s="19">
        <v>12.2</v>
      </c>
      <c r="F31" s="19">
        <v>14.5</v>
      </c>
      <c r="G31" s="19">
        <v>9.3000000000000007</v>
      </c>
      <c r="H31" s="19">
        <v>9.9</v>
      </c>
      <c r="I31" s="19">
        <v>7.3</v>
      </c>
      <c r="J31" s="19">
        <v>7.4</v>
      </c>
      <c r="K31" s="19">
        <v>1.8</v>
      </c>
    </row>
    <row r="32" spans="1:11">
      <c r="A32" s="18" t="s">
        <v>42</v>
      </c>
      <c r="B32" s="19">
        <v>6.4</v>
      </c>
      <c r="C32" s="19">
        <v>10.1</v>
      </c>
      <c r="D32" s="19">
        <v>12.4</v>
      </c>
      <c r="E32" s="19">
        <v>12.3</v>
      </c>
      <c r="F32" s="19">
        <v>14.6</v>
      </c>
      <c r="G32" s="19">
        <v>9.1999999999999993</v>
      </c>
      <c r="H32" s="19">
        <v>10.1</v>
      </c>
      <c r="I32" s="19">
        <v>7.2</v>
      </c>
      <c r="J32" s="19">
        <v>7.6</v>
      </c>
      <c r="K32" s="19">
        <v>1.7</v>
      </c>
    </row>
    <row r="33" spans="1:11">
      <c r="A33" s="18" t="s">
        <v>43</v>
      </c>
      <c r="B33" s="19">
        <v>4.9000000000000004</v>
      </c>
      <c r="C33" s="19">
        <v>12.9</v>
      </c>
      <c r="D33" s="19">
        <v>10.7</v>
      </c>
      <c r="E33" s="19">
        <v>14.4</v>
      </c>
      <c r="F33" s="19">
        <v>15.2</v>
      </c>
      <c r="G33" s="19">
        <v>9.8000000000000007</v>
      </c>
      <c r="H33" s="19">
        <v>7.8</v>
      </c>
      <c r="I33" s="19">
        <v>5.3</v>
      </c>
      <c r="J33" s="19">
        <v>12</v>
      </c>
      <c r="K33" s="19">
        <v>1.9</v>
      </c>
    </row>
    <row r="34" spans="1:11">
      <c r="A34" s="18" t="s">
        <v>44</v>
      </c>
      <c r="B34" s="19">
        <v>5</v>
      </c>
      <c r="C34" s="19">
        <v>12.9</v>
      </c>
      <c r="D34" s="19">
        <v>10.9</v>
      </c>
      <c r="E34" s="19">
        <v>14.3</v>
      </c>
      <c r="F34" s="19">
        <v>15.4</v>
      </c>
      <c r="G34" s="19">
        <v>10</v>
      </c>
      <c r="H34" s="19">
        <v>8</v>
      </c>
      <c r="I34" s="19">
        <v>5.4</v>
      </c>
      <c r="J34" s="19">
        <v>12.1</v>
      </c>
      <c r="K34" s="19">
        <v>2</v>
      </c>
    </row>
    <row r="35" spans="1:11">
      <c r="A35" s="18" t="s">
        <v>45</v>
      </c>
      <c r="B35" s="19">
        <v>5</v>
      </c>
      <c r="C35" s="19">
        <v>13.1</v>
      </c>
      <c r="D35" s="19">
        <v>11.2</v>
      </c>
      <c r="E35" s="19">
        <v>14.5</v>
      </c>
      <c r="F35" s="19">
        <v>15.7</v>
      </c>
      <c r="G35" s="19">
        <v>10.3</v>
      </c>
      <c r="H35" s="19">
        <v>8.1999999999999993</v>
      </c>
      <c r="I35" s="19">
        <v>5.4</v>
      </c>
      <c r="J35" s="19">
        <v>12.2</v>
      </c>
      <c r="K35" s="19">
        <v>2</v>
      </c>
    </row>
    <row r="36" spans="1:11">
      <c r="A36" s="18" t="s">
        <v>46</v>
      </c>
      <c r="B36" s="19">
        <v>6.8</v>
      </c>
      <c r="C36" s="19">
        <v>17.100000000000001</v>
      </c>
      <c r="D36" s="19">
        <v>15.1</v>
      </c>
      <c r="E36" s="19">
        <v>19.3</v>
      </c>
      <c r="F36" s="19">
        <v>19.8</v>
      </c>
      <c r="G36" s="19">
        <v>14.1</v>
      </c>
      <c r="H36" s="19">
        <v>10.3</v>
      </c>
      <c r="I36" s="19">
        <v>7.6</v>
      </c>
      <c r="J36" s="19">
        <v>16.8</v>
      </c>
      <c r="K36" s="19">
        <v>3.8</v>
      </c>
    </row>
    <row r="37" spans="1:11">
      <c r="A37" s="18" t="s">
        <v>47</v>
      </c>
      <c r="B37" s="19">
        <v>7.7</v>
      </c>
      <c r="C37" s="19">
        <v>20.2</v>
      </c>
      <c r="D37" s="19">
        <v>18</v>
      </c>
      <c r="E37" s="19">
        <v>23.5</v>
      </c>
      <c r="F37" s="19">
        <v>23.4</v>
      </c>
      <c r="G37" s="19">
        <v>15.6</v>
      </c>
      <c r="H37" s="19">
        <v>12.6</v>
      </c>
      <c r="I37" s="19">
        <v>8.5</v>
      </c>
      <c r="J37" s="19">
        <v>20.399999999999999</v>
      </c>
      <c r="K37" s="19">
        <v>4.4000000000000004</v>
      </c>
    </row>
    <row r="38" spans="1:11">
      <c r="A38" s="18" t="s">
        <v>48</v>
      </c>
      <c r="B38" s="19">
        <v>7.7</v>
      </c>
      <c r="C38" s="19">
        <v>20.2</v>
      </c>
      <c r="D38" s="19">
        <v>18.100000000000001</v>
      </c>
      <c r="E38" s="19">
        <v>24</v>
      </c>
      <c r="F38" s="19">
        <v>23.9</v>
      </c>
      <c r="G38" s="19">
        <v>15.4</v>
      </c>
      <c r="H38" s="19">
        <v>12.8</v>
      </c>
      <c r="I38" s="19">
        <v>8.1999999999999993</v>
      </c>
      <c r="J38" s="19">
        <v>20.3</v>
      </c>
      <c r="K38" s="19">
        <v>4.3</v>
      </c>
    </row>
    <row r="39" spans="1:11">
      <c r="A39" s="18" t="s">
        <v>49</v>
      </c>
      <c r="B39" s="19">
        <v>7.8</v>
      </c>
      <c r="C39" s="19">
        <v>20.7</v>
      </c>
      <c r="D39" s="19">
        <v>18.5</v>
      </c>
      <c r="E39" s="19">
        <v>24.4</v>
      </c>
      <c r="F39" s="19">
        <v>24.2</v>
      </c>
      <c r="G39" s="19">
        <v>15.6</v>
      </c>
      <c r="H39" s="19">
        <v>12.9</v>
      </c>
      <c r="I39" s="19">
        <v>8.4</v>
      </c>
      <c r="J39" s="19">
        <v>20.8</v>
      </c>
      <c r="K39" s="19">
        <v>4.3</v>
      </c>
    </row>
    <row r="40" spans="1:11">
      <c r="A40" s="18" t="s">
        <v>50</v>
      </c>
      <c r="B40" s="19">
        <v>7.9</v>
      </c>
      <c r="C40" s="19">
        <v>20.8</v>
      </c>
      <c r="D40" s="19">
        <v>18.8</v>
      </c>
      <c r="E40" s="19">
        <v>24.6</v>
      </c>
      <c r="F40" s="19">
        <v>24.4</v>
      </c>
      <c r="G40" s="19">
        <v>15.9</v>
      </c>
      <c r="H40" s="19">
        <v>13.2</v>
      </c>
      <c r="I40" s="19">
        <v>8.6</v>
      </c>
      <c r="J40" s="19">
        <v>21.3</v>
      </c>
      <c r="K40" s="19">
        <v>4.5999999999999996</v>
      </c>
    </row>
    <row r="41" spans="1:11">
      <c r="A41" s="18" t="s">
        <v>51</v>
      </c>
      <c r="B41" s="19">
        <v>7.9</v>
      </c>
      <c r="C41" s="19">
        <v>20.9</v>
      </c>
      <c r="D41" s="19">
        <v>18.899999999999999</v>
      </c>
      <c r="E41" s="19">
        <v>24.8</v>
      </c>
      <c r="F41" s="19">
        <v>24.6</v>
      </c>
      <c r="G41" s="19">
        <v>16</v>
      </c>
      <c r="H41" s="19">
        <v>13.2</v>
      </c>
      <c r="I41" s="19">
        <v>8.5</v>
      </c>
      <c r="J41" s="19">
        <v>21.3</v>
      </c>
      <c r="K41" s="19">
        <v>4.5999999999999996</v>
      </c>
    </row>
    <row r="42" spans="1:11">
      <c r="A42" s="18" t="s">
        <v>52</v>
      </c>
      <c r="B42" s="19">
        <v>7.9</v>
      </c>
      <c r="C42" s="19">
        <v>20.8</v>
      </c>
      <c r="D42" s="19">
        <v>18.7</v>
      </c>
      <c r="E42" s="19">
        <v>25</v>
      </c>
      <c r="F42" s="19">
        <v>24.6</v>
      </c>
      <c r="G42" s="19">
        <v>15.9</v>
      </c>
      <c r="H42" s="19">
        <v>13.2</v>
      </c>
      <c r="I42" s="19">
        <v>8.5</v>
      </c>
      <c r="J42" s="19">
        <v>21.4</v>
      </c>
      <c r="K42" s="19">
        <v>4.4000000000000004</v>
      </c>
    </row>
    <row r="43" spans="1:11">
      <c r="A43" s="18" t="s">
        <v>53</v>
      </c>
      <c r="B43" s="19">
        <v>8.1</v>
      </c>
      <c r="C43" s="19">
        <v>21.1</v>
      </c>
      <c r="D43" s="19">
        <v>18.8</v>
      </c>
      <c r="E43" s="19">
        <v>25.1</v>
      </c>
      <c r="F43" s="19">
        <v>24.9</v>
      </c>
      <c r="G43" s="19">
        <v>16</v>
      </c>
      <c r="H43" s="19">
        <v>13.2</v>
      </c>
      <c r="I43" s="19">
        <v>8.6</v>
      </c>
      <c r="J43" s="19">
        <v>21.3</v>
      </c>
      <c r="K43" s="19">
        <v>4.3</v>
      </c>
    </row>
    <row r="44" spans="1:11">
      <c r="A44" s="18" t="s">
        <v>54</v>
      </c>
      <c r="B44" s="19">
        <v>8.1999999999999993</v>
      </c>
      <c r="C44" s="19">
        <v>21</v>
      </c>
      <c r="D44" s="19">
        <v>18.899999999999999</v>
      </c>
      <c r="E44" s="19">
        <v>25.2</v>
      </c>
      <c r="F44" s="19">
        <v>24.7</v>
      </c>
      <c r="G44" s="19">
        <v>16</v>
      </c>
      <c r="H44" s="19">
        <v>13.2</v>
      </c>
      <c r="I44" s="19">
        <v>8.6</v>
      </c>
      <c r="J44" s="19">
        <v>21.2</v>
      </c>
      <c r="K44" s="19">
        <v>4.3</v>
      </c>
    </row>
    <row r="45" spans="1:11">
      <c r="A45" s="18" t="s">
        <v>55</v>
      </c>
      <c r="B45" s="19">
        <v>12.3</v>
      </c>
      <c r="C45" s="19">
        <v>17.7</v>
      </c>
      <c r="D45" s="19">
        <v>17</v>
      </c>
      <c r="E45" s="19">
        <v>26.1</v>
      </c>
      <c r="F45" s="19">
        <v>21.2</v>
      </c>
      <c r="G45" s="19">
        <v>12.7</v>
      </c>
      <c r="H45" s="19">
        <v>14.2</v>
      </c>
      <c r="I45" s="19">
        <v>9.1</v>
      </c>
      <c r="J45" s="19">
        <v>18</v>
      </c>
      <c r="K45" s="19">
        <v>4.0999999999999996</v>
      </c>
    </row>
    <row r="46" spans="1:11">
      <c r="A46" s="18" t="s">
        <v>56</v>
      </c>
      <c r="B46" s="19">
        <v>12.6</v>
      </c>
      <c r="C46" s="19">
        <v>18.3</v>
      </c>
      <c r="D46" s="19">
        <v>17.600000000000001</v>
      </c>
      <c r="E46" s="19">
        <v>27</v>
      </c>
      <c r="F46" s="19">
        <v>21.9</v>
      </c>
      <c r="G46" s="19">
        <v>13.1</v>
      </c>
      <c r="H46" s="19">
        <v>14.8</v>
      </c>
      <c r="I46" s="19">
        <v>9.4</v>
      </c>
      <c r="J46" s="19">
        <v>18.899999999999999</v>
      </c>
      <c r="K46" s="19">
        <v>4.3</v>
      </c>
    </row>
    <row r="47" spans="1:11">
      <c r="A47" s="18" t="s">
        <v>57</v>
      </c>
      <c r="B47" s="19">
        <v>12.7</v>
      </c>
      <c r="C47" s="19">
        <v>18.2</v>
      </c>
      <c r="D47" s="19">
        <v>17.7</v>
      </c>
      <c r="E47" s="19">
        <v>27</v>
      </c>
      <c r="F47" s="19">
        <v>22.2</v>
      </c>
      <c r="G47" s="19">
        <v>13.1</v>
      </c>
      <c r="H47" s="19">
        <v>14.8</v>
      </c>
      <c r="I47" s="19">
        <v>9.4</v>
      </c>
      <c r="J47" s="19">
        <v>19</v>
      </c>
      <c r="K47" s="19">
        <v>4.2</v>
      </c>
    </row>
    <row r="48" spans="1:11">
      <c r="A48" s="18" t="s">
        <v>58</v>
      </c>
      <c r="B48" s="19">
        <v>12.4</v>
      </c>
      <c r="C48" s="19">
        <v>18.2</v>
      </c>
      <c r="D48" s="19">
        <v>17.600000000000001</v>
      </c>
      <c r="E48" s="19">
        <v>26.8</v>
      </c>
      <c r="F48" s="19">
        <v>22</v>
      </c>
      <c r="G48" s="19">
        <v>12.9</v>
      </c>
      <c r="H48" s="19">
        <v>14.7</v>
      </c>
      <c r="I48" s="19">
        <v>9.3000000000000007</v>
      </c>
      <c r="J48" s="19">
        <v>18.7</v>
      </c>
      <c r="K48" s="19">
        <v>4</v>
      </c>
    </row>
    <row r="49" spans="1:11">
      <c r="A49" s="18" t="s">
        <v>59</v>
      </c>
      <c r="B49" s="19">
        <v>12.1</v>
      </c>
      <c r="C49" s="19">
        <v>17.600000000000001</v>
      </c>
      <c r="D49" s="19">
        <v>17</v>
      </c>
      <c r="E49" s="19">
        <v>26</v>
      </c>
      <c r="F49" s="19">
        <v>21.5</v>
      </c>
      <c r="G49" s="19">
        <v>12.3</v>
      </c>
      <c r="H49" s="19">
        <v>14.4</v>
      </c>
      <c r="I49" s="19">
        <v>9</v>
      </c>
      <c r="J49" s="19">
        <v>18.100000000000001</v>
      </c>
      <c r="K49" s="19">
        <v>3.7</v>
      </c>
    </row>
    <row r="50" spans="1:11">
      <c r="A50" s="18" t="s">
        <v>60</v>
      </c>
      <c r="B50" s="19">
        <v>11.7</v>
      </c>
      <c r="C50" s="19">
        <v>16.899999999999999</v>
      </c>
      <c r="D50" s="19">
        <v>16.7</v>
      </c>
      <c r="E50" s="19">
        <v>25.3</v>
      </c>
      <c r="F50" s="19">
        <v>20.9</v>
      </c>
      <c r="G50" s="19">
        <v>11.9</v>
      </c>
      <c r="H50" s="19">
        <v>13.9</v>
      </c>
      <c r="I50" s="19">
        <v>8.6999999999999993</v>
      </c>
      <c r="J50" s="19">
        <v>17.3</v>
      </c>
      <c r="K50" s="19">
        <v>3.5</v>
      </c>
    </row>
    <row r="51" spans="1:11">
      <c r="A51" s="18" t="s">
        <v>61</v>
      </c>
      <c r="B51" s="19">
        <v>11.4</v>
      </c>
      <c r="C51" s="19">
        <v>16.7</v>
      </c>
      <c r="D51" s="19">
        <v>16.600000000000001</v>
      </c>
      <c r="E51" s="19">
        <v>25</v>
      </c>
      <c r="F51" s="19">
        <v>20.7</v>
      </c>
      <c r="G51" s="19">
        <v>11.6</v>
      </c>
      <c r="H51" s="19">
        <v>13.6</v>
      </c>
      <c r="I51" s="19">
        <v>8.4</v>
      </c>
      <c r="J51" s="19">
        <v>17</v>
      </c>
      <c r="K51" s="19">
        <v>3.4</v>
      </c>
    </row>
    <row r="52" spans="1:11">
      <c r="A52" s="18" t="s">
        <v>62</v>
      </c>
      <c r="B52" s="19">
        <v>11.3</v>
      </c>
      <c r="C52" s="19">
        <v>16.2</v>
      </c>
      <c r="D52" s="19">
        <v>16.3</v>
      </c>
      <c r="E52" s="19">
        <v>24.6</v>
      </c>
      <c r="F52" s="19">
        <v>20.399999999999999</v>
      </c>
      <c r="G52" s="19">
        <v>11.4</v>
      </c>
      <c r="H52" s="19">
        <v>13.2</v>
      </c>
      <c r="I52" s="19">
        <v>8.1999999999999993</v>
      </c>
      <c r="J52" s="19">
        <v>16.7</v>
      </c>
      <c r="K52" s="19">
        <v>3.2</v>
      </c>
    </row>
    <row r="53" spans="1:11">
      <c r="A53" s="18" t="s">
        <v>63</v>
      </c>
      <c r="B53" s="19">
        <v>11</v>
      </c>
      <c r="C53" s="19">
        <v>15.7</v>
      </c>
      <c r="D53" s="19">
        <v>15.9</v>
      </c>
      <c r="E53" s="19">
        <v>23.8</v>
      </c>
      <c r="F53" s="19">
        <v>19.899999999999999</v>
      </c>
      <c r="G53" s="19">
        <v>11.1</v>
      </c>
      <c r="H53" s="19">
        <v>13</v>
      </c>
      <c r="I53" s="19">
        <v>7.9</v>
      </c>
      <c r="J53" s="19">
        <v>16.2</v>
      </c>
      <c r="K53" s="19">
        <v>3.1</v>
      </c>
    </row>
    <row r="54" spans="1:11">
      <c r="A54" s="18" t="s">
        <v>64</v>
      </c>
      <c r="B54" s="19">
        <v>10.8</v>
      </c>
      <c r="C54" s="19">
        <v>15.5</v>
      </c>
      <c r="D54" s="19">
        <v>15.5</v>
      </c>
      <c r="E54" s="19">
        <v>23</v>
      </c>
      <c r="F54" s="19">
        <v>19.399999999999999</v>
      </c>
      <c r="G54" s="19">
        <v>10.9</v>
      </c>
      <c r="H54" s="19">
        <v>12.6</v>
      </c>
      <c r="I54" s="19">
        <v>7.7</v>
      </c>
      <c r="J54" s="19">
        <v>15.6</v>
      </c>
      <c r="K54" s="19">
        <v>3.1</v>
      </c>
    </row>
    <row r="55" spans="1:11">
      <c r="A55" s="18" t="s">
        <v>65</v>
      </c>
      <c r="B55" s="19">
        <v>10.5</v>
      </c>
      <c r="C55" s="19">
        <v>15.1</v>
      </c>
      <c r="D55" s="19">
        <v>15</v>
      </c>
      <c r="E55" s="19">
        <v>22.2</v>
      </c>
      <c r="F55" s="19">
        <v>18.7</v>
      </c>
      <c r="G55" s="19">
        <v>10.6</v>
      </c>
      <c r="H55" s="19">
        <v>12.3</v>
      </c>
      <c r="I55" s="19">
        <v>7.6</v>
      </c>
      <c r="J55" s="19">
        <v>15.2</v>
      </c>
      <c r="K55" s="19">
        <v>2.9</v>
      </c>
    </row>
    <row r="56" spans="1:11">
      <c r="A56" s="18" t="s">
        <v>66</v>
      </c>
      <c r="B56" s="19">
        <v>10.199999999999999</v>
      </c>
      <c r="C56" s="19">
        <v>14.7</v>
      </c>
      <c r="D56" s="19">
        <v>14.5</v>
      </c>
      <c r="E56" s="19">
        <v>21.6</v>
      </c>
      <c r="F56" s="19">
        <v>18.100000000000001</v>
      </c>
      <c r="G56" s="19">
        <v>10.3</v>
      </c>
      <c r="H56" s="19">
        <v>12.1</v>
      </c>
      <c r="I56" s="19">
        <v>7.4</v>
      </c>
      <c r="J56" s="19">
        <v>14.7</v>
      </c>
      <c r="K56" s="19">
        <v>2.8</v>
      </c>
    </row>
    <row r="57" spans="1:11">
      <c r="A57" s="18" t="s">
        <v>67</v>
      </c>
      <c r="B57" s="19">
        <v>10.1</v>
      </c>
      <c r="C57" s="19">
        <v>14.5</v>
      </c>
      <c r="D57" s="19">
        <v>14.4</v>
      </c>
      <c r="E57" s="19">
        <v>21.1</v>
      </c>
      <c r="F57" s="19">
        <v>17.7</v>
      </c>
      <c r="G57" s="19">
        <v>10.199999999999999</v>
      </c>
      <c r="H57" s="19">
        <v>11.8</v>
      </c>
      <c r="I57" s="19">
        <v>7.4</v>
      </c>
      <c r="J57" s="19">
        <v>14.4</v>
      </c>
      <c r="K57" s="19">
        <v>2.6</v>
      </c>
    </row>
    <row r="58" spans="1:11">
      <c r="A58" s="18" t="s">
        <v>68</v>
      </c>
      <c r="B58" s="19">
        <v>10.3</v>
      </c>
      <c r="C58" s="19">
        <v>14.7</v>
      </c>
      <c r="D58" s="19">
        <v>14.4</v>
      </c>
      <c r="E58" s="19">
        <v>21.2</v>
      </c>
      <c r="F58" s="19">
        <v>18.100000000000001</v>
      </c>
      <c r="G58" s="19">
        <v>10.3</v>
      </c>
      <c r="H58" s="19">
        <v>12.2</v>
      </c>
      <c r="I58" s="19">
        <v>7.4</v>
      </c>
      <c r="J58" s="19">
        <v>14.6</v>
      </c>
      <c r="K58" s="19">
        <v>2.6</v>
      </c>
    </row>
    <row r="59" spans="1:11">
      <c r="A59" s="18" t="s">
        <v>69</v>
      </c>
      <c r="B59" s="19">
        <v>10</v>
      </c>
      <c r="C59" s="19">
        <v>14.7</v>
      </c>
      <c r="D59" s="19">
        <v>14.1</v>
      </c>
      <c r="E59" s="19">
        <v>21</v>
      </c>
      <c r="F59" s="19">
        <v>17.899999999999999</v>
      </c>
      <c r="G59" s="19">
        <v>10.1</v>
      </c>
      <c r="H59" s="19">
        <v>12</v>
      </c>
      <c r="I59" s="19">
        <v>7.4</v>
      </c>
      <c r="J59" s="19">
        <v>14.5</v>
      </c>
      <c r="K59" s="19">
        <v>2.6</v>
      </c>
    </row>
    <row r="60" spans="1:11">
      <c r="A60" s="18" t="s">
        <v>70</v>
      </c>
      <c r="B60" s="19">
        <v>9.6999999999999993</v>
      </c>
      <c r="C60" s="19">
        <v>14.2</v>
      </c>
      <c r="D60" s="19">
        <v>13.6</v>
      </c>
      <c r="E60" s="19">
        <v>20.5</v>
      </c>
      <c r="F60" s="19">
        <v>17.7</v>
      </c>
      <c r="G60" s="19">
        <v>9.8000000000000007</v>
      </c>
      <c r="H60" s="19">
        <v>11.7</v>
      </c>
      <c r="I60" s="19">
        <v>7.3</v>
      </c>
      <c r="J60" s="19">
        <v>14.1</v>
      </c>
      <c r="K60" s="19">
        <v>2.5</v>
      </c>
    </row>
    <row r="61" spans="1:11">
      <c r="A61" s="18" t="s">
        <v>71</v>
      </c>
      <c r="B61" s="19">
        <v>9.6999999999999993</v>
      </c>
      <c r="C61" s="19">
        <v>14.2</v>
      </c>
      <c r="D61" s="19">
        <v>13.7</v>
      </c>
      <c r="E61" s="19">
        <v>20.6</v>
      </c>
      <c r="F61" s="19">
        <v>17.600000000000001</v>
      </c>
      <c r="G61" s="19">
        <v>9.6</v>
      </c>
      <c r="H61" s="19">
        <v>11.8</v>
      </c>
      <c r="I61" s="19">
        <v>7.2</v>
      </c>
      <c r="J61" s="19">
        <v>13.9</v>
      </c>
      <c r="K61" s="19">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72A66-C0EE-4579-92F4-49B27A422CF3}">
  <dimension ref="A1:M15"/>
  <sheetViews>
    <sheetView workbookViewId="0">
      <selection activeCell="D19" sqref="D19"/>
    </sheetView>
  </sheetViews>
  <sheetFormatPr defaultRowHeight="14.45"/>
  <cols>
    <col min="1" max="1" width="20.7109375" bestFit="1" customWidth="1"/>
    <col min="2" max="2" width="9" bestFit="1" customWidth="1"/>
    <col min="3" max="3" width="15.28515625" bestFit="1" customWidth="1"/>
    <col min="4" max="4" width="8.5703125" customWidth="1"/>
    <col min="5" max="5" width="9" bestFit="1" customWidth="1"/>
    <col min="6" max="6" width="15.28515625" bestFit="1" customWidth="1"/>
    <col min="7" max="7" width="6.28515625" customWidth="1"/>
    <col min="8" max="8" width="9" bestFit="1" customWidth="1"/>
    <col min="9" max="9" width="17.28515625" customWidth="1"/>
    <col min="10" max="10" width="5.85546875" customWidth="1"/>
    <col min="12" max="12" width="15.28515625" bestFit="1" customWidth="1"/>
    <col min="13" max="13" width="5.28515625" customWidth="1"/>
  </cols>
  <sheetData>
    <row r="1" spans="1:13">
      <c r="M1" t="s">
        <v>80</v>
      </c>
    </row>
    <row r="2" spans="1:13">
      <c r="B2" s="7">
        <v>43435</v>
      </c>
      <c r="C2" s="6"/>
      <c r="D2" s="8"/>
      <c r="E2" s="7">
        <v>43800</v>
      </c>
      <c r="F2" s="6"/>
      <c r="G2" s="8"/>
      <c r="H2" s="7">
        <v>44166</v>
      </c>
      <c r="I2" s="6"/>
      <c r="J2" s="8"/>
      <c r="K2" s="7">
        <v>44531</v>
      </c>
      <c r="L2" s="6"/>
    </row>
    <row r="3" spans="1:13">
      <c r="B3" s="4" t="s">
        <v>81</v>
      </c>
      <c r="C3" s="5" t="s">
        <v>82</v>
      </c>
      <c r="D3" s="12" t="s">
        <v>83</v>
      </c>
      <c r="E3" s="4" t="s">
        <v>81</v>
      </c>
      <c r="F3" s="5" t="s">
        <v>82</v>
      </c>
      <c r="G3" s="12" t="s">
        <v>83</v>
      </c>
      <c r="H3" s="4" t="s">
        <v>81</v>
      </c>
      <c r="I3" s="5" t="s">
        <v>82</v>
      </c>
      <c r="J3" s="12" t="s">
        <v>83</v>
      </c>
      <c r="K3" s="4" t="s">
        <v>81</v>
      </c>
      <c r="L3" s="5" t="s">
        <v>82</v>
      </c>
      <c r="M3" s="13" t="s">
        <v>83</v>
      </c>
    </row>
    <row r="4" spans="1:13">
      <c r="A4" s="3" t="s">
        <v>9</v>
      </c>
      <c r="B4" s="21">
        <v>535</v>
      </c>
      <c r="C4" s="10">
        <v>15600</v>
      </c>
      <c r="D4" s="11">
        <f>B4/C4</f>
        <v>3.4294871794871798E-2</v>
      </c>
      <c r="E4" s="21">
        <v>635</v>
      </c>
      <c r="F4" s="10">
        <v>14400</v>
      </c>
      <c r="G4" s="11">
        <f>E4/F4</f>
        <v>4.4097222222222225E-2</v>
      </c>
      <c r="H4" s="21">
        <v>1125</v>
      </c>
      <c r="I4" s="10">
        <v>23000</v>
      </c>
      <c r="J4" s="11">
        <f>H4/I4</f>
        <v>4.8913043478260872E-2</v>
      </c>
      <c r="K4" s="21">
        <v>830</v>
      </c>
      <c r="L4" s="10">
        <v>15300</v>
      </c>
      <c r="M4" s="11">
        <f>K4/L4</f>
        <v>5.4248366013071897E-2</v>
      </c>
    </row>
    <row r="5" spans="1:13">
      <c r="A5" s="3" t="s">
        <v>10</v>
      </c>
      <c r="B5" s="21">
        <v>780</v>
      </c>
      <c r="C5" s="10">
        <v>10800</v>
      </c>
      <c r="D5" s="11">
        <f t="shared" ref="D5:D13" si="0">B5/C5</f>
        <v>7.2222222222222215E-2</v>
      </c>
      <c r="E5" s="21">
        <v>955</v>
      </c>
      <c r="F5" s="10">
        <v>10700</v>
      </c>
      <c r="G5" s="11">
        <f t="shared" ref="G5:G13" si="1">E5/F5</f>
        <v>8.9252336448598132E-2</v>
      </c>
      <c r="H5" s="21">
        <v>1655</v>
      </c>
      <c r="I5" s="10">
        <v>7600</v>
      </c>
      <c r="J5" s="11">
        <f t="shared" ref="J5:J13" si="2">H5/I5</f>
        <v>0.21776315789473685</v>
      </c>
      <c r="K5" s="21">
        <v>1205</v>
      </c>
      <c r="L5" s="10">
        <v>7900</v>
      </c>
      <c r="M5" s="11">
        <f t="shared" ref="M5:M15" si="3">K5/L5</f>
        <v>0.15253164556962026</v>
      </c>
    </row>
    <row r="6" spans="1:13">
      <c r="A6" s="3" t="s">
        <v>11</v>
      </c>
      <c r="B6" s="21">
        <v>790</v>
      </c>
      <c r="C6" s="10">
        <v>15600</v>
      </c>
      <c r="D6" s="11">
        <f t="shared" si="0"/>
        <v>5.0641025641025642E-2</v>
      </c>
      <c r="E6" s="21">
        <v>935</v>
      </c>
      <c r="F6" s="10">
        <v>10700</v>
      </c>
      <c r="G6" s="11">
        <f t="shared" si="1"/>
        <v>8.7383177570093465E-2</v>
      </c>
      <c r="H6" s="21">
        <v>1840</v>
      </c>
      <c r="I6" s="10">
        <v>10700</v>
      </c>
      <c r="J6" s="11">
        <f t="shared" si="2"/>
        <v>0.17196261682242991</v>
      </c>
      <c r="K6" s="21">
        <v>1265</v>
      </c>
      <c r="L6" s="10">
        <v>17100</v>
      </c>
      <c r="M6" s="11">
        <f t="shared" si="3"/>
        <v>7.3976608187134502E-2</v>
      </c>
    </row>
    <row r="7" spans="1:13">
      <c r="A7" s="3" t="s">
        <v>12</v>
      </c>
      <c r="B7" s="21">
        <v>1025</v>
      </c>
      <c r="C7" s="10">
        <v>15100</v>
      </c>
      <c r="D7" s="11">
        <f t="shared" si="0"/>
        <v>6.7880794701986755E-2</v>
      </c>
      <c r="E7" s="21">
        <v>1150</v>
      </c>
      <c r="F7" s="10">
        <v>19800</v>
      </c>
      <c r="G7" s="11">
        <f t="shared" si="1"/>
        <v>5.808080808080808E-2</v>
      </c>
      <c r="H7" s="21">
        <v>2295</v>
      </c>
      <c r="I7" s="10">
        <v>13300</v>
      </c>
      <c r="J7" s="11">
        <f t="shared" si="2"/>
        <v>0.1725563909774436</v>
      </c>
      <c r="K7" s="21">
        <v>1640</v>
      </c>
      <c r="L7" s="10">
        <v>12000</v>
      </c>
      <c r="M7" s="11">
        <f t="shared" si="3"/>
        <v>0.13666666666666666</v>
      </c>
    </row>
    <row r="8" spans="1:13">
      <c r="A8" s="3" t="s">
        <v>13</v>
      </c>
      <c r="B8" s="21">
        <v>1205</v>
      </c>
      <c r="C8" s="10">
        <v>20500</v>
      </c>
      <c r="D8" s="11">
        <f t="shared" si="0"/>
        <v>5.8780487804878045E-2</v>
      </c>
      <c r="E8" s="21">
        <v>1490</v>
      </c>
      <c r="F8" s="10">
        <v>18500</v>
      </c>
      <c r="G8" s="11">
        <f t="shared" si="1"/>
        <v>8.0540540540540537E-2</v>
      </c>
      <c r="H8" s="21">
        <v>2605</v>
      </c>
      <c r="I8" s="10">
        <v>18200</v>
      </c>
      <c r="J8" s="11">
        <f t="shared" si="2"/>
        <v>0.14313186813186812</v>
      </c>
      <c r="K8" s="21">
        <v>1870</v>
      </c>
      <c r="L8" s="10">
        <v>26100</v>
      </c>
      <c r="M8" s="11">
        <f t="shared" si="3"/>
        <v>7.1647509578544058E-2</v>
      </c>
    </row>
    <row r="9" spans="1:13">
      <c r="A9" s="3" t="s">
        <v>14</v>
      </c>
      <c r="B9" s="21">
        <v>705</v>
      </c>
      <c r="C9" s="10">
        <v>10600</v>
      </c>
      <c r="D9" s="11">
        <f t="shared" si="0"/>
        <v>6.650943396226415E-2</v>
      </c>
      <c r="E9" s="21">
        <v>800</v>
      </c>
      <c r="F9" s="10">
        <v>6400</v>
      </c>
      <c r="G9" s="11">
        <f t="shared" si="1"/>
        <v>0.125</v>
      </c>
      <c r="H9" s="21">
        <v>1385</v>
      </c>
      <c r="I9" s="10">
        <v>6800</v>
      </c>
      <c r="J9" s="11">
        <f t="shared" si="2"/>
        <v>0.20367647058823529</v>
      </c>
      <c r="K9" s="21">
        <v>975</v>
      </c>
      <c r="L9" s="10">
        <v>14900</v>
      </c>
      <c r="M9" s="11">
        <f t="shared" si="3"/>
        <v>6.5436241610738258E-2</v>
      </c>
    </row>
    <row r="10" spans="1:13">
      <c r="A10" s="3" t="s">
        <v>15</v>
      </c>
      <c r="B10" s="21">
        <v>745</v>
      </c>
      <c r="C10" s="10">
        <v>18100</v>
      </c>
      <c r="D10" s="11">
        <f t="shared" si="0"/>
        <v>4.1160220994475138E-2</v>
      </c>
      <c r="E10" s="21">
        <v>1025</v>
      </c>
      <c r="F10" s="10">
        <v>21000</v>
      </c>
      <c r="G10" s="11">
        <f t="shared" si="1"/>
        <v>4.880952380952381E-2</v>
      </c>
      <c r="H10" s="21">
        <v>1750</v>
      </c>
      <c r="I10" s="10">
        <v>20100</v>
      </c>
      <c r="J10" s="11">
        <f t="shared" si="2"/>
        <v>8.7064676616915429E-2</v>
      </c>
      <c r="K10" s="21">
        <v>1265</v>
      </c>
      <c r="L10" s="10">
        <v>9200</v>
      </c>
      <c r="M10" s="11">
        <f t="shared" si="3"/>
        <v>0.13750000000000001</v>
      </c>
    </row>
    <row r="11" spans="1:13">
      <c r="A11" s="3" t="s">
        <v>16</v>
      </c>
      <c r="B11" s="21">
        <v>575</v>
      </c>
      <c r="C11" s="10">
        <v>16400</v>
      </c>
      <c r="D11" s="11">
        <f t="shared" si="0"/>
        <v>3.5060975609756101E-2</v>
      </c>
      <c r="E11" s="21">
        <v>675</v>
      </c>
      <c r="F11" s="10">
        <v>20100</v>
      </c>
      <c r="G11" s="11">
        <f t="shared" si="1"/>
        <v>3.3582089552238806E-2</v>
      </c>
      <c r="H11" s="21">
        <v>1205</v>
      </c>
      <c r="I11" s="10">
        <v>21000</v>
      </c>
      <c r="J11" s="11">
        <f t="shared" si="2"/>
        <v>5.738095238095238E-2</v>
      </c>
      <c r="K11" s="21">
        <v>800</v>
      </c>
      <c r="L11" s="10">
        <v>30100</v>
      </c>
      <c r="M11" s="11">
        <f t="shared" si="3"/>
        <v>2.6578073089700997E-2</v>
      </c>
    </row>
    <row r="12" spans="1:13">
      <c r="A12" s="3" t="s">
        <v>17</v>
      </c>
      <c r="B12" s="21">
        <v>710</v>
      </c>
      <c r="C12" s="10">
        <v>10000</v>
      </c>
      <c r="D12" s="11">
        <f t="shared" si="0"/>
        <v>7.0999999999999994E-2</v>
      </c>
      <c r="E12" s="21">
        <v>880</v>
      </c>
      <c r="F12" s="10">
        <v>9400</v>
      </c>
      <c r="G12" s="11">
        <f t="shared" si="1"/>
        <v>9.3617021276595741E-2</v>
      </c>
      <c r="H12" s="21">
        <v>1645</v>
      </c>
      <c r="I12" s="10">
        <v>5000</v>
      </c>
      <c r="J12" s="11">
        <f t="shared" si="2"/>
        <v>0.32900000000000001</v>
      </c>
      <c r="K12" s="21">
        <v>1145</v>
      </c>
      <c r="L12" s="10">
        <v>9300</v>
      </c>
      <c r="M12" s="11">
        <f t="shared" si="3"/>
        <v>0.12311827956989248</v>
      </c>
    </row>
    <row r="13" spans="1:13">
      <c r="A13" s="3" t="s">
        <v>18</v>
      </c>
      <c r="B13" s="21">
        <v>175</v>
      </c>
      <c r="C13" s="10">
        <v>7000</v>
      </c>
      <c r="D13" s="11">
        <f t="shared" si="0"/>
        <v>2.5000000000000001E-2</v>
      </c>
      <c r="E13" s="21">
        <v>190</v>
      </c>
      <c r="F13" s="10">
        <v>8900</v>
      </c>
      <c r="G13" s="11">
        <f t="shared" si="1"/>
        <v>2.1348314606741574E-2</v>
      </c>
      <c r="H13" s="21">
        <v>525</v>
      </c>
      <c r="I13" s="10">
        <v>6300</v>
      </c>
      <c r="J13" s="11">
        <f t="shared" si="2"/>
        <v>8.3333333333333329E-2</v>
      </c>
      <c r="K13" s="21">
        <v>260</v>
      </c>
      <c r="L13" s="10">
        <v>6200</v>
      </c>
      <c r="M13" s="11">
        <f t="shared" si="3"/>
        <v>4.1935483870967745E-2</v>
      </c>
    </row>
    <row r="15" spans="1:13">
      <c r="A15" s="14" t="s">
        <v>78</v>
      </c>
      <c r="B15" s="9">
        <f>SUM(B4:B13)</f>
        <v>7245</v>
      </c>
      <c r="C15" s="9">
        <f>SUM(C4:C13)</f>
        <v>139700</v>
      </c>
      <c r="D15" s="11">
        <f t="shared" ref="D15" si="4">B15/C15</f>
        <v>5.1861130994989263E-2</v>
      </c>
      <c r="E15" s="9">
        <f>SUM(E4:E13)</f>
        <v>8735</v>
      </c>
      <c r="F15" s="9">
        <f>SUM(F4:F13)</f>
        <v>139900</v>
      </c>
      <c r="G15" s="11">
        <f t="shared" ref="G15" si="5">E15/F15</f>
        <v>6.2437455325232309E-2</v>
      </c>
      <c r="H15" s="9">
        <f>SUM(H4:H13)</f>
        <v>16030</v>
      </c>
      <c r="I15" s="9">
        <f>SUM(I4:I13)</f>
        <v>132000</v>
      </c>
      <c r="J15" s="11">
        <f t="shared" ref="J15" si="6">H15/I15</f>
        <v>0.12143939393939394</v>
      </c>
      <c r="K15" s="9">
        <f>SUM(K4:K13)</f>
        <v>11255</v>
      </c>
      <c r="L15" s="9">
        <f>SUM(L4:L13)</f>
        <v>148100</v>
      </c>
      <c r="M15" s="11">
        <f t="shared" si="3"/>
        <v>7.5995948683322073E-2</v>
      </c>
    </row>
  </sheetData>
  <pageMargins left="0.7" right="0.7" top="0.75" bottom="0.75" header="0.3" footer="0.3"/>
  <pageSetup paperSize="9" orientation="portrait" r:id="rId1"/>
  <ignoredErrors>
    <ignoredError sqref="J15 D15 G15" formula="1"/>
  </ignoredError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NPOI</dc:creator>
  <cp:keywords/>
  <dc:description/>
  <cp:lastModifiedBy/>
  <cp:revision/>
  <dcterms:created xsi:type="dcterms:W3CDTF">2022-06-18T18:42:28Z</dcterms:created>
  <dcterms:modified xsi:type="dcterms:W3CDTF">2022-06-19T15:41:53Z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