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ereni4u/Dropbox/Github/PHY121/Lab Reports/LabReport10/"/>
    </mc:Choice>
  </mc:AlternateContent>
  <xr:revisionPtr revIDLastSave="0" documentId="13_ncr:1_{BDAACCB9-B3A6-6549-851C-B2DB6F6BFF76}" xr6:coauthVersionLast="47" xr6:coauthVersionMax="47" xr10:uidLastSave="{00000000-0000-0000-0000-000000000000}"/>
  <bookViews>
    <workbookView xWindow="0" yWindow="500" windowWidth="25600" windowHeight="14600" activeTab="1" xr2:uid="{2B20EF1A-2BA4-C041-9585-172FB9BE588B}"/>
  </bookViews>
  <sheets>
    <sheet name="Raw Data" sheetId="1" r:id="rId1"/>
    <sheet name="Format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" l="1"/>
  <c r="F20" i="2"/>
  <c r="G19" i="2"/>
  <c r="F19" i="2"/>
  <c r="G18" i="2"/>
  <c r="F18" i="2"/>
  <c r="G17" i="2"/>
  <c r="F17" i="2"/>
  <c r="G9" i="2"/>
  <c r="F9" i="2"/>
  <c r="G8" i="2"/>
  <c r="F8" i="2"/>
  <c r="D4" i="2"/>
  <c r="F4" i="2" s="1"/>
  <c r="B19" i="1"/>
  <c r="B21" i="1" s="1"/>
  <c r="O12" i="1"/>
  <c r="P12" i="1"/>
  <c r="F12" i="1"/>
  <c r="G12" i="1"/>
  <c r="P11" i="1"/>
  <c r="O11" i="1"/>
  <c r="G11" i="1"/>
  <c r="F11" i="1"/>
  <c r="O6" i="1"/>
  <c r="P6" i="1"/>
  <c r="F6" i="1"/>
  <c r="G6" i="1"/>
  <c r="O5" i="1"/>
  <c r="P5" i="1"/>
  <c r="F5" i="1"/>
  <c r="G5" i="1"/>
  <c r="O4" i="1"/>
  <c r="P4" i="1"/>
  <c r="F4" i="1"/>
  <c r="G4" i="1"/>
  <c r="P3" i="1"/>
  <c r="O3" i="1"/>
  <c r="G3" i="1"/>
  <c r="F3" i="1"/>
  <c r="Q3" i="1" l="1"/>
  <c r="R4" i="1"/>
  <c r="R3" i="1"/>
  <c r="Q4" i="1"/>
  <c r="Q12" i="1"/>
  <c r="R12" i="1"/>
  <c r="Q6" i="1"/>
  <c r="Q11" i="1"/>
  <c r="R11" i="1"/>
  <c r="Q5" i="1"/>
  <c r="R5" i="1"/>
  <c r="R6" i="1"/>
</calcChain>
</file>

<file path=xl/sharedStrings.xml><?xml version="1.0" encoding="utf-8"?>
<sst xmlns="http://schemas.openxmlformats.org/spreadsheetml/2006/main" count="87" uniqueCount="45">
  <si>
    <t>Initial Mom</t>
  </si>
  <si>
    <t>Final Mom</t>
  </si>
  <si>
    <t>Mass 1</t>
  </si>
  <si>
    <t>Mass 2</t>
  </si>
  <si>
    <t>Initial V 1</t>
  </si>
  <si>
    <t>Initial V 2</t>
  </si>
  <si>
    <t>Final  V 1</t>
  </si>
  <si>
    <t>Final V 2</t>
  </si>
  <si>
    <t>Initlal KE</t>
  </si>
  <si>
    <t>Final KE</t>
  </si>
  <si>
    <t>Mom Error</t>
  </si>
  <si>
    <t>KE Error</t>
  </si>
  <si>
    <t>PART 1: ELASTIC COLLISIONS</t>
  </si>
  <si>
    <t>PART 2: INELASTIC COLLISIONS</t>
  </si>
  <si>
    <t>PART 3: FORCE DURING A COLLISION</t>
  </si>
  <si>
    <t>Initial Velocity</t>
  </si>
  <si>
    <t>Final Velocity</t>
  </si>
  <si>
    <t>Impulse</t>
  </si>
  <si>
    <t>Mass</t>
  </si>
  <si>
    <t>Momentum</t>
  </si>
  <si>
    <t>Percent Difference</t>
  </si>
  <si>
    <t>Trial</t>
  </si>
  <si>
    <t>Impulse (kg m/s)</t>
  </si>
  <si>
    <t>Mass (kg)</t>
  </si>
  <si>
    <t>Percent Difference (\%)</t>
  </si>
  <si>
    <t>tab:part3</t>
  </si>
  <si>
    <t>PART 2: INELASTIC COLLISION</t>
  </si>
  <si>
    <t>Red Cart Mass (kg)</t>
  </si>
  <si>
    <t>Blue Cart Mass (kg)</t>
  </si>
  <si>
    <t>\mathbf{V_f}\textbf{ (m/s)}</t>
  </si>
  <si>
    <t>\mathbf{\Delta{p}}\textbf{ (kg m/s)}</t>
  </si>
  <si>
    <t>\mathbf{V_o}\textbf{ (m/s)}</t>
  </si>
  <si>
    <t>\textbf{Blue Cart }\mathbf{V_o}\textbf{ (m/s)}</t>
  </si>
  <si>
    <t>\textbf{Red Cart }\mathbf{V_o}\textbf{ (m/s)}</t>
  </si>
  <si>
    <t>Total Momentum (kg m/s)</t>
  </si>
  <si>
    <t>Total KE (J)</t>
  </si>
  <si>
    <t>tab:part2pre</t>
  </si>
  <si>
    <t>\textbf{Red Cart }\mathbf{V_f}\textbf{ (m/s)}</t>
  </si>
  <si>
    <t>\textbf{Blue Cart }\mathbf{V_f}\textbf{ (m/s)}</t>
  </si>
  <si>
    <t>Total Momentum \% Difference (%)</t>
  </si>
  <si>
    <t>KE \% Difference (%)</t>
  </si>
  <si>
    <t>tab:part2post</t>
  </si>
  <si>
    <t>PART 1: ELASTIC COLLISION</t>
  </si>
  <si>
    <t>tab:part1pre</t>
  </si>
  <si>
    <t>tab:part1post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</si>
</sst>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EEE6-5D3F-9449-8440-85AAA907E00C}">
  <dimension ref="A1:R21"/>
  <sheetViews>
    <sheetView zoomScale="87" workbookViewId="0">
      <selection activeCell="J2" sqref="J2:R6"/>
    </sheetView>
  </sheetViews>
  <sheetFormatPr baseColWidth="10" defaultRowHeight="16" x14ac:dyDescent="0.2"/>
  <sheetData>
    <row r="1" spans="1:18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2">
      <c r="A2" t="s">
        <v>21</v>
      </c>
      <c r="B2" t="s">
        <v>2</v>
      </c>
      <c r="C2" t="s">
        <v>3</v>
      </c>
      <c r="D2" t="s">
        <v>4</v>
      </c>
      <c r="E2" t="s">
        <v>5</v>
      </c>
      <c r="F2" t="s">
        <v>0</v>
      </c>
      <c r="G2" t="s">
        <v>8</v>
      </c>
      <c r="J2" t="s">
        <v>21</v>
      </c>
      <c r="K2" t="s">
        <v>2</v>
      </c>
      <c r="L2" t="s">
        <v>3</v>
      </c>
      <c r="M2" t="s">
        <v>6</v>
      </c>
      <c r="N2" t="s">
        <v>7</v>
      </c>
      <c r="O2" t="s">
        <v>1</v>
      </c>
      <c r="P2" t="s">
        <v>9</v>
      </c>
      <c r="Q2" t="s">
        <v>10</v>
      </c>
      <c r="R2" t="s">
        <v>11</v>
      </c>
    </row>
    <row r="3" spans="1:18" x14ac:dyDescent="0.2">
      <c r="A3">
        <v>1</v>
      </c>
      <c r="B3">
        <v>1</v>
      </c>
      <c r="C3">
        <v>1</v>
      </c>
      <c r="D3">
        <v>5</v>
      </c>
      <c r="E3">
        <v>0</v>
      </c>
      <c r="F3">
        <f>(B3 *D3) + (C3 *E3)</f>
        <v>5</v>
      </c>
      <c r="G3">
        <f>((1/2)*B3*D3^2)+((1/2)*C3*E3^2)</f>
        <v>12.5</v>
      </c>
      <c r="J3">
        <v>1</v>
      </c>
      <c r="K3">
        <v>1</v>
      </c>
      <c r="L3">
        <v>1</v>
      </c>
      <c r="M3">
        <v>0</v>
      </c>
      <c r="N3">
        <v>5</v>
      </c>
      <c r="O3">
        <f>(K3 *M3) + (L3 *N3)</f>
        <v>5</v>
      </c>
      <c r="P3">
        <f>((1/2)*K3*M3^2)+((1/2)*L3*N3^2)</f>
        <v>12.5</v>
      </c>
      <c r="Q3">
        <f>ABS((O3-F3)/F3) * 100</f>
        <v>0</v>
      </c>
      <c r="R3">
        <f>(ABS((P3-G3)/G3) * 100)</f>
        <v>0</v>
      </c>
    </row>
    <row r="4" spans="1:18" x14ac:dyDescent="0.2">
      <c r="A4">
        <v>2</v>
      </c>
      <c r="B4">
        <v>1</v>
      </c>
      <c r="C4">
        <v>2</v>
      </c>
      <c r="D4">
        <v>5</v>
      </c>
      <c r="E4">
        <v>0</v>
      </c>
      <c r="F4">
        <f>(B4 *D4) + (C4 *E4)</f>
        <v>5</v>
      </c>
      <c r="G4">
        <f>((1/2)*B4*D4^2)+((1/2)*C4*E4^2)</f>
        <v>12.5</v>
      </c>
      <c r="J4">
        <v>2</v>
      </c>
      <c r="K4">
        <v>1</v>
      </c>
      <c r="L4">
        <v>2</v>
      </c>
      <c r="M4">
        <v>-1.7</v>
      </c>
      <c r="N4">
        <v>3.3</v>
      </c>
      <c r="O4">
        <f>(K4 *M4) + (L4 *N4)</f>
        <v>4.8999999999999995</v>
      </c>
      <c r="P4">
        <f>((1/2)*K4*M4^2)+((1/2)*L4*N4^2)</f>
        <v>12.334999999999999</v>
      </c>
      <c r="Q4">
        <f>ABS((O4-F4)/F4) * 100</f>
        <v>2.0000000000000107</v>
      </c>
      <c r="R4">
        <f>(ABS((P4-G4)/G4) * 100)</f>
        <v>1.3200000000000074</v>
      </c>
    </row>
    <row r="5" spans="1:18" x14ac:dyDescent="0.2">
      <c r="A5">
        <v>3</v>
      </c>
      <c r="B5">
        <v>1</v>
      </c>
      <c r="C5">
        <v>1</v>
      </c>
      <c r="D5">
        <v>5</v>
      </c>
      <c r="E5">
        <v>-3</v>
      </c>
      <c r="F5">
        <f>(B5 *D5) + (C5 *E5)</f>
        <v>2</v>
      </c>
      <c r="G5">
        <f>((1/2)*B5*D5^2)+((1/2)*C5*E5^2)</f>
        <v>17</v>
      </c>
      <c r="J5">
        <v>3</v>
      </c>
      <c r="K5">
        <v>1</v>
      </c>
      <c r="L5">
        <v>1</v>
      </c>
      <c r="M5">
        <v>-3</v>
      </c>
      <c r="N5">
        <v>5</v>
      </c>
      <c r="O5">
        <f>(K5 *M5) + (L5 *N5)</f>
        <v>2</v>
      </c>
      <c r="P5">
        <f>((1/2)*K5*M5^2)+((1/2)*L5*N5^2)</f>
        <v>17</v>
      </c>
      <c r="Q5">
        <f>ABS((O5-F5)/F5) * 100</f>
        <v>0</v>
      </c>
      <c r="R5">
        <f>(ABS((P5-G5)/G5) * 100)</f>
        <v>0</v>
      </c>
    </row>
    <row r="6" spans="1:18" x14ac:dyDescent="0.2">
      <c r="A6">
        <v>4</v>
      </c>
      <c r="B6">
        <v>2</v>
      </c>
      <c r="C6">
        <v>1</v>
      </c>
      <c r="D6">
        <v>5</v>
      </c>
      <c r="E6">
        <v>0</v>
      </c>
      <c r="F6">
        <f t="shared" ref="F6" si="0">(B6 *D6) + (C6 *E6)</f>
        <v>10</v>
      </c>
      <c r="G6">
        <f t="shared" ref="G6" si="1">((1/2)*B6*D6^2)+((1/2)*C6*E6^2)</f>
        <v>25</v>
      </c>
      <c r="J6">
        <v>4</v>
      </c>
      <c r="K6">
        <v>2</v>
      </c>
      <c r="L6">
        <v>1</v>
      </c>
      <c r="M6">
        <v>1.7</v>
      </c>
      <c r="N6">
        <v>6.7</v>
      </c>
      <c r="O6">
        <f t="shared" ref="O6" si="2">(K6 *M6) + (L6 *N6)</f>
        <v>10.1</v>
      </c>
      <c r="P6">
        <f t="shared" ref="P6" si="3">((1/2)*K6*M6^2)+((1/2)*L6*N6^2)</f>
        <v>25.335000000000001</v>
      </c>
      <c r="Q6">
        <f>ABS((O6-F6)/F6) * 100</f>
        <v>0.99999999999999634</v>
      </c>
      <c r="R6">
        <f>(ABS((P6-G6)/G6) * 100)</f>
        <v>1.3400000000000034</v>
      </c>
    </row>
    <row r="9" spans="1:18" x14ac:dyDescent="0.2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2">
      <c r="A10" t="s">
        <v>21</v>
      </c>
      <c r="B10" t="s">
        <v>2</v>
      </c>
      <c r="C10" t="s">
        <v>3</v>
      </c>
      <c r="D10" t="s">
        <v>4</v>
      </c>
      <c r="E10" t="s">
        <v>5</v>
      </c>
      <c r="F10" t="s">
        <v>0</v>
      </c>
      <c r="G10" t="s">
        <v>8</v>
      </c>
      <c r="J10" t="s">
        <v>21</v>
      </c>
      <c r="K10" t="s">
        <v>2</v>
      </c>
      <c r="L10" t="s">
        <v>3</v>
      </c>
      <c r="M10" t="s">
        <v>6</v>
      </c>
      <c r="N10" t="s">
        <v>7</v>
      </c>
      <c r="O10" t="s">
        <v>1</v>
      </c>
      <c r="P10" t="s">
        <v>9</v>
      </c>
      <c r="Q10" t="s">
        <v>10</v>
      </c>
      <c r="R10" t="s">
        <v>11</v>
      </c>
    </row>
    <row r="11" spans="1:18" x14ac:dyDescent="0.2">
      <c r="A11">
        <v>1</v>
      </c>
      <c r="B11">
        <v>1</v>
      </c>
      <c r="C11">
        <v>1</v>
      </c>
      <c r="D11">
        <v>6</v>
      </c>
      <c r="E11">
        <v>0</v>
      </c>
      <c r="F11">
        <f>(B11 *D11) + (C11 *E11)</f>
        <v>6</v>
      </c>
      <c r="G11">
        <f>((1/2)*B11*D11^2)+((1/2)*C11*E11^2)</f>
        <v>18</v>
      </c>
      <c r="J11">
        <v>1</v>
      </c>
      <c r="K11">
        <v>1</v>
      </c>
      <c r="L11">
        <v>1</v>
      </c>
      <c r="M11">
        <v>3</v>
      </c>
      <c r="N11">
        <v>3</v>
      </c>
      <c r="O11">
        <f>(K11 *M11) + (L11 *N11)</f>
        <v>6</v>
      </c>
      <c r="P11">
        <f>((1/2)*K11*M11^2)+((1/2)*L11*N11^2)</f>
        <v>9</v>
      </c>
      <c r="Q11">
        <f>ABS((O11-F11)/F11) * 100</f>
        <v>0</v>
      </c>
      <c r="R11">
        <f>(ABS((P11-G11)/G11) * 100)</f>
        <v>50</v>
      </c>
    </row>
    <row r="12" spans="1:18" x14ac:dyDescent="0.2">
      <c r="A12">
        <v>2</v>
      </c>
      <c r="B12">
        <v>1</v>
      </c>
      <c r="C12">
        <v>3</v>
      </c>
      <c r="D12">
        <v>6</v>
      </c>
      <c r="E12">
        <v>0</v>
      </c>
      <c r="F12">
        <f t="shared" ref="F12" si="4">(B12 *D12) + (C12 *E12)</f>
        <v>6</v>
      </c>
      <c r="G12">
        <f>((1/2)*B12*D12^2)+((1/2)*C12*E12^2)</f>
        <v>18</v>
      </c>
      <c r="J12">
        <v>2</v>
      </c>
      <c r="K12">
        <v>1</v>
      </c>
      <c r="L12">
        <v>3</v>
      </c>
      <c r="M12">
        <v>1.5</v>
      </c>
      <c r="N12">
        <v>1.5</v>
      </c>
      <c r="O12">
        <f>(K12 *M12) + (L12 *N12)</f>
        <v>6</v>
      </c>
      <c r="P12">
        <f>((1/2)*K12*M12^2)+((1/2)*L12*N12^2)</f>
        <v>4.5</v>
      </c>
      <c r="Q12">
        <f>ABS((O12-F12)/F12) * 100</f>
        <v>0</v>
      </c>
      <c r="R12">
        <f>(ABS((P12-G12)/G12) * 100)</f>
        <v>75</v>
      </c>
    </row>
    <row r="15" spans="1:18" x14ac:dyDescent="0.2">
      <c r="A15" s="3" t="s">
        <v>14</v>
      </c>
    </row>
    <row r="16" spans="1:18" x14ac:dyDescent="0.2">
      <c r="A16" s="4" t="s">
        <v>18</v>
      </c>
      <c r="B16">
        <v>0.65229999999999999</v>
      </c>
    </row>
    <row r="17" spans="1:2" x14ac:dyDescent="0.2">
      <c r="A17" t="s">
        <v>15</v>
      </c>
      <c r="B17">
        <v>-0.44090000000000001</v>
      </c>
    </row>
    <row r="18" spans="1:2" x14ac:dyDescent="0.2">
      <c r="A18" t="s">
        <v>16</v>
      </c>
      <c r="B18">
        <v>0.31540000000000001</v>
      </c>
    </row>
    <row r="19" spans="1:2" x14ac:dyDescent="0.2">
      <c r="A19" t="s">
        <v>19</v>
      </c>
      <c r="B19">
        <f>B16*(B18-B17)</f>
        <v>0.49333448999999996</v>
      </c>
    </row>
    <row r="20" spans="1:2" x14ac:dyDescent="0.2">
      <c r="A20" t="s">
        <v>17</v>
      </c>
      <c r="B20">
        <v>0.47239999999999999</v>
      </c>
    </row>
    <row r="21" spans="1:2" x14ac:dyDescent="0.2">
      <c r="A21" t="s">
        <v>20</v>
      </c>
      <c r="B21">
        <f>(B19-B20) / (B20) * 100</f>
        <v>4.4315177815410607</v>
      </c>
    </row>
  </sheetData>
  <mergeCells count="2">
    <mergeCell ref="A1:P1"/>
    <mergeCell ref="A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955F-797A-CD45-8534-B5D84878AE6E}">
  <dimension ref="A2:J26"/>
  <sheetViews>
    <sheetView tabSelected="1" topLeftCell="A2" workbookViewId="0">
      <selection activeCell="J25" sqref="J25"/>
    </sheetView>
  </sheetViews>
  <sheetFormatPr baseColWidth="10" defaultRowHeight="16" x14ac:dyDescent="0.2"/>
  <sheetData>
    <row r="2" spans="1:10" x14ac:dyDescent="0.2">
      <c r="A2" s="3" t="s">
        <v>14</v>
      </c>
      <c r="H2" t="s">
        <v>25</v>
      </c>
    </row>
    <row r="3" spans="1:10" x14ac:dyDescent="0.2">
      <c r="A3" s="1" t="s">
        <v>23</v>
      </c>
      <c r="B3" s="5" t="s">
        <v>31</v>
      </c>
      <c r="C3" s="5" t="s">
        <v>29</v>
      </c>
      <c r="D3" s="5" t="s">
        <v>30</v>
      </c>
      <c r="E3" s="1" t="s">
        <v>22</v>
      </c>
      <c r="F3" s="1" t="s">
        <v>24</v>
      </c>
    </row>
    <row r="4" spans="1:10" x14ac:dyDescent="0.2">
      <c r="A4" s="5">
        <v>0.65229999999999999</v>
      </c>
      <c r="B4" s="5">
        <v>-0.44090000000000001</v>
      </c>
      <c r="C4" s="5">
        <v>0.31540000000000001</v>
      </c>
      <c r="D4" s="5">
        <f>A4*(C4-B4)</f>
        <v>0.49333448999999996</v>
      </c>
      <c r="E4" s="5">
        <v>0.47239999999999999</v>
      </c>
      <c r="F4" s="5">
        <f>(D4-E4) / (E4) * 100</f>
        <v>4.4315177815410607</v>
      </c>
    </row>
    <row r="6" spans="1:10" x14ac:dyDescent="0.2">
      <c r="A6" s="3" t="s">
        <v>26</v>
      </c>
    </row>
    <row r="7" spans="1:10" x14ac:dyDescent="0.2">
      <c r="A7" s="1" t="s">
        <v>21</v>
      </c>
      <c r="B7" s="1" t="s">
        <v>27</v>
      </c>
      <c r="C7" s="1" t="s">
        <v>28</v>
      </c>
      <c r="D7" s="5" t="s">
        <v>33</v>
      </c>
      <c r="E7" s="5" t="s">
        <v>32</v>
      </c>
      <c r="F7" s="1" t="s">
        <v>34</v>
      </c>
      <c r="G7" s="1" t="s">
        <v>35</v>
      </c>
    </row>
    <row r="8" spans="1:10" x14ac:dyDescent="0.2">
      <c r="A8" s="5">
        <v>1</v>
      </c>
      <c r="B8" s="5">
        <v>1</v>
      </c>
      <c r="C8" s="5">
        <v>1</v>
      </c>
      <c r="D8" s="5">
        <v>6</v>
      </c>
      <c r="E8" s="5">
        <v>0</v>
      </c>
      <c r="F8" s="5">
        <f>(B8 *D8) + (C8 *E8)</f>
        <v>6</v>
      </c>
      <c r="G8" s="5">
        <f>((1/2)*B8*D8^2)+((1/2)*C8*E8^2)</f>
        <v>18</v>
      </c>
      <c r="H8" t="s">
        <v>36</v>
      </c>
    </row>
    <row r="9" spans="1:10" x14ac:dyDescent="0.2">
      <c r="A9" s="5">
        <v>2</v>
      </c>
      <c r="B9" s="5">
        <v>1</v>
      </c>
      <c r="C9" s="5">
        <v>3</v>
      </c>
      <c r="D9" s="5">
        <v>6</v>
      </c>
      <c r="E9" s="5">
        <v>0</v>
      </c>
      <c r="F9" s="5">
        <f t="shared" ref="F9" si="0">(B9 *D9) + (C9 *E9)</f>
        <v>6</v>
      </c>
      <c r="G9" s="5">
        <f>((1/2)*B9*D9^2)+((1/2)*C9*E9^2)</f>
        <v>18</v>
      </c>
    </row>
    <row r="11" spans="1:10" x14ac:dyDescent="0.2">
      <c r="A11" s="1" t="s">
        <v>21</v>
      </c>
      <c r="B11" s="1" t="s">
        <v>27</v>
      </c>
      <c r="C11" s="1" t="s">
        <v>28</v>
      </c>
      <c r="D11" s="5" t="s">
        <v>37</v>
      </c>
      <c r="E11" s="5" t="s">
        <v>38</v>
      </c>
      <c r="F11" s="1" t="s">
        <v>34</v>
      </c>
      <c r="G11" s="1" t="s">
        <v>35</v>
      </c>
      <c r="H11" s="6" t="s">
        <v>39</v>
      </c>
      <c r="I11" s="6" t="s">
        <v>40</v>
      </c>
    </row>
    <row r="12" spans="1:10" x14ac:dyDescent="0.2">
      <c r="A12" s="7">
        <v>1</v>
      </c>
      <c r="B12" s="7">
        <v>1</v>
      </c>
      <c r="C12" s="7">
        <v>1</v>
      </c>
      <c r="D12" s="7">
        <v>3</v>
      </c>
      <c r="E12" s="7">
        <v>3</v>
      </c>
      <c r="F12" s="7">
        <v>6</v>
      </c>
      <c r="G12" s="7">
        <v>9</v>
      </c>
      <c r="H12" s="7">
        <v>0</v>
      </c>
      <c r="I12" s="7">
        <v>50</v>
      </c>
      <c r="J12" t="s">
        <v>41</v>
      </c>
    </row>
    <row r="13" spans="1:10" x14ac:dyDescent="0.2">
      <c r="A13" s="7">
        <v>2</v>
      </c>
      <c r="B13" s="7">
        <v>1</v>
      </c>
      <c r="C13" s="7">
        <v>3</v>
      </c>
      <c r="D13" s="7">
        <v>1.5</v>
      </c>
      <c r="E13" s="7">
        <v>1.5</v>
      </c>
      <c r="F13" s="7">
        <v>6</v>
      </c>
      <c r="G13" s="7">
        <v>4.5</v>
      </c>
      <c r="H13" s="7">
        <v>0</v>
      </c>
      <c r="I13" s="7">
        <v>75</v>
      </c>
    </row>
    <row r="15" spans="1:10" x14ac:dyDescent="0.2">
      <c r="A15" s="3" t="s">
        <v>42</v>
      </c>
    </row>
    <row r="16" spans="1:10" x14ac:dyDescent="0.2">
      <c r="A16" s="1" t="s">
        <v>21</v>
      </c>
      <c r="B16" s="1" t="s">
        <v>27</v>
      </c>
      <c r="C16" s="1" t="s">
        <v>28</v>
      </c>
      <c r="D16" s="5" t="s">
        <v>33</v>
      </c>
      <c r="E16" s="5" t="s">
        <v>32</v>
      </c>
      <c r="F16" s="1" t="s">
        <v>34</v>
      </c>
      <c r="G16" s="1" t="s">
        <v>35</v>
      </c>
    </row>
    <row r="17" spans="1:10" x14ac:dyDescent="0.2">
      <c r="A17" s="5">
        <v>1</v>
      </c>
      <c r="B17" s="5">
        <v>1</v>
      </c>
      <c r="C17" s="5">
        <v>1</v>
      </c>
      <c r="D17" s="5">
        <v>5</v>
      </c>
      <c r="E17" s="5">
        <v>0</v>
      </c>
      <c r="F17" s="5">
        <f>(B17 *D17) + (C17 *E17)</f>
        <v>5</v>
      </c>
      <c r="G17" s="5">
        <f>((1/2)*B17*D17^2)+((1/2)*C17*E17^2)</f>
        <v>12.5</v>
      </c>
    </row>
    <row r="18" spans="1:10" x14ac:dyDescent="0.2">
      <c r="A18" s="5">
        <v>2</v>
      </c>
      <c r="B18" s="5">
        <v>1</v>
      </c>
      <c r="C18" s="5">
        <v>2</v>
      </c>
      <c r="D18" s="5">
        <v>5</v>
      </c>
      <c r="E18" s="5">
        <v>0</v>
      </c>
      <c r="F18" s="5">
        <f>(B18 *D18) + (C18 *E18)</f>
        <v>5</v>
      </c>
      <c r="G18" s="5">
        <f>((1/2)*B18*D18^2)+((1/2)*C18*E18^2)</f>
        <v>12.5</v>
      </c>
      <c r="H18" t="s">
        <v>43</v>
      </c>
    </row>
    <row r="19" spans="1:10" x14ac:dyDescent="0.2">
      <c r="A19" s="5">
        <v>3</v>
      </c>
      <c r="B19" s="5">
        <v>1</v>
      </c>
      <c r="C19" s="5">
        <v>1</v>
      </c>
      <c r="D19" s="5">
        <v>5</v>
      </c>
      <c r="E19" s="5">
        <v>-3</v>
      </c>
      <c r="F19" s="5">
        <f>(B19 *D19) + (C19 *E19)</f>
        <v>2</v>
      </c>
      <c r="G19" s="5">
        <f>((1/2)*B19*D19^2)+((1/2)*C19*E19^2)</f>
        <v>17</v>
      </c>
    </row>
    <row r="20" spans="1:10" x14ac:dyDescent="0.2">
      <c r="A20" s="5">
        <v>4</v>
      </c>
      <c r="B20" s="5">
        <v>2</v>
      </c>
      <c r="C20" s="5">
        <v>1</v>
      </c>
      <c r="D20" s="5">
        <v>5</v>
      </c>
      <c r="E20" s="5">
        <v>0</v>
      </c>
      <c r="F20" s="5">
        <f t="shared" ref="F20" si="1">(B20 *D20) + (C20 *E20)</f>
        <v>10</v>
      </c>
      <c r="G20" s="5">
        <f t="shared" ref="G20" si="2">((1/2)*B20*D20^2)+((1/2)*C20*E20^2)</f>
        <v>25</v>
      </c>
    </row>
    <row r="22" spans="1:10" x14ac:dyDescent="0.2">
      <c r="A22" s="1" t="s">
        <v>21</v>
      </c>
      <c r="B22" s="1" t="s">
        <v>27</v>
      </c>
      <c r="C22" s="1" t="s">
        <v>28</v>
      </c>
      <c r="D22" s="5" t="s">
        <v>37</v>
      </c>
      <c r="E22" s="5" t="s">
        <v>38</v>
      </c>
      <c r="F22" s="1" t="s">
        <v>34</v>
      </c>
      <c r="G22" s="1" t="s">
        <v>35</v>
      </c>
      <c r="H22" s="6" t="s">
        <v>39</v>
      </c>
      <c r="I22" s="6" t="s">
        <v>40</v>
      </c>
    </row>
    <row r="23" spans="1:10" x14ac:dyDescent="0.2">
      <c r="A23">
        <v>1</v>
      </c>
      <c r="B23">
        <v>1</v>
      </c>
      <c r="C23">
        <v>1</v>
      </c>
      <c r="D23">
        <v>0</v>
      </c>
      <c r="E23">
        <v>5</v>
      </c>
      <c r="F23">
        <v>5</v>
      </c>
      <c r="G23">
        <v>12.5</v>
      </c>
      <c r="H23">
        <v>0</v>
      </c>
      <c r="I23">
        <v>0</v>
      </c>
    </row>
    <row r="24" spans="1:10" x14ac:dyDescent="0.2">
      <c r="A24">
        <v>2</v>
      </c>
      <c r="B24">
        <v>1</v>
      </c>
      <c r="C24">
        <v>2</v>
      </c>
      <c r="D24">
        <v>-1.7</v>
      </c>
      <c r="E24">
        <v>3.3</v>
      </c>
      <c r="F24">
        <v>4.8999999999999995</v>
      </c>
      <c r="G24">
        <v>12.3</v>
      </c>
      <c r="H24">
        <v>2.0000000000000107</v>
      </c>
      <c r="I24">
        <v>1.3200000000000074</v>
      </c>
      <c r="J24" t="s">
        <v>44</v>
      </c>
    </row>
    <row r="25" spans="1:10" x14ac:dyDescent="0.2">
      <c r="A25">
        <v>3</v>
      </c>
      <c r="B25">
        <v>1</v>
      </c>
      <c r="C25">
        <v>1</v>
      </c>
      <c r="D25">
        <v>-3</v>
      </c>
      <c r="E25">
        <v>5</v>
      </c>
      <c r="F25">
        <v>2</v>
      </c>
      <c r="G25">
        <v>17</v>
      </c>
      <c r="H25">
        <v>0</v>
      </c>
      <c r="I25">
        <v>0</v>
      </c>
    </row>
    <row r="26" spans="1:10" x14ac:dyDescent="0.2">
      <c r="A26">
        <v>4</v>
      </c>
      <c r="B26">
        <v>2</v>
      </c>
      <c r="C26">
        <v>1</v>
      </c>
      <c r="D26">
        <v>1.7</v>
      </c>
      <c r="E26">
        <v>6.7</v>
      </c>
      <c r="F26">
        <v>10.1</v>
      </c>
      <c r="G26">
        <v>25.3</v>
      </c>
      <c r="H26">
        <v>0.99999999999999634</v>
      </c>
      <c r="I26">
        <v>1.3400000000000034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Abereni Opuiyo</dc:creator>
  <cp:lastModifiedBy>Abereni Opuiyo</cp:lastModifiedBy>
  <dcterms:created xsi:type="dcterms:W3CDTF">2024-11-12T21:15:24Z</dcterms:created>
  <dcterms:modified xsi:type="dcterms:W3CDTF">2024-11-14T21:54:21Z</dcterms:modified>
</cp:coreProperties>
</file>