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ereni4u/Dropbox/Github/PHY121/Lab Reports/LabReport10/"/>
    </mc:Choice>
  </mc:AlternateContent>
  <xr:revisionPtr revIDLastSave="0" documentId="13_ncr:1_{522B7034-161E-784A-8A05-CCDEF261B661}" xr6:coauthVersionLast="47" xr6:coauthVersionMax="47" xr10:uidLastSave="{00000000-0000-0000-0000-000000000000}"/>
  <bookViews>
    <workbookView xWindow="11200" yWindow="500" windowWidth="12800" windowHeight="14720" xr2:uid="{2B20EF1A-2BA4-C041-9585-172FB9BE5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N12" i="1"/>
  <c r="E12" i="1"/>
  <c r="O12" i="1"/>
  <c r="F12" i="1"/>
  <c r="P12" i="1" s="1"/>
  <c r="N11" i="1"/>
  <c r="M11" i="1"/>
  <c r="F11" i="1"/>
  <c r="E11" i="1"/>
  <c r="M6" i="1"/>
  <c r="N6" i="1"/>
  <c r="E6" i="1"/>
  <c r="O6" i="1" s="1"/>
  <c r="F6" i="1"/>
  <c r="M5" i="1"/>
  <c r="N5" i="1"/>
  <c r="E5" i="1"/>
  <c r="F5" i="1"/>
  <c r="M4" i="1"/>
  <c r="O4" i="1" s="1"/>
  <c r="N4" i="1"/>
  <c r="P4" i="1" s="1"/>
  <c r="E4" i="1"/>
  <c r="F4" i="1"/>
  <c r="N3" i="1"/>
  <c r="P3" i="1" s="1"/>
  <c r="M3" i="1"/>
  <c r="O3" i="1" s="1"/>
  <c r="F3" i="1"/>
  <c r="E3" i="1"/>
  <c r="O11" i="1" l="1"/>
  <c r="P11" i="1"/>
  <c r="O5" i="1"/>
  <c r="P5" i="1"/>
  <c r="P6" i="1"/>
</calcChain>
</file>

<file path=xl/sharedStrings.xml><?xml version="1.0" encoding="utf-8"?>
<sst xmlns="http://schemas.openxmlformats.org/spreadsheetml/2006/main" count="30" uniqueCount="14">
  <si>
    <t>Initial Mom</t>
  </si>
  <si>
    <t>Final Mom</t>
  </si>
  <si>
    <t>Mass 1</t>
  </si>
  <si>
    <t>Mass 2</t>
  </si>
  <si>
    <t>Initial V 1</t>
  </si>
  <si>
    <t>Initial V 2</t>
  </si>
  <si>
    <t>Final  V 1</t>
  </si>
  <si>
    <t>Final V 2</t>
  </si>
  <si>
    <t>Initlal KE</t>
  </si>
  <si>
    <t>Final KE</t>
  </si>
  <si>
    <t>Mom Error</t>
  </si>
  <si>
    <t>KE Error</t>
  </si>
  <si>
    <t>ELASTIC COLLISIONS</t>
  </si>
  <si>
    <t>INELASTIC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</si>
</sst>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EEE6-5D3F-9449-8440-85AAA907E00C}">
  <dimension ref="A1:P15"/>
  <sheetViews>
    <sheetView tabSelected="1" topLeftCell="D1" zoomScale="88" workbookViewId="0">
      <selection activeCell="F22" sqref="F22"/>
    </sheetView>
  </sheetViews>
  <sheetFormatPr baseColWidth="10" defaultRowHeight="16" x14ac:dyDescent="0.2"/>
  <sheetData>
    <row r="1" spans="1:16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t="s">
        <v>2</v>
      </c>
      <c r="B2" t="s">
        <v>3</v>
      </c>
      <c r="C2" t="s">
        <v>4</v>
      </c>
      <c r="D2" t="s">
        <v>5</v>
      </c>
      <c r="E2" t="s">
        <v>0</v>
      </c>
      <c r="F2" t="s">
        <v>8</v>
      </c>
      <c r="I2" t="s">
        <v>2</v>
      </c>
      <c r="J2" t="s">
        <v>3</v>
      </c>
      <c r="K2" t="s">
        <v>6</v>
      </c>
      <c r="L2" t="s">
        <v>7</v>
      </c>
      <c r="M2" t="s">
        <v>1</v>
      </c>
      <c r="N2" t="s">
        <v>9</v>
      </c>
      <c r="O2" t="s">
        <v>10</v>
      </c>
      <c r="P2" t="s">
        <v>11</v>
      </c>
    </row>
    <row r="3" spans="1:16" x14ac:dyDescent="0.2">
      <c r="A3">
        <v>1</v>
      </c>
      <c r="B3">
        <v>1</v>
      </c>
      <c r="C3">
        <v>5</v>
      </c>
      <c r="D3">
        <v>0</v>
      </c>
      <c r="E3">
        <f>(A3 *C3) + (B3 *D3)</f>
        <v>5</v>
      </c>
      <c r="F3">
        <f>((1/2)*A3*C3^2)+((1/2)*B3*D3^2)</f>
        <v>12.5</v>
      </c>
      <c r="I3">
        <v>1</v>
      </c>
      <c r="J3">
        <v>1</v>
      </c>
      <c r="K3">
        <v>0</v>
      </c>
      <c r="L3">
        <v>5</v>
      </c>
      <c r="M3">
        <f>(I3 *K3) + (J3 *L3)</f>
        <v>5</v>
      </c>
      <c r="N3">
        <f>((1/2)*I3*K3^2)+((1/2)*J3*L3^2)</f>
        <v>12.5</v>
      </c>
      <c r="O3">
        <f>ABS((M3-E3)/E3) * 100</f>
        <v>0</v>
      </c>
      <c r="P3" s="1">
        <f>(ABS((N3-F3)/F3) * 100)</f>
        <v>0</v>
      </c>
    </row>
    <row r="4" spans="1:16" x14ac:dyDescent="0.2">
      <c r="A4">
        <v>1</v>
      </c>
      <c r="B4">
        <v>2</v>
      </c>
      <c r="C4">
        <v>5</v>
      </c>
      <c r="D4">
        <v>0</v>
      </c>
      <c r="E4">
        <f>(A4 *C4) + (B4 *D4)</f>
        <v>5</v>
      </c>
      <c r="F4">
        <f>((1/2)*A4*C4^2)+((1/2)*B4*D4^2)</f>
        <v>12.5</v>
      </c>
      <c r="I4">
        <v>1</v>
      </c>
      <c r="J4">
        <v>2</v>
      </c>
      <c r="K4">
        <v>-1.7</v>
      </c>
      <c r="L4">
        <v>3.3</v>
      </c>
      <c r="M4">
        <f>(I4 *K4) + (J4 *L4)</f>
        <v>4.8999999999999995</v>
      </c>
      <c r="N4">
        <f>((1/2)*I4*K4^2)+((1/2)*J4*L4^2)</f>
        <v>12.334999999999999</v>
      </c>
      <c r="O4">
        <f>ABS((M4-E4)/E4) * 100</f>
        <v>2.0000000000000107</v>
      </c>
      <c r="P4" s="1">
        <f>(ABS((N4-F4)/F4) * 100)</f>
        <v>1.3200000000000074</v>
      </c>
    </row>
    <row r="5" spans="1:16" x14ac:dyDescent="0.2">
      <c r="A5">
        <v>1</v>
      </c>
      <c r="B5">
        <v>1</v>
      </c>
      <c r="C5">
        <v>5</v>
      </c>
      <c r="D5">
        <v>-3</v>
      </c>
      <c r="E5">
        <f>(A5 *C5) + (B5 *D5)</f>
        <v>2</v>
      </c>
      <c r="F5">
        <f>((1/2)*A5*C5^2)+((1/2)*B5*D5^2)</f>
        <v>17</v>
      </c>
      <c r="I5">
        <v>1</v>
      </c>
      <c r="J5">
        <v>1</v>
      </c>
      <c r="K5">
        <v>-3</v>
      </c>
      <c r="L5">
        <v>5</v>
      </c>
      <c r="M5">
        <f>(I5 *K5) + (J5 *L5)</f>
        <v>2</v>
      </c>
      <c r="N5">
        <f>((1/2)*I5*K5^2)+((1/2)*J5*L5^2)</f>
        <v>17</v>
      </c>
      <c r="O5">
        <f>ABS((M5-E5)/E5) * 100</f>
        <v>0</v>
      </c>
      <c r="P5" s="1">
        <f>(ABS((N5-F5)/F5) * 100)</f>
        <v>0</v>
      </c>
    </row>
    <row r="6" spans="1:16" x14ac:dyDescent="0.2">
      <c r="A6">
        <v>2</v>
      </c>
      <c r="B6">
        <v>1</v>
      </c>
      <c r="C6">
        <v>5</v>
      </c>
      <c r="D6">
        <v>0</v>
      </c>
      <c r="E6">
        <f t="shared" ref="E6:E11" si="0">(A6 *C6) + (B6 *D6)</f>
        <v>10</v>
      </c>
      <c r="F6">
        <f t="shared" ref="F6:F11" si="1">((1/2)*A6*C6^2)+((1/2)*B6*D6^2)</f>
        <v>25</v>
      </c>
      <c r="I6">
        <v>2</v>
      </c>
      <c r="J6">
        <v>1</v>
      </c>
      <c r="K6">
        <v>1.7</v>
      </c>
      <c r="L6">
        <v>6.7</v>
      </c>
      <c r="M6">
        <f t="shared" ref="M6:M12" si="2">(I6 *K6) + (J6 *L6)</f>
        <v>10.1</v>
      </c>
      <c r="N6">
        <f t="shared" ref="N6:N12" si="3">((1/2)*I6*K6^2)+((1/2)*J6*L6^2)</f>
        <v>25.335000000000001</v>
      </c>
      <c r="O6">
        <f t="shared" ref="O6:O12" si="4">ABS((M6-E6)/E6) * 100</f>
        <v>0.99999999999999634</v>
      </c>
      <c r="P6" s="1">
        <f t="shared" ref="P6:P12" si="5">(ABS((N6-F6)/F6) * 100)</f>
        <v>1.3400000000000034</v>
      </c>
    </row>
    <row r="7" spans="1:16" x14ac:dyDescent="0.2">
      <c r="P7" s="1"/>
    </row>
    <row r="8" spans="1:16" x14ac:dyDescent="0.2">
      <c r="P8" s="1"/>
    </row>
    <row r="9" spans="1:16" x14ac:dyDescent="0.2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t="s">
        <v>2</v>
      </c>
      <c r="B10" t="s">
        <v>3</v>
      </c>
      <c r="C10" t="s">
        <v>4</v>
      </c>
      <c r="D10" t="s">
        <v>5</v>
      </c>
      <c r="E10" t="s">
        <v>0</v>
      </c>
      <c r="F10" t="s">
        <v>8</v>
      </c>
      <c r="I10" t="s">
        <v>2</v>
      </c>
      <c r="J10" t="s">
        <v>3</v>
      </c>
      <c r="K10" t="s">
        <v>6</v>
      </c>
      <c r="L10" t="s">
        <v>7</v>
      </c>
      <c r="M10" t="s">
        <v>1</v>
      </c>
      <c r="N10" t="s">
        <v>9</v>
      </c>
      <c r="O10" t="s">
        <v>10</v>
      </c>
      <c r="P10" t="s">
        <v>11</v>
      </c>
    </row>
    <row r="11" spans="1:16" x14ac:dyDescent="0.2">
      <c r="A11">
        <v>1</v>
      </c>
      <c r="B11">
        <v>1</v>
      </c>
      <c r="C11">
        <v>6</v>
      </c>
      <c r="D11">
        <v>0</v>
      </c>
      <c r="E11">
        <f>(A11 *C11) + (B11 *D11)</f>
        <v>6</v>
      </c>
      <c r="F11">
        <f>((1/2)*A11*C11^2)+((1/2)*B11*D11^2)</f>
        <v>18</v>
      </c>
      <c r="I11">
        <v>1</v>
      </c>
      <c r="J11">
        <v>1</v>
      </c>
      <c r="K11">
        <v>3</v>
      </c>
      <c r="L11">
        <v>3</v>
      </c>
      <c r="M11">
        <f>(I11 *K11) + (J11 *L11)</f>
        <v>6</v>
      </c>
      <c r="N11">
        <f>((1/2)*I11*K11^2)+((1/2)*J11*L11^2)</f>
        <v>9</v>
      </c>
      <c r="O11">
        <f>ABS((M11-E11)/E11) * 100</f>
        <v>0</v>
      </c>
      <c r="P11" s="1">
        <f>(ABS((N11-F11)/F11) * 100)</f>
        <v>50</v>
      </c>
    </row>
    <row r="12" spans="1:16" x14ac:dyDescent="0.2">
      <c r="A12">
        <v>1</v>
      </c>
      <c r="B12">
        <v>3</v>
      </c>
      <c r="C12">
        <v>6</v>
      </c>
      <c r="D12">
        <v>0</v>
      </c>
      <c r="E12">
        <f t="shared" ref="E12:E14" si="6">(A12 *C12) + (B12 *D12)</f>
        <v>6</v>
      </c>
      <c r="F12">
        <f>((1/2)*A12*C12^2)+((1/2)*B12*D12^2)</f>
        <v>18</v>
      </c>
      <c r="I12">
        <v>1</v>
      </c>
      <c r="J12">
        <v>3</v>
      </c>
      <c r="K12">
        <v>1.5</v>
      </c>
      <c r="L12">
        <v>1.5</v>
      </c>
      <c r="M12">
        <f>(I12 *K12) + (J12 *L12)</f>
        <v>6</v>
      </c>
      <c r="N12">
        <f>((1/2)*I12*K12^2)+((1/2)*J12*L12^2)</f>
        <v>4.5</v>
      </c>
      <c r="O12">
        <f>ABS((M12-E12)/E12) * 100</f>
        <v>0</v>
      </c>
      <c r="P12" s="1">
        <f>(ABS((N12-F12)/F12) * 100)</f>
        <v>75</v>
      </c>
    </row>
    <row r="13" spans="1:16" x14ac:dyDescent="0.2">
      <c r="P13" s="1"/>
    </row>
    <row r="14" spans="1:16" x14ac:dyDescent="0.2">
      <c r="P14" s="1"/>
    </row>
    <row r="15" spans="1:16" x14ac:dyDescent="0.2">
      <c r="P15" s="1"/>
    </row>
  </sheetData>
  <mergeCells count="2">
    <mergeCell ref="A1:P1"/>
    <mergeCell ref="A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Abereni Opuiyo</dc:creator>
  <cp:lastModifiedBy>Abereni Opuiyo</cp:lastModifiedBy>
  <dcterms:created xsi:type="dcterms:W3CDTF">2024-11-12T21:15:24Z</dcterms:created>
  <dcterms:modified xsi:type="dcterms:W3CDTF">2024-11-12T21:48:28Z</dcterms:modified>
</cp:coreProperties>
</file>