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va-my.sharepoint.com/personal/dky4xm_virginia_edu/Documents/Documents/Yoni Mouse Data/"/>
    </mc:Choice>
  </mc:AlternateContent>
  <xr:revisionPtr revIDLastSave="0" documentId="8_{7E64CBAC-68D1-4B9C-AD58-084F39BA9360}" xr6:coauthVersionLast="47" xr6:coauthVersionMax="47" xr10:uidLastSave="{00000000-0000-0000-0000-000000000000}"/>
  <bookViews>
    <workbookView xWindow="-28920" yWindow="-4680" windowWidth="29040" windowHeight="15840" xr2:uid="{5BAD31D5-33B7-44F5-B6EC-A50F878A99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8" i="1"/>
  <c r="AA5" i="2"/>
  <c r="AA6" i="2"/>
  <c r="AA7" i="2"/>
  <c r="AA8" i="2"/>
  <c r="AA9" i="2"/>
  <c r="AA11" i="2"/>
  <c r="AA12" i="2"/>
  <c r="AA13" i="2"/>
  <c r="AA14" i="2"/>
  <c r="AA15" i="2"/>
  <c r="AA17" i="2"/>
  <c r="AA18" i="2"/>
  <c r="AA19" i="2"/>
  <c r="AA20" i="2"/>
  <c r="AA21" i="2"/>
  <c r="AA22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4" i="2"/>
  <c r="AA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4" i="2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T4" i="2"/>
  <c r="Q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4" i="2"/>
  <c r="K5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4" i="2"/>
  <c r="G5" i="2"/>
  <c r="G6" i="2"/>
  <c r="H6" i="2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4" i="2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8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19" i="1"/>
  <c r="P20" i="1"/>
  <c r="P21" i="1"/>
  <c r="P22" i="1"/>
  <c r="P2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8" i="1"/>
  <c r="P9" i="1"/>
  <c r="P10" i="1"/>
  <c r="P11" i="1"/>
  <c r="P12" i="1"/>
  <c r="P13" i="1"/>
  <c r="P14" i="1"/>
  <c r="P15" i="1"/>
  <c r="P16" i="1"/>
  <c r="P17" i="1"/>
  <c r="P18" i="1"/>
  <c r="P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" i="1"/>
  <c r="U4" i="2" l="1"/>
</calcChain>
</file>

<file path=xl/sharedStrings.xml><?xml version="1.0" encoding="utf-8"?>
<sst xmlns="http://schemas.openxmlformats.org/spreadsheetml/2006/main" count="287" uniqueCount="86">
  <si>
    <t>237LC</t>
  </si>
  <si>
    <t>243LC</t>
  </si>
  <si>
    <t>245RP</t>
  </si>
  <si>
    <t>232BC</t>
  </si>
  <si>
    <t>239RP</t>
  </si>
  <si>
    <t>236BC</t>
  </si>
  <si>
    <t>247BC</t>
  </si>
  <si>
    <t>247RC</t>
  </si>
  <si>
    <t>247LC</t>
  </si>
  <si>
    <t>237RC</t>
  </si>
  <si>
    <t>243RP</t>
  </si>
  <si>
    <t>245RC</t>
  </si>
  <si>
    <t>232LC</t>
  </si>
  <si>
    <t>239BC</t>
  </si>
  <si>
    <t>236RC</t>
  </si>
  <si>
    <t>244LC</t>
  </si>
  <si>
    <t>244BC</t>
  </si>
  <si>
    <t>244RC</t>
  </si>
  <si>
    <t>237LP</t>
  </si>
  <si>
    <t>243RC</t>
  </si>
  <si>
    <t>245BC</t>
  </si>
  <si>
    <t>232LP</t>
  </si>
  <si>
    <t>239RC</t>
  </si>
  <si>
    <t>236LC</t>
  </si>
  <si>
    <t>238RC</t>
  </si>
  <si>
    <t>238BC</t>
  </si>
  <si>
    <t>238LC</t>
  </si>
  <si>
    <t>237RP</t>
  </si>
  <si>
    <t>243BC</t>
  </si>
  <si>
    <t>245LP</t>
  </si>
  <si>
    <t>232RC</t>
  </si>
  <si>
    <t>239LP</t>
  </si>
  <si>
    <t>236LCRP</t>
  </si>
  <si>
    <t>233BC</t>
  </si>
  <si>
    <t>233RC</t>
  </si>
  <si>
    <t>233LC</t>
  </si>
  <si>
    <t>237BC</t>
  </si>
  <si>
    <t>243LP</t>
  </si>
  <si>
    <t>236RP</t>
  </si>
  <si>
    <t>245LC</t>
  </si>
  <si>
    <t>242LC</t>
  </si>
  <si>
    <t>242BC</t>
  </si>
  <si>
    <t>241BC</t>
  </si>
  <si>
    <t>240RC</t>
  </si>
  <si>
    <t>234LP</t>
  </si>
  <si>
    <t>249BC</t>
  </si>
  <si>
    <t>242RC</t>
  </si>
  <si>
    <t>241RC</t>
  </si>
  <si>
    <t>240LC</t>
  </si>
  <si>
    <t>234BC</t>
  </si>
  <si>
    <t>249LC</t>
  </si>
  <si>
    <t>242RP</t>
  </si>
  <si>
    <t>241LC</t>
  </si>
  <si>
    <t>240LP</t>
  </si>
  <si>
    <t>234RC</t>
  </si>
  <si>
    <t>234RP</t>
  </si>
  <si>
    <t>234LC</t>
  </si>
  <si>
    <t>H20</t>
  </si>
  <si>
    <t>Standard 1</t>
  </si>
  <si>
    <t>Standard 2</t>
  </si>
  <si>
    <t>Standard 3</t>
  </si>
  <si>
    <t>Standard 4</t>
  </si>
  <si>
    <t xml:space="preserve">Cholesterol E </t>
  </si>
  <si>
    <t>600 Read</t>
  </si>
  <si>
    <t>700 Read</t>
  </si>
  <si>
    <t>Plate 1</t>
  </si>
  <si>
    <t>Plate 2</t>
  </si>
  <si>
    <t>Concentration</t>
  </si>
  <si>
    <t>600-700</t>
  </si>
  <si>
    <t>concentration(mg/dL)</t>
  </si>
  <si>
    <t>Total Colesterol</t>
  </si>
  <si>
    <t xml:space="preserve">Standard 4 </t>
  </si>
  <si>
    <t>Average Cholesterol</t>
  </si>
  <si>
    <t xml:space="preserve">L-Type HDL-C </t>
  </si>
  <si>
    <t>First 600</t>
  </si>
  <si>
    <t>First 700</t>
  </si>
  <si>
    <t>600-700(1)</t>
  </si>
  <si>
    <t>Second 600</t>
  </si>
  <si>
    <t>Second 700</t>
  </si>
  <si>
    <t>600-700(2)</t>
  </si>
  <si>
    <t>Final Sample Abs</t>
  </si>
  <si>
    <t>Final L-Type HDL-C (1)</t>
  </si>
  <si>
    <t>Final L-Type HDL-C (2)</t>
  </si>
  <si>
    <t>Average of both(with exclusions)</t>
  </si>
  <si>
    <t>Average Cholesterol of both</t>
  </si>
  <si>
    <t xml:space="preserve">*no reactant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</si>
</sst>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EBCE-9E5B-4144-BB9A-9AE0DDB9A53E}">
  <dimension ref="A1:W65"/>
  <sheetViews>
    <sheetView tabSelected="1" zoomScale="85" zoomScaleNormal="85" workbookViewId="0">
      <selection activeCell="S15" sqref="S15"/>
    </sheetView>
  </sheetViews>
  <sheetFormatPr defaultRowHeight="15" x14ac:dyDescent="0.25"/>
  <cols>
    <col min="1" max="1" width="13.42578125" customWidth="1"/>
    <col min="4" max="4" width="14.28515625" customWidth="1"/>
    <col min="5" max="5" width="20" customWidth="1"/>
    <col min="6" max="6" width="14.5703125" customWidth="1"/>
    <col min="8" max="8" width="10.85546875" customWidth="1"/>
    <col min="11" max="11" width="14.28515625" customWidth="1"/>
    <col min="14" max="14" width="13.42578125" customWidth="1"/>
    <col min="15" max="15" width="20.140625" customWidth="1"/>
    <col min="16" max="16" width="17.42578125" customWidth="1"/>
    <col min="18" max="18" width="11.42578125" customWidth="1"/>
    <col min="21" max="21" width="20.140625" customWidth="1"/>
    <col min="23" max="23" width="25.85546875" customWidth="1"/>
  </cols>
  <sheetData>
    <row r="1" spans="1:23" x14ac:dyDescent="0.25">
      <c r="A1" t="s">
        <v>65</v>
      </c>
      <c r="K1" t="s">
        <v>66</v>
      </c>
      <c r="U1" s="6" t="s">
        <v>72</v>
      </c>
      <c r="W1" s="7" t="s">
        <v>84</v>
      </c>
    </row>
    <row r="2" spans="1:23" x14ac:dyDescent="0.25">
      <c r="A2" s="1" t="s">
        <v>62</v>
      </c>
      <c r="B2" t="s">
        <v>63</v>
      </c>
      <c r="C2" t="s">
        <v>64</v>
      </c>
      <c r="D2" t="s">
        <v>68</v>
      </c>
      <c r="E2" t="s">
        <v>69</v>
      </c>
      <c r="F2" t="s">
        <v>70</v>
      </c>
      <c r="H2" t="s">
        <v>71</v>
      </c>
      <c r="K2" s="1" t="s">
        <v>62</v>
      </c>
      <c r="L2" t="s">
        <v>63</v>
      </c>
      <c r="M2" t="s">
        <v>64</v>
      </c>
      <c r="N2" t="s">
        <v>68</v>
      </c>
      <c r="O2" t="s">
        <v>69</v>
      </c>
      <c r="P2" t="s">
        <v>70</v>
      </c>
      <c r="R2" t="s">
        <v>71</v>
      </c>
    </row>
    <row r="3" spans="1:23" x14ac:dyDescent="0.25">
      <c r="A3" t="s">
        <v>57</v>
      </c>
      <c r="B3" s="6">
        <v>0.09</v>
      </c>
      <c r="C3" s="6">
        <v>8.2000000000000003E-2</v>
      </c>
      <c r="D3">
        <f>SUM(B3-C3)</f>
        <v>7.9999999999999932E-3</v>
      </c>
      <c r="E3">
        <v>0</v>
      </c>
      <c r="H3">
        <v>1.0900000000000001</v>
      </c>
      <c r="K3" t="s">
        <v>57</v>
      </c>
      <c r="L3" s="6">
        <v>0.09</v>
      </c>
      <c r="M3" s="6">
        <v>8.2000000000000003E-2</v>
      </c>
      <c r="N3">
        <f>SUM(L3-M3)</f>
        <v>7.9999999999999932E-3</v>
      </c>
      <c r="O3">
        <v>0</v>
      </c>
      <c r="R3">
        <v>1.57</v>
      </c>
    </row>
    <row r="4" spans="1:23" x14ac:dyDescent="0.25">
      <c r="A4" t="s">
        <v>58</v>
      </c>
      <c r="B4">
        <v>0.248</v>
      </c>
      <c r="C4">
        <v>9.8000000000000004E-2</v>
      </c>
      <c r="D4">
        <f t="shared" ref="D1:H64" si="0">SUM(B4-C4)</f>
        <v>0.15</v>
      </c>
      <c r="E4">
        <v>25</v>
      </c>
      <c r="H4">
        <v>1.0900000000000001</v>
      </c>
      <c r="K4" t="s">
        <v>58</v>
      </c>
      <c r="L4">
        <v>0.25700000000000001</v>
      </c>
      <c r="M4">
        <v>0.10299999999999999</v>
      </c>
      <c r="N4">
        <f t="shared" ref="N4:N64" si="1">SUM(L4-M4)</f>
        <v>0.15400000000000003</v>
      </c>
      <c r="O4">
        <v>25</v>
      </c>
      <c r="R4">
        <v>1.57</v>
      </c>
    </row>
    <row r="5" spans="1:23" x14ac:dyDescent="0.25">
      <c r="A5" t="s">
        <v>59</v>
      </c>
      <c r="B5">
        <v>0.32800000000000001</v>
      </c>
      <c r="C5">
        <v>0.108</v>
      </c>
      <c r="D5">
        <f t="shared" si="0"/>
        <v>0.22000000000000003</v>
      </c>
      <c r="E5">
        <v>50</v>
      </c>
      <c r="H5">
        <v>1.0900000000000001</v>
      </c>
      <c r="K5" t="s">
        <v>59</v>
      </c>
      <c r="L5">
        <v>0.48099999999999998</v>
      </c>
      <c r="M5">
        <v>0.13</v>
      </c>
      <c r="N5">
        <f t="shared" si="1"/>
        <v>0.35099999999999998</v>
      </c>
      <c r="O5">
        <v>50</v>
      </c>
      <c r="R5">
        <v>1.57</v>
      </c>
    </row>
    <row r="6" spans="1:23" x14ac:dyDescent="0.25">
      <c r="A6" t="s">
        <v>60</v>
      </c>
      <c r="B6">
        <v>0.629</v>
      </c>
      <c r="C6">
        <v>0.14899999999999999</v>
      </c>
      <c r="D6">
        <f t="shared" si="0"/>
        <v>0.48</v>
      </c>
      <c r="E6">
        <v>100</v>
      </c>
      <c r="H6">
        <v>1.0900000000000001</v>
      </c>
      <c r="K6" t="s">
        <v>60</v>
      </c>
      <c r="L6">
        <v>0.79500000000000004</v>
      </c>
      <c r="M6">
        <v>0.17199999999999999</v>
      </c>
      <c r="N6">
        <f t="shared" si="1"/>
        <v>0.623</v>
      </c>
      <c r="O6">
        <v>100</v>
      </c>
      <c r="R6">
        <v>1.57</v>
      </c>
    </row>
    <row r="7" spans="1:23" x14ac:dyDescent="0.25">
      <c r="A7" s="7" t="s">
        <v>61</v>
      </c>
      <c r="B7" s="7">
        <v>1.331</v>
      </c>
      <c r="C7" s="7">
        <v>0.24099999999999999</v>
      </c>
      <c r="D7" s="7">
        <f t="shared" si="0"/>
        <v>1.0899999999999999</v>
      </c>
      <c r="E7" s="7">
        <v>200</v>
      </c>
      <c r="H7">
        <v>1.0900000000000001</v>
      </c>
      <c r="K7" s="7" t="s">
        <v>61</v>
      </c>
      <c r="L7" s="7">
        <v>1.883</v>
      </c>
      <c r="M7" s="7">
        <v>0.313</v>
      </c>
      <c r="N7" s="7">
        <f t="shared" si="1"/>
        <v>1.57</v>
      </c>
      <c r="O7" s="7">
        <v>200</v>
      </c>
      <c r="R7">
        <v>1.57</v>
      </c>
    </row>
    <row r="8" spans="1:23" x14ac:dyDescent="0.25">
      <c r="A8" t="s">
        <v>0</v>
      </c>
      <c r="B8">
        <v>0.28999999999999998</v>
      </c>
      <c r="C8">
        <v>0.109</v>
      </c>
      <c r="D8">
        <f t="shared" si="0"/>
        <v>0.18099999999999999</v>
      </c>
      <c r="F8">
        <f>SUM(D8/H3)*(200)</f>
        <v>33.211009174311926</v>
      </c>
      <c r="H8">
        <v>1.0900000000000001</v>
      </c>
      <c r="K8" t="s">
        <v>0</v>
      </c>
      <c r="L8">
        <v>0.24199999999999999</v>
      </c>
      <c r="M8">
        <v>0.10199999999999999</v>
      </c>
      <c r="N8">
        <f t="shared" si="1"/>
        <v>0.14000000000000001</v>
      </c>
      <c r="P8">
        <f>SUM(N8/R3)*(200)</f>
        <v>17.834394904458602</v>
      </c>
      <c r="R8">
        <v>1.57</v>
      </c>
      <c r="U8">
        <f>SUM(F8+P8)/2</f>
        <v>25.522702039385265</v>
      </c>
      <c r="W8">
        <f>SUM(F8+U8)/2</f>
        <v>29.366855606848596</v>
      </c>
    </row>
    <row r="9" spans="1:23" x14ac:dyDescent="0.25">
      <c r="A9" t="s">
        <v>1</v>
      </c>
      <c r="B9">
        <v>0.22900000000000001</v>
      </c>
      <c r="C9">
        <v>0.10199999999999999</v>
      </c>
      <c r="D9">
        <f t="shared" si="0"/>
        <v>0.127</v>
      </c>
      <c r="F9">
        <f t="shared" ref="F9:F64" si="2">SUM(D9/H4)*(200)</f>
        <v>23.302752293577981</v>
      </c>
      <c r="H9">
        <v>1.0900000000000001</v>
      </c>
      <c r="K9" t="s">
        <v>1</v>
      </c>
      <c r="L9">
        <v>0.193</v>
      </c>
      <c r="M9">
        <v>9.6000000000000002E-2</v>
      </c>
      <c r="N9">
        <f t="shared" si="1"/>
        <v>9.7000000000000003E-2</v>
      </c>
      <c r="P9">
        <f t="shared" ref="P9:P64" si="3">SUM(N9/R4)*(200)</f>
        <v>12.356687898089172</v>
      </c>
      <c r="R9">
        <v>1.57</v>
      </c>
      <c r="U9">
        <f t="shared" ref="U9:U64" si="4">SUM(F9+P9)/2</f>
        <v>17.829720095833576</v>
      </c>
      <c r="W9">
        <f t="shared" ref="W9:W64" si="5">SUM(F9+U9)/2</f>
        <v>20.56623619470578</v>
      </c>
    </row>
    <row r="10" spans="1:23" x14ac:dyDescent="0.25">
      <c r="A10" t="s">
        <v>2</v>
      </c>
      <c r="B10">
        <v>0.19800000000000001</v>
      </c>
      <c r="C10">
        <v>0.1</v>
      </c>
      <c r="D10">
        <f t="shared" si="0"/>
        <v>9.8000000000000004E-2</v>
      </c>
      <c r="F10">
        <f t="shared" si="2"/>
        <v>17.981651376146786</v>
      </c>
      <c r="H10">
        <v>1.0900000000000001</v>
      </c>
      <c r="K10" t="s">
        <v>2</v>
      </c>
      <c r="L10">
        <v>0.17499999999999999</v>
      </c>
      <c r="M10">
        <v>9.2999999999999999E-2</v>
      </c>
      <c r="N10">
        <f t="shared" si="1"/>
        <v>8.199999999999999E-2</v>
      </c>
      <c r="P10">
        <f t="shared" si="3"/>
        <v>10.445859872611463</v>
      </c>
      <c r="R10">
        <v>1.57</v>
      </c>
      <c r="U10">
        <f t="shared" si="4"/>
        <v>14.213755624379125</v>
      </c>
      <c r="W10">
        <f t="shared" si="5"/>
        <v>16.097703500262956</v>
      </c>
    </row>
    <row r="11" spans="1:23" x14ac:dyDescent="0.25">
      <c r="A11" t="s">
        <v>3</v>
      </c>
      <c r="B11">
        <v>0.248</v>
      </c>
      <c r="C11">
        <v>0.10299999999999999</v>
      </c>
      <c r="D11">
        <f t="shared" si="0"/>
        <v>0.14500000000000002</v>
      </c>
      <c r="F11">
        <f t="shared" si="2"/>
        <v>26.605504587155966</v>
      </c>
      <c r="H11">
        <v>1.0900000000000001</v>
      </c>
      <c r="K11" t="s">
        <v>3</v>
      </c>
      <c r="L11">
        <v>0.25900000000000001</v>
      </c>
      <c r="M11">
        <v>0.106</v>
      </c>
      <c r="N11">
        <f t="shared" si="1"/>
        <v>0.15300000000000002</v>
      </c>
      <c r="P11">
        <f t="shared" si="3"/>
        <v>19.490445859872612</v>
      </c>
      <c r="R11">
        <v>1.57</v>
      </c>
      <c r="U11">
        <f t="shared" si="4"/>
        <v>23.047975223514289</v>
      </c>
      <c r="W11">
        <f t="shared" si="5"/>
        <v>24.826739905335128</v>
      </c>
    </row>
    <row r="12" spans="1:23" x14ac:dyDescent="0.25">
      <c r="A12" t="s">
        <v>4</v>
      </c>
      <c r="B12">
        <v>0.42099999999999999</v>
      </c>
      <c r="C12">
        <v>0.125</v>
      </c>
      <c r="D12">
        <f t="shared" si="0"/>
        <v>0.29599999999999999</v>
      </c>
      <c r="F12">
        <f t="shared" si="2"/>
        <v>54.311926605504581</v>
      </c>
      <c r="H12">
        <v>1.0900000000000001</v>
      </c>
      <c r="K12" t="s">
        <v>4</v>
      </c>
      <c r="L12">
        <v>0.42199999999999999</v>
      </c>
      <c r="M12">
        <v>0.125</v>
      </c>
      <c r="N12">
        <f t="shared" si="1"/>
        <v>0.29699999999999999</v>
      </c>
      <c r="P12">
        <f t="shared" si="3"/>
        <v>37.834394904458598</v>
      </c>
      <c r="R12">
        <v>1.57</v>
      </c>
      <c r="U12">
        <f t="shared" si="4"/>
        <v>46.073160754981586</v>
      </c>
      <c r="W12">
        <f t="shared" si="5"/>
        <v>50.192543680243084</v>
      </c>
    </row>
    <row r="13" spans="1:23" x14ac:dyDescent="0.25">
      <c r="A13" t="s">
        <v>5</v>
      </c>
      <c r="B13">
        <v>0.23100000000000001</v>
      </c>
      <c r="C13">
        <v>0.1</v>
      </c>
      <c r="D13">
        <f t="shared" si="0"/>
        <v>0.13100000000000001</v>
      </c>
      <c r="F13">
        <f t="shared" si="2"/>
        <v>24.036697247706421</v>
      </c>
      <c r="H13">
        <v>1.0900000000000001</v>
      </c>
      <c r="K13" t="s">
        <v>5</v>
      </c>
      <c r="L13">
        <v>0.23</v>
      </c>
      <c r="M13">
        <v>9.8000000000000004E-2</v>
      </c>
      <c r="N13">
        <f t="shared" si="1"/>
        <v>0.13200000000000001</v>
      </c>
      <c r="P13">
        <f t="shared" si="3"/>
        <v>16.815286624203821</v>
      </c>
      <c r="R13">
        <v>1.57</v>
      </c>
      <c r="U13">
        <f t="shared" si="4"/>
        <v>20.425991935955121</v>
      </c>
      <c r="W13">
        <f t="shared" si="5"/>
        <v>22.231344591830769</v>
      </c>
    </row>
    <row r="14" spans="1:23" x14ac:dyDescent="0.25">
      <c r="A14" t="s">
        <v>6</v>
      </c>
      <c r="B14">
        <v>0.32100000000000001</v>
      </c>
      <c r="C14">
        <v>0.104</v>
      </c>
      <c r="D14">
        <f t="shared" si="0"/>
        <v>0.21700000000000003</v>
      </c>
      <c r="F14">
        <f t="shared" si="2"/>
        <v>39.816513761467895</v>
      </c>
      <c r="H14">
        <v>1.0900000000000001</v>
      </c>
      <c r="K14" t="s">
        <v>6</v>
      </c>
      <c r="L14">
        <v>0.35099999999999998</v>
      </c>
      <c r="M14">
        <v>0.114</v>
      </c>
      <c r="N14">
        <f t="shared" si="1"/>
        <v>0.23699999999999999</v>
      </c>
      <c r="P14">
        <f t="shared" si="3"/>
        <v>30.191082802547768</v>
      </c>
      <c r="R14">
        <v>1.57</v>
      </c>
      <c r="U14">
        <f t="shared" si="4"/>
        <v>35.003798282007835</v>
      </c>
      <c r="W14">
        <f t="shared" si="5"/>
        <v>37.410156021737862</v>
      </c>
    </row>
    <row r="15" spans="1:23" x14ac:dyDescent="0.25">
      <c r="A15" t="s">
        <v>7</v>
      </c>
      <c r="B15">
        <v>0.33500000000000002</v>
      </c>
      <c r="C15">
        <v>0.115</v>
      </c>
      <c r="D15">
        <f t="shared" si="0"/>
        <v>0.22000000000000003</v>
      </c>
      <c r="F15">
        <f t="shared" si="2"/>
        <v>40.366972477064223</v>
      </c>
      <c r="H15">
        <v>1.0900000000000001</v>
      </c>
      <c r="K15" t="s">
        <v>7</v>
      </c>
      <c r="L15">
        <v>0.35599999999999998</v>
      </c>
      <c r="M15">
        <v>0.11600000000000001</v>
      </c>
      <c r="N15">
        <f t="shared" si="1"/>
        <v>0.24</v>
      </c>
      <c r="P15">
        <f t="shared" si="3"/>
        <v>30.573248407643312</v>
      </c>
      <c r="R15">
        <v>1.57</v>
      </c>
      <c r="U15">
        <f t="shared" si="4"/>
        <v>35.470110442353771</v>
      </c>
      <c r="W15">
        <f t="shared" si="5"/>
        <v>37.918541459708997</v>
      </c>
    </row>
    <row r="16" spans="1:23" x14ac:dyDescent="0.25">
      <c r="A16" t="s">
        <v>8</v>
      </c>
      <c r="B16">
        <v>0.36099999999999999</v>
      </c>
      <c r="C16">
        <v>0.11700000000000001</v>
      </c>
      <c r="D16">
        <f t="shared" si="0"/>
        <v>0.24399999999999999</v>
      </c>
      <c r="F16">
        <f t="shared" si="2"/>
        <v>44.77064220183486</v>
      </c>
      <c r="H16">
        <v>1.0900000000000001</v>
      </c>
      <c r="K16" t="s">
        <v>8</v>
      </c>
      <c r="L16">
        <v>0.36799999999999999</v>
      </c>
      <c r="M16">
        <v>0.11700000000000001</v>
      </c>
      <c r="N16">
        <f t="shared" si="1"/>
        <v>0.251</v>
      </c>
      <c r="P16">
        <f t="shared" si="3"/>
        <v>31.97452229299363</v>
      </c>
      <c r="R16">
        <v>1.57</v>
      </c>
      <c r="U16">
        <f t="shared" si="4"/>
        <v>38.372582247414243</v>
      </c>
      <c r="W16">
        <f t="shared" si="5"/>
        <v>41.571612224624552</v>
      </c>
    </row>
    <row r="17" spans="1:23" x14ac:dyDescent="0.25">
      <c r="A17" t="s">
        <v>9</v>
      </c>
      <c r="B17">
        <v>0.41899999999999998</v>
      </c>
      <c r="C17">
        <v>0.125</v>
      </c>
      <c r="D17">
        <f t="shared" si="0"/>
        <v>0.29399999999999998</v>
      </c>
      <c r="F17">
        <f t="shared" si="2"/>
        <v>53.944954128440358</v>
      </c>
      <c r="H17">
        <v>1.0900000000000001</v>
      </c>
      <c r="K17" t="s">
        <v>9</v>
      </c>
      <c r="L17">
        <v>0.35599999999999998</v>
      </c>
      <c r="M17">
        <v>0.11700000000000001</v>
      </c>
      <c r="N17">
        <f t="shared" si="1"/>
        <v>0.23899999999999999</v>
      </c>
      <c r="P17">
        <f t="shared" si="3"/>
        <v>30.445859872611464</v>
      </c>
      <c r="R17">
        <v>1.57</v>
      </c>
      <c r="U17">
        <f t="shared" si="4"/>
        <v>42.195407000525911</v>
      </c>
      <c r="W17">
        <f t="shared" si="5"/>
        <v>48.070180564483138</v>
      </c>
    </row>
    <row r="18" spans="1:23" x14ac:dyDescent="0.25">
      <c r="A18" t="s">
        <v>10</v>
      </c>
      <c r="B18">
        <v>0.27900000000000003</v>
      </c>
      <c r="C18">
        <v>0.106</v>
      </c>
      <c r="D18">
        <f t="shared" si="0"/>
        <v>0.17300000000000004</v>
      </c>
      <c r="F18">
        <f t="shared" si="2"/>
        <v>31.743119266055054</v>
      </c>
      <c r="H18">
        <v>1.0900000000000001</v>
      </c>
      <c r="K18" t="s">
        <v>10</v>
      </c>
      <c r="L18">
        <v>0.29299999999999998</v>
      </c>
      <c r="M18">
        <v>0.107</v>
      </c>
      <c r="N18">
        <f t="shared" si="1"/>
        <v>0.186</v>
      </c>
      <c r="P18">
        <f t="shared" si="3"/>
        <v>23.694267515923563</v>
      </c>
      <c r="R18">
        <v>1.57</v>
      </c>
      <c r="U18">
        <f t="shared" si="4"/>
        <v>27.718693390989309</v>
      </c>
      <c r="W18">
        <f t="shared" si="5"/>
        <v>29.730906328522181</v>
      </c>
    </row>
    <row r="19" spans="1:23" x14ac:dyDescent="0.25">
      <c r="A19" t="s">
        <v>11</v>
      </c>
      <c r="B19" s="1">
        <v>0.252</v>
      </c>
      <c r="C19" s="1">
        <v>0.10100000000000001</v>
      </c>
      <c r="D19">
        <f t="shared" si="0"/>
        <v>0.151</v>
      </c>
      <c r="F19">
        <f t="shared" si="2"/>
        <v>27.706422018348619</v>
      </c>
      <c r="H19">
        <v>1.0900000000000001</v>
      </c>
      <c r="K19" t="s">
        <v>11</v>
      </c>
      <c r="L19" s="1">
        <v>0.251</v>
      </c>
      <c r="M19">
        <v>0.10199999999999999</v>
      </c>
      <c r="N19">
        <f t="shared" si="1"/>
        <v>0.14900000000000002</v>
      </c>
      <c r="P19">
        <f t="shared" si="3"/>
        <v>18.980891719745223</v>
      </c>
      <c r="R19">
        <v>1.57</v>
      </c>
      <c r="U19">
        <f t="shared" si="4"/>
        <v>23.343656869046921</v>
      </c>
      <c r="W19">
        <f t="shared" si="5"/>
        <v>25.525039443697771</v>
      </c>
    </row>
    <row r="20" spans="1:23" x14ac:dyDescent="0.25">
      <c r="A20" t="s">
        <v>12</v>
      </c>
      <c r="B20">
        <v>0.26</v>
      </c>
      <c r="C20">
        <v>0.105</v>
      </c>
      <c r="D20">
        <f t="shared" si="0"/>
        <v>0.15500000000000003</v>
      </c>
      <c r="F20">
        <f t="shared" si="2"/>
        <v>28.440366972477065</v>
      </c>
      <c r="H20">
        <v>1.0900000000000001</v>
      </c>
      <c r="K20" t="s">
        <v>12</v>
      </c>
      <c r="L20">
        <v>0.251</v>
      </c>
      <c r="M20">
        <v>0.10199999999999999</v>
      </c>
      <c r="N20">
        <f t="shared" si="1"/>
        <v>0.14900000000000002</v>
      </c>
      <c r="P20">
        <f t="shared" si="3"/>
        <v>18.980891719745223</v>
      </c>
      <c r="R20">
        <v>1.57</v>
      </c>
      <c r="U20">
        <f t="shared" si="4"/>
        <v>23.710629346111144</v>
      </c>
      <c r="W20">
        <f t="shared" si="5"/>
        <v>26.075498159294106</v>
      </c>
    </row>
    <row r="21" spans="1:23" x14ac:dyDescent="0.25">
      <c r="A21" t="s">
        <v>13</v>
      </c>
      <c r="B21">
        <v>0.35899999999999999</v>
      </c>
      <c r="C21">
        <v>0.16800000000000001</v>
      </c>
      <c r="D21">
        <f t="shared" si="0"/>
        <v>0.19099999999999998</v>
      </c>
      <c r="F21">
        <f t="shared" si="2"/>
        <v>35.045871559633021</v>
      </c>
      <c r="H21">
        <v>1.0900000000000001</v>
      </c>
      <c r="K21" t="s">
        <v>13</v>
      </c>
      <c r="L21">
        <v>0.26600000000000001</v>
      </c>
      <c r="M21">
        <v>0.105</v>
      </c>
      <c r="N21">
        <f t="shared" si="1"/>
        <v>0.16100000000000003</v>
      </c>
      <c r="P21">
        <f t="shared" si="3"/>
        <v>20.509554140127392</v>
      </c>
      <c r="R21">
        <v>1.57</v>
      </c>
      <c r="U21">
        <f t="shared" si="4"/>
        <v>27.777712849880206</v>
      </c>
      <c r="W21">
        <f t="shared" si="5"/>
        <v>31.411792204756615</v>
      </c>
    </row>
    <row r="22" spans="1:23" x14ac:dyDescent="0.25">
      <c r="A22" t="s">
        <v>14</v>
      </c>
      <c r="B22">
        <v>0.27300000000000002</v>
      </c>
      <c r="C22">
        <v>0.106</v>
      </c>
      <c r="D22">
        <f t="shared" si="0"/>
        <v>0.16700000000000004</v>
      </c>
      <c r="F22">
        <f t="shared" si="2"/>
        <v>30.642201834862391</v>
      </c>
      <c r="H22">
        <v>1.0900000000000001</v>
      </c>
      <c r="K22" t="s">
        <v>14</v>
      </c>
      <c r="L22">
        <v>0.20799999999999999</v>
      </c>
      <c r="M22">
        <v>9.8000000000000004E-2</v>
      </c>
      <c r="N22">
        <f t="shared" si="1"/>
        <v>0.10999999999999999</v>
      </c>
      <c r="P22">
        <f t="shared" si="3"/>
        <v>14.012738853503182</v>
      </c>
      <c r="R22">
        <v>1.57</v>
      </c>
      <c r="U22">
        <f t="shared" si="4"/>
        <v>22.327470344182785</v>
      </c>
      <c r="W22">
        <f t="shared" si="5"/>
        <v>26.484836089522588</v>
      </c>
    </row>
    <row r="23" spans="1:23" x14ac:dyDescent="0.25">
      <c r="A23" t="s">
        <v>15</v>
      </c>
      <c r="B23">
        <v>0.39800000000000002</v>
      </c>
      <c r="C23">
        <v>0.123</v>
      </c>
      <c r="D23">
        <f t="shared" si="0"/>
        <v>0.27500000000000002</v>
      </c>
      <c r="F23">
        <f t="shared" si="2"/>
        <v>50.458715596330272</v>
      </c>
      <c r="H23">
        <v>1.0900000000000001</v>
      </c>
      <c r="K23" t="s">
        <v>15</v>
      </c>
      <c r="L23">
        <v>0.41599999999999998</v>
      </c>
      <c r="M23">
        <v>0.123</v>
      </c>
      <c r="N23">
        <f t="shared" si="1"/>
        <v>0.29299999999999998</v>
      </c>
      <c r="P23">
        <f t="shared" si="3"/>
        <v>37.324840764331206</v>
      </c>
      <c r="R23">
        <v>1.57</v>
      </c>
      <c r="U23">
        <f t="shared" si="4"/>
        <v>43.891778180330739</v>
      </c>
      <c r="W23">
        <f t="shared" si="5"/>
        <v>47.175246888330506</v>
      </c>
    </row>
    <row r="24" spans="1:23" x14ac:dyDescent="0.25">
      <c r="A24" t="s">
        <v>16</v>
      </c>
      <c r="B24">
        <v>0.29199999999999998</v>
      </c>
      <c r="C24">
        <v>0.108</v>
      </c>
      <c r="D24">
        <f t="shared" si="0"/>
        <v>0.184</v>
      </c>
      <c r="F24">
        <f t="shared" si="2"/>
        <v>33.761467889908253</v>
      </c>
      <c r="H24">
        <v>1.0900000000000001</v>
      </c>
      <c r="K24" t="s">
        <v>16</v>
      </c>
      <c r="L24">
        <v>0.40699999999999997</v>
      </c>
      <c r="M24">
        <v>0.121</v>
      </c>
      <c r="N24">
        <f t="shared" si="1"/>
        <v>0.28599999999999998</v>
      </c>
      <c r="P24">
        <f t="shared" si="3"/>
        <v>36.433121019108277</v>
      </c>
      <c r="R24">
        <v>1.57</v>
      </c>
      <c r="U24">
        <f t="shared" si="4"/>
        <v>35.097294454508265</v>
      </c>
      <c r="W24">
        <f t="shared" si="5"/>
        <v>34.429381172208259</v>
      </c>
    </row>
    <row r="25" spans="1:23" x14ac:dyDescent="0.25">
      <c r="A25" t="s">
        <v>17</v>
      </c>
      <c r="B25">
        <v>0.378</v>
      </c>
      <c r="C25">
        <v>0.11799999999999999</v>
      </c>
      <c r="D25">
        <f t="shared" si="0"/>
        <v>0.26</v>
      </c>
      <c r="F25">
        <f t="shared" si="2"/>
        <v>47.706422018348619</v>
      </c>
      <c r="H25">
        <v>1.0900000000000001</v>
      </c>
      <c r="K25" t="s">
        <v>17</v>
      </c>
      <c r="L25">
        <v>0.4</v>
      </c>
      <c r="M25">
        <v>0.11899999999999999</v>
      </c>
      <c r="N25">
        <f t="shared" si="1"/>
        <v>0.28100000000000003</v>
      </c>
      <c r="P25">
        <f t="shared" si="3"/>
        <v>35.796178343949045</v>
      </c>
      <c r="R25">
        <v>1.57</v>
      </c>
      <c r="U25">
        <f t="shared" si="4"/>
        <v>41.751300181148835</v>
      </c>
      <c r="W25">
        <f t="shared" si="5"/>
        <v>44.728861099748727</v>
      </c>
    </row>
    <row r="26" spans="1:23" x14ac:dyDescent="0.25">
      <c r="A26" t="s">
        <v>18</v>
      </c>
      <c r="B26">
        <v>0.318</v>
      </c>
      <c r="C26">
        <v>0.115</v>
      </c>
      <c r="D26">
        <f t="shared" si="0"/>
        <v>0.20300000000000001</v>
      </c>
      <c r="F26">
        <f t="shared" si="2"/>
        <v>37.247706422018354</v>
      </c>
      <c r="H26">
        <v>1.0900000000000001</v>
      </c>
      <c r="K26" t="s">
        <v>18</v>
      </c>
      <c r="L26">
        <v>0.23799999999999999</v>
      </c>
      <c r="M26">
        <v>0.10199999999999999</v>
      </c>
      <c r="N26">
        <f t="shared" si="1"/>
        <v>0.13600000000000001</v>
      </c>
      <c r="P26">
        <f t="shared" si="3"/>
        <v>17.324840764331213</v>
      </c>
      <c r="R26">
        <v>1.57</v>
      </c>
      <c r="U26">
        <f t="shared" si="4"/>
        <v>27.286273593174784</v>
      </c>
      <c r="W26">
        <f t="shared" si="5"/>
        <v>32.266990007596569</v>
      </c>
    </row>
    <row r="27" spans="1:23" x14ac:dyDescent="0.25">
      <c r="A27" t="s">
        <v>19</v>
      </c>
      <c r="B27">
        <v>0.17499999999999999</v>
      </c>
      <c r="C27">
        <v>9.4E-2</v>
      </c>
      <c r="D27">
        <f t="shared" si="0"/>
        <v>8.0999999999999989E-2</v>
      </c>
      <c r="F27">
        <f t="shared" si="2"/>
        <v>14.862385321100916</v>
      </c>
      <c r="H27">
        <v>1.0900000000000001</v>
      </c>
      <c r="K27" t="s">
        <v>19</v>
      </c>
      <c r="L27">
        <v>0.17799999999999999</v>
      </c>
      <c r="M27">
        <v>9.2999999999999999E-2</v>
      </c>
      <c r="N27">
        <f t="shared" si="1"/>
        <v>8.4999999999999992E-2</v>
      </c>
      <c r="P27">
        <f t="shared" si="3"/>
        <v>10.828025477707005</v>
      </c>
      <c r="R27">
        <v>1.57</v>
      </c>
      <c r="U27">
        <f t="shared" si="4"/>
        <v>12.845205399403961</v>
      </c>
      <c r="W27">
        <f t="shared" si="5"/>
        <v>13.853795360252438</v>
      </c>
    </row>
    <row r="28" spans="1:23" x14ac:dyDescent="0.25">
      <c r="A28" t="s">
        <v>20</v>
      </c>
      <c r="B28">
        <v>0.247</v>
      </c>
      <c r="C28">
        <v>0.10199999999999999</v>
      </c>
      <c r="D28">
        <f t="shared" si="0"/>
        <v>0.14500000000000002</v>
      </c>
      <c r="F28">
        <f t="shared" si="2"/>
        <v>26.605504587155966</v>
      </c>
      <c r="H28">
        <v>1.0900000000000001</v>
      </c>
      <c r="K28" t="s">
        <v>20</v>
      </c>
      <c r="L28">
        <v>0.247</v>
      </c>
      <c r="M28">
        <v>0.10100000000000001</v>
      </c>
      <c r="N28">
        <f t="shared" si="1"/>
        <v>0.14599999999999999</v>
      </c>
      <c r="P28">
        <f t="shared" si="3"/>
        <v>18.598726114649679</v>
      </c>
      <c r="R28">
        <v>1.57</v>
      </c>
      <c r="U28">
        <f t="shared" si="4"/>
        <v>22.602115350902821</v>
      </c>
      <c r="W28">
        <f t="shared" si="5"/>
        <v>24.603809969029392</v>
      </c>
    </row>
    <row r="29" spans="1:23" x14ac:dyDescent="0.25">
      <c r="A29" t="s">
        <v>21</v>
      </c>
      <c r="B29">
        <v>0.42199999999999999</v>
      </c>
      <c r="C29">
        <v>0.125</v>
      </c>
      <c r="D29">
        <f t="shared" si="0"/>
        <v>0.29699999999999999</v>
      </c>
      <c r="F29">
        <f t="shared" si="2"/>
        <v>54.495412844036693</v>
      </c>
      <c r="H29">
        <v>1.0900000000000001</v>
      </c>
      <c r="K29" t="s">
        <v>21</v>
      </c>
      <c r="L29">
        <v>0.40400000000000003</v>
      </c>
      <c r="M29">
        <v>0.12</v>
      </c>
      <c r="N29">
        <f t="shared" si="1"/>
        <v>0.28400000000000003</v>
      </c>
      <c r="P29">
        <f t="shared" si="3"/>
        <v>36.178343949044589</v>
      </c>
      <c r="R29">
        <v>1.57</v>
      </c>
      <c r="U29">
        <f t="shared" si="4"/>
        <v>45.336878396540641</v>
      </c>
      <c r="W29">
        <f t="shared" si="5"/>
        <v>49.916145620288667</v>
      </c>
    </row>
    <row r="30" spans="1:23" x14ac:dyDescent="0.25">
      <c r="A30" t="s">
        <v>22</v>
      </c>
      <c r="B30">
        <v>0.45400000000000001</v>
      </c>
      <c r="C30">
        <v>0.13</v>
      </c>
      <c r="D30">
        <f t="shared" si="0"/>
        <v>0.32400000000000001</v>
      </c>
      <c r="F30">
        <f t="shared" si="2"/>
        <v>59.449541284403665</v>
      </c>
      <c r="H30">
        <v>1.0900000000000001</v>
      </c>
      <c r="K30" t="s">
        <v>22</v>
      </c>
      <c r="L30">
        <v>0.40899999999999997</v>
      </c>
      <c r="M30">
        <v>0.122</v>
      </c>
      <c r="N30">
        <f t="shared" si="1"/>
        <v>0.28699999999999998</v>
      </c>
      <c r="P30">
        <f t="shared" si="3"/>
        <v>36.560509554140125</v>
      </c>
      <c r="R30">
        <v>1.57</v>
      </c>
      <c r="U30">
        <f t="shared" si="4"/>
        <v>48.005025419271895</v>
      </c>
      <c r="W30">
        <f t="shared" si="5"/>
        <v>53.727283351837784</v>
      </c>
    </row>
    <row r="31" spans="1:23" x14ac:dyDescent="0.25">
      <c r="A31" t="s">
        <v>23</v>
      </c>
      <c r="B31" s="1">
        <v>0.26600000000000001</v>
      </c>
      <c r="C31" s="1">
        <v>9.9000000000000005E-2</v>
      </c>
      <c r="D31">
        <f t="shared" si="0"/>
        <v>0.16700000000000001</v>
      </c>
      <c r="F31">
        <f t="shared" si="2"/>
        <v>30.642201834862387</v>
      </c>
      <c r="H31">
        <v>1.0900000000000001</v>
      </c>
      <c r="K31" t="s">
        <v>23</v>
      </c>
      <c r="L31" s="1">
        <v>0.255</v>
      </c>
      <c r="M31" s="1">
        <v>0.10199999999999999</v>
      </c>
      <c r="N31">
        <f t="shared" si="1"/>
        <v>0.15300000000000002</v>
      </c>
      <c r="P31">
        <f t="shared" si="3"/>
        <v>19.490445859872612</v>
      </c>
      <c r="R31">
        <v>1.57</v>
      </c>
      <c r="U31">
        <f t="shared" si="4"/>
        <v>25.066323847367499</v>
      </c>
      <c r="W31">
        <f t="shared" si="5"/>
        <v>27.854262841114945</v>
      </c>
    </row>
    <row r="32" spans="1:23" x14ac:dyDescent="0.25">
      <c r="A32" t="s">
        <v>24</v>
      </c>
      <c r="B32">
        <v>0.27200000000000002</v>
      </c>
      <c r="C32">
        <v>0.107</v>
      </c>
      <c r="D32">
        <f t="shared" si="0"/>
        <v>0.16500000000000004</v>
      </c>
      <c r="F32">
        <f t="shared" si="2"/>
        <v>30.275229357798167</v>
      </c>
      <c r="H32">
        <v>1.0900000000000001</v>
      </c>
      <c r="K32" t="s">
        <v>24</v>
      </c>
      <c r="L32">
        <v>0.318</v>
      </c>
      <c r="M32">
        <v>0.113</v>
      </c>
      <c r="N32">
        <f t="shared" si="1"/>
        <v>0.20500000000000002</v>
      </c>
      <c r="P32">
        <f t="shared" si="3"/>
        <v>26.114649681528661</v>
      </c>
      <c r="R32">
        <v>1.57</v>
      </c>
      <c r="U32">
        <f t="shared" si="4"/>
        <v>28.194939519663414</v>
      </c>
      <c r="W32">
        <f t="shared" si="5"/>
        <v>29.235084438730791</v>
      </c>
    </row>
    <row r="33" spans="1:23" x14ac:dyDescent="0.25">
      <c r="A33" t="s">
        <v>25</v>
      </c>
      <c r="B33">
        <v>0.33900000000000002</v>
      </c>
      <c r="C33">
        <v>0.11600000000000001</v>
      </c>
      <c r="D33">
        <f t="shared" si="0"/>
        <v>0.22300000000000003</v>
      </c>
      <c r="F33">
        <f t="shared" si="2"/>
        <v>40.917431192660551</v>
      </c>
      <c r="H33">
        <v>1.0900000000000001</v>
      </c>
      <c r="K33" t="s">
        <v>25</v>
      </c>
      <c r="L33">
        <v>0.31900000000000001</v>
      </c>
      <c r="M33">
        <v>0.111</v>
      </c>
      <c r="N33">
        <f t="shared" si="1"/>
        <v>0.20800000000000002</v>
      </c>
      <c r="P33">
        <f t="shared" si="3"/>
        <v>26.496815286624205</v>
      </c>
      <c r="R33">
        <v>1.57</v>
      </c>
      <c r="U33">
        <f t="shared" si="4"/>
        <v>33.707123239642378</v>
      </c>
      <c r="W33">
        <f t="shared" si="5"/>
        <v>37.312277216151465</v>
      </c>
    </row>
    <row r="34" spans="1:23" x14ac:dyDescent="0.25">
      <c r="A34" t="s">
        <v>26</v>
      </c>
      <c r="B34">
        <v>0.26400000000000001</v>
      </c>
      <c r="C34">
        <v>0.106</v>
      </c>
      <c r="D34">
        <f t="shared" si="0"/>
        <v>0.15800000000000003</v>
      </c>
      <c r="F34">
        <f t="shared" si="2"/>
        <v>28.990825688073397</v>
      </c>
      <c r="H34">
        <v>1.0900000000000001</v>
      </c>
      <c r="K34" t="s">
        <v>26</v>
      </c>
      <c r="L34">
        <v>0.26900000000000002</v>
      </c>
      <c r="M34">
        <v>0.106</v>
      </c>
      <c r="N34">
        <f t="shared" si="1"/>
        <v>0.16300000000000003</v>
      </c>
      <c r="P34">
        <f t="shared" si="3"/>
        <v>20.764331210191088</v>
      </c>
      <c r="R34">
        <v>1.57</v>
      </c>
      <c r="U34">
        <f t="shared" si="4"/>
        <v>24.877578449132244</v>
      </c>
      <c r="W34">
        <f t="shared" si="5"/>
        <v>26.934202068602822</v>
      </c>
    </row>
    <row r="35" spans="1:23" x14ac:dyDescent="0.25">
      <c r="A35" t="s">
        <v>27</v>
      </c>
      <c r="B35">
        <v>0.48799999999999999</v>
      </c>
      <c r="C35">
        <v>0.13300000000000001</v>
      </c>
      <c r="D35">
        <f t="shared" si="0"/>
        <v>0.35499999999999998</v>
      </c>
      <c r="F35">
        <f t="shared" si="2"/>
        <v>65.13761467889907</v>
      </c>
      <c r="H35">
        <v>1.0900000000000001</v>
      </c>
      <c r="K35" t="s">
        <v>27</v>
      </c>
      <c r="L35">
        <v>0.52100000000000002</v>
      </c>
      <c r="M35">
        <v>0.13600000000000001</v>
      </c>
      <c r="N35">
        <f t="shared" si="1"/>
        <v>0.38500000000000001</v>
      </c>
      <c r="P35">
        <f t="shared" si="3"/>
        <v>49.044585987261144</v>
      </c>
      <c r="R35">
        <v>1.57</v>
      </c>
      <c r="U35">
        <f t="shared" si="4"/>
        <v>57.091100333080107</v>
      </c>
      <c r="W35">
        <f t="shared" si="5"/>
        <v>61.114357505989588</v>
      </c>
    </row>
    <row r="36" spans="1:23" x14ac:dyDescent="0.25">
      <c r="A36" t="s">
        <v>28</v>
      </c>
      <c r="B36">
        <v>0.27200000000000002</v>
      </c>
      <c r="C36">
        <v>0.106</v>
      </c>
      <c r="D36">
        <f t="shared" si="0"/>
        <v>0.16600000000000004</v>
      </c>
      <c r="F36">
        <f t="shared" si="2"/>
        <v>30.458715596330276</v>
      </c>
      <c r="H36">
        <v>1.0900000000000001</v>
      </c>
      <c r="K36" t="s">
        <v>28</v>
      </c>
      <c r="L36">
        <v>0.29199999999999998</v>
      </c>
      <c r="M36">
        <v>0.11799999999999999</v>
      </c>
      <c r="N36">
        <f t="shared" si="1"/>
        <v>0.17399999999999999</v>
      </c>
      <c r="P36">
        <f t="shared" si="3"/>
        <v>22.165605095541398</v>
      </c>
      <c r="R36">
        <v>1.57</v>
      </c>
      <c r="U36">
        <f t="shared" si="4"/>
        <v>26.312160345935837</v>
      </c>
      <c r="W36">
        <f t="shared" si="5"/>
        <v>28.385437971133058</v>
      </c>
    </row>
    <row r="37" spans="1:23" x14ac:dyDescent="0.25">
      <c r="A37" t="s">
        <v>29</v>
      </c>
      <c r="B37">
        <v>0.30099999999999999</v>
      </c>
      <c r="C37">
        <v>0.108</v>
      </c>
      <c r="D37">
        <f t="shared" si="0"/>
        <v>0.193</v>
      </c>
      <c r="F37">
        <f t="shared" si="2"/>
        <v>35.412844036697244</v>
      </c>
      <c r="H37">
        <v>1.0900000000000001</v>
      </c>
      <c r="K37" t="s">
        <v>29</v>
      </c>
      <c r="L37">
        <v>0.309</v>
      </c>
      <c r="M37">
        <v>0.108</v>
      </c>
      <c r="N37">
        <f t="shared" si="1"/>
        <v>0.20100000000000001</v>
      </c>
      <c r="P37">
        <f t="shared" si="3"/>
        <v>25.605095541401273</v>
      </c>
      <c r="R37">
        <v>1.57</v>
      </c>
      <c r="U37">
        <f t="shared" si="4"/>
        <v>30.50896978904926</v>
      </c>
      <c r="W37">
        <f t="shared" si="5"/>
        <v>32.960906912873256</v>
      </c>
    </row>
    <row r="38" spans="1:23" x14ac:dyDescent="0.25">
      <c r="A38" t="s">
        <v>30</v>
      </c>
      <c r="B38">
        <v>0.29399999999999998</v>
      </c>
      <c r="C38">
        <v>0.106</v>
      </c>
      <c r="D38">
        <f t="shared" si="0"/>
        <v>0.188</v>
      </c>
      <c r="F38">
        <f t="shared" si="2"/>
        <v>34.495412844036693</v>
      </c>
      <c r="H38">
        <v>1.0900000000000001</v>
      </c>
      <c r="K38" t="s">
        <v>30</v>
      </c>
      <c r="L38">
        <v>0.307</v>
      </c>
      <c r="M38">
        <v>0.107</v>
      </c>
      <c r="N38">
        <f t="shared" si="1"/>
        <v>0.2</v>
      </c>
      <c r="P38">
        <f t="shared" si="3"/>
        <v>25.477707006369428</v>
      </c>
      <c r="R38">
        <v>1.57</v>
      </c>
      <c r="U38">
        <f t="shared" si="4"/>
        <v>29.986559925203061</v>
      </c>
      <c r="W38">
        <f t="shared" si="5"/>
        <v>32.240986384619873</v>
      </c>
    </row>
    <row r="39" spans="1:23" x14ac:dyDescent="0.25">
      <c r="A39" t="s">
        <v>31</v>
      </c>
      <c r="B39">
        <v>0.214</v>
      </c>
      <c r="C39">
        <v>9.7000000000000003E-2</v>
      </c>
      <c r="D39">
        <f t="shared" si="0"/>
        <v>0.11699999999999999</v>
      </c>
      <c r="F39">
        <f t="shared" si="2"/>
        <v>21.467889908256879</v>
      </c>
      <c r="H39">
        <v>1.0900000000000001</v>
      </c>
      <c r="K39" t="s">
        <v>31</v>
      </c>
      <c r="L39">
        <v>0.216</v>
      </c>
      <c r="M39">
        <v>9.7000000000000003E-2</v>
      </c>
      <c r="N39">
        <f t="shared" si="1"/>
        <v>0.11899999999999999</v>
      </c>
      <c r="P39">
        <f t="shared" si="3"/>
        <v>15.159235668789808</v>
      </c>
      <c r="R39">
        <v>1.57</v>
      </c>
      <c r="U39">
        <f t="shared" si="4"/>
        <v>18.313562788523342</v>
      </c>
      <c r="W39">
        <f t="shared" si="5"/>
        <v>19.89072634839011</v>
      </c>
    </row>
    <row r="40" spans="1:23" x14ac:dyDescent="0.25">
      <c r="A40" t="s">
        <v>32</v>
      </c>
      <c r="B40">
        <v>0.27</v>
      </c>
      <c r="C40">
        <v>0.109</v>
      </c>
      <c r="D40">
        <f t="shared" si="0"/>
        <v>0.16100000000000003</v>
      </c>
      <c r="F40">
        <f t="shared" si="2"/>
        <v>29.541284403669728</v>
      </c>
      <c r="H40">
        <v>1.0900000000000001</v>
      </c>
      <c r="K40" t="s">
        <v>32</v>
      </c>
      <c r="L40">
        <v>0.26100000000000001</v>
      </c>
      <c r="M40">
        <v>0.10299999999999999</v>
      </c>
      <c r="N40">
        <f t="shared" si="1"/>
        <v>0.15800000000000003</v>
      </c>
      <c r="P40">
        <f t="shared" si="3"/>
        <v>20.127388535031852</v>
      </c>
      <c r="R40">
        <v>1.57</v>
      </c>
      <c r="U40">
        <f t="shared" si="4"/>
        <v>24.834336469350788</v>
      </c>
      <c r="W40">
        <f t="shared" si="5"/>
        <v>27.187810436510258</v>
      </c>
    </row>
    <row r="41" spans="1:23" x14ac:dyDescent="0.25">
      <c r="A41" t="s">
        <v>33</v>
      </c>
      <c r="B41">
        <v>0.33400000000000002</v>
      </c>
      <c r="C41">
        <v>0.114</v>
      </c>
      <c r="D41">
        <f t="shared" si="0"/>
        <v>0.22000000000000003</v>
      </c>
      <c r="F41">
        <f t="shared" si="2"/>
        <v>40.366972477064223</v>
      </c>
      <c r="H41">
        <v>1.0900000000000001</v>
      </c>
      <c r="K41" t="s">
        <v>33</v>
      </c>
      <c r="L41">
        <v>0.32600000000000001</v>
      </c>
      <c r="M41">
        <v>0.113</v>
      </c>
      <c r="N41">
        <f t="shared" si="1"/>
        <v>0.21300000000000002</v>
      </c>
      <c r="P41">
        <f t="shared" si="3"/>
        <v>27.133757961783438</v>
      </c>
      <c r="R41">
        <v>1.57</v>
      </c>
      <c r="U41">
        <f t="shared" si="4"/>
        <v>33.750365219423827</v>
      </c>
      <c r="W41">
        <f t="shared" si="5"/>
        <v>37.058668848244025</v>
      </c>
    </row>
    <row r="42" spans="1:23" x14ac:dyDescent="0.25">
      <c r="A42" t="s">
        <v>34</v>
      </c>
      <c r="B42" s="2">
        <v>0.21299999999999999</v>
      </c>
      <c r="C42">
        <v>9.1999999999999998E-2</v>
      </c>
      <c r="D42">
        <f t="shared" si="0"/>
        <v>0.121</v>
      </c>
      <c r="F42">
        <f t="shared" si="2"/>
        <v>22.201834862385319</v>
      </c>
      <c r="H42">
        <v>1.0900000000000001</v>
      </c>
      <c r="K42" t="s">
        <v>34</v>
      </c>
      <c r="L42">
        <v>0.23400000000000001</v>
      </c>
      <c r="M42">
        <v>0.10100000000000001</v>
      </c>
      <c r="N42">
        <f t="shared" si="1"/>
        <v>0.13300000000000001</v>
      </c>
      <c r="P42">
        <f t="shared" si="3"/>
        <v>16.942675159235669</v>
      </c>
      <c r="R42">
        <v>1.57</v>
      </c>
      <c r="U42">
        <f t="shared" si="4"/>
        <v>19.572255010810494</v>
      </c>
      <c r="W42">
        <f t="shared" si="5"/>
        <v>20.887044936597906</v>
      </c>
    </row>
    <row r="43" spans="1:23" x14ac:dyDescent="0.25">
      <c r="A43" t="s">
        <v>35</v>
      </c>
      <c r="B43" s="1">
        <v>0.34899999999999998</v>
      </c>
      <c r="C43" s="1">
        <v>0.109</v>
      </c>
      <c r="D43">
        <f t="shared" si="0"/>
        <v>0.24</v>
      </c>
      <c r="F43">
        <f t="shared" si="2"/>
        <v>44.036697247706421</v>
      </c>
      <c r="H43">
        <v>1.0900000000000001</v>
      </c>
      <c r="K43" t="s">
        <v>35</v>
      </c>
      <c r="L43" s="1">
        <v>0.32600000000000001</v>
      </c>
      <c r="M43">
        <v>0.113</v>
      </c>
      <c r="N43">
        <f t="shared" si="1"/>
        <v>0.21300000000000002</v>
      </c>
      <c r="P43">
        <f t="shared" si="3"/>
        <v>27.133757961783438</v>
      </c>
      <c r="R43">
        <v>1.57</v>
      </c>
      <c r="U43">
        <f t="shared" si="4"/>
        <v>35.585227604744929</v>
      </c>
      <c r="W43">
        <f t="shared" si="5"/>
        <v>39.810962426225672</v>
      </c>
    </row>
    <row r="44" spans="1:23" x14ac:dyDescent="0.25">
      <c r="A44" t="s">
        <v>36</v>
      </c>
      <c r="B44" s="2">
        <v>0.439</v>
      </c>
      <c r="C44">
        <v>0.128</v>
      </c>
      <c r="D44">
        <f t="shared" si="0"/>
        <v>0.311</v>
      </c>
      <c r="F44">
        <f t="shared" si="2"/>
        <v>57.064220183486235</v>
      </c>
      <c r="H44">
        <v>1.0900000000000001</v>
      </c>
      <c r="K44" t="s">
        <v>36</v>
      </c>
      <c r="L44">
        <v>0.42899999999999999</v>
      </c>
      <c r="M44">
        <v>0.126</v>
      </c>
      <c r="N44">
        <f t="shared" si="1"/>
        <v>0.30299999999999999</v>
      </c>
      <c r="P44">
        <f t="shared" si="3"/>
        <v>38.598726114649679</v>
      </c>
      <c r="R44">
        <v>1.57</v>
      </c>
      <c r="U44">
        <f t="shared" si="4"/>
        <v>47.831473149067961</v>
      </c>
      <c r="W44">
        <f t="shared" si="5"/>
        <v>52.447846666277101</v>
      </c>
    </row>
    <row r="45" spans="1:23" x14ac:dyDescent="0.25">
      <c r="A45" t="s">
        <v>37</v>
      </c>
      <c r="B45" s="2">
        <v>0.22</v>
      </c>
      <c r="C45">
        <v>0.1</v>
      </c>
      <c r="D45">
        <f t="shared" si="0"/>
        <v>0.12</v>
      </c>
      <c r="F45">
        <f t="shared" si="2"/>
        <v>22.01834862385321</v>
      </c>
      <c r="H45">
        <v>1.0900000000000001</v>
      </c>
      <c r="K45" t="s">
        <v>37</v>
      </c>
      <c r="L45">
        <v>0.22900000000000001</v>
      </c>
      <c r="M45">
        <v>0.10100000000000001</v>
      </c>
      <c r="N45">
        <f t="shared" si="1"/>
        <v>0.128</v>
      </c>
      <c r="P45">
        <f t="shared" si="3"/>
        <v>16.305732484076433</v>
      </c>
      <c r="R45">
        <v>1.57</v>
      </c>
      <c r="U45">
        <f t="shared" si="4"/>
        <v>19.162040553964822</v>
      </c>
      <c r="W45">
        <f t="shared" si="5"/>
        <v>20.590194588909014</v>
      </c>
    </row>
    <row r="46" spans="1:23" x14ac:dyDescent="0.25">
      <c r="A46" t="s">
        <v>38</v>
      </c>
      <c r="B46" s="2">
        <v>0.22500000000000001</v>
      </c>
      <c r="C46">
        <v>0.1</v>
      </c>
      <c r="D46">
        <f t="shared" si="0"/>
        <v>0.125</v>
      </c>
      <c r="F46">
        <f t="shared" si="2"/>
        <v>22.935779816513762</v>
      </c>
      <c r="H46">
        <v>1.0900000000000001</v>
      </c>
      <c r="K46" t="s">
        <v>38</v>
      </c>
      <c r="L46">
        <v>0.24399999999999999</v>
      </c>
      <c r="M46">
        <v>0.10199999999999999</v>
      </c>
      <c r="N46">
        <f t="shared" si="1"/>
        <v>0.14200000000000002</v>
      </c>
      <c r="P46">
        <f t="shared" si="3"/>
        <v>18.089171974522294</v>
      </c>
      <c r="R46">
        <v>1.57</v>
      </c>
      <c r="U46">
        <f t="shared" si="4"/>
        <v>20.51247589551803</v>
      </c>
      <c r="W46">
        <f t="shared" si="5"/>
        <v>21.724127856015897</v>
      </c>
    </row>
    <row r="47" spans="1:23" x14ac:dyDescent="0.25">
      <c r="A47" t="s">
        <v>39</v>
      </c>
      <c r="B47" s="2">
        <v>0.22</v>
      </c>
      <c r="C47">
        <v>0.1</v>
      </c>
      <c r="D47">
        <f t="shared" si="0"/>
        <v>0.12</v>
      </c>
      <c r="F47">
        <f t="shared" si="2"/>
        <v>22.01834862385321</v>
      </c>
      <c r="H47">
        <v>1.0900000000000001</v>
      </c>
      <c r="K47" t="s">
        <v>39</v>
      </c>
      <c r="L47">
        <v>0.28799999999999998</v>
      </c>
      <c r="M47">
        <v>0.1</v>
      </c>
      <c r="N47">
        <f t="shared" si="1"/>
        <v>0.18799999999999997</v>
      </c>
      <c r="P47">
        <f t="shared" si="3"/>
        <v>23.949044585987256</v>
      </c>
      <c r="R47">
        <v>1.57</v>
      </c>
      <c r="U47">
        <f t="shared" si="4"/>
        <v>22.983696604920233</v>
      </c>
      <c r="W47">
        <f t="shared" si="5"/>
        <v>22.50102261438672</v>
      </c>
    </row>
    <row r="48" spans="1:23" x14ac:dyDescent="0.25">
      <c r="A48" t="s">
        <v>40</v>
      </c>
      <c r="B48" s="2">
        <v>0.314</v>
      </c>
      <c r="C48">
        <v>0.11</v>
      </c>
      <c r="D48">
        <f t="shared" si="0"/>
        <v>0.20400000000000001</v>
      </c>
      <c r="F48">
        <f t="shared" si="2"/>
        <v>37.431192660550458</v>
      </c>
      <c r="H48">
        <v>1.0900000000000001</v>
      </c>
      <c r="K48" t="s">
        <v>40</v>
      </c>
      <c r="L48">
        <v>0.47499999999999998</v>
      </c>
      <c r="M48">
        <v>0.13</v>
      </c>
      <c r="N48">
        <f t="shared" si="1"/>
        <v>0.34499999999999997</v>
      </c>
      <c r="P48">
        <f t="shared" si="3"/>
        <v>43.949044585987259</v>
      </c>
      <c r="R48">
        <v>1.57</v>
      </c>
      <c r="U48">
        <f t="shared" si="4"/>
        <v>40.690118623268859</v>
      </c>
      <c r="W48">
        <f t="shared" si="5"/>
        <v>39.060655641909662</v>
      </c>
    </row>
    <row r="49" spans="1:23" x14ac:dyDescent="0.25">
      <c r="A49" t="s">
        <v>41</v>
      </c>
      <c r="B49" s="2">
        <v>0.34599999999999997</v>
      </c>
      <c r="C49">
        <v>0.114</v>
      </c>
      <c r="D49">
        <f t="shared" si="0"/>
        <v>0.23199999999999998</v>
      </c>
      <c r="F49">
        <f t="shared" si="2"/>
        <v>42.568807339449535</v>
      </c>
      <c r="H49">
        <v>1.0900000000000001</v>
      </c>
      <c r="K49" t="s">
        <v>41</v>
      </c>
      <c r="L49">
        <v>0.49099999999999999</v>
      </c>
      <c r="M49">
        <v>0.13</v>
      </c>
      <c r="N49">
        <f t="shared" si="1"/>
        <v>0.36099999999999999</v>
      </c>
      <c r="P49">
        <f t="shared" si="3"/>
        <v>45.987261146496813</v>
      </c>
      <c r="R49">
        <v>1.57</v>
      </c>
      <c r="U49">
        <f t="shared" si="4"/>
        <v>44.278034242973177</v>
      </c>
      <c r="W49">
        <f t="shared" si="5"/>
        <v>43.423420791211356</v>
      </c>
    </row>
    <row r="50" spans="1:23" x14ac:dyDescent="0.25">
      <c r="A50" t="s">
        <v>42</v>
      </c>
      <c r="B50" s="2">
        <v>0.317</v>
      </c>
      <c r="C50">
        <v>0.112</v>
      </c>
      <c r="D50">
        <f t="shared" si="0"/>
        <v>0.20500000000000002</v>
      </c>
      <c r="F50">
        <f t="shared" si="2"/>
        <v>37.61467889908257</v>
      </c>
      <c r="H50">
        <v>1.0900000000000001</v>
      </c>
      <c r="K50" t="s">
        <v>42</v>
      </c>
      <c r="L50">
        <v>0.495</v>
      </c>
      <c r="M50">
        <v>0.13300000000000001</v>
      </c>
      <c r="N50">
        <f t="shared" si="1"/>
        <v>0.36199999999999999</v>
      </c>
      <c r="P50">
        <f t="shared" si="3"/>
        <v>46.114649681528661</v>
      </c>
      <c r="R50">
        <v>1.57</v>
      </c>
      <c r="U50">
        <f t="shared" si="4"/>
        <v>41.864664290305612</v>
      </c>
      <c r="W50">
        <f t="shared" si="5"/>
        <v>39.739671594694087</v>
      </c>
    </row>
    <row r="51" spans="1:23" x14ac:dyDescent="0.25">
      <c r="A51" t="s">
        <v>43</v>
      </c>
      <c r="B51" s="2">
        <v>0.51600000000000001</v>
      </c>
      <c r="C51">
        <v>0.14599999999999999</v>
      </c>
      <c r="D51">
        <f t="shared" si="0"/>
        <v>0.37</v>
      </c>
      <c r="F51">
        <f t="shared" si="2"/>
        <v>67.88990825688073</v>
      </c>
      <c r="H51">
        <v>1.0900000000000001</v>
      </c>
      <c r="K51" t="s">
        <v>43</v>
      </c>
      <c r="L51">
        <v>0.48099999999999998</v>
      </c>
      <c r="M51">
        <v>0.13300000000000001</v>
      </c>
      <c r="N51">
        <f t="shared" si="1"/>
        <v>0.34799999999999998</v>
      </c>
      <c r="P51">
        <f t="shared" si="3"/>
        <v>44.331210191082796</v>
      </c>
      <c r="R51">
        <v>1.57</v>
      </c>
      <c r="U51">
        <f t="shared" si="4"/>
        <v>56.110559223981767</v>
      </c>
      <c r="W51">
        <f t="shared" si="5"/>
        <v>62.000233740431248</v>
      </c>
    </row>
    <row r="52" spans="1:23" x14ac:dyDescent="0.25">
      <c r="A52" t="s">
        <v>44</v>
      </c>
      <c r="B52" s="2">
        <v>0.50700000000000001</v>
      </c>
      <c r="C52">
        <v>0.13900000000000001</v>
      </c>
      <c r="D52">
        <f t="shared" si="0"/>
        <v>0.36799999999999999</v>
      </c>
      <c r="F52">
        <f t="shared" si="2"/>
        <v>67.522935779816507</v>
      </c>
      <c r="H52">
        <v>1.0900000000000001</v>
      </c>
      <c r="K52" t="s">
        <v>44</v>
      </c>
      <c r="L52">
        <v>0.48199999999999998</v>
      </c>
      <c r="M52">
        <v>0.13300000000000001</v>
      </c>
      <c r="N52">
        <f t="shared" si="1"/>
        <v>0.34899999999999998</v>
      </c>
      <c r="P52">
        <f t="shared" si="3"/>
        <v>44.458598726114644</v>
      </c>
      <c r="R52">
        <v>1.57</v>
      </c>
      <c r="U52">
        <f t="shared" si="4"/>
        <v>55.990767252965576</v>
      </c>
      <c r="W52">
        <f t="shared" si="5"/>
        <v>61.756851516391038</v>
      </c>
    </row>
    <row r="53" spans="1:23" x14ac:dyDescent="0.25">
      <c r="A53" t="s">
        <v>45</v>
      </c>
      <c r="B53" s="2">
        <v>0.39</v>
      </c>
      <c r="C53">
        <v>0.112</v>
      </c>
      <c r="D53">
        <f t="shared" si="0"/>
        <v>0.27800000000000002</v>
      </c>
      <c r="F53">
        <f t="shared" si="2"/>
        <v>51.009174311926607</v>
      </c>
      <c r="H53">
        <v>1.0900000000000001</v>
      </c>
      <c r="K53" t="s">
        <v>45</v>
      </c>
      <c r="L53">
        <v>0.39600000000000002</v>
      </c>
      <c r="M53">
        <v>0.121</v>
      </c>
      <c r="N53">
        <f t="shared" si="1"/>
        <v>0.27500000000000002</v>
      </c>
      <c r="P53">
        <f t="shared" si="3"/>
        <v>35.031847133757964</v>
      </c>
      <c r="R53">
        <v>1.57</v>
      </c>
      <c r="U53">
        <f t="shared" si="4"/>
        <v>43.020510722842289</v>
      </c>
      <c r="W53">
        <f t="shared" si="5"/>
        <v>47.014842517384452</v>
      </c>
    </row>
    <row r="54" spans="1:23" x14ac:dyDescent="0.25">
      <c r="A54" t="s">
        <v>46</v>
      </c>
      <c r="B54" s="2">
        <v>0.44500000000000001</v>
      </c>
      <c r="C54">
        <v>0.123</v>
      </c>
      <c r="D54">
        <f t="shared" si="0"/>
        <v>0.32200000000000001</v>
      </c>
      <c r="F54">
        <f t="shared" si="2"/>
        <v>59.082568807339442</v>
      </c>
      <c r="H54">
        <v>1.0900000000000001</v>
      </c>
      <c r="K54" t="s">
        <v>46</v>
      </c>
      <c r="L54">
        <v>0.62</v>
      </c>
      <c r="M54">
        <v>0.15</v>
      </c>
      <c r="N54">
        <f t="shared" si="1"/>
        <v>0.47</v>
      </c>
      <c r="P54">
        <f t="shared" si="3"/>
        <v>59.872611464968152</v>
      </c>
      <c r="R54">
        <v>1.57</v>
      </c>
      <c r="U54">
        <f t="shared" si="4"/>
        <v>59.477590136153793</v>
      </c>
      <c r="W54">
        <f t="shared" si="5"/>
        <v>59.280079471746618</v>
      </c>
    </row>
    <row r="55" spans="1:23" x14ac:dyDescent="0.25">
      <c r="A55" t="s">
        <v>47</v>
      </c>
      <c r="B55" s="1">
        <v>0.27400000000000002</v>
      </c>
      <c r="C55" s="1">
        <v>0.104</v>
      </c>
      <c r="D55">
        <f t="shared" si="0"/>
        <v>0.17000000000000004</v>
      </c>
      <c r="F55">
        <f t="shared" si="2"/>
        <v>31.192660550458722</v>
      </c>
      <c r="H55">
        <v>1.0900000000000001</v>
      </c>
      <c r="K55" t="s">
        <v>47</v>
      </c>
      <c r="L55" s="1">
        <v>0.30199999999999999</v>
      </c>
      <c r="M55" s="1">
        <v>0.11</v>
      </c>
      <c r="N55">
        <f t="shared" si="1"/>
        <v>0.192</v>
      </c>
      <c r="P55">
        <f t="shared" si="3"/>
        <v>24.458598726114651</v>
      </c>
      <c r="R55">
        <v>1.57</v>
      </c>
      <c r="U55">
        <f t="shared" si="4"/>
        <v>27.825629638286685</v>
      </c>
      <c r="W55">
        <f t="shared" si="5"/>
        <v>29.509145094372705</v>
      </c>
    </row>
    <row r="56" spans="1:23" x14ac:dyDescent="0.25">
      <c r="A56" t="s">
        <v>48</v>
      </c>
      <c r="B56" s="2">
        <v>0.42899999999999999</v>
      </c>
      <c r="C56">
        <v>0.126</v>
      </c>
      <c r="D56">
        <f t="shared" si="0"/>
        <v>0.30299999999999999</v>
      </c>
      <c r="F56">
        <f t="shared" si="2"/>
        <v>55.596330275229356</v>
      </c>
      <c r="H56">
        <v>1.0900000000000001</v>
      </c>
      <c r="K56" t="s">
        <v>48</v>
      </c>
      <c r="L56">
        <v>0.48799999999999999</v>
      </c>
      <c r="M56">
        <v>0.13800000000000001</v>
      </c>
      <c r="N56">
        <f t="shared" si="1"/>
        <v>0.35</v>
      </c>
      <c r="P56">
        <f t="shared" si="3"/>
        <v>44.585987261146492</v>
      </c>
      <c r="R56">
        <v>1.57</v>
      </c>
      <c r="U56">
        <f t="shared" si="4"/>
        <v>50.091158768187924</v>
      </c>
      <c r="W56">
        <f t="shared" si="5"/>
        <v>52.843744521708643</v>
      </c>
    </row>
    <row r="57" spans="1:23" x14ac:dyDescent="0.25">
      <c r="A57" t="s">
        <v>49</v>
      </c>
      <c r="B57" s="2">
        <v>0.42799999999999999</v>
      </c>
      <c r="C57">
        <v>0.11700000000000001</v>
      </c>
      <c r="D57">
        <f t="shared" si="0"/>
        <v>0.311</v>
      </c>
      <c r="F57">
        <f t="shared" si="2"/>
        <v>57.064220183486235</v>
      </c>
      <c r="H57">
        <v>1.0900000000000001</v>
      </c>
      <c r="K57" t="s">
        <v>49</v>
      </c>
      <c r="L57">
        <v>0.43</v>
      </c>
      <c r="M57">
        <v>0.127</v>
      </c>
      <c r="N57">
        <f t="shared" si="1"/>
        <v>0.30299999999999999</v>
      </c>
      <c r="P57">
        <f t="shared" si="3"/>
        <v>38.598726114649679</v>
      </c>
      <c r="R57">
        <v>1.57</v>
      </c>
      <c r="U57">
        <f t="shared" si="4"/>
        <v>47.831473149067961</v>
      </c>
      <c r="W57">
        <f t="shared" si="5"/>
        <v>52.447846666277101</v>
      </c>
    </row>
    <row r="58" spans="1:23" x14ac:dyDescent="0.25">
      <c r="A58" t="s">
        <v>56</v>
      </c>
      <c r="B58" s="2">
        <v>0.42499999999999999</v>
      </c>
      <c r="C58">
        <v>0.129</v>
      </c>
      <c r="D58">
        <f t="shared" si="0"/>
        <v>0.29599999999999999</v>
      </c>
      <c r="F58">
        <f t="shared" si="2"/>
        <v>54.311926605504581</v>
      </c>
      <c r="H58">
        <v>1.0900000000000001</v>
      </c>
      <c r="K58" t="s">
        <v>56</v>
      </c>
      <c r="L58">
        <v>0.39</v>
      </c>
      <c r="M58">
        <v>0.122</v>
      </c>
      <c r="N58">
        <f t="shared" si="1"/>
        <v>0.26800000000000002</v>
      </c>
      <c r="P58">
        <f t="shared" si="3"/>
        <v>34.140127388535028</v>
      </c>
      <c r="R58">
        <v>1.57</v>
      </c>
      <c r="U58">
        <f t="shared" si="4"/>
        <v>44.226026997019801</v>
      </c>
      <c r="W58">
        <f t="shared" si="5"/>
        <v>49.268976801262191</v>
      </c>
    </row>
    <row r="59" spans="1:23" x14ac:dyDescent="0.25">
      <c r="A59" t="s">
        <v>50</v>
      </c>
      <c r="B59" s="2">
        <v>0.35599999999999998</v>
      </c>
      <c r="C59">
        <v>0.11600000000000001</v>
      </c>
      <c r="D59">
        <f t="shared" si="0"/>
        <v>0.24</v>
      </c>
      <c r="F59">
        <f t="shared" si="2"/>
        <v>44.036697247706421</v>
      </c>
      <c r="H59">
        <v>1.0900000000000001</v>
      </c>
      <c r="K59" t="s">
        <v>50</v>
      </c>
      <c r="L59">
        <v>0.35</v>
      </c>
      <c r="M59">
        <v>0.11700000000000001</v>
      </c>
      <c r="N59">
        <f t="shared" si="1"/>
        <v>0.23299999999999998</v>
      </c>
      <c r="P59">
        <f t="shared" si="3"/>
        <v>29.68152866242038</v>
      </c>
      <c r="R59">
        <v>1.57</v>
      </c>
      <c r="U59">
        <f t="shared" si="4"/>
        <v>36.859112955063402</v>
      </c>
      <c r="W59">
        <f t="shared" si="5"/>
        <v>40.447905101384912</v>
      </c>
    </row>
    <row r="60" spans="1:23" x14ac:dyDescent="0.25">
      <c r="A60" t="s">
        <v>51</v>
      </c>
      <c r="B60" s="2">
        <v>0.39800000000000002</v>
      </c>
      <c r="C60">
        <v>0.125</v>
      </c>
      <c r="D60">
        <f t="shared" si="0"/>
        <v>0.27300000000000002</v>
      </c>
      <c r="F60">
        <f t="shared" si="2"/>
        <v>50.091743119266056</v>
      </c>
      <c r="H60">
        <v>1.0900000000000001</v>
      </c>
      <c r="K60" t="s">
        <v>51</v>
      </c>
      <c r="L60">
        <v>0.44400000000000001</v>
      </c>
      <c r="M60">
        <v>0.126</v>
      </c>
      <c r="N60">
        <f t="shared" si="1"/>
        <v>0.318</v>
      </c>
      <c r="P60">
        <f t="shared" si="3"/>
        <v>40.509554140127385</v>
      </c>
      <c r="R60">
        <v>1.57</v>
      </c>
      <c r="U60">
        <f t="shared" si="4"/>
        <v>45.300648629696724</v>
      </c>
      <c r="W60">
        <f t="shared" si="5"/>
        <v>47.69619587448139</v>
      </c>
    </row>
    <row r="61" spans="1:23" x14ac:dyDescent="0.25">
      <c r="A61" t="s">
        <v>52</v>
      </c>
      <c r="B61" s="2">
        <v>0.40699999999999997</v>
      </c>
      <c r="C61">
        <v>0.122</v>
      </c>
      <c r="D61">
        <f t="shared" si="0"/>
        <v>0.28499999999999998</v>
      </c>
      <c r="F61">
        <f t="shared" si="2"/>
        <v>52.29357798165136</v>
      </c>
      <c r="H61">
        <v>1.0900000000000001</v>
      </c>
      <c r="K61" t="s">
        <v>52</v>
      </c>
      <c r="L61">
        <v>0.495</v>
      </c>
      <c r="M61">
        <v>0.13200000000000001</v>
      </c>
      <c r="N61">
        <f t="shared" si="1"/>
        <v>0.36299999999999999</v>
      </c>
      <c r="P61">
        <f t="shared" si="3"/>
        <v>46.242038216560502</v>
      </c>
      <c r="R61">
        <v>1.57</v>
      </c>
      <c r="U61">
        <f t="shared" si="4"/>
        <v>49.267808099105935</v>
      </c>
      <c r="W61">
        <f t="shared" si="5"/>
        <v>50.780693040378651</v>
      </c>
    </row>
    <row r="62" spans="1:23" x14ac:dyDescent="0.25">
      <c r="A62" t="s">
        <v>53</v>
      </c>
      <c r="B62" s="2">
        <v>0.46400000000000002</v>
      </c>
      <c r="C62">
        <v>0.13100000000000001</v>
      </c>
      <c r="D62">
        <f t="shared" si="0"/>
        <v>0.33300000000000002</v>
      </c>
      <c r="F62">
        <f t="shared" si="2"/>
        <v>61.100917431192656</v>
      </c>
      <c r="H62">
        <v>1.0900000000000001</v>
      </c>
      <c r="K62" t="s">
        <v>53</v>
      </c>
      <c r="L62">
        <v>0.42199999999999999</v>
      </c>
      <c r="M62">
        <v>0.124</v>
      </c>
      <c r="N62">
        <f t="shared" si="1"/>
        <v>0.29799999999999999</v>
      </c>
      <c r="P62">
        <f t="shared" si="3"/>
        <v>37.961783439490446</v>
      </c>
      <c r="R62">
        <v>1.57</v>
      </c>
      <c r="U62">
        <f t="shared" si="4"/>
        <v>49.531350435341551</v>
      </c>
      <c r="W62">
        <f t="shared" si="5"/>
        <v>55.316133933267103</v>
      </c>
    </row>
    <row r="63" spans="1:23" x14ac:dyDescent="0.25">
      <c r="A63" t="s">
        <v>54</v>
      </c>
      <c r="B63" s="2">
        <v>0.36199999999999999</v>
      </c>
      <c r="C63">
        <v>0.11</v>
      </c>
      <c r="D63">
        <f t="shared" si="0"/>
        <v>0.252</v>
      </c>
      <c r="F63">
        <f t="shared" si="2"/>
        <v>46.238532110091739</v>
      </c>
      <c r="H63">
        <v>1.0900000000000001</v>
      </c>
      <c r="K63" t="s">
        <v>54</v>
      </c>
      <c r="L63">
        <v>0.44600000000000001</v>
      </c>
      <c r="M63">
        <v>0.128</v>
      </c>
      <c r="N63">
        <f t="shared" si="1"/>
        <v>0.318</v>
      </c>
      <c r="P63">
        <f t="shared" si="3"/>
        <v>40.509554140127385</v>
      </c>
      <c r="R63">
        <v>1.57</v>
      </c>
      <c r="U63">
        <f t="shared" si="4"/>
        <v>43.374043125109566</v>
      </c>
      <c r="W63">
        <f t="shared" si="5"/>
        <v>44.806287617600653</v>
      </c>
    </row>
    <row r="64" spans="1:23" x14ac:dyDescent="0.25">
      <c r="A64" t="s">
        <v>55</v>
      </c>
      <c r="B64" s="3">
        <v>9.1999999999999998E-2</v>
      </c>
      <c r="C64" s="3">
        <v>8.5999999999999993E-2</v>
      </c>
      <c r="D64">
        <f t="shared" si="0"/>
        <v>6.0000000000000053E-3</v>
      </c>
      <c r="E64" s="4" t="s">
        <v>85</v>
      </c>
      <c r="F64">
        <f t="shared" si="2"/>
        <v>1.1009174311926615</v>
      </c>
      <c r="H64">
        <v>1.0900000000000001</v>
      </c>
      <c r="K64" t="s">
        <v>55</v>
      </c>
      <c r="L64">
        <v>0.66300000000000003</v>
      </c>
      <c r="M64">
        <v>0.159</v>
      </c>
      <c r="N64">
        <f t="shared" si="1"/>
        <v>0.504</v>
      </c>
      <c r="P64">
        <f t="shared" si="3"/>
        <v>64.203821656050948</v>
      </c>
      <c r="R64">
        <v>1.57</v>
      </c>
      <c r="U64">
        <f t="shared" si="4"/>
        <v>32.652369543621802</v>
      </c>
      <c r="W64" s="4">
        <v>32.652369540000002</v>
      </c>
    </row>
    <row r="65" spans="2:3" x14ac:dyDescent="0.25">
      <c r="B65" s="5"/>
      <c r="C6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A076-FFBE-456A-A87B-A3D4AB05A5DB}">
  <dimension ref="A1:AA67"/>
  <sheetViews>
    <sheetView zoomScale="85" zoomScaleNormal="85" workbookViewId="0">
      <selection activeCell="Y18" sqref="Y18"/>
    </sheetView>
  </sheetViews>
  <sheetFormatPr defaultRowHeight="15" x14ac:dyDescent="0.25"/>
  <cols>
    <col min="1" max="1" width="16.42578125" customWidth="1"/>
    <col min="4" max="4" width="11.85546875" customWidth="1"/>
    <col min="5" max="5" width="12.85546875" customWidth="1"/>
    <col min="6" max="7" width="12" customWidth="1"/>
    <col min="8" max="8" width="16.85546875" customWidth="1"/>
    <col min="9" max="9" width="13.140625" customWidth="1"/>
    <col min="14" max="14" width="13.28515625" customWidth="1"/>
    <col min="17" max="17" width="11.7109375" customWidth="1"/>
    <col min="18" max="18" width="12" customWidth="1"/>
    <col min="19" max="19" width="12.5703125" customWidth="1"/>
    <col min="20" max="20" width="11" customWidth="1"/>
    <col min="21" max="21" width="13.7109375" customWidth="1"/>
    <col min="22" max="22" width="13.5703125" customWidth="1"/>
    <col min="27" max="27" width="16.140625" customWidth="1"/>
  </cols>
  <sheetData>
    <row r="1" spans="1:27" x14ac:dyDescent="0.25">
      <c r="A1" s="1" t="s">
        <v>73</v>
      </c>
    </row>
    <row r="2" spans="1:27" x14ac:dyDescent="0.25">
      <c r="A2" s="1" t="s">
        <v>65</v>
      </c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67</v>
      </c>
      <c r="K2" t="s">
        <v>81</v>
      </c>
      <c r="N2" s="1" t="s">
        <v>66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  <c r="U2" t="s">
        <v>80</v>
      </c>
      <c r="V2" t="s">
        <v>67</v>
      </c>
      <c r="X2" t="s">
        <v>82</v>
      </c>
      <c r="AA2" s="4" t="s">
        <v>83</v>
      </c>
    </row>
    <row r="4" spans="1:27" x14ac:dyDescent="0.25">
      <c r="A4" t="s">
        <v>58</v>
      </c>
      <c r="B4">
        <v>9.1999999999999998E-2</v>
      </c>
      <c r="C4">
        <v>8.6999999999999994E-2</v>
      </c>
      <c r="D4">
        <f>SUM(B4-C4)</f>
        <v>5.0000000000000044E-3</v>
      </c>
      <c r="E4">
        <v>0.10100000000000001</v>
      </c>
      <c r="F4">
        <v>8.5000000000000006E-2</v>
      </c>
      <c r="G4">
        <f>SUM(E4-F4)</f>
        <v>1.6E-2</v>
      </c>
      <c r="H4">
        <f>SUM(G4-D4)</f>
        <v>1.0999999999999996E-2</v>
      </c>
      <c r="I4">
        <v>0</v>
      </c>
      <c r="J4">
        <v>0.03</v>
      </c>
      <c r="K4">
        <f>SUM(I7)*(H4/J4)</f>
        <v>35.933333333333323</v>
      </c>
      <c r="N4" t="s">
        <v>58</v>
      </c>
      <c r="O4">
        <v>0.09</v>
      </c>
      <c r="P4">
        <v>8.5000000000000006E-2</v>
      </c>
      <c r="Q4">
        <f>SUM(O4-P4)</f>
        <v>4.9999999999999906E-3</v>
      </c>
      <c r="R4">
        <v>0.107</v>
      </c>
      <c r="S4">
        <v>8.7999999999999995E-2</v>
      </c>
      <c r="T4">
        <f>SUM(R4-S4)</f>
        <v>1.9000000000000003E-2</v>
      </c>
      <c r="U4">
        <f>SUM(T4-Q4)</f>
        <v>1.4000000000000012E-2</v>
      </c>
      <c r="V4">
        <v>0</v>
      </c>
      <c r="W4">
        <v>3.9E-2</v>
      </c>
      <c r="X4">
        <f>SUM(V6)*(U4/W4)</f>
        <v>17.589743589743605</v>
      </c>
      <c r="AA4">
        <f>SUM(K4+X4)/2</f>
        <v>26.761538461538464</v>
      </c>
    </row>
    <row r="5" spans="1:27" x14ac:dyDescent="0.25">
      <c r="A5" t="s">
        <v>59</v>
      </c>
      <c r="B5">
        <v>0.10199999999999999</v>
      </c>
      <c r="C5">
        <v>9.5000000000000001E-2</v>
      </c>
      <c r="D5">
        <f t="shared" ref="D5:D64" si="0">SUM(B5-C5)</f>
        <v>6.9999999999999923E-3</v>
      </c>
      <c r="E5">
        <v>0.128</v>
      </c>
      <c r="F5">
        <v>9.6000000000000002E-2</v>
      </c>
      <c r="G5">
        <f t="shared" ref="G5:G64" si="1">SUM(E5-F5)</f>
        <v>3.2000000000000001E-2</v>
      </c>
      <c r="H5">
        <f t="shared" ref="H4:J64" si="2">SUM(G5-D5)</f>
        <v>2.5000000000000008E-2</v>
      </c>
      <c r="I5">
        <v>24.5</v>
      </c>
      <c r="J5">
        <v>0.03</v>
      </c>
      <c r="K5">
        <f>SUM(I8)*(H5/J5)</f>
        <v>40.833333333333343</v>
      </c>
      <c r="N5" t="s">
        <v>59</v>
      </c>
      <c r="O5">
        <v>0.1</v>
      </c>
      <c r="P5">
        <v>9.1999999999999998E-2</v>
      </c>
      <c r="Q5">
        <f t="shared" ref="Q5:Q64" si="3">SUM(O5-P5)</f>
        <v>8.0000000000000071E-3</v>
      </c>
      <c r="R5">
        <v>0.128</v>
      </c>
      <c r="S5">
        <v>9.5000000000000001E-2</v>
      </c>
      <c r="T5">
        <f t="shared" ref="T5:T64" si="4">SUM(R5-S5)</f>
        <v>3.3000000000000002E-2</v>
      </c>
      <c r="U5">
        <f t="shared" ref="U5:U64" si="5">SUM(T5-Q5)</f>
        <v>2.4999999999999994E-2</v>
      </c>
      <c r="V5">
        <v>24.5</v>
      </c>
      <c r="W5">
        <v>3.9E-2</v>
      </c>
      <c r="X5">
        <f t="shared" ref="X5:X66" si="6">SUM(V7)*(U5/W5)</f>
        <v>62.820512820512803</v>
      </c>
      <c r="AA5">
        <f t="shared" ref="AA5:AA64" si="7">SUM(K5+X5)/2</f>
        <v>51.826923076923073</v>
      </c>
    </row>
    <row r="6" spans="1:27" x14ac:dyDescent="0.25">
      <c r="A6" t="s">
        <v>60</v>
      </c>
      <c r="B6">
        <v>0.105</v>
      </c>
      <c r="C6">
        <v>9.4E-2</v>
      </c>
      <c r="D6">
        <f t="shared" si="0"/>
        <v>1.0999999999999996E-2</v>
      </c>
      <c r="E6">
        <v>0.14099999999999999</v>
      </c>
      <c r="F6">
        <v>0.1</v>
      </c>
      <c r="G6">
        <f t="shared" si="1"/>
        <v>4.0999999999999981E-2</v>
      </c>
      <c r="H6">
        <f t="shared" si="2"/>
        <v>2.9999999999999985E-2</v>
      </c>
      <c r="I6">
        <v>49</v>
      </c>
      <c r="J6">
        <v>0.03</v>
      </c>
      <c r="K6">
        <f t="shared" ref="K6:K64" si="8">SUM(I9)*(H6/J6)</f>
        <v>48.999999999999979</v>
      </c>
      <c r="N6" t="s">
        <v>60</v>
      </c>
      <c r="O6">
        <v>0.12</v>
      </c>
      <c r="P6">
        <v>0.106</v>
      </c>
      <c r="Q6">
        <f t="shared" si="3"/>
        <v>1.3999999999999999E-2</v>
      </c>
      <c r="R6">
        <v>0.16400000000000001</v>
      </c>
      <c r="S6">
        <v>0.111</v>
      </c>
      <c r="T6">
        <f t="shared" si="4"/>
        <v>5.3000000000000005E-2</v>
      </c>
      <c r="U6">
        <f t="shared" si="5"/>
        <v>3.9000000000000007E-2</v>
      </c>
      <c r="V6">
        <v>49</v>
      </c>
      <c r="W6">
        <v>3.9E-2</v>
      </c>
      <c r="X6">
        <f t="shared" si="6"/>
        <v>49.000000000000014</v>
      </c>
      <c r="AA6">
        <f t="shared" si="7"/>
        <v>49</v>
      </c>
    </row>
    <row r="7" spans="1:27" x14ac:dyDescent="0.25">
      <c r="A7" s="6" t="s">
        <v>61</v>
      </c>
      <c r="B7">
        <v>0.127</v>
      </c>
      <c r="C7">
        <v>0.11600000000000001</v>
      </c>
      <c r="D7">
        <f t="shared" si="0"/>
        <v>1.0999999999999996E-2</v>
      </c>
      <c r="E7">
        <v>0.155</v>
      </c>
      <c r="F7">
        <v>0.1</v>
      </c>
      <c r="G7">
        <f t="shared" si="1"/>
        <v>5.4999999999999993E-2</v>
      </c>
      <c r="H7">
        <f t="shared" si="2"/>
        <v>4.3999999999999997E-2</v>
      </c>
      <c r="I7">
        <v>98</v>
      </c>
      <c r="J7">
        <v>0.03</v>
      </c>
      <c r="K7">
        <f t="shared" si="8"/>
        <v>71.86666666666666</v>
      </c>
      <c r="N7" s="6" t="s">
        <v>61</v>
      </c>
      <c r="O7">
        <v>0.16800000000000001</v>
      </c>
      <c r="P7">
        <v>0.14599999999999999</v>
      </c>
      <c r="Q7">
        <f t="shared" si="3"/>
        <v>2.200000000000002E-2</v>
      </c>
      <c r="R7">
        <v>0.187</v>
      </c>
      <c r="S7">
        <v>0.13500000000000001</v>
      </c>
      <c r="T7">
        <f t="shared" si="4"/>
        <v>5.1999999999999991E-2</v>
      </c>
      <c r="U7">
        <f t="shared" si="5"/>
        <v>2.9999999999999971E-2</v>
      </c>
      <c r="V7">
        <v>98</v>
      </c>
      <c r="W7">
        <v>3.9E-2</v>
      </c>
      <c r="X7">
        <f t="shared" si="6"/>
        <v>37.692307692307658</v>
      </c>
      <c r="AA7">
        <f t="shared" si="7"/>
        <v>54.779487179487163</v>
      </c>
    </row>
    <row r="8" spans="1:27" x14ac:dyDescent="0.25">
      <c r="A8" t="s">
        <v>0</v>
      </c>
      <c r="B8">
        <v>0.106</v>
      </c>
      <c r="C8">
        <v>0.1</v>
      </c>
      <c r="D8">
        <f t="shared" si="0"/>
        <v>5.9999999999999915E-3</v>
      </c>
      <c r="E8">
        <v>0.129</v>
      </c>
      <c r="F8">
        <v>9.6000000000000002E-2</v>
      </c>
      <c r="G8">
        <f t="shared" si="1"/>
        <v>3.3000000000000002E-2</v>
      </c>
      <c r="H8">
        <f t="shared" si="2"/>
        <v>2.700000000000001E-2</v>
      </c>
      <c r="I8">
        <v>49</v>
      </c>
      <c r="J8">
        <v>0.03</v>
      </c>
      <c r="K8">
        <f t="shared" si="8"/>
        <v>44.100000000000016</v>
      </c>
      <c r="N8" t="s">
        <v>0</v>
      </c>
      <c r="O8">
        <v>0.107</v>
      </c>
      <c r="P8">
        <v>9.9000000000000005E-2</v>
      </c>
      <c r="Q8">
        <f t="shared" si="3"/>
        <v>7.9999999999999932E-3</v>
      </c>
      <c r="R8">
        <v>0.152</v>
      </c>
      <c r="S8">
        <v>9.9000000000000005E-2</v>
      </c>
      <c r="T8">
        <f t="shared" si="4"/>
        <v>5.2999999999999992E-2</v>
      </c>
      <c r="U8">
        <f t="shared" si="5"/>
        <v>4.4999999999999998E-2</v>
      </c>
      <c r="V8">
        <v>49</v>
      </c>
      <c r="W8">
        <v>3.9E-2</v>
      </c>
      <c r="X8">
        <f t="shared" si="6"/>
        <v>56.538461538461533</v>
      </c>
      <c r="AA8">
        <f t="shared" si="7"/>
        <v>50.319230769230771</v>
      </c>
    </row>
    <row r="9" spans="1:27" x14ac:dyDescent="0.25">
      <c r="A9" t="s">
        <v>1</v>
      </c>
      <c r="B9">
        <v>9.6000000000000002E-2</v>
      </c>
      <c r="C9">
        <v>8.8999999999999996E-2</v>
      </c>
      <c r="D9">
        <f t="shared" si="0"/>
        <v>7.0000000000000062E-3</v>
      </c>
      <c r="E9">
        <v>0.11799999999999999</v>
      </c>
      <c r="F9">
        <v>8.8999999999999996E-2</v>
      </c>
      <c r="G9">
        <f t="shared" si="1"/>
        <v>2.8999999999999998E-2</v>
      </c>
      <c r="H9">
        <f t="shared" si="2"/>
        <v>2.1999999999999992E-2</v>
      </c>
      <c r="I9">
        <v>49</v>
      </c>
      <c r="J9">
        <v>0.03</v>
      </c>
      <c r="K9">
        <f t="shared" si="8"/>
        <v>35.933333333333323</v>
      </c>
      <c r="N9" t="s">
        <v>1</v>
      </c>
      <c r="O9">
        <v>9.6000000000000002E-2</v>
      </c>
      <c r="P9">
        <v>0.09</v>
      </c>
      <c r="Q9">
        <f t="shared" si="3"/>
        <v>6.0000000000000053E-3</v>
      </c>
      <c r="R9">
        <v>0.14299999999999999</v>
      </c>
      <c r="S9">
        <v>9.6000000000000002E-2</v>
      </c>
      <c r="T9">
        <f t="shared" si="4"/>
        <v>4.6999999999999986E-2</v>
      </c>
      <c r="U9">
        <f t="shared" si="5"/>
        <v>4.0999999999999981E-2</v>
      </c>
      <c r="V9">
        <v>49</v>
      </c>
      <c r="W9">
        <v>3.9E-2</v>
      </c>
      <c r="X9">
        <f t="shared" si="6"/>
        <v>51.51282051282049</v>
      </c>
      <c r="AA9">
        <f t="shared" si="7"/>
        <v>43.723076923076903</v>
      </c>
    </row>
    <row r="10" spans="1:27" x14ac:dyDescent="0.25">
      <c r="A10" t="s">
        <v>2</v>
      </c>
      <c r="B10">
        <v>0.10199999999999999</v>
      </c>
      <c r="C10">
        <v>9.5000000000000001E-2</v>
      </c>
      <c r="D10">
        <f t="shared" si="0"/>
        <v>6.9999999999999923E-3</v>
      </c>
      <c r="E10">
        <v>0.12</v>
      </c>
      <c r="F10">
        <v>0.9</v>
      </c>
      <c r="G10">
        <f t="shared" si="1"/>
        <v>-0.78</v>
      </c>
      <c r="H10">
        <f t="shared" si="2"/>
        <v>-0.78700000000000003</v>
      </c>
      <c r="I10">
        <v>49</v>
      </c>
      <c r="J10">
        <v>0.03</v>
      </c>
      <c r="K10" s="8">
        <f t="shared" si="8"/>
        <v>-1285.4333333333334</v>
      </c>
      <c r="N10" t="s">
        <v>2</v>
      </c>
      <c r="O10">
        <v>9.7000000000000003E-2</v>
      </c>
      <c r="P10">
        <v>0.09</v>
      </c>
      <c r="Q10">
        <f t="shared" si="3"/>
        <v>7.0000000000000062E-3</v>
      </c>
      <c r="R10">
        <v>0.13700000000000001</v>
      </c>
      <c r="S10">
        <v>9.5000000000000001E-2</v>
      </c>
      <c r="T10">
        <f t="shared" si="4"/>
        <v>4.200000000000001E-2</v>
      </c>
      <c r="U10">
        <f t="shared" si="5"/>
        <v>3.5000000000000003E-2</v>
      </c>
      <c r="V10">
        <v>49</v>
      </c>
      <c r="W10">
        <v>3.9E-2</v>
      </c>
      <c r="X10">
        <f t="shared" si="6"/>
        <v>43.974358974358978</v>
      </c>
      <c r="AA10" s="8">
        <v>43.974359999999997</v>
      </c>
    </row>
    <row r="11" spans="1:27" x14ac:dyDescent="0.25">
      <c r="A11" t="s">
        <v>3</v>
      </c>
      <c r="B11">
        <v>9.6000000000000002E-2</v>
      </c>
      <c r="C11">
        <v>8.8999999999999996E-2</v>
      </c>
      <c r="D11">
        <f t="shared" si="0"/>
        <v>7.0000000000000062E-3</v>
      </c>
      <c r="E11">
        <v>0.115</v>
      </c>
      <c r="F11">
        <v>8.7999999999999995E-2</v>
      </c>
      <c r="G11">
        <f t="shared" si="1"/>
        <v>2.700000000000001E-2</v>
      </c>
      <c r="H11">
        <f t="shared" si="2"/>
        <v>2.0000000000000004E-2</v>
      </c>
      <c r="I11">
        <v>49</v>
      </c>
      <c r="J11">
        <v>0.03</v>
      </c>
      <c r="K11">
        <f t="shared" si="8"/>
        <v>32.666666666666679</v>
      </c>
      <c r="N11" t="s">
        <v>3</v>
      </c>
      <c r="O11">
        <v>9.8000000000000004E-2</v>
      </c>
      <c r="P11">
        <v>8.8999999999999996E-2</v>
      </c>
      <c r="Q11">
        <f t="shared" si="3"/>
        <v>9.000000000000008E-3</v>
      </c>
      <c r="R11">
        <v>0.14099999999999999</v>
      </c>
      <c r="S11">
        <v>9.8000000000000004E-2</v>
      </c>
      <c r="T11">
        <f t="shared" si="4"/>
        <v>4.2999999999999983E-2</v>
      </c>
      <c r="U11">
        <f t="shared" si="5"/>
        <v>3.3999999999999975E-2</v>
      </c>
      <c r="V11">
        <v>49</v>
      </c>
      <c r="W11">
        <v>3.9E-2</v>
      </c>
      <c r="X11">
        <f t="shared" si="6"/>
        <v>42.717948717948687</v>
      </c>
      <c r="AA11">
        <f t="shared" si="7"/>
        <v>37.692307692307679</v>
      </c>
    </row>
    <row r="12" spans="1:27" x14ac:dyDescent="0.25">
      <c r="A12" t="s">
        <v>4</v>
      </c>
      <c r="B12">
        <v>9.7000000000000003E-2</v>
      </c>
      <c r="C12">
        <v>8.8999999999999996E-2</v>
      </c>
      <c r="D12">
        <f t="shared" si="0"/>
        <v>8.0000000000000071E-3</v>
      </c>
      <c r="E12">
        <v>0.12</v>
      </c>
      <c r="F12">
        <v>8.7999999999999995E-2</v>
      </c>
      <c r="G12">
        <f t="shared" si="1"/>
        <v>3.2000000000000001E-2</v>
      </c>
      <c r="H12">
        <f t="shared" si="2"/>
        <v>2.3999999999999994E-2</v>
      </c>
      <c r="I12">
        <v>49</v>
      </c>
      <c r="J12">
        <v>0.03</v>
      </c>
      <c r="K12">
        <f t="shared" si="8"/>
        <v>39.199999999999989</v>
      </c>
      <c r="N12" t="s">
        <v>4</v>
      </c>
      <c r="O12">
        <v>9.6000000000000002E-2</v>
      </c>
      <c r="P12">
        <v>8.8999999999999996E-2</v>
      </c>
      <c r="Q12">
        <f t="shared" si="3"/>
        <v>7.0000000000000062E-3</v>
      </c>
      <c r="R12">
        <v>0.14799999999999999</v>
      </c>
      <c r="S12">
        <v>9.8000000000000004E-2</v>
      </c>
      <c r="T12">
        <f t="shared" si="4"/>
        <v>4.9999999999999989E-2</v>
      </c>
      <c r="U12">
        <f t="shared" si="5"/>
        <v>4.2999999999999983E-2</v>
      </c>
      <c r="V12">
        <v>49</v>
      </c>
      <c r="W12">
        <v>3.9E-2</v>
      </c>
      <c r="X12">
        <f t="shared" si="6"/>
        <v>54.025641025641008</v>
      </c>
      <c r="AA12">
        <f t="shared" si="7"/>
        <v>46.612820512820498</v>
      </c>
    </row>
    <row r="13" spans="1:27" x14ac:dyDescent="0.25">
      <c r="A13" t="s">
        <v>5</v>
      </c>
      <c r="B13">
        <v>9.2999999999999999E-2</v>
      </c>
      <c r="C13">
        <v>8.5999999999999993E-2</v>
      </c>
      <c r="D13">
        <f t="shared" si="0"/>
        <v>7.0000000000000062E-3</v>
      </c>
      <c r="E13">
        <v>0.11799999999999999</v>
      </c>
      <c r="F13">
        <v>8.7999999999999995E-2</v>
      </c>
      <c r="G13">
        <f t="shared" si="1"/>
        <v>0.03</v>
      </c>
      <c r="H13">
        <f t="shared" si="2"/>
        <v>2.2999999999999993E-2</v>
      </c>
      <c r="I13">
        <v>49</v>
      </c>
      <c r="J13">
        <v>0.03</v>
      </c>
      <c r="K13">
        <f t="shared" si="8"/>
        <v>37.566666666666656</v>
      </c>
      <c r="N13" t="s">
        <v>5</v>
      </c>
      <c r="O13">
        <v>9.1999999999999998E-2</v>
      </c>
      <c r="P13">
        <v>8.5000000000000006E-2</v>
      </c>
      <c r="Q13">
        <f t="shared" si="3"/>
        <v>6.9999999999999923E-3</v>
      </c>
      <c r="R13">
        <v>0.14499999999999999</v>
      </c>
      <c r="S13">
        <v>9.5000000000000001E-2</v>
      </c>
      <c r="T13">
        <f t="shared" si="4"/>
        <v>4.9999999999999989E-2</v>
      </c>
      <c r="U13">
        <f t="shared" si="5"/>
        <v>4.2999999999999997E-2</v>
      </c>
      <c r="V13">
        <v>49</v>
      </c>
      <c r="W13">
        <v>3.9E-2</v>
      </c>
      <c r="X13">
        <f t="shared" si="6"/>
        <v>54.025641025641022</v>
      </c>
      <c r="AA13">
        <f t="shared" si="7"/>
        <v>45.796153846153842</v>
      </c>
    </row>
    <row r="14" spans="1:27" x14ac:dyDescent="0.25">
      <c r="A14" t="s">
        <v>6</v>
      </c>
      <c r="B14">
        <v>9.4E-2</v>
      </c>
      <c r="C14">
        <v>8.7999999999999995E-2</v>
      </c>
      <c r="D14">
        <f t="shared" si="0"/>
        <v>6.0000000000000053E-3</v>
      </c>
      <c r="E14">
        <v>0.12</v>
      </c>
      <c r="F14">
        <v>9.0999999999999998E-2</v>
      </c>
      <c r="G14">
        <f t="shared" si="1"/>
        <v>2.8999999999999998E-2</v>
      </c>
      <c r="H14">
        <f t="shared" si="2"/>
        <v>2.2999999999999993E-2</v>
      </c>
      <c r="I14">
        <v>49</v>
      </c>
      <c r="J14">
        <v>0.03</v>
      </c>
      <c r="K14">
        <f t="shared" si="8"/>
        <v>37.566666666666656</v>
      </c>
      <c r="N14" t="s">
        <v>6</v>
      </c>
      <c r="O14">
        <v>9.0999999999999998E-2</v>
      </c>
      <c r="P14">
        <v>8.5000000000000006E-2</v>
      </c>
      <c r="Q14">
        <f t="shared" si="3"/>
        <v>5.9999999999999915E-3</v>
      </c>
      <c r="R14">
        <v>0.14499999999999999</v>
      </c>
      <c r="S14">
        <v>9.5000000000000001E-2</v>
      </c>
      <c r="T14">
        <f t="shared" si="4"/>
        <v>4.9999999999999989E-2</v>
      </c>
      <c r="U14">
        <f t="shared" si="5"/>
        <v>4.3999999999999997E-2</v>
      </c>
      <c r="V14">
        <v>49</v>
      </c>
      <c r="W14">
        <v>3.9E-2</v>
      </c>
      <c r="X14">
        <f t="shared" si="6"/>
        <v>55.282051282051285</v>
      </c>
      <c r="AA14">
        <f t="shared" si="7"/>
        <v>46.424358974358967</v>
      </c>
    </row>
    <row r="15" spans="1:27" x14ac:dyDescent="0.25">
      <c r="A15" t="s">
        <v>7</v>
      </c>
      <c r="B15">
        <v>9.7000000000000003E-2</v>
      </c>
      <c r="C15">
        <v>0.09</v>
      </c>
      <c r="D15">
        <f t="shared" si="0"/>
        <v>7.0000000000000062E-3</v>
      </c>
      <c r="E15">
        <v>0.11799999999999999</v>
      </c>
      <c r="F15">
        <v>8.8999999999999996E-2</v>
      </c>
      <c r="G15">
        <f t="shared" si="1"/>
        <v>2.8999999999999998E-2</v>
      </c>
      <c r="H15">
        <f t="shared" si="2"/>
        <v>2.1999999999999992E-2</v>
      </c>
      <c r="I15">
        <v>49</v>
      </c>
      <c r="J15">
        <v>0.03</v>
      </c>
      <c r="K15">
        <f t="shared" si="8"/>
        <v>35.933333333333323</v>
      </c>
      <c r="N15" t="s">
        <v>7</v>
      </c>
      <c r="O15">
        <v>9.9000000000000005E-2</v>
      </c>
      <c r="P15">
        <v>9.0999999999999998E-2</v>
      </c>
      <c r="Q15">
        <f t="shared" si="3"/>
        <v>8.0000000000000071E-3</v>
      </c>
      <c r="R15">
        <v>0.16</v>
      </c>
      <c r="S15">
        <v>9.8000000000000004E-2</v>
      </c>
      <c r="T15">
        <f t="shared" si="4"/>
        <v>6.2E-2</v>
      </c>
      <c r="U15">
        <f t="shared" si="5"/>
        <v>5.3999999999999992E-2</v>
      </c>
      <c r="V15">
        <v>49</v>
      </c>
      <c r="W15">
        <v>3.9E-2</v>
      </c>
      <c r="X15">
        <f t="shared" si="6"/>
        <v>67.84615384615384</v>
      </c>
      <c r="AA15">
        <f t="shared" si="7"/>
        <v>51.889743589743581</v>
      </c>
    </row>
    <row r="16" spans="1:27" x14ac:dyDescent="0.25">
      <c r="A16" t="s">
        <v>8</v>
      </c>
      <c r="B16">
        <v>0.09</v>
      </c>
      <c r="C16">
        <v>8.4000000000000005E-2</v>
      </c>
      <c r="D16">
        <f t="shared" si="0"/>
        <v>5.9999999999999915E-3</v>
      </c>
      <c r="E16">
        <v>0.111</v>
      </c>
      <c r="F16">
        <v>0.9</v>
      </c>
      <c r="G16">
        <f t="shared" si="1"/>
        <v>-0.78900000000000003</v>
      </c>
      <c r="H16">
        <f t="shared" si="2"/>
        <v>-0.79500000000000004</v>
      </c>
      <c r="I16">
        <v>49</v>
      </c>
      <c r="J16">
        <v>0.03</v>
      </c>
      <c r="K16" s="8">
        <f t="shared" si="8"/>
        <v>-1298.5000000000002</v>
      </c>
      <c r="N16" t="s">
        <v>8</v>
      </c>
      <c r="O16">
        <v>9.6000000000000002E-2</v>
      </c>
      <c r="P16">
        <v>8.8999999999999996E-2</v>
      </c>
      <c r="Q16">
        <f t="shared" si="3"/>
        <v>7.0000000000000062E-3</v>
      </c>
      <c r="R16">
        <v>0.155</v>
      </c>
      <c r="S16">
        <v>9.7000000000000003E-2</v>
      </c>
      <c r="T16">
        <f t="shared" si="4"/>
        <v>5.7999999999999996E-2</v>
      </c>
      <c r="U16">
        <f t="shared" si="5"/>
        <v>5.099999999999999E-2</v>
      </c>
      <c r="V16">
        <v>49</v>
      </c>
      <c r="W16">
        <v>3.9E-2</v>
      </c>
      <c r="X16">
        <f t="shared" si="6"/>
        <v>64.076923076923066</v>
      </c>
      <c r="AA16" s="8">
        <v>64.076920000000001</v>
      </c>
    </row>
    <row r="17" spans="1:27" x14ac:dyDescent="0.25">
      <c r="A17" t="s">
        <v>9</v>
      </c>
      <c r="B17">
        <v>9.1999999999999998E-2</v>
      </c>
      <c r="C17">
        <v>8.6999999999999994E-2</v>
      </c>
      <c r="D17">
        <f t="shared" si="0"/>
        <v>5.0000000000000044E-3</v>
      </c>
      <c r="E17">
        <v>0.12</v>
      </c>
      <c r="F17">
        <v>0.09</v>
      </c>
      <c r="G17">
        <f t="shared" si="1"/>
        <v>0.03</v>
      </c>
      <c r="H17">
        <f t="shared" si="2"/>
        <v>2.4999999999999994E-2</v>
      </c>
      <c r="I17">
        <v>49</v>
      </c>
      <c r="J17">
        <v>0.03</v>
      </c>
      <c r="K17">
        <f t="shared" si="8"/>
        <v>40.833333333333321</v>
      </c>
      <c r="N17" t="s">
        <v>9</v>
      </c>
      <c r="O17">
        <v>9.2999999999999999E-2</v>
      </c>
      <c r="P17">
        <v>8.7999999999999995E-2</v>
      </c>
      <c r="Q17">
        <f t="shared" si="3"/>
        <v>5.0000000000000044E-3</v>
      </c>
      <c r="R17">
        <v>0.157</v>
      </c>
      <c r="S17">
        <v>9.7000000000000003E-2</v>
      </c>
      <c r="T17">
        <f t="shared" si="4"/>
        <v>0.06</v>
      </c>
      <c r="U17">
        <f t="shared" si="5"/>
        <v>5.4999999999999993E-2</v>
      </c>
      <c r="V17">
        <v>49</v>
      </c>
      <c r="W17">
        <v>3.9E-2</v>
      </c>
      <c r="X17">
        <f t="shared" si="6"/>
        <v>69.102564102564102</v>
      </c>
      <c r="AA17">
        <f t="shared" si="7"/>
        <v>54.967948717948715</v>
      </c>
    </row>
    <row r="18" spans="1:27" x14ac:dyDescent="0.25">
      <c r="A18" t="s">
        <v>10</v>
      </c>
      <c r="B18">
        <v>9.0999999999999998E-2</v>
      </c>
      <c r="C18">
        <v>8.4000000000000005E-2</v>
      </c>
      <c r="D18">
        <f t="shared" si="0"/>
        <v>6.9999999999999923E-3</v>
      </c>
      <c r="E18">
        <v>0.11600000000000001</v>
      </c>
      <c r="F18">
        <v>8.5999999999999993E-2</v>
      </c>
      <c r="G18">
        <f t="shared" si="1"/>
        <v>3.0000000000000013E-2</v>
      </c>
      <c r="H18">
        <f t="shared" si="2"/>
        <v>2.300000000000002E-2</v>
      </c>
      <c r="I18">
        <v>49</v>
      </c>
      <c r="J18">
        <v>0.03</v>
      </c>
      <c r="K18">
        <f t="shared" si="8"/>
        <v>37.566666666666698</v>
      </c>
      <c r="N18" t="s">
        <v>10</v>
      </c>
      <c r="O18">
        <v>9.2999999999999999E-2</v>
      </c>
      <c r="P18">
        <v>8.5999999999999993E-2</v>
      </c>
      <c r="Q18">
        <f t="shared" si="3"/>
        <v>7.0000000000000062E-3</v>
      </c>
      <c r="R18">
        <v>0.156</v>
      </c>
      <c r="S18">
        <v>9.4E-2</v>
      </c>
      <c r="T18">
        <f t="shared" si="4"/>
        <v>6.2E-2</v>
      </c>
      <c r="U18">
        <f t="shared" si="5"/>
        <v>5.4999999999999993E-2</v>
      </c>
      <c r="V18">
        <v>49</v>
      </c>
      <c r="W18">
        <v>3.9E-2</v>
      </c>
      <c r="X18">
        <f t="shared" si="6"/>
        <v>69.102564102564102</v>
      </c>
      <c r="AA18">
        <f t="shared" si="7"/>
        <v>53.334615384615404</v>
      </c>
    </row>
    <row r="19" spans="1:27" x14ac:dyDescent="0.25">
      <c r="A19" t="s">
        <v>11</v>
      </c>
      <c r="B19" s="1">
        <v>9.6000000000000002E-2</v>
      </c>
      <c r="C19" s="1">
        <v>8.8999999999999996E-2</v>
      </c>
      <c r="D19">
        <f t="shared" si="0"/>
        <v>7.0000000000000062E-3</v>
      </c>
      <c r="E19" s="1">
        <v>0.122</v>
      </c>
      <c r="F19" s="1">
        <v>0.09</v>
      </c>
      <c r="G19">
        <f t="shared" si="1"/>
        <v>3.2000000000000001E-2</v>
      </c>
      <c r="H19">
        <f t="shared" si="2"/>
        <v>2.4999999999999994E-2</v>
      </c>
      <c r="I19">
        <v>49</v>
      </c>
      <c r="J19">
        <v>0.03</v>
      </c>
      <c r="K19">
        <f t="shared" si="8"/>
        <v>40.833333333333321</v>
      </c>
      <c r="N19" t="s">
        <v>11</v>
      </c>
      <c r="O19" s="1">
        <v>9.6000000000000002E-2</v>
      </c>
      <c r="P19" s="1">
        <v>8.6999999999999994E-2</v>
      </c>
      <c r="Q19">
        <f t="shared" si="3"/>
        <v>9.000000000000008E-3</v>
      </c>
      <c r="R19" s="1">
        <v>0.17199999999999999</v>
      </c>
      <c r="S19" s="1">
        <v>9.8000000000000004E-2</v>
      </c>
      <c r="T19">
        <f t="shared" si="4"/>
        <v>7.3999999999999982E-2</v>
      </c>
      <c r="U19">
        <f t="shared" si="5"/>
        <v>6.4999999999999974E-2</v>
      </c>
      <c r="V19">
        <v>49</v>
      </c>
      <c r="W19">
        <v>3.9E-2</v>
      </c>
      <c r="X19">
        <f t="shared" si="6"/>
        <v>81.666666666666643</v>
      </c>
      <c r="AA19">
        <f t="shared" si="7"/>
        <v>61.249999999999986</v>
      </c>
    </row>
    <row r="20" spans="1:27" x14ac:dyDescent="0.25">
      <c r="A20" t="s">
        <v>12</v>
      </c>
      <c r="B20">
        <v>9.5000000000000001E-2</v>
      </c>
      <c r="C20">
        <v>8.8999999999999996E-2</v>
      </c>
      <c r="D20">
        <f t="shared" si="0"/>
        <v>6.0000000000000053E-3</v>
      </c>
      <c r="E20">
        <v>0.124</v>
      </c>
      <c r="F20">
        <v>9.0999999999999998E-2</v>
      </c>
      <c r="G20">
        <f t="shared" si="1"/>
        <v>3.3000000000000002E-2</v>
      </c>
      <c r="H20">
        <f t="shared" si="2"/>
        <v>2.6999999999999996E-2</v>
      </c>
      <c r="I20">
        <v>49</v>
      </c>
      <c r="J20">
        <v>0.03</v>
      </c>
      <c r="K20">
        <f t="shared" si="8"/>
        <v>44.099999999999994</v>
      </c>
      <c r="N20" t="s">
        <v>12</v>
      </c>
      <c r="O20">
        <v>0.10100000000000001</v>
      </c>
      <c r="P20">
        <v>9.1999999999999998E-2</v>
      </c>
      <c r="Q20">
        <f t="shared" si="3"/>
        <v>9.000000000000008E-3</v>
      </c>
      <c r="R20">
        <v>0.13300000000000001</v>
      </c>
      <c r="S20">
        <v>9.5000000000000001E-2</v>
      </c>
      <c r="T20">
        <f t="shared" si="4"/>
        <v>3.8000000000000006E-2</v>
      </c>
      <c r="U20">
        <f t="shared" si="5"/>
        <v>2.8999999999999998E-2</v>
      </c>
      <c r="V20">
        <v>49</v>
      </c>
      <c r="W20">
        <v>3.9E-2</v>
      </c>
      <c r="X20">
        <f t="shared" si="6"/>
        <v>36.435897435897431</v>
      </c>
      <c r="AA20">
        <f t="shared" si="7"/>
        <v>40.267948717948713</v>
      </c>
    </row>
    <row r="21" spans="1:27" x14ac:dyDescent="0.25">
      <c r="A21" t="s">
        <v>13</v>
      </c>
      <c r="B21">
        <v>9.4E-2</v>
      </c>
      <c r="C21">
        <v>8.7999999999999995E-2</v>
      </c>
      <c r="D21">
        <f t="shared" si="0"/>
        <v>6.0000000000000053E-3</v>
      </c>
      <c r="E21">
        <v>0.113</v>
      </c>
      <c r="F21">
        <v>0.09</v>
      </c>
      <c r="G21">
        <f t="shared" si="1"/>
        <v>2.3000000000000007E-2</v>
      </c>
      <c r="H21">
        <f t="shared" si="2"/>
        <v>1.7000000000000001E-2</v>
      </c>
      <c r="I21">
        <v>49</v>
      </c>
      <c r="J21">
        <v>0.03</v>
      </c>
      <c r="K21">
        <f t="shared" si="8"/>
        <v>27.766666666666673</v>
      </c>
      <c r="N21" t="s">
        <v>13</v>
      </c>
      <c r="O21">
        <v>0.1</v>
      </c>
      <c r="P21">
        <v>9.2999999999999999E-2</v>
      </c>
      <c r="Q21">
        <f t="shared" si="3"/>
        <v>7.0000000000000062E-3</v>
      </c>
      <c r="R21">
        <v>0.121</v>
      </c>
      <c r="S21">
        <v>9.2999999999999999E-2</v>
      </c>
      <c r="T21">
        <f t="shared" si="4"/>
        <v>2.7999999999999997E-2</v>
      </c>
      <c r="U21">
        <f t="shared" si="5"/>
        <v>2.0999999999999991E-2</v>
      </c>
      <c r="V21">
        <v>49</v>
      </c>
      <c r="W21">
        <v>3.9E-2</v>
      </c>
      <c r="X21">
        <f t="shared" si="6"/>
        <v>26.384615384615373</v>
      </c>
      <c r="AA21">
        <f t="shared" si="7"/>
        <v>27.075641025641023</v>
      </c>
    </row>
    <row r="22" spans="1:27" x14ac:dyDescent="0.25">
      <c r="A22" t="s">
        <v>14</v>
      </c>
      <c r="B22">
        <v>9.7000000000000003E-2</v>
      </c>
      <c r="C22">
        <v>8.7999999999999995E-2</v>
      </c>
      <c r="D22">
        <f t="shared" si="0"/>
        <v>9.000000000000008E-3</v>
      </c>
      <c r="E22">
        <v>0.11799999999999999</v>
      </c>
      <c r="F22">
        <v>8.8999999999999996E-2</v>
      </c>
      <c r="G22">
        <f t="shared" si="1"/>
        <v>2.8999999999999998E-2</v>
      </c>
      <c r="H22">
        <f t="shared" si="2"/>
        <v>1.999999999999999E-2</v>
      </c>
      <c r="I22">
        <v>49</v>
      </c>
      <c r="J22">
        <v>0.03</v>
      </c>
      <c r="K22">
        <f t="shared" si="8"/>
        <v>32.666666666666657</v>
      </c>
      <c r="N22" t="s">
        <v>14</v>
      </c>
      <c r="O22">
        <v>9.8000000000000004E-2</v>
      </c>
      <c r="P22">
        <v>8.7999999999999995E-2</v>
      </c>
      <c r="Q22">
        <f t="shared" si="3"/>
        <v>1.0000000000000009E-2</v>
      </c>
      <c r="R22">
        <v>0.11799999999999999</v>
      </c>
      <c r="S22">
        <v>9.1999999999999998E-2</v>
      </c>
      <c r="T22">
        <f t="shared" si="4"/>
        <v>2.5999999999999995E-2</v>
      </c>
      <c r="U22">
        <f t="shared" si="5"/>
        <v>1.5999999999999986E-2</v>
      </c>
      <c r="V22">
        <v>49</v>
      </c>
      <c r="W22">
        <v>3.9E-2</v>
      </c>
      <c r="X22">
        <f t="shared" si="6"/>
        <v>20.102564102564084</v>
      </c>
      <c r="AA22">
        <f t="shared" si="7"/>
        <v>26.384615384615373</v>
      </c>
    </row>
    <row r="23" spans="1:27" x14ac:dyDescent="0.25">
      <c r="A23" t="s">
        <v>15</v>
      </c>
      <c r="B23">
        <v>9.2999999999999999E-2</v>
      </c>
      <c r="C23">
        <v>8.6999999999999994E-2</v>
      </c>
      <c r="D23">
        <f t="shared" si="0"/>
        <v>6.0000000000000053E-3</v>
      </c>
      <c r="E23">
        <v>0.115</v>
      </c>
      <c r="F23">
        <v>8.8999999999999996E-2</v>
      </c>
      <c r="G23">
        <f t="shared" si="1"/>
        <v>2.6000000000000009E-2</v>
      </c>
      <c r="H23">
        <f t="shared" si="2"/>
        <v>2.0000000000000004E-2</v>
      </c>
      <c r="I23">
        <v>49</v>
      </c>
      <c r="J23">
        <v>0.03</v>
      </c>
      <c r="K23">
        <f t="shared" si="8"/>
        <v>32.666666666666679</v>
      </c>
      <c r="N23" t="s">
        <v>15</v>
      </c>
      <c r="O23">
        <v>9.6000000000000002E-2</v>
      </c>
      <c r="P23">
        <v>0.9</v>
      </c>
      <c r="Q23">
        <f t="shared" si="3"/>
        <v>-0.80400000000000005</v>
      </c>
      <c r="R23">
        <v>0.13300000000000001</v>
      </c>
      <c r="S23">
        <v>9.4E-2</v>
      </c>
      <c r="T23">
        <f t="shared" si="4"/>
        <v>3.9000000000000007E-2</v>
      </c>
      <c r="U23">
        <f t="shared" si="5"/>
        <v>0.84300000000000008</v>
      </c>
      <c r="V23">
        <v>49</v>
      </c>
      <c r="W23">
        <v>3.9E-2</v>
      </c>
      <c r="X23" s="8">
        <f t="shared" si="6"/>
        <v>1059.1538461538462</v>
      </c>
      <c r="AA23" s="8">
        <v>32.666670000000003</v>
      </c>
    </row>
    <row r="24" spans="1:27" x14ac:dyDescent="0.25">
      <c r="A24" t="s">
        <v>16</v>
      </c>
      <c r="B24">
        <v>9.2999999999999999E-2</v>
      </c>
      <c r="C24">
        <v>8.5000000000000006E-2</v>
      </c>
      <c r="D24">
        <f t="shared" si="0"/>
        <v>7.9999999999999932E-3</v>
      </c>
      <c r="E24">
        <v>0.11600000000000001</v>
      </c>
      <c r="F24">
        <v>8.8999999999999996E-2</v>
      </c>
      <c r="G24">
        <f t="shared" si="1"/>
        <v>2.700000000000001E-2</v>
      </c>
      <c r="H24">
        <f t="shared" si="2"/>
        <v>1.9000000000000017E-2</v>
      </c>
      <c r="I24">
        <v>49</v>
      </c>
      <c r="J24">
        <v>0.03</v>
      </c>
      <c r="K24">
        <f t="shared" si="8"/>
        <v>31.033333333333363</v>
      </c>
      <c r="N24" t="s">
        <v>16</v>
      </c>
      <c r="O24">
        <v>9.6000000000000002E-2</v>
      </c>
      <c r="P24">
        <v>8.6999999999999994E-2</v>
      </c>
      <c r="Q24">
        <f t="shared" si="3"/>
        <v>9.000000000000008E-3</v>
      </c>
      <c r="R24">
        <v>0.14199999999999999</v>
      </c>
      <c r="S24">
        <v>0.1</v>
      </c>
      <c r="T24">
        <f t="shared" si="4"/>
        <v>4.1999999999999982E-2</v>
      </c>
      <c r="U24">
        <f t="shared" si="5"/>
        <v>3.2999999999999974E-2</v>
      </c>
      <c r="V24">
        <v>49</v>
      </c>
      <c r="W24">
        <v>3.9E-2</v>
      </c>
      <c r="X24">
        <f t="shared" si="6"/>
        <v>41.461538461538431</v>
      </c>
      <c r="AA24">
        <f t="shared" si="7"/>
        <v>36.247435897435899</v>
      </c>
    </row>
    <row r="25" spans="1:27" x14ac:dyDescent="0.25">
      <c r="A25" t="s">
        <v>17</v>
      </c>
      <c r="B25">
        <v>0.09</v>
      </c>
      <c r="C25">
        <v>8.3000000000000004E-2</v>
      </c>
      <c r="D25">
        <f t="shared" si="0"/>
        <v>6.9999999999999923E-3</v>
      </c>
      <c r="E25">
        <v>0.11600000000000001</v>
      </c>
      <c r="F25">
        <v>8.6999999999999994E-2</v>
      </c>
      <c r="G25">
        <f t="shared" si="1"/>
        <v>2.9000000000000012E-2</v>
      </c>
      <c r="H25">
        <f t="shared" si="2"/>
        <v>2.200000000000002E-2</v>
      </c>
      <c r="I25">
        <v>49</v>
      </c>
      <c r="J25">
        <v>0.03</v>
      </c>
      <c r="K25">
        <f t="shared" si="8"/>
        <v>35.933333333333366</v>
      </c>
      <c r="N25" t="s">
        <v>17</v>
      </c>
      <c r="O25">
        <v>9.4E-2</v>
      </c>
      <c r="P25">
        <v>8.6999999999999994E-2</v>
      </c>
      <c r="Q25">
        <f t="shared" si="3"/>
        <v>7.0000000000000062E-3</v>
      </c>
      <c r="R25">
        <v>0.127</v>
      </c>
      <c r="S25">
        <v>9.0999999999999998E-2</v>
      </c>
      <c r="T25">
        <f t="shared" si="4"/>
        <v>3.6000000000000004E-2</v>
      </c>
      <c r="U25">
        <f t="shared" si="5"/>
        <v>2.8999999999999998E-2</v>
      </c>
      <c r="V25">
        <v>49</v>
      </c>
      <c r="W25">
        <v>3.9E-2</v>
      </c>
      <c r="X25">
        <f t="shared" si="6"/>
        <v>36.435897435897431</v>
      </c>
      <c r="AA25">
        <f t="shared" si="7"/>
        <v>36.184615384615398</v>
      </c>
    </row>
    <row r="26" spans="1:27" x14ac:dyDescent="0.25">
      <c r="A26" t="s">
        <v>18</v>
      </c>
      <c r="B26">
        <v>0.09</v>
      </c>
      <c r="C26">
        <v>8.4000000000000005E-2</v>
      </c>
      <c r="D26">
        <f t="shared" si="0"/>
        <v>5.9999999999999915E-3</v>
      </c>
      <c r="E26">
        <v>0.114</v>
      </c>
      <c r="F26">
        <v>8.7999999999999995E-2</v>
      </c>
      <c r="G26">
        <f t="shared" si="1"/>
        <v>2.6000000000000009E-2</v>
      </c>
      <c r="H26">
        <f t="shared" si="2"/>
        <v>2.0000000000000018E-2</v>
      </c>
      <c r="I26">
        <v>49</v>
      </c>
      <c r="J26">
        <v>0.03</v>
      </c>
      <c r="K26">
        <f t="shared" si="8"/>
        <v>32.6666666666667</v>
      </c>
      <c r="N26" t="s">
        <v>18</v>
      </c>
      <c r="O26">
        <v>9.2999999999999999E-2</v>
      </c>
      <c r="P26">
        <v>8.5999999999999993E-2</v>
      </c>
      <c r="Q26">
        <f t="shared" si="3"/>
        <v>7.0000000000000062E-3</v>
      </c>
      <c r="R26">
        <v>0.14099999999999999</v>
      </c>
      <c r="S26">
        <v>9.1999999999999998E-2</v>
      </c>
      <c r="T26">
        <f t="shared" si="4"/>
        <v>4.8999999999999988E-2</v>
      </c>
      <c r="U26">
        <f t="shared" si="5"/>
        <v>4.1999999999999982E-2</v>
      </c>
      <c r="V26">
        <v>49</v>
      </c>
      <c r="W26">
        <v>3.9E-2</v>
      </c>
      <c r="X26">
        <f t="shared" si="6"/>
        <v>52.769230769230745</v>
      </c>
      <c r="AA26">
        <f t="shared" si="7"/>
        <v>42.717948717948723</v>
      </c>
    </row>
    <row r="27" spans="1:27" x14ac:dyDescent="0.25">
      <c r="A27" t="s">
        <v>19</v>
      </c>
      <c r="B27">
        <v>9.6000000000000002E-2</v>
      </c>
      <c r="C27">
        <v>8.6999999999999994E-2</v>
      </c>
      <c r="D27">
        <f t="shared" si="0"/>
        <v>9.000000000000008E-3</v>
      </c>
      <c r="E27">
        <v>0.115</v>
      </c>
      <c r="F27">
        <v>9.8000000000000004E-2</v>
      </c>
      <c r="G27">
        <f t="shared" si="1"/>
        <v>1.7000000000000001E-2</v>
      </c>
      <c r="H27">
        <f t="shared" si="2"/>
        <v>7.9999999999999932E-3</v>
      </c>
      <c r="I27">
        <v>49</v>
      </c>
      <c r="J27">
        <v>0.03</v>
      </c>
      <c r="K27">
        <f t="shared" si="8"/>
        <v>13.066666666666656</v>
      </c>
      <c r="N27" t="s">
        <v>19</v>
      </c>
      <c r="O27">
        <v>0.10299999999999999</v>
      </c>
      <c r="P27">
        <v>9.2999999999999999E-2</v>
      </c>
      <c r="Q27">
        <f t="shared" si="3"/>
        <v>9.999999999999995E-3</v>
      </c>
      <c r="R27">
        <v>0.14599999999999999</v>
      </c>
      <c r="S27">
        <v>9.4E-2</v>
      </c>
      <c r="T27">
        <f t="shared" si="4"/>
        <v>5.1999999999999991E-2</v>
      </c>
      <c r="U27">
        <f t="shared" si="5"/>
        <v>4.1999999999999996E-2</v>
      </c>
      <c r="V27">
        <v>49</v>
      </c>
      <c r="W27">
        <v>3.9E-2</v>
      </c>
      <c r="X27">
        <f t="shared" si="6"/>
        <v>52.769230769230766</v>
      </c>
      <c r="AA27">
        <f t="shared" si="7"/>
        <v>32.917948717948711</v>
      </c>
    </row>
    <row r="28" spans="1:27" x14ac:dyDescent="0.25">
      <c r="A28" t="s">
        <v>20</v>
      </c>
      <c r="B28">
        <v>8.8999999999999996E-2</v>
      </c>
      <c r="C28">
        <v>8.3000000000000004E-2</v>
      </c>
      <c r="D28">
        <f t="shared" si="0"/>
        <v>5.9999999999999915E-3</v>
      </c>
      <c r="E28">
        <v>0.113</v>
      </c>
      <c r="F28">
        <v>8.6999999999999994E-2</v>
      </c>
      <c r="G28">
        <f t="shared" si="1"/>
        <v>2.6000000000000009E-2</v>
      </c>
      <c r="H28">
        <f t="shared" si="2"/>
        <v>2.0000000000000018E-2</v>
      </c>
      <c r="I28">
        <v>49</v>
      </c>
      <c r="J28">
        <v>0.03</v>
      </c>
      <c r="K28">
        <f t="shared" si="8"/>
        <v>32.6666666666667</v>
      </c>
      <c r="N28" t="s">
        <v>20</v>
      </c>
      <c r="O28">
        <v>9.5000000000000001E-2</v>
      </c>
      <c r="P28">
        <v>9.4E-2</v>
      </c>
      <c r="Q28">
        <f t="shared" si="3"/>
        <v>1.0000000000000009E-3</v>
      </c>
      <c r="R28">
        <v>0.14299999999999999</v>
      </c>
      <c r="S28">
        <v>9.5000000000000001E-2</v>
      </c>
      <c r="T28">
        <f t="shared" si="4"/>
        <v>4.7999999999999987E-2</v>
      </c>
      <c r="U28">
        <f t="shared" si="5"/>
        <v>4.6999999999999986E-2</v>
      </c>
      <c r="V28">
        <v>49</v>
      </c>
      <c r="W28">
        <v>3.9E-2</v>
      </c>
      <c r="X28">
        <f t="shared" si="6"/>
        <v>59.051282051282037</v>
      </c>
      <c r="AA28">
        <f t="shared" si="7"/>
        <v>45.858974358974365</v>
      </c>
    </row>
    <row r="29" spans="1:27" x14ac:dyDescent="0.25">
      <c r="A29" t="s">
        <v>21</v>
      </c>
      <c r="B29">
        <v>9.1999999999999998E-2</v>
      </c>
      <c r="C29">
        <v>8.5000000000000006E-2</v>
      </c>
      <c r="D29">
        <f t="shared" si="0"/>
        <v>6.9999999999999923E-3</v>
      </c>
      <c r="E29">
        <v>0.26500000000000001</v>
      </c>
      <c r="F29">
        <v>0.222</v>
      </c>
      <c r="G29">
        <f t="shared" si="1"/>
        <v>4.300000000000001E-2</v>
      </c>
      <c r="H29">
        <f t="shared" si="2"/>
        <v>3.6000000000000018E-2</v>
      </c>
      <c r="I29">
        <v>49</v>
      </c>
      <c r="J29">
        <v>0.03</v>
      </c>
      <c r="K29">
        <f t="shared" si="8"/>
        <v>58.800000000000033</v>
      </c>
      <c r="N29" t="s">
        <v>21</v>
      </c>
      <c r="O29">
        <v>9.4E-2</v>
      </c>
      <c r="P29">
        <v>8.6999999999999994E-2</v>
      </c>
      <c r="Q29">
        <f t="shared" si="3"/>
        <v>7.0000000000000062E-3</v>
      </c>
      <c r="R29">
        <v>0.151</v>
      </c>
      <c r="S29">
        <v>9.8000000000000004E-2</v>
      </c>
      <c r="T29">
        <f t="shared" si="4"/>
        <v>5.2999999999999992E-2</v>
      </c>
      <c r="U29">
        <f t="shared" si="5"/>
        <v>4.5999999999999985E-2</v>
      </c>
      <c r="V29">
        <v>49</v>
      </c>
      <c r="W29">
        <v>3.9E-2</v>
      </c>
      <c r="X29">
        <f t="shared" si="6"/>
        <v>57.794871794871774</v>
      </c>
      <c r="AA29">
        <f t="shared" si="7"/>
        <v>58.297435897435903</v>
      </c>
    </row>
    <row r="30" spans="1:27" x14ac:dyDescent="0.25">
      <c r="A30" t="s">
        <v>22</v>
      </c>
      <c r="B30">
        <v>9.0999999999999998E-2</v>
      </c>
      <c r="C30">
        <v>8.5999999999999993E-2</v>
      </c>
      <c r="D30">
        <f t="shared" si="0"/>
        <v>5.0000000000000044E-3</v>
      </c>
      <c r="E30">
        <v>0.114</v>
      </c>
      <c r="F30">
        <v>8.6999999999999994E-2</v>
      </c>
      <c r="G30">
        <f t="shared" si="1"/>
        <v>2.700000000000001E-2</v>
      </c>
      <c r="H30">
        <f t="shared" si="2"/>
        <v>2.2000000000000006E-2</v>
      </c>
      <c r="I30">
        <v>49</v>
      </c>
      <c r="J30">
        <v>0.03</v>
      </c>
      <c r="K30">
        <f t="shared" si="8"/>
        <v>35.933333333333344</v>
      </c>
      <c r="N30" t="s">
        <v>22</v>
      </c>
      <c r="O30">
        <v>9.7000000000000003E-2</v>
      </c>
      <c r="P30">
        <v>9.0999999999999998E-2</v>
      </c>
      <c r="Q30">
        <f t="shared" si="3"/>
        <v>6.0000000000000053E-3</v>
      </c>
      <c r="R30">
        <v>0.14599999999999999</v>
      </c>
      <c r="S30">
        <v>9.4E-2</v>
      </c>
      <c r="T30">
        <f t="shared" si="4"/>
        <v>5.1999999999999991E-2</v>
      </c>
      <c r="U30">
        <f t="shared" si="5"/>
        <v>4.5999999999999985E-2</v>
      </c>
      <c r="V30">
        <v>49</v>
      </c>
      <c r="W30">
        <v>3.9E-2</v>
      </c>
      <c r="X30">
        <f t="shared" si="6"/>
        <v>57.794871794871774</v>
      </c>
      <c r="AA30">
        <f t="shared" si="7"/>
        <v>46.864102564102559</v>
      </c>
    </row>
    <row r="31" spans="1:27" x14ac:dyDescent="0.25">
      <c r="A31" t="s">
        <v>23</v>
      </c>
      <c r="B31" s="1">
        <v>9.1999999999999998E-2</v>
      </c>
      <c r="C31" s="1">
        <v>8.5000000000000006E-2</v>
      </c>
      <c r="D31">
        <f t="shared" si="0"/>
        <v>6.9999999999999923E-3</v>
      </c>
      <c r="E31" s="1">
        <v>0.126</v>
      </c>
      <c r="F31" s="1">
        <v>8.8999999999999996E-2</v>
      </c>
      <c r="G31">
        <f t="shared" si="1"/>
        <v>3.7000000000000005E-2</v>
      </c>
      <c r="H31">
        <f t="shared" si="2"/>
        <v>3.0000000000000013E-2</v>
      </c>
      <c r="I31">
        <v>49</v>
      </c>
      <c r="J31">
        <v>0.03</v>
      </c>
      <c r="K31">
        <f t="shared" si="8"/>
        <v>49.000000000000021</v>
      </c>
      <c r="N31" t="s">
        <v>23</v>
      </c>
      <c r="O31" s="1">
        <v>9.1999999999999998E-2</v>
      </c>
      <c r="P31" s="1">
        <v>8.5000000000000006E-2</v>
      </c>
      <c r="Q31">
        <f t="shared" si="3"/>
        <v>6.9999999999999923E-3</v>
      </c>
      <c r="R31" s="1">
        <v>0.16300000000000001</v>
      </c>
      <c r="S31" s="1">
        <v>9.5000000000000001E-2</v>
      </c>
      <c r="T31">
        <f t="shared" si="4"/>
        <v>6.8000000000000005E-2</v>
      </c>
      <c r="U31">
        <f t="shared" si="5"/>
        <v>6.1000000000000013E-2</v>
      </c>
      <c r="V31">
        <v>49</v>
      </c>
      <c r="W31">
        <v>3.9E-2</v>
      </c>
      <c r="X31">
        <f t="shared" si="6"/>
        <v>76.641025641025649</v>
      </c>
      <c r="AA31">
        <f t="shared" si="7"/>
        <v>62.820512820512832</v>
      </c>
    </row>
    <row r="32" spans="1:27" x14ac:dyDescent="0.25">
      <c r="A32" t="s">
        <v>24</v>
      </c>
      <c r="B32">
        <v>9.0999999999999998E-2</v>
      </c>
      <c r="C32">
        <v>8.5000000000000006E-2</v>
      </c>
      <c r="D32">
        <f t="shared" si="0"/>
        <v>5.9999999999999915E-3</v>
      </c>
      <c r="E32">
        <v>0.128</v>
      </c>
      <c r="F32">
        <v>0.09</v>
      </c>
      <c r="G32">
        <f t="shared" si="1"/>
        <v>3.8000000000000006E-2</v>
      </c>
      <c r="H32">
        <f t="shared" si="2"/>
        <v>3.2000000000000015E-2</v>
      </c>
      <c r="I32">
        <v>49</v>
      </c>
      <c r="J32">
        <v>0.03</v>
      </c>
      <c r="K32">
        <f t="shared" si="8"/>
        <v>52.266666666666687</v>
      </c>
      <c r="N32" t="s">
        <v>24</v>
      </c>
      <c r="O32">
        <v>9.6000000000000002E-2</v>
      </c>
      <c r="P32">
        <v>0.09</v>
      </c>
      <c r="Q32">
        <f t="shared" si="3"/>
        <v>6.0000000000000053E-3</v>
      </c>
      <c r="R32">
        <v>0.13100000000000001</v>
      </c>
      <c r="S32">
        <v>9.1999999999999998E-2</v>
      </c>
      <c r="T32">
        <f t="shared" si="4"/>
        <v>3.9000000000000007E-2</v>
      </c>
      <c r="U32">
        <f t="shared" si="5"/>
        <v>3.3000000000000002E-2</v>
      </c>
      <c r="V32">
        <v>49</v>
      </c>
      <c r="W32">
        <v>3.9E-2</v>
      </c>
      <c r="X32">
        <f t="shared" si="6"/>
        <v>41.46153846153846</v>
      </c>
      <c r="AA32">
        <f t="shared" si="7"/>
        <v>46.864102564102573</v>
      </c>
    </row>
    <row r="33" spans="1:27" x14ac:dyDescent="0.25">
      <c r="A33" t="s">
        <v>25</v>
      </c>
      <c r="B33">
        <v>9.8000000000000004E-2</v>
      </c>
      <c r="C33">
        <v>9.0999999999999998E-2</v>
      </c>
      <c r="D33">
        <f t="shared" si="0"/>
        <v>7.0000000000000062E-3</v>
      </c>
      <c r="E33">
        <v>0.123</v>
      </c>
      <c r="F33">
        <v>9.2999999999999999E-2</v>
      </c>
      <c r="G33">
        <f t="shared" si="1"/>
        <v>0.03</v>
      </c>
      <c r="H33">
        <f t="shared" si="2"/>
        <v>2.2999999999999993E-2</v>
      </c>
      <c r="I33">
        <v>49</v>
      </c>
      <c r="J33">
        <v>0.03</v>
      </c>
      <c r="K33">
        <f t="shared" si="8"/>
        <v>37.566666666666656</v>
      </c>
      <c r="N33" t="s">
        <v>25</v>
      </c>
      <c r="O33">
        <v>9.7000000000000003E-2</v>
      </c>
      <c r="P33">
        <v>0.09</v>
      </c>
      <c r="Q33">
        <f t="shared" si="3"/>
        <v>7.0000000000000062E-3</v>
      </c>
      <c r="R33">
        <v>0.127</v>
      </c>
      <c r="S33">
        <v>8.8999999999999996E-2</v>
      </c>
      <c r="T33">
        <f t="shared" si="4"/>
        <v>3.8000000000000006E-2</v>
      </c>
      <c r="U33">
        <f t="shared" si="5"/>
        <v>3.1E-2</v>
      </c>
      <c r="V33">
        <v>49</v>
      </c>
      <c r="W33">
        <v>3.9E-2</v>
      </c>
      <c r="X33">
        <f t="shared" si="6"/>
        <v>38.948717948717949</v>
      </c>
      <c r="AA33">
        <f t="shared" si="7"/>
        <v>38.257692307692302</v>
      </c>
    </row>
    <row r="34" spans="1:27" x14ac:dyDescent="0.25">
      <c r="A34" t="s">
        <v>26</v>
      </c>
      <c r="B34">
        <v>9.6000000000000002E-2</v>
      </c>
      <c r="C34">
        <v>8.8999999999999996E-2</v>
      </c>
      <c r="D34">
        <f t="shared" si="0"/>
        <v>7.0000000000000062E-3</v>
      </c>
      <c r="E34">
        <v>0.11700000000000001</v>
      </c>
      <c r="F34">
        <v>0.09</v>
      </c>
      <c r="G34">
        <f t="shared" si="1"/>
        <v>2.700000000000001E-2</v>
      </c>
      <c r="H34">
        <f t="shared" si="2"/>
        <v>2.0000000000000004E-2</v>
      </c>
      <c r="I34">
        <v>49</v>
      </c>
      <c r="J34">
        <v>0.03</v>
      </c>
      <c r="K34">
        <f t="shared" si="8"/>
        <v>32.666666666666679</v>
      </c>
      <c r="N34" t="s">
        <v>26</v>
      </c>
      <c r="O34">
        <v>0.10199999999999999</v>
      </c>
      <c r="P34">
        <v>9.6000000000000002E-2</v>
      </c>
      <c r="Q34">
        <f t="shared" si="3"/>
        <v>5.9999999999999915E-3</v>
      </c>
      <c r="R34">
        <v>0.124</v>
      </c>
      <c r="S34">
        <v>9.1999999999999998E-2</v>
      </c>
      <c r="T34">
        <f t="shared" si="4"/>
        <v>3.2000000000000001E-2</v>
      </c>
      <c r="U34">
        <f t="shared" si="5"/>
        <v>2.6000000000000009E-2</v>
      </c>
      <c r="V34">
        <v>49</v>
      </c>
      <c r="W34">
        <v>3.9E-2</v>
      </c>
      <c r="X34">
        <f t="shared" si="6"/>
        <v>32.666666666666679</v>
      </c>
      <c r="AA34">
        <f t="shared" si="7"/>
        <v>32.666666666666679</v>
      </c>
    </row>
    <row r="35" spans="1:27" x14ac:dyDescent="0.25">
      <c r="A35" t="s">
        <v>27</v>
      </c>
      <c r="B35">
        <v>8.8999999999999996E-2</v>
      </c>
      <c r="C35">
        <v>8.3000000000000004E-2</v>
      </c>
      <c r="D35">
        <f t="shared" si="0"/>
        <v>5.9999999999999915E-3</v>
      </c>
      <c r="E35">
        <v>0.106</v>
      </c>
      <c r="F35">
        <v>8.4000000000000005E-2</v>
      </c>
      <c r="G35">
        <f t="shared" si="1"/>
        <v>2.1999999999999992E-2</v>
      </c>
      <c r="H35">
        <f t="shared" si="2"/>
        <v>1.6E-2</v>
      </c>
      <c r="I35">
        <v>49</v>
      </c>
      <c r="J35">
        <v>0.03</v>
      </c>
      <c r="K35">
        <f t="shared" si="8"/>
        <v>26.133333333333333</v>
      </c>
      <c r="N35" t="s">
        <v>27</v>
      </c>
      <c r="O35">
        <v>9.8000000000000004E-2</v>
      </c>
      <c r="P35">
        <v>9.0999999999999998E-2</v>
      </c>
      <c r="Q35">
        <f t="shared" si="3"/>
        <v>7.0000000000000062E-3</v>
      </c>
      <c r="R35">
        <v>0.13200000000000001</v>
      </c>
      <c r="S35">
        <v>9.2999999999999999E-2</v>
      </c>
      <c r="T35">
        <f t="shared" si="4"/>
        <v>3.9000000000000007E-2</v>
      </c>
      <c r="U35">
        <f t="shared" si="5"/>
        <v>3.2000000000000001E-2</v>
      </c>
      <c r="V35">
        <v>49</v>
      </c>
      <c r="W35">
        <v>3.9E-2</v>
      </c>
      <c r="X35">
        <f t="shared" si="6"/>
        <v>40.205128205128204</v>
      </c>
      <c r="AA35">
        <f t="shared" si="7"/>
        <v>33.169230769230765</v>
      </c>
    </row>
    <row r="36" spans="1:27" x14ac:dyDescent="0.25">
      <c r="A36" t="s">
        <v>28</v>
      </c>
      <c r="B36">
        <v>9.1999999999999998E-2</v>
      </c>
      <c r="C36">
        <v>8.5999999999999993E-2</v>
      </c>
      <c r="D36">
        <f t="shared" si="0"/>
        <v>6.0000000000000053E-3</v>
      </c>
      <c r="E36">
        <v>0.113</v>
      </c>
      <c r="F36">
        <v>8.7999999999999995E-2</v>
      </c>
      <c r="G36">
        <f t="shared" si="1"/>
        <v>2.5000000000000008E-2</v>
      </c>
      <c r="H36">
        <f t="shared" si="2"/>
        <v>1.9000000000000003E-2</v>
      </c>
      <c r="I36">
        <v>49</v>
      </c>
      <c r="J36">
        <v>0.03</v>
      </c>
      <c r="K36">
        <f t="shared" si="8"/>
        <v>31.033333333333339</v>
      </c>
      <c r="N36" t="s">
        <v>28</v>
      </c>
      <c r="O36">
        <v>9.6000000000000002E-2</v>
      </c>
      <c r="P36">
        <v>8.8999999999999996E-2</v>
      </c>
      <c r="Q36">
        <f t="shared" si="3"/>
        <v>7.0000000000000062E-3</v>
      </c>
      <c r="R36">
        <v>0.127</v>
      </c>
      <c r="S36">
        <v>9.1999999999999998E-2</v>
      </c>
      <c r="T36">
        <f t="shared" si="4"/>
        <v>3.5000000000000003E-2</v>
      </c>
      <c r="U36">
        <f t="shared" si="5"/>
        <v>2.7999999999999997E-2</v>
      </c>
      <c r="V36">
        <v>49</v>
      </c>
      <c r="W36">
        <v>3.9E-2</v>
      </c>
      <c r="X36">
        <f t="shared" si="6"/>
        <v>35.179487179487175</v>
      </c>
      <c r="AA36">
        <f t="shared" si="7"/>
        <v>33.106410256410257</v>
      </c>
    </row>
    <row r="37" spans="1:27" x14ac:dyDescent="0.25">
      <c r="A37" t="s">
        <v>29</v>
      </c>
      <c r="B37">
        <v>9.6000000000000002E-2</v>
      </c>
      <c r="C37">
        <v>8.6999999999999994E-2</v>
      </c>
      <c r="D37">
        <f t="shared" si="0"/>
        <v>9.000000000000008E-3</v>
      </c>
      <c r="E37">
        <v>0.12</v>
      </c>
      <c r="F37">
        <v>8.8999999999999996E-2</v>
      </c>
      <c r="G37">
        <f t="shared" si="1"/>
        <v>3.1E-2</v>
      </c>
      <c r="H37">
        <f t="shared" si="2"/>
        <v>2.1999999999999992E-2</v>
      </c>
      <c r="I37">
        <v>49</v>
      </c>
      <c r="J37">
        <v>0.03</v>
      </c>
      <c r="K37">
        <f t="shared" si="8"/>
        <v>35.933333333333323</v>
      </c>
      <c r="N37" t="s">
        <v>29</v>
      </c>
      <c r="O37">
        <v>0.10100000000000001</v>
      </c>
      <c r="P37">
        <v>9.0999999999999998E-2</v>
      </c>
      <c r="Q37">
        <f t="shared" si="3"/>
        <v>1.0000000000000009E-2</v>
      </c>
      <c r="R37">
        <v>0.13300000000000001</v>
      </c>
      <c r="S37">
        <v>9.1999999999999998E-2</v>
      </c>
      <c r="T37">
        <f t="shared" si="4"/>
        <v>4.1000000000000009E-2</v>
      </c>
      <c r="U37">
        <f t="shared" si="5"/>
        <v>3.1E-2</v>
      </c>
      <c r="V37">
        <v>49</v>
      </c>
      <c r="W37">
        <v>3.9E-2</v>
      </c>
      <c r="X37">
        <f t="shared" si="6"/>
        <v>38.948717948717949</v>
      </c>
      <c r="AA37">
        <f t="shared" si="7"/>
        <v>37.441025641025632</v>
      </c>
    </row>
    <row r="38" spans="1:27" x14ac:dyDescent="0.25">
      <c r="A38" t="s">
        <v>30</v>
      </c>
      <c r="B38">
        <v>9.5000000000000001E-2</v>
      </c>
      <c r="C38">
        <v>8.4000000000000005E-2</v>
      </c>
      <c r="D38">
        <f t="shared" si="0"/>
        <v>1.0999999999999996E-2</v>
      </c>
      <c r="E38">
        <v>0.11700000000000001</v>
      </c>
      <c r="F38">
        <v>8.5999999999999993E-2</v>
      </c>
      <c r="G38">
        <f t="shared" si="1"/>
        <v>3.1000000000000014E-2</v>
      </c>
      <c r="H38">
        <f t="shared" si="2"/>
        <v>2.0000000000000018E-2</v>
      </c>
      <c r="I38">
        <v>49</v>
      </c>
      <c r="J38">
        <v>0.03</v>
      </c>
      <c r="K38">
        <f t="shared" si="8"/>
        <v>32.6666666666667</v>
      </c>
      <c r="N38" t="s">
        <v>30</v>
      </c>
      <c r="O38">
        <v>0.10199999999999999</v>
      </c>
      <c r="P38">
        <v>8.8999999999999996E-2</v>
      </c>
      <c r="Q38">
        <f t="shared" si="3"/>
        <v>1.2999999999999998E-2</v>
      </c>
      <c r="R38">
        <v>0.13500000000000001</v>
      </c>
      <c r="S38">
        <v>8.8999999999999996E-2</v>
      </c>
      <c r="T38">
        <f t="shared" si="4"/>
        <v>4.6000000000000013E-2</v>
      </c>
      <c r="U38">
        <f t="shared" si="5"/>
        <v>3.3000000000000015E-2</v>
      </c>
      <c r="V38">
        <v>49</v>
      </c>
      <c r="W38">
        <v>3.9E-2</v>
      </c>
      <c r="X38">
        <f t="shared" si="6"/>
        <v>41.461538461538481</v>
      </c>
      <c r="AA38">
        <f t="shared" si="7"/>
        <v>37.064102564102591</v>
      </c>
    </row>
    <row r="39" spans="1:27" x14ac:dyDescent="0.25">
      <c r="A39" t="s">
        <v>31</v>
      </c>
      <c r="B39">
        <v>9.0999999999999998E-2</v>
      </c>
      <c r="C39">
        <v>8.5000000000000006E-2</v>
      </c>
      <c r="D39">
        <f t="shared" si="0"/>
        <v>5.9999999999999915E-3</v>
      </c>
      <c r="E39">
        <v>0.109</v>
      </c>
      <c r="F39">
        <v>8.5999999999999993E-2</v>
      </c>
      <c r="G39">
        <f t="shared" si="1"/>
        <v>2.3000000000000007E-2</v>
      </c>
      <c r="H39">
        <f t="shared" si="2"/>
        <v>1.7000000000000015E-2</v>
      </c>
      <c r="I39">
        <v>49</v>
      </c>
      <c r="J39">
        <v>0.03</v>
      </c>
      <c r="K39">
        <f t="shared" si="8"/>
        <v>27.766666666666694</v>
      </c>
      <c r="N39" t="s">
        <v>31</v>
      </c>
      <c r="O39">
        <v>9.7000000000000003E-2</v>
      </c>
      <c r="P39">
        <v>8.7999999999999995E-2</v>
      </c>
      <c r="Q39">
        <f t="shared" si="3"/>
        <v>9.000000000000008E-3</v>
      </c>
      <c r="R39">
        <v>0.128</v>
      </c>
      <c r="S39">
        <v>8.6999999999999994E-2</v>
      </c>
      <c r="T39">
        <f t="shared" si="4"/>
        <v>4.1000000000000009E-2</v>
      </c>
      <c r="U39">
        <f t="shared" si="5"/>
        <v>3.2000000000000001E-2</v>
      </c>
      <c r="V39">
        <v>49</v>
      </c>
      <c r="W39">
        <v>3.9E-2</v>
      </c>
      <c r="X39">
        <f t="shared" si="6"/>
        <v>40.205128205128204</v>
      </c>
      <c r="AA39">
        <f t="shared" si="7"/>
        <v>33.985897435897449</v>
      </c>
    </row>
    <row r="40" spans="1:27" x14ac:dyDescent="0.25">
      <c r="A40" t="s">
        <v>32</v>
      </c>
      <c r="B40">
        <v>8.8999999999999996E-2</v>
      </c>
      <c r="C40">
        <v>8.2199999999999995E-2</v>
      </c>
      <c r="D40">
        <f t="shared" si="0"/>
        <v>6.8000000000000005E-3</v>
      </c>
      <c r="E40">
        <v>0.113</v>
      </c>
      <c r="F40">
        <v>8.6999999999999994E-2</v>
      </c>
      <c r="G40">
        <f t="shared" si="1"/>
        <v>2.6000000000000009E-2</v>
      </c>
      <c r="H40">
        <f t="shared" si="2"/>
        <v>1.9200000000000009E-2</v>
      </c>
      <c r="I40">
        <v>49</v>
      </c>
      <c r="J40">
        <v>0.03</v>
      </c>
      <c r="K40">
        <f t="shared" si="8"/>
        <v>31.360000000000017</v>
      </c>
      <c r="N40" t="s">
        <v>32</v>
      </c>
      <c r="O40">
        <v>9.5000000000000001E-2</v>
      </c>
      <c r="P40">
        <v>8.6999999999999994E-2</v>
      </c>
      <c r="Q40">
        <f t="shared" si="3"/>
        <v>8.0000000000000071E-3</v>
      </c>
      <c r="R40">
        <v>0.13400000000000001</v>
      </c>
      <c r="S40">
        <v>9.0999999999999998E-2</v>
      </c>
      <c r="T40">
        <f t="shared" si="4"/>
        <v>4.300000000000001E-2</v>
      </c>
      <c r="U40">
        <f t="shared" si="5"/>
        <v>3.5000000000000003E-2</v>
      </c>
      <c r="V40">
        <v>49</v>
      </c>
      <c r="W40">
        <v>3.9E-2</v>
      </c>
      <c r="X40">
        <f t="shared" si="6"/>
        <v>43.974358974358978</v>
      </c>
      <c r="AA40">
        <f t="shared" si="7"/>
        <v>37.667179487179496</v>
      </c>
    </row>
    <row r="41" spans="1:27" x14ac:dyDescent="0.25">
      <c r="A41" t="s">
        <v>33</v>
      </c>
      <c r="B41">
        <v>9.6000000000000002E-2</v>
      </c>
      <c r="C41">
        <v>8.8999999999999996E-2</v>
      </c>
      <c r="D41">
        <f t="shared" si="0"/>
        <v>7.0000000000000062E-3</v>
      </c>
      <c r="E41">
        <v>0.121</v>
      </c>
      <c r="F41">
        <v>9.1999999999999998E-2</v>
      </c>
      <c r="G41">
        <f t="shared" si="1"/>
        <v>2.8999999999999998E-2</v>
      </c>
      <c r="H41">
        <f t="shared" si="2"/>
        <v>2.1999999999999992E-2</v>
      </c>
      <c r="I41">
        <v>49</v>
      </c>
      <c r="J41">
        <v>0.03</v>
      </c>
      <c r="K41">
        <f t="shared" si="8"/>
        <v>35.933333333333323</v>
      </c>
      <c r="N41" t="s">
        <v>33</v>
      </c>
      <c r="O41">
        <v>0.1</v>
      </c>
      <c r="P41">
        <v>9.0999999999999998E-2</v>
      </c>
      <c r="Q41">
        <f t="shared" si="3"/>
        <v>9.000000000000008E-3</v>
      </c>
      <c r="R41">
        <v>0.14399999999999999</v>
      </c>
      <c r="S41">
        <v>9.6000000000000002E-2</v>
      </c>
      <c r="T41">
        <f t="shared" si="4"/>
        <v>4.7999999999999987E-2</v>
      </c>
      <c r="U41">
        <f t="shared" si="5"/>
        <v>3.8999999999999979E-2</v>
      </c>
      <c r="V41">
        <v>49</v>
      </c>
      <c r="W41">
        <v>3.9E-2</v>
      </c>
      <c r="X41">
        <f t="shared" si="6"/>
        <v>48.999999999999972</v>
      </c>
      <c r="AA41">
        <f t="shared" si="7"/>
        <v>42.466666666666647</v>
      </c>
    </row>
    <row r="42" spans="1:27" x14ac:dyDescent="0.25">
      <c r="A42" t="s">
        <v>34</v>
      </c>
      <c r="B42">
        <v>9.1999999999999998E-2</v>
      </c>
      <c r="C42">
        <v>8.5999999999999993E-2</v>
      </c>
      <c r="D42">
        <f t="shared" si="0"/>
        <v>6.0000000000000053E-3</v>
      </c>
      <c r="E42">
        <v>0.32700000000000001</v>
      </c>
      <c r="F42">
        <v>0.27400000000000002</v>
      </c>
      <c r="G42">
        <f t="shared" si="1"/>
        <v>5.2999999999999992E-2</v>
      </c>
      <c r="H42">
        <f t="shared" si="2"/>
        <v>4.6999999999999986E-2</v>
      </c>
      <c r="I42">
        <v>49</v>
      </c>
      <c r="J42">
        <v>0.03</v>
      </c>
      <c r="K42">
        <f t="shared" si="8"/>
        <v>76.766666666666637</v>
      </c>
      <c r="N42" t="s">
        <v>34</v>
      </c>
      <c r="O42">
        <v>9.5000000000000001E-2</v>
      </c>
      <c r="P42">
        <v>8.7999999999999995E-2</v>
      </c>
      <c r="Q42">
        <f t="shared" si="3"/>
        <v>7.0000000000000062E-3</v>
      </c>
      <c r="R42">
        <v>0.14599999999999999</v>
      </c>
      <c r="S42">
        <v>9.5000000000000001E-2</v>
      </c>
      <c r="T42">
        <f t="shared" si="4"/>
        <v>5.099999999999999E-2</v>
      </c>
      <c r="U42">
        <f t="shared" si="5"/>
        <v>4.3999999999999984E-2</v>
      </c>
      <c r="V42">
        <v>49</v>
      </c>
      <c r="W42">
        <v>3.9E-2</v>
      </c>
      <c r="X42">
        <f t="shared" si="6"/>
        <v>55.282051282051256</v>
      </c>
      <c r="AA42">
        <f t="shared" si="7"/>
        <v>66.024358974358947</v>
      </c>
    </row>
    <row r="43" spans="1:27" x14ac:dyDescent="0.25">
      <c r="A43" t="s">
        <v>35</v>
      </c>
      <c r="B43" s="1">
        <v>9.0999999999999998E-2</v>
      </c>
      <c r="C43" s="1">
        <v>8.5000000000000006E-2</v>
      </c>
      <c r="D43">
        <f t="shared" si="0"/>
        <v>5.9999999999999915E-3</v>
      </c>
      <c r="E43" s="1">
        <v>0.123</v>
      </c>
      <c r="F43" s="1">
        <v>9.0999999999999998E-2</v>
      </c>
      <c r="G43">
        <f t="shared" si="1"/>
        <v>3.2000000000000001E-2</v>
      </c>
      <c r="H43">
        <f t="shared" si="2"/>
        <v>2.6000000000000009E-2</v>
      </c>
      <c r="I43">
        <v>49</v>
      </c>
      <c r="J43">
        <v>0.03</v>
      </c>
      <c r="K43">
        <f t="shared" si="8"/>
        <v>42.466666666666683</v>
      </c>
      <c r="N43" t="s">
        <v>35</v>
      </c>
      <c r="O43" s="1">
        <v>9.5000000000000001E-2</v>
      </c>
      <c r="P43" s="1">
        <v>8.6999999999999994E-2</v>
      </c>
      <c r="Q43">
        <f t="shared" si="3"/>
        <v>8.0000000000000071E-3</v>
      </c>
      <c r="R43" s="1">
        <v>0.16700000000000001</v>
      </c>
      <c r="S43" s="1">
        <v>0.105</v>
      </c>
      <c r="T43">
        <f t="shared" si="4"/>
        <v>6.2000000000000013E-2</v>
      </c>
      <c r="U43">
        <f t="shared" si="5"/>
        <v>5.4000000000000006E-2</v>
      </c>
      <c r="V43">
        <v>49</v>
      </c>
      <c r="W43">
        <v>3.9E-2</v>
      </c>
      <c r="X43">
        <f t="shared" si="6"/>
        <v>67.846153846153854</v>
      </c>
      <c r="AA43">
        <f t="shared" si="7"/>
        <v>55.156410256410268</v>
      </c>
    </row>
    <row r="44" spans="1:27" x14ac:dyDescent="0.25">
      <c r="A44" t="s">
        <v>36</v>
      </c>
      <c r="B44">
        <v>9.8000000000000004E-2</v>
      </c>
      <c r="C44">
        <v>8.7999999999999995E-2</v>
      </c>
      <c r="D44">
        <f t="shared" si="0"/>
        <v>1.0000000000000009E-2</v>
      </c>
      <c r="E44">
        <v>0.13300000000000001</v>
      </c>
      <c r="F44">
        <v>9.1999999999999998E-2</v>
      </c>
      <c r="G44">
        <f t="shared" si="1"/>
        <v>4.1000000000000009E-2</v>
      </c>
      <c r="H44">
        <f t="shared" si="2"/>
        <v>3.1E-2</v>
      </c>
      <c r="I44">
        <v>49</v>
      </c>
      <c r="J44">
        <v>0.03</v>
      </c>
      <c r="K44">
        <f t="shared" si="8"/>
        <v>50.63333333333334</v>
      </c>
      <c r="N44" t="s">
        <v>36</v>
      </c>
      <c r="O44">
        <v>0.10299999999999999</v>
      </c>
      <c r="P44">
        <v>9.0999999999999998E-2</v>
      </c>
      <c r="Q44">
        <f t="shared" si="3"/>
        <v>1.1999999999999997E-2</v>
      </c>
      <c r="R44">
        <v>0.13700000000000001</v>
      </c>
      <c r="S44">
        <v>9.2999999999999999E-2</v>
      </c>
      <c r="T44">
        <f t="shared" si="4"/>
        <v>4.4000000000000011E-2</v>
      </c>
      <c r="U44">
        <f t="shared" si="5"/>
        <v>3.2000000000000015E-2</v>
      </c>
      <c r="V44">
        <v>49</v>
      </c>
      <c r="W44">
        <v>3.9E-2</v>
      </c>
      <c r="X44">
        <f t="shared" si="6"/>
        <v>40.205128205128226</v>
      </c>
      <c r="AA44">
        <f t="shared" si="7"/>
        <v>45.419230769230779</v>
      </c>
    </row>
    <row r="45" spans="1:27" x14ac:dyDescent="0.25">
      <c r="A45" t="s">
        <v>37</v>
      </c>
      <c r="B45">
        <v>9.1999999999999998E-2</v>
      </c>
      <c r="C45">
        <v>8.5999999999999993E-2</v>
      </c>
      <c r="D45">
        <f t="shared" si="0"/>
        <v>6.0000000000000053E-3</v>
      </c>
      <c r="E45">
        <v>0.11700000000000001</v>
      </c>
      <c r="F45">
        <v>0.09</v>
      </c>
      <c r="G45">
        <f t="shared" si="1"/>
        <v>2.700000000000001E-2</v>
      </c>
      <c r="H45">
        <f t="shared" si="2"/>
        <v>2.1000000000000005E-2</v>
      </c>
      <c r="I45">
        <v>49</v>
      </c>
      <c r="J45">
        <v>0.03</v>
      </c>
      <c r="K45">
        <f t="shared" si="8"/>
        <v>34.300000000000011</v>
      </c>
      <c r="N45" t="s">
        <v>37</v>
      </c>
      <c r="O45">
        <v>9.6000000000000002E-2</v>
      </c>
      <c r="P45">
        <v>8.8999999999999996E-2</v>
      </c>
      <c r="Q45">
        <f t="shared" si="3"/>
        <v>7.0000000000000062E-3</v>
      </c>
      <c r="R45">
        <v>0.129</v>
      </c>
      <c r="S45">
        <v>9.4E-2</v>
      </c>
      <c r="T45">
        <f t="shared" si="4"/>
        <v>3.5000000000000003E-2</v>
      </c>
      <c r="U45">
        <f t="shared" si="5"/>
        <v>2.7999999999999997E-2</v>
      </c>
      <c r="V45">
        <v>49</v>
      </c>
      <c r="W45">
        <v>3.9E-2</v>
      </c>
      <c r="X45">
        <f t="shared" si="6"/>
        <v>35.179487179487175</v>
      </c>
      <c r="AA45">
        <f t="shared" si="7"/>
        <v>34.739743589743597</v>
      </c>
    </row>
    <row r="46" spans="1:27" x14ac:dyDescent="0.25">
      <c r="A46" t="s">
        <v>38</v>
      </c>
      <c r="B46">
        <v>9.0999999999999998E-2</v>
      </c>
      <c r="C46">
        <v>8.4000000000000005E-2</v>
      </c>
      <c r="D46">
        <f t="shared" si="0"/>
        <v>6.9999999999999923E-3</v>
      </c>
      <c r="E46">
        <v>0.113</v>
      </c>
      <c r="F46">
        <v>8.5000000000000006E-2</v>
      </c>
      <c r="G46">
        <f t="shared" si="1"/>
        <v>2.7999999999999997E-2</v>
      </c>
      <c r="H46">
        <f t="shared" si="2"/>
        <v>2.1000000000000005E-2</v>
      </c>
      <c r="I46">
        <v>49</v>
      </c>
      <c r="J46">
        <v>0.03</v>
      </c>
      <c r="K46">
        <f t="shared" si="8"/>
        <v>34.300000000000011</v>
      </c>
      <c r="N46" t="s">
        <v>38</v>
      </c>
      <c r="O46">
        <v>0.10299999999999999</v>
      </c>
      <c r="P46">
        <v>9.4E-2</v>
      </c>
      <c r="Q46">
        <f t="shared" si="3"/>
        <v>8.9999999999999941E-3</v>
      </c>
      <c r="R46">
        <v>0.13</v>
      </c>
      <c r="S46">
        <v>9.4E-2</v>
      </c>
      <c r="T46">
        <f t="shared" si="4"/>
        <v>3.6000000000000004E-2</v>
      </c>
      <c r="U46">
        <f t="shared" si="5"/>
        <v>2.700000000000001E-2</v>
      </c>
      <c r="V46">
        <v>49</v>
      </c>
      <c r="W46">
        <v>3.9E-2</v>
      </c>
      <c r="X46">
        <f t="shared" si="6"/>
        <v>33.923076923076934</v>
      </c>
      <c r="AA46">
        <f t="shared" si="7"/>
        <v>34.111538461538473</v>
      </c>
    </row>
    <row r="47" spans="1:27" x14ac:dyDescent="0.25">
      <c r="A47" t="s">
        <v>39</v>
      </c>
      <c r="B47">
        <v>8.5000000000000006E-2</v>
      </c>
      <c r="C47">
        <v>8.1000000000000003E-2</v>
      </c>
      <c r="D47">
        <f t="shared" si="0"/>
        <v>4.0000000000000036E-3</v>
      </c>
      <c r="E47">
        <v>0.109</v>
      </c>
      <c r="F47">
        <v>8.4000000000000005E-2</v>
      </c>
      <c r="G47">
        <f t="shared" si="1"/>
        <v>2.4999999999999994E-2</v>
      </c>
      <c r="H47">
        <f t="shared" si="2"/>
        <v>2.0999999999999991E-2</v>
      </c>
      <c r="I47">
        <v>49</v>
      </c>
      <c r="J47">
        <v>0.03</v>
      </c>
      <c r="K47">
        <f t="shared" si="8"/>
        <v>34.29999999999999</v>
      </c>
      <c r="N47" t="s">
        <v>39</v>
      </c>
      <c r="O47">
        <v>0.10199999999999999</v>
      </c>
      <c r="P47">
        <v>9.4E-2</v>
      </c>
      <c r="Q47">
        <f t="shared" si="3"/>
        <v>7.9999999999999932E-3</v>
      </c>
      <c r="R47">
        <v>0.121</v>
      </c>
      <c r="S47">
        <v>8.5000000000000006E-2</v>
      </c>
      <c r="T47">
        <f t="shared" si="4"/>
        <v>3.599999999999999E-2</v>
      </c>
      <c r="U47">
        <f t="shared" si="5"/>
        <v>2.7999999999999997E-2</v>
      </c>
      <c r="V47">
        <v>49</v>
      </c>
      <c r="W47">
        <v>3.9E-2</v>
      </c>
      <c r="X47">
        <f t="shared" si="6"/>
        <v>35.179487179487175</v>
      </c>
      <c r="AA47">
        <f t="shared" si="7"/>
        <v>34.739743589743583</v>
      </c>
    </row>
    <row r="48" spans="1:27" x14ac:dyDescent="0.25">
      <c r="A48" t="s">
        <v>40</v>
      </c>
      <c r="B48">
        <v>0.09</v>
      </c>
      <c r="C48">
        <v>8.4000000000000005E-2</v>
      </c>
      <c r="D48">
        <f t="shared" si="0"/>
        <v>5.9999999999999915E-3</v>
      </c>
      <c r="E48">
        <v>0.115</v>
      </c>
      <c r="F48">
        <v>8.7999999999999995E-2</v>
      </c>
      <c r="G48">
        <f t="shared" si="1"/>
        <v>2.700000000000001E-2</v>
      </c>
      <c r="H48">
        <f t="shared" si="2"/>
        <v>2.1000000000000019E-2</v>
      </c>
      <c r="I48">
        <v>49</v>
      </c>
      <c r="J48">
        <v>0.03</v>
      </c>
      <c r="K48">
        <f t="shared" si="8"/>
        <v>34.300000000000033</v>
      </c>
      <c r="N48" t="s">
        <v>40</v>
      </c>
      <c r="O48">
        <v>9.1999999999999998E-2</v>
      </c>
      <c r="P48">
        <v>8.5000000000000006E-2</v>
      </c>
      <c r="Q48">
        <f t="shared" si="3"/>
        <v>6.9999999999999923E-3</v>
      </c>
      <c r="R48">
        <v>0.125</v>
      </c>
      <c r="S48">
        <v>8.8999999999999996E-2</v>
      </c>
      <c r="T48">
        <f t="shared" si="4"/>
        <v>3.6000000000000004E-2</v>
      </c>
      <c r="U48">
        <f t="shared" si="5"/>
        <v>2.9000000000000012E-2</v>
      </c>
      <c r="V48">
        <v>49</v>
      </c>
      <c r="W48">
        <v>3.9E-2</v>
      </c>
      <c r="X48">
        <f t="shared" si="6"/>
        <v>36.435897435897452</v>
      </c>
      <c r="AA48">
        <f t="shared" si="7"/>
        <v>35.367948717948742</v>
      </c>
    </row>
    <row r="49" spans="1:27" x14ac:dyDescent="0.25">
      <c r="A49" t="s">
        <v>41</v>
      </c>
      <c r="B49">
        <v>8.8999999999999996E-2</v>
      </c>
      <c r="C49">
        <v>8.2000000000000003E-2</v>
      </c>
      <c r="D49">
        <f t="shared" si="0"/>
        <v>6.9999999999999923E-3</v>
      </c>
      <c r="E49">
        <v>0.11799999999999999</v>
      </c>
      <c r="F49">
        <v>8.5000000000000006E-2</v>
      </c>
      <c r="G49">
        <f t="shared" si="1"/>
        <v>3.2999999999999988E-2</v>
      </c>
      <c r="H49">
        <f t="shared" si="2"/>
        <v>2.5999999999999995E-2</v>
      </c>
      <c r="I49">
        <v>49</v>
      </c>
      <c r="J49">
        <v>0.03</v>
      </c>
      <c r="K49">
        <f t="shared" si="8"/>
        <v>42.466666666666661</v>
      </c>
      <c r="N49" t="s">
        <v>41</v>
      </c>
      <c r="O49">
        <v>9.4E-2</v>
      </c>
      <c r="P49">
        <v>8.6999999999999994E-2</v>
      </c>
      <c r="Q49">
        <f t="shared" si="3"/>
        <v>7.0000000000000062E-3</v>
      </c>
      <c r="R49">
        <v>0.125</v>
      </c>
      <c r="S49">
        <v>8.6999999999999994E-2</v>
      </c>
      <c r="T49">
        <f t="shared" si="4"/>
        <v>3.8000000000000006E-2</v>
      </c>
      <c r="U49">
        <f t="shared" si="5"/>
        <v>3.1E-2</v>
      </c>
      <c r="V49">
        <v>49</v>
      </c>
      <c r="W49">
        <v>3.9E-2</v>
      </c>
      <c r="X49">
        <f t="shared" si="6"/>
        <v>38.948717948717949</v>
      </c>
      <c r="AA49">
        <f t="shared" si="7"/>
        <v>40.707692307692305</v>
      </c>
    </row>
    <row r="50" spans="1:27" x14ac:dyDescent="0.25">
      <c r="A50" t="s">
        <v>42</v>
      </c>
      <c r="B50">
        <v>9.2999999999999999E-2</v>
      </c>
      <c r="C50">
        <v>8.6999999999999994E-2</v>
      </c>
      <c r="D50">
        <f t="shared" si="0"/>
        <v>6.0000000000000053E-3</v>
      </c>
      <c r="E50">
        <v>0.121</v>
      </c>
      <c r="F50">
        <v>0.09</v>
      </c>
      <c r="G50">
        <f t="shared" si="1"/>
        <v>3.1E-2</v>
      </c>
      <c r="H50">
        <f t="shared" si="2"/>
        <v>2.4999999999999994E-2</v>
      </c>
      <c r="I50">
        <v>49</v>
      </c>
      <c r="J50">
        <v>0.03</v>
      </c>
      <c r="K50">
        <f t="shared" si="8"/>
        <v>40.833333333333321</v>
      </c>
      <c r="N50" t="s">
        <v>42</v>
      </c>
      <c r="O50">
        <v>9.6000000000000002E-2</v>
      </c>
      <c r="P50">
        <v>8.8999999999999996E-2</v>
      </c>
      <c r="Q50">
        <f t="shared" si="3"/>
        <v>7.0000000000000062E-3</v>
      </c>
      <c r="R50">
        <v>0.13300000000000001</v>
      </c>
      <c r="S50">
        <v>9.5000000000000001E-2</v>
      </c>
      <c r="T50">
        <f t="shared" si="4"/>
        <v>3.8000000000000006E-2</v>
      </c>
      <c r="U50">
        <f t="shared" si="5"/>
        <v>3.1E-2</v>
      </c>
      <c r="V50">
        <v>49</v>
      </c>
      <c r="W50">
        <v>3.9E-2</v>
      </c>
      <c r="X50">
        <f t="shared" si="6"/>
        <v>38.948717948717949</v>
      </c>
      <c r="AA50">
        <f t="shared" si="7"/>
        <v>39.891025641025635</v>
      </c>
    </row>
    <row r="51" spans="1:27" x14ac:dyDescent="0.25">
      <c r="A51" t="s">
        <v>43</v>
      </c>
      <c r="B51">
        <v>9.2999999999999999E-2</v>
      </c>
      <c r="C51">
        <v>8.7999999999999995E-2</v>
      </c>
      <c r="D51">
        <f t="shared" si="0"/>
        <v>5.0000000000000044E-3</v>
      </c>
      <c r="E51">
        <v>0.121</v>
      </c>
      <c r="F51">
        <v>9.1999999999999998E-2</v>
      </c>
      <c r="G51">
        <f t="shared" si="1"/>
        <v>2.8999999999999998E-2</v>
      </c>
      <c r="H51">
        <f t="shared" si="2"/>
        <v>2.3999999999999994E-2</v>
      </c>
      <c r="I51">
        <v>49</v>
      </c>
      <c r="J51">
        <v>0.03</v>
      </c>
      <c r="K51">
        <f t="shared" si="8"/>
        <v>39.199999999999989</v>
      </c>
      <c r="N51" t="s">
        <v>43</v>
      </c>
      <c r="O51">
        <v>9.6000000000000002E-2</v>
      </c>
      <c r="P51">
        <v>8.8999999999999996E-2</v>
      </c>
      <c r="Q51">
        <f t="shared" si="3"/>
        <v>7.0000000000000062E-3</v>
      </c>
      <c r="R51">
        <v>0.13400000000000001</v>
      </c>
      <c r="S51">
        <v>9.1999999999999998E-2</v>
      </c>
      <c r="T51">
        <f t="shared" si="4"/>
        <v>4.200000000000001E-2</v>
      </c>
      <c r="U51">
        <f t="shared" si="5"/>
        <v>3.5000000000000003E-2</v>
      </c>
      <c r="V51">
        <v>49</v>
      </c>
      <c r="W51">
        <v>3.9E-2</v>
      </c>
      <c r="X51">
        <f t="shared" si="6"/>
        <v>43.974358974358978</v>
      </c>
      <c r="AA51">
        <f t="shared" si="7"/>
        <v>41.587179487179483</v>
      </c>
    </row>
    <row r="52" spans="1:27" x14ac:dyDescent="0.25">
      <c r="A52" t="s">
        <v>44</v>
      </c>
      <c r="B52">
        <v>9.1999999999999998E-2</v>
      </c>
      <c r="C52">
        <v>8.5999999999999993E-2</v>
      </c>
      <c r="D52">
        <f t="shared" si="0"/>
        <v>6.0000000000000053E-3</v>
      </c>
      <c r="E52">
        <v>0.121</v>
      </c>
      <c r="F52">
        <v>0.09</v>
      </c>
      <c r="G52">
        <f t="shared" si="1"/>
        <v>3.1E-2</v>
      </c>
      <c r="H52">
        <f t="shared" si="2"/>
        <v>2.4999999999999994E-2</v>
      </c>
      <c r="I52">
        <v>49</v>
      </c>
      <c r="J52">
        <v>0.03</v>
      </c>
      <c r="K52">
        <f t="shared" si="8"/>
        <v>40.833333333333321</v>
      </c>
      <c r="N52" t="s">
        <v>44</v>
      </c>
      <c r="O52">
        <v>9.6000000000000002E-2</v>
      </c>
      <c r="P52">
        <v>0.09</v>
      </c>
      <c r="Q52">
        <f t="shared" si="3"/>
        <v>6.0000000000000053E-3</v>
      </c>
      <c r="R52">
        <v>0.13800000000000001</v>
      </c>
      <c r="S52">
        <v>9.6000000000000002E-2</v>
      </c>
      <c r="T52">
        <f t="shared" si="4"/>
        <v>4.200000000000001E-2</v>
      </c>
      <c r="U52">
        <f t="shared" si="5"/>
        <v>3.6000000000000004E-2</v>
      </c>
      <c r="V52">
        <v>49</v>
      </c>
      <c r="W52">
        <v>3.9E-2</v>
      </c>
      <c r="X52">
        <f t="shared" si="6"/>
        <v>45.230769230769241</v>
      </c>
      <c r="AA52">
        <f t="shared" si="7"/>
        <v>43.032051282051285</v>
      </c>
    </row>
    <row r="53" spans="1:27" x14ac:dyDescent="0.25">
      <c r="A53" t="s">
        <v>45</v>
      </c>
      <c r="B53">
        <v>8.8999999999999996E-2</v>
      </c>
      <c r="C53">
        <v>8.4000000000000005E-2</v>
      </c>
      <c r="D53">
        <f t="shared" si="0"/>
        <v>4.9999999999999906E-3</v>
      </c>
      <c r="E53">
        <v>0.10299999999999999</v>
      </c>
      <c r="F53">
        <v>8.8999999999999996E-2</v>
      </c>
      <c r="G53">
        <f t="shared" si="1"/>
        <v>1.3999999999999999E-2</v>
      </c>
      <c r="H53">
        <f t="shared" si="2"/>
        <v>9.000000000000008E-3</v>
      </c>
      <c r="I53">
        <v>49</v>
      </c>
      <c r="J53">
        <v>0.03</v>
      </c>
      <c r="K53">
        <f t="shared" si="8"/>
        <v>14.700000000000014</v>
      </c>
      <c r="N53" t="s">
        <v>45</v>
      </c>
      <c r="O53">
        <v>9.5000000000000001E-2</v>
      </c>
      <c r="P53">
        <v>8.8999999999999996E-2</v>
      </c>
      <c r="Q53">
        <f t="shared" si="3"/>
        <v>6.0000000000000053E-3</v>
      </c>
      <c r="R53">
        <v>0.14699999999999999</v>
      </c>
      <c r="S53">
        <v>9.7000000000000003E-2</v>
      </c>
      <c r="T53">
        <f t="shared" si="4"/>
        <v>4.9999999999999989E-2</v>
      </c>
      <c r="U53">
        <f t="shared" si="5"/>
        <v>4.3999999999999984E-2</v>
      </c>
      <c r="V53">
        <v>49</v>
      </c>
      <c r="W53">
        <v>3.9E-2</v>
      </c>
      <c r="X53">
        <f t="shared" si="6"/>
        <v>55.282051282051256</v>
      </c>
      <c r="AA53">
        <f t="shared" si="7"/>
        <v>34.991025641025637</v>
      </c>
    </row>
    <row r="54" spans="1:27" x14ac:dyDescent="0.25">
      <c r="A54" t="s">
        <v>46</v>
      </c>
      <c r="B54" s="2">
        <v>9.0999999999999998E-2</v>
      </c>
      <c r="C54" s="2">
        <v>8.5999999999999993E-2</v>
      </c>
      <c r="D54">
        <f t="shared" si="0"/>
        <v>5.0000000000000044E-3</v>
      </c>
      <c r="E54">
        <v>0.11899999999999999</v>
      </c>
      <c r="F54">
        <v>9.1999999999999998E-2</v>
      </c>
      <c r="G54">
        <f t="shared" si="1"/>
        <v>2.6999999999999996E-2</v>
      </c>
      <c r="H54">
        <f t="shared" si="2"/>
        <v>2.1999999999999992E-2</v>
      </c>
      <c r="I54">
        <v>49</v>
      </c>
      <c r="J54">
        <v>0.03</v>
      </c>
      <c r="K54">
        <f t="shared" si="8"/>
        <v>35.933333333333323</v>
      </c>
      <c r="N54" t="s">
        <v>46</v>
      </c>
      <c r="O54">
        <v>9.4E-2</v>
      </c>
      <c r="P54">
        <v>8.7999999999999995E-2</v>
      </c>
      <c r="Q54">
        <f t="shared" si="3"/>
        <v>6.0000000000000053E-3</v>
      </c>
      <c r="R54">
        <v>0.14599999999999999</v>
      </c>
      <c r="S54">
        <v>9.5000000000000001E-2</v>
      </c>
      <c r="T54">
        <f t="shared" si="4"/>
        <v>5.099999999999999E-2</v>
      </c>
      <c r="U54">
        <f t="shared" si="5"/>
        <v>4.4999999999999984E-2</v>
      </c>
      <c r="V54">
        <v>49</v>
      </c>
      <c r="W54">
        <v>3.9E-2</v>
      </c>
      <c r="X54">
        <f t="shared" si="6"/>
        <v>56.538461538461526</v>
      </c>
      <c r="AA54">
        <f t="shared" si="7"/>
        <v>46.235897435897428</v>
      </c>
    </row>
    <row r="55" spans="1:27" x14ac:dyDescent="0.25">
      <c r="A55" s="1" t="s">
        <v>47</v>
      </c>
      <c r="B55" s="1">
        <v>0.1</v>
      </c>
      <c r="C55" s="1">
        <v>9.4E-2</v>
      </c>
      <c r="D55">
        <f t="shared" si="0"/>
        <v>6.0000000000000053E-3</v>
      </c>
      <c r="E55" s="1">
        <v>0.122</v>
      </c>
      <c r="F55" s="1">
        <v>9.6000000000000002E-2</v>
      </c>
      <c r="G55">
        <f t="shared" si="1"/>
        <v>2.5999999999999995E-2</v>
      </c>
      <c r="H55">
        <f t="shared" si="2"/>
        <v>1.999999999999999E-2</v>
      </c>
      <c r="I55">
        <v>49</v>
      </c>
      <c r="J55">
        <v>0.03</v>
      </c>
      <c r="K55">
        <f t="shared" si="8"/>
        <v>32.666666666666657</v>
      </c>
      <c r="N55" t="s">
        <v>47</v>
      </c>
      <c r="O55" s="1">
        <v>0.10199999999999999</v>
      </c>
      <c r="P55" s="1">
        <v>9.5000000000000001E-2</v>
      </c>
      <c r="Q55">
        <f t="shared" si="3"/>
        <v>6.9999999999999923E-3</v>
      </c>
      <c r="R55" s="1">
        <v>0.16700000000000001</v>
      </c>
      <c r="S55" s="1">
        <v>0.1</v>
      </c>
      <c r="T55">
        <f t="shared" si="4"/>
        <v>6.7000000000000004E-2</v>
      </c>
      <c r="U55">
        <f t="shared" si="5"/>
        <v>6.0000000000000012E-2</v>
      </c>
      <c r="V55">
        <v>49</v>
      </c>
      <c r="W55">
        <v>3.9E-2</v>
      </c>
      <c r="X55">
        <f t="shared" si="6"/>
        <v>75.384615384615401</v>
      </c>
      <c r="AA55">
        <f t="shared" si="7"/>
        <v>54.025641025641029</v>
      </c>
    </row>
    <row r="56" spans="1:27" x14ac:dyDescent="0.25">
      <c r="A56" s="2" t="s">
        <v>48</v>
      </c>
      <c r="B56">
        <v>9.4E-2</v>
      </c>
      <c r="C56">
        <v>8.4000000000000005E-2</v>
      </c>
      <c r="D56">
        <f t="shared" si="0"/>
        <v>9.999999999999995E-3</v>
      </c>
      <c r="E56" s="2">
        <v>0.13700000000000001</v>
      </c>
      <c r="F56" s="2">
        <v>9.2999999999999999E-2</v>
      </c>
      <c r="G56">
        <f t="shared" si="1"/>
        <v>4.4000000000000011E-2</v>
      </c>
      <c r="H56">
        <f t="shared" si="2"/>
        <v>3.4000000000000016E-2</v>
      </c>
      <c r="I56">
        <v>49</v>
      </c>
      <c r="J56">
        <v>0.03</v>
      </c>
      <c r="K56">
        <f t="shared" si="8"/>
        <v>55.533333333333367</v>
      </c>
      <c r="N56" t="s">
        <v>48</v>
      </c>
      <c r="O56">
        <v>9.7000000000000003E-2</v>
      </c>
      <c r="P56">
        <v>8.6999999999999994E-2</v>
      </c>
      <c r="Q56">
        <f t="shared" si="3"/>
        <v>1.0000000000000009E-2</v>
      </c>
      <c r="R56">
        <v>0.16400000000000001</v>
      </c>
      <c r="S56">
        <v>9.8000000000000004E-2</v>
      </c>
      <c r="T56">
        <f t="shared" si="4"/>
        <v>6.6000000000000003E-2</v>
      </c>
      <c r="U56">
        <f t="shared" si="5"/>
        <v>5.5999999999999994E-2</v>
      </c>
      <c r="V56">
        <v>49</v>
      </c>
      <c r="W56">
        <v>3.9E-2</v>
      </c>
      <c r="X56">
        <f t="shared" si="6"/>
        <v>70.358974358974351</v>
      </c>
      <c r="AA56">
        <f t="shared" si="7"/>
        <v>62.946153846153862</v>
      </c>
    </row>
    <row r="57" spans="1:27" x14ac:dyDescent="0.25">
      <c r="A57" t="s">
        <v>49</v>
      </c>
      <c r="B57">
        <v>9.5000000000000001E-2</v>
      </c>
      <c r="C57">
        <v>8.5999999999999993E-2</v>
      </c>
      <c r="D57">
        <f t="shared" si="0"/>
        <v>9.000000000000008E-3</v>
      </c>
      <c r="E57">
        <v>0.159</v>
      </c>
      <c r="F57" s="2">
        <v>8.6999999999999994E-2</v>
      </c>
      <c r="G57">
        <f t="shared" si="1"/>
        <v>7.2000000000000008E-2</v>
      </c>
      <c r="H57">
        <f t="shared" si="2"/>
        <v>6.3E-2</v>
      </c>
      <c r="I57">
        <v>49</v>
      </c>
      <c r="J57">
        <v>0.03</v>
      </c>
      <c r="K57">
        <f t="shared" si="8"/>
        <v>102.9</v>
      </c>
      <c r="N57" t="s">
        <v>49</v>
      </c>
      <c r="O57">
        <v>9.6000000000000002E-2</v>
      </c>
      <c r="P57">
        <v>8.6999999999999994E-2</v>
      </c>
      <c r="Q57">
        <f t="shared" si="3"/>
        <v>9.000000000000008E-3</v>
      </c>
      <c r="R57">
        <v>0.14599999999999999</v>
      </c>
      <c r="S57">
        <v>9.4E-2</v>
      </c>
      <c r="T57">
        <f t="shared" si="4"/>
        <v>5.1999999999999991E-2</v>
      </c>
      <c r="U57">
        <f t="shared" si="5"/>
        <v>4.2999999999999983E-2</v>
      </c>
      <c r="V57">
        <v>49</v>
      </c>
      <c r="W57">
        <v>3.9E-2</v>
      </c>
      <c r="X57">
        <f t="shared" si="6"/>
        <v>54.025641025641008</v>
      </c>
      <c r="AA57">
        <f t="shared" si="7"/>
        <v>78.462820512820514</v>
      </c>
    </row>
    <row r="58" spans="1:27" x14ac:dyDescent="0.25">
      <c r="A58" t="s">
        <v>56</v>
      </c>
      <c r="B58">
        <v>9.5000000000000001E-2</v>
      </c>
      <c r="C58">
        <v>8.5999999999999993E-2</v>
      </c>
      <c r="D58">
        <f t="shared" si="0"/>
        <v>9.000000000000008E-3</v>
      </c>
      <c r="E58">
        <v>0.13</v>
      </c>
      <c r="F58" s="2">
        <v>0.09</v>
      </c>
      <c r="G58">
        <f t="shared" si="1"/>
        <v>4.0000000000000008E-2</v>
      </c>
      <c r="H58">
        <f t="shared" si="2"/>
        <v>3.1E-2</v>
      </c>
      <c r="I58">
        <v>49</v>
      </c>
      <c r="J58">
        <v>0.03</v>
      </c>
      <c r="K58">
        <f t="shared" si="8"/>
        <v>50.63333333333334</v>
      </c>
      <c r="N58" t="s">
        <v>56</v>
      </c>
      <c r="O58">
        <v>9.7000000000000003E-2</v>
      </c>
      <c r="P58">
        <v>8.6999999999999994E-2</v>
      </c>
      <c r="Q58">
        <f t="shared" si="3"/>
        <v>1.0000000000000009E-2</v>
      </c>
      <c r="R58">
        <v>0.13100000000000001</v>
      </c>
      <c r="S58">
        <v>8.7999999999999995E-2</v>
      </c>
      <c r="T58">
        <f t="shared" si="4"/>
        <v>4.300000000000001E-2</v>
      </c>
      <c r="U58">
        <f t="shared" si="5"/>
        <v>3.3000000000000002E-2</v>
      </c>
      <c r="V58">
        <v>49</v>
      </c>
      <c r="W58">
        <v>3.9E-2</v>
      </c>
      <c r="X58">
        <f t="shared" si="6"/>
        <v>41.46153846153846</v>
      </c>
      <c r="AA58">
        <f t="shared" si="7"/>
        <v>46.047435897435903</v>
      </c>
    </row>
    <row r="59" spans="1:27" x14ac:dyDescent="0.25">
      <c r="A59" t="s">
        <v>50</v>
      </c>
      <c r="B59">
        <v>9.7000000000000003E-2</v>
      </c>
      <c r="C59">
        <v>8.8999999999999996E-2</v>
      </c>
      <c r="D59">
        <f t="shared" si="0"/>
        <v>8.0000000000000071E-3</v>
      </c>
      <c r="E59">
        <v>0.128</v>
      </c>
      <c r="F59" s="2">
        <v>8.7999999999999995E-2</v>
      </c>
      <c r="G59">
        <f t="shared" si="1"/>
        <v>4.0000000000000008E-2</v>
      </c>
      <c r="H59">
        <f t="shared" si="2"/>
        <v>3.2000000000000001E-2</v>
      </c>
      <c r="I59">
        <v>49</v>
      </c>
      <c r="J59">
        <v>0.03</v>
      </c>
      <c r="K59">
        <f t="shared" si="8"/>
        <v>52.266666666666666</v>
      </c>
      <c r="N59" t="s">
        <v>50</v>
      </c>
      <c r="O59">
        <v>0.112</v>
      </c>
      <c r="P59">
        <v>0.10100000000000001</v>
      </c>
      <c r="Q59">
        <f t="shared" si="3"/>
        <v>1.0999999999999996E-2</v>
      </c>
      <c r="R59">
        <v>0.14099999999999999</v>
      </c>
      <c r="S59">
        <v>9.6000000000000002E-2</v>
      </c>
      <c r="T59">
        <f t="shared" si="4"/>
        <v>4.4999999999999984E-2</v>
      </c>
      <c r="U59">
        <f t="shared" si="5"/>
        <v>3.3999999999999989E-2</v>
      </c>
      <c r="V59">
        <v>49</v>
      </c>
      <c r="W59">
        <v>3.9E-2</v>
      </c>
      <c r="X59">
        <f t="shared" si="6"/>
        <v>42.717948717948701</v>
      </c>
      <c r="AA59">
        <f t="shared" si="7"/>
        <v>47.492307692307683</v>
      </c>
    </row>
    <row r="60" spans="1:27" x14ac:dyDescent="0.25">
      <c r="A60" t="s">
        <v>51</v>
      </c>
      <c r="B60">
        <v>9.0999999999999998E-2</v>
      </c>
      <c r="C60">
        <v>8.5000000000000006E-2</v>
      </c>
      <c r="D60">
        <f t="shared" si="0"/>
        <v>5.9999999999999915E-3</v>
      </c>
      <c r="E60">
        <v>0.128</v>
      </c>
      <c r="F60" s="2">
        <v>8.8999999999999996E-2</v>
      </c>
      <c r="G60">
        <f t="shared" si="1"/>
        <v>3.9000000000000007E-2</v>
      </c>
      <c r="H60">
        <f t="shared" si="2"/>
        <v>3.3000000000000015E-2</v>
      </c>
      <c r="I60">
        <v>49</v>
      </c>
      <c r="J60">
        <v>0.03</v>
      </c>
      <c r="K60">
        <f t="shared" si="8"/>
        <v>53.900000000000027</v>
      </c>
      <c r="N60" t="s">
        <v>51</v>
      </c>
      <c r="O60">
        <v>9.5000000000000001E-2</v>
      </c>
      <c r="P60">
        <v>8.7999999999999995E-2</v>
      </c>
      <c r="Q60">
        <f t="shared" si="3"/>
        <v>7.0000000000000062E-3</v>
      </c>
      <c r="R60">
        <v>0.14599999999999999</v>
      </c>
      <c r="S60">
        <v>9.6000000000000002E-2</v>
      </c>
      <c r="T60">
        <f t="shared" si="4"/>
        <v>4.9999999999999989E-2</v>
      </c>
      <c r="U60">
        <f t="shared" si="5"/>
        <v>4.2999999999999983E-2</v>
      </c>
      <c r="V60">
        <v>49</v>
      </c>
      <c r="W60">
        <v>3.9E-2</v>
      </c>
      <c r="X60">
        <f t="shared" si="6"/>
        <v>54.025641025641008</v>
      </c>
      <c r="AA60">
        <f t="shared" si="7"/>
        <v>53.962820512820514</v>
      </c>
    </row>
    <row r="61" spans="1:27" x14ac:dyDescent="0.25">
      <c r="A61" t="s">
        <v>52</v>
      </c>
      <c r="B61">
        <v>9.4E-2</v>
      </c>
      <c r="C61">
        <v>8.7999999999999995E-2</v>
      </c>
      <c r="D61">
        <f t="shared" si="0"/>
        <v>6.0000000000000053E-3</v>
      </c>
      <c r="E61">
        <v>0.11700000000000001</v>
      </c>
      <c r="F61" s="2">
        <v>9.0999999999999998E-2</v>
      </c>
      <c r="G61">
        <f t="shared" si="1"/>
        <v>2.6000000000000009E-2</v>
      </c>
      <c r="H61">
        <f t="shared" si="2"/>
        <v>2.0000000000000004E-2</v>
      </c>
      <c r="I61">
        <v>49</v>
      </c>
      <c r="J61">
        <v>0.03</v>
      </c>
      <c r="K61">
        <f t="shared" si="8"/>
        <v>32.666666666666679</v>
      </c>
      <c r="N61" t="s">
        <v>52</v>
      </c>
      <c r="O61">
        <v>9.4E-2</v>
      </c>
      <c r="P61">
        <v>8.7999999999999995E-2</v>
      </c>
      <c r="Q61">
        <f t="shared" si="3"/>
        <v>6.0000000000000053E-3</v>
      </c>
      <c r="R61">
        <v>0.14399999999999999</v>
      </c>
      <c r="S61">
        <v>9.2999999999999999E-2</v>
      </c>
      <c r="T61">
        <f t="shared" si="4"/>
        <v>5.099999999999999E-2</v>
      </c>
      <c r="U61">
        <f t="shared" si="5"/>
        <v>4.4999999999999984E-2</v>
      </c>
      <c r="V61">
        <v>49</v>
      </c>
      <c r="W61">
        <v>3.9E-2</v>
      </c>
      <c r="X61">
        <f t="shared" si="6"/>
        <v>56.538461538461526</v>
      </c>
      <c r="AA61">
        <f t="shared" si="7"/>
        <v>44.602564102564102</v>
      </c>
    </row>
    <row r="62" spans="1:27" x14ac:dyDescent="0.25">
      <c r="A62" t="s">
        <v>53</v>
      </c>
      <c r="B62">
        <v>9.4E-2</v>
      </c>
      <c r="C62">
        <v>8.6999999999999994E-2</v>
      </c>
      <c r="D62">
        <f t="shared" si="0"/>
        <v>7.0000000000000062E-3</v>
      </c>
      <c r="E62">
        <v>0.13</v>
      </c>
      <c r="F62" s="2">
        <v>0.45500000000000002</v>
      </c>
      <c r="G62">
        <f t="shared" si="1"/>
        <v>-0.32500000000000001</v>
      </c>
      <c r="H62">
        <f t="shared" si="2"/>
        <v>-0.33200000000000002</v>
      </c>
      <c r="I62">
        <v>49</v>
      </c>
      <c r="J62">
        <v>0.03</v>
      </c>
      <c r="K62" s="8">
        <f t="shared" si="8"/>
        <v>-542.26666666666677</v>
      </c>
      <c r="N62" t="s">
        <v>53</v>
      </c>
      <c r="O62">
        <v>9.2999999999999999E-2</v>
      </c>
      <c r="P62">
        <v>8.7999999999999995E-2</v>
      </c>
      <c r="Q62">
        <f t="shared" si="3"/>
        <v>5.0000000000000044E-3</v>
      </c>
      <c r="R62">
        <v>0.14000000000000001</v>
      </c>
      <c r="S62">
        <v>0.09</v>
      </c>
      <c r="T62">
        <f t="shared" si="4"/>
        <v>5.0000000000000017E-2</v>
      </c>
      <c r="U62">
        <f t="shared" si="5"/>
        <v>4.5000000000000012E-2</v>
      </c>
      <c r="V62">
        <v>49</v>
      </c>
      <c r="W62">
        <v>3.9E-2</v>
      </c>
      <c r="X62">
        <f t="shared" si="6"/>
        <v>56.538461538461554</v>
      </c>
      <c r="AA62" s="8">
        <v>56.538460000000001</v>
      </c>
    </row>
    <row r="63" spans="1:27" x14ac:dyDescent="0.25">
      <c r="A63" t="s">
        <v>54</v>
      </c>
      <c r="B63">
        <v>9.2999999999999999E-2</v>
      </c>
      <c r="C63">
        <v>8.5999999999999993E-2</v>
      </c>
      <c r="D63">
        <f t="shared" si="0"/>
        <v>7.0000000000000062E-3</v>
      </c>
      <c r="E63">
        <v>0.51</v>
      </c>
      <c r="F63" s="2">
        <v>8.6999999999999994E-2</v>
      </c>
      <c r="G63">
        <f t="shared" si="1"/>
        <v>0.42300000000000004</v>
      </c>
      <c r="H63">
        <f t="shared" si="2"/>
        <v>0.41600000000000004</v>
      </c>
      <c r="I63">
        <v>49</v>
      </c>
      <c r="J63">
        <v>0.03</v>
      </c>
      <c r="K63" s="8">
        <f t="shared" si="8"/>
        <v>679.46666666666681</v>
      </c>
      <c r="N63" t="s">
        <v>54</v>
      </c>
      <c r="O63">
        <v>9.7000000000000003E-2</v>
      </c>
      <c r="P63">
        <v>8.5999999999999993E-2</v>
      </c>
      <c r="Q63">
        <f t="shared" si="3"/>
        <v>1.100000000000001E-2</v>
      </c>
      <c r="R63">
        <v>0.14199999999999999</v>
      </c>
      <c r="S63">
        <v>8.5000000000000006E-2</v>
      </c>
      <c r="T63">
        <f t="shared" si="4"/>
        <v>5.6999999999999981E-2</v>
      </c>
      <c r="U63">
        <f t="shared" si="5"/>
        <v>4.5999999999999971E-2</v>
      </c>
      <c r="V63">
        <v>49</v>
      </c>
      <c r="W63">
        <v>3.9E-2</v>
      </c>
      <c r="X63">
        <f t="shared" si="6"/>
        <v>57.794871794871767</v>
      </c>
      <c r="AA63" s="8">
        <v>57.794870000000003</v>
      </c>
    </row>
    <row r="64" spans="1:27" x14ac:dyDescent="0.25">
      <c r="A64" t="s">
        <v>55</v>
      </c>
      <c r="B64">
        <v>9.2999999999999999E-2</v>
      </c>
      <c r="C64">
        <v>8.6999999999999994E-2</v>
      </c>
      <c r="D64">
        <f t="shared" si="0"/>
        <v>6.0000000000000053E-3</v>
      </c>
      <c r="E64">
        <v>0.121</v>
      </c>
      <c r="F64" s="2">
        <v>8.7999999999999995E-2</v>
      </c>
      <c r="G64">
        <f t="shared" si="1"/>
        <v>3.3000000000000002E-2</v>
      </c>
      <c r="H64">
        <f t="shared" si="2"/>
        <v>2.6999999999999996E-2</v>
      </c>
      <c r="I64">
        <v>49</v>
      </c>
      <c r="J64">
        <v>0.03</v>
      </c>
      <c r="K64">
        <f t="shared" si="8"/>
        <v>44.099999999999994</v>
      </c>
      <c r="N64" t="s">
        <v>55</v>
      </c>
      <c r="O64">
        <v>9.7000000000000003E-2</v>
      </c>
      <c r="P64">
        <v>8.8999999999999996E-2</v>
      </c>
      <c r="Q64">
        <f t="shared" si="3"/>
        <v>8.0000000000000071E-3</v>
      </c>
      <c r="R64">
        <v>0.124</v>
      </c>
      <c r="S64">
        <v>8.6999999999999994E-2</v>
      </c>
      <c r="T64">
        <f t="shared" si="4"/>
        <v>3.7000000000000005E-2</v>
      </c>
      <c r="U64">
        <f t="shared" si="5"/>
        <v>2.8999999999999998E-2</v>
      </c>
      <c r="V64">
        <v>49</v>
      </c>
      <c r="W64">
        <v>3.9E-2</v>
      </c>
      <c r="X64">
        <f t="shared" si="6"/>
        <v>36.435897435897431</v>
      </c>
      <c r="AA64">
        <f t="shared" si="7"/>
        <v>40.267948717948713</v>
      </c>
    </row>
    <row r="65" spans="9:22" x14ac:dyDescent="0.25">
      <c r="I65">
        <v>49</v>
      </c>
      <c r="V65">
        <v>49</v>
      </c>
    </row>
    <row r="66" spans="9:22" x14ac:dyDescent="0.25">
      <c r="I66">
        <v>49</v>
      </c>
      <c r="V66">
        <v>49</v>
      </c>
    </row>
    <row r="67" spans="9:22" x14ac:dyDescent="0.25">
      <c r="I67">
        <v>49</v>
      </c>
      <c r="V67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Ashlyn (dky4xm)</dc:creator>
  <cp:lastModifiedBy>Cowan, Ashlyn (dky4xm)</cp:lastModifiedBy>
  <cp:lastPrinted>2024-02-20T16:32:52Z</cp:lastPrinted>
  <dcterms:created xsi:type="dcterms:W3CDTF">2024-02-20T16:10:24Z</dcterms:created>
  <dcterms:modified xsi:type="dcterms:W3CDTF">2024-02-22T16:01:32Z</dcterms:modified>
</cp:coreProperties>
</file>