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<sst xmlns="http://schemas.openxmlformats.org/spreadsheetml/2006/main" uniqueCount="382">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</sst>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0" fillId="36" borderId="13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71" fillId="0" borderId="0" xfId="0" applyNumberFormat="1" applyFont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8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40" borderId="31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71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3" borderId="13" xfId="0" applyFont="1" applyFill="1" applyBorder="1" applyAlignment="1" applyProtection="1">
      <alignment horizont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8" fillId="0" borderId="35" xfId="0" applyNumberFormat="1" applyFont="1" applyBorder="1" applyAlignment="1">
      <alignment horizontal="center" wrapText="1"/>
    </xf>
    <xf numFmtId="3" fontId="60" fillId="0" borderId="36" xfId="0" applyNumberFormat="1" applyFont="1" applyBorder="1" applyAlignment="1">
      <alignment horizontal="center" vertical="center" wrapText="1"/>
    </xf>
    <xf numFmtId="0" fontId="87" fillId="0" borderId="0" xfId="0" applyFont="1"/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9" fontId="60" fillId="0" borderId="38" xfId="0" applyNumberFormat="1" applyFont="1" applyBorder="1" applyAlignment="1">
      <alignment horizontal="right" vertical="center"/>
    </xf>
    <xf numFmtId="0" fontId="91" fillId="40" borderId="18" xfId="0" applyFont="1" applyFill="1" applyBorder="1" applyAlignment="1">
      <alignment horizontal="center" vertical="center"/>
    </xf>
    <xf numFmtId="0" fontId="60" fillId="45" borderId="39" xfId="0" applyFont="1" applyFill="1" applyBorder="1" applyAlignment="1" applyProtection="1">
      <alignment horizontal="center"/>
      <protection locked="0"/>
    </xf>
    <xf numFmtId="0" fontId="61" fillId="47" borderId="40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9" fontId="92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60" fillId="0" borderId="38" xfId="0" applyFont="1" applyBorder="1" applyAlignment="1">
      <alignment horizontal="center" vertical="center"/>
    </xf>
    <xf numFmtId="165" fontId="71" fillId="0" borderId="41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73" fillId="40" borderId="18" xfId="0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1" fillId="43" borderId="42" xfId="0" applyFont="1" applyFill="1" applyBorder="1" applyAlignment="1" applyProtection="1">
      <alignment horizontal="center" vertical="top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0" fontId="60" fillId="45" borderId="43" xfId="0" applyFont="1" applyFill="1" applyBorder="1" applyAlignment="1" applyProtection="1">
      <alignment horizont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60" fillId="45" borderId="44" xfId="0" applyFont="1" applyFill="1" applyBorder="1" applyAlignment="1" applyProtection="1">
      <alignment horizont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165" fontId="71" fillId="0" borderId="45" xfId="0" applyNumberFormat="1" applyFont="1" applyBorder="1" applyAlignment="1">
      <alignment horizontal="center"/>
    </xf>
    <xf numFmtId="179" fontId="94" fillId="32" borderId="46" xfId="0" applyNumberFormat="1" applyFont="1" applyFill="1" applyBorder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45" borderId="50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5" fillId="0" borderId="0" xfId="0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177" fontId="68" fillId="0" borderId="38" xfId="0" applyNumberFormat="1" applyFont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6" fillId="0" borderId="0" xfId="44748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8" fillId="0" borderId="41" xfId="0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84" fillId="58" borderId="31" xfId="44748" applyFont="1" applyFill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" fontId="94" fillId="60" borderId="0" xfId="0" applyNumberFormat="1" applyFont="1" applyFill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53" xfId="0" applyFont="1" applyBorder="1"/>
    <xf numFmtId="169" fontId="73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5" fillId="0" borderId="0" xfId="0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69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1" fillId="0" borderId="54" xfId="0" applyFont="1" applyBorder="1" applyAlignment="1">
      <alignment horizontal="center"/>
    </xf>
    <xf numFmtId="3" fontId="61" fillId="37" borderId="55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164" fontId="60" fillId="0" borderId="56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68" fillId="0" borderId="41" xfId="0" applyFont="1" applyBorder="1" applyAlignment="1">
      <alignment horizontal="center" wrapText="1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1" fontId="68" fillId="0" borderId="0" xfId="0" applyNumberFormat="1" applyFont="1" applyAlignment="1">
      <alignment horizontal="left"/>
    </xf>
    <xf numFmtId="170" fontId="60" fillId="0" borderId="0" xfId="0" applyNumberFormat="1" applyFont="1" applyAlignment="1">
      <alignment vertical="center"/>
    </xf>
    <xf numFmtId="169" fontId="85" fillId="0" borderId="0" xfId="0" applyNumberFormat="1" applyFont="1" applyAlignment="1">
      <alignment horizontal="right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right"/>
    </xf>
    <xf numFmtId="178" fontId="66" fillId="0" borderId="0" xfId="0" applyNumberFormat="1" applyFont="1" applyAlignment="1">
      <alignment horizontal="center"/>
    </xf>
    <xf numFmtId="0" fontId="1" fillId="43" borderId="58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76" fontId="82" fillId="40" borderId="5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8" fillId="0" borderId="0" xfId="0" applyFont="1" applyAlignment="1">
      <alignment vertical="center"/>
    </xf>
    <xf numFmtId="0" fontId="60" fillId="40" borderId="0" xfId="0" applyFont="1" applyFill="1"/>
    <xf numFmtId="0" fontId="66" fillId="0" borderId="0" xfId="0" applyFont="1"/>
    <xf numFmtId="9" fontId="61" fillId="0" borderId="0" xfId="48318" applyFont="1" applyBorder="1" applyAlignment="1" applyProtection="1">
      <alignment horizontal="center" vertical="center"/>
      <protection locked="0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165" fontId="94" fillId="32" borderId="61" xfId="0" applyNumberFormat="1" applyFont="1" applyFill="1" applyBorder="1" applyAlignment="1">
      <alignment horizontal="center" vertical="center"/>
    </xf>
    <xf numFmtId="169" fontId="50" fillId="40" borderId="62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 wrapText="1"/>
    </xf>
    <xf numFmtId="0" fontId="89" fillId="0" borderId="57" xfId="0" applyFont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/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8" fillId="0" borderId="41" xfId="0" applyFont="1" applyBorder="1" applyAlignment="1">
      <alignment horizontal="right" wrapText="1"/>
    </xf>
    <xf numFmtId="0" fontId="86" fillId="0" borderId="0" xfId="0" applyFont="1" applyAlignment="1">
      <alignment horizontal="center"/>
    </xf>
    <xf numFmtId="0" fontId="86" fillId="0" borderId="0" xfId="0" applyFont="1" applyAlignment="1">
      <alignment horizontal="right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5" fontId="64" fillId="0" borderId="37" xfId="0" applyNumberFormat="1" applyFont="1" applyBorder="1" applyAlignment="1">
      <alignment horizontal="right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0" fontId="99" fillId="40" borderId="31" xfId="44748" applyFont="1" applyFill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0" fontId="73" fillId="40" borderId="0" xfId="0" applyFont="1" applyFill="1" applyAlignment="1">
      <alignment vertical="center"/>
    </xf>
    <xf numFmtId="164" fontId="60" fillId="0" borderId="0" xfId="0" applyNumberFormat="1" applyFont="1" applyAlignment="1">
      <alignment vertical="center"/>
    </xf>
    <xf numFmtId="169" fontId="68" fillId="0" borderId="0" xfId="0" applyNumberFormat="1" applyFont="1" applyAlignment="1">
      <alignment horizontal="center" vertical="center"/>
    </xf>
    <xf numFmtId="177" fontId="71" fillId="0" borderId="65" xfId="0" applyNumberFormat="1" applyFont="1" applyBorder="1" applyAlignment="1">
      <alignment horizontal="center" vertical="center"/>
    </xf>
    <xf numFmtId="0" fontId="71" fillId="0" borderId="0" xfId="0" applyFont="1" applyAlignment="1">
      <alignment vertical="center"/>
    </xf>
    <xf numFmtId="169" fontId="100" fillId="0" borderId="0" xfId="0" applyNumberFormat="1" applyFont="1" applyAlignment="1">
      <alignment horizontal="center" vertical="center"/>
    </xf>
    <xf numFmtId="177" fontId="101" fillId="40" borderId="18" xfId="0" applyNumberFormat="1" applyFont="1" applyFill="1" applyBorder="1" applyAlignment="1">
      <alignment horizontal="center" vertical="center"/>
    </xf>
    <xf numFmtId="168" fontId="60" fillId="37" borderId="51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5" fontId="94" fillId="32" borderId="46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41" xfId="0" applyFont="1" applyBorder="1" applyAlignment="1">
      <alignment vertical="center"/>
    </xf>
    <xf numFmtId="0" fontId="102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5" fontId="71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0" fontId="80" fillId="40" borderId="0" xfId="0" applyFont="1" applyFill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3" fontId="61" fillId="37" borderId="66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77" customWidth="1"/>
    <col min="70" max="70" width="6.625" style="74" customWidth="1"/>
    <col min="71" max="78" width="6.625" style="77" customWidth="1"/>
    <col min="79" max="79" width="5.625" style="77" customWidth="1"/>
    <col min="80" max="94" width="5.625" style="77" hidden="1" customWidth="1"/>
    <col min="95" max="95" width="5.625" style="77" customWidth="1"/>
    <col min="96" max="96" width="6.625" style="77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4" customWidth="1"/>
    <col min="169" max="169" width="7.375" style="27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32">
        <f ca="1" t="shared" si="0" ref="AI1:BK1">IF(BO17&gt;0,OFFSET($C$20,BO17-20,0),0)</f>
        <v>45056.854861111111</v>
      </c>
      <c s="32">
        <f ca="1" t="shared" si="0"/>
        <v>45056.854861111111</v>
      </c>
      <c s="32">
        <f ca="1" t="shared" si="0"/>
        <v>45056.058333333334</v>
      </c>
      <c s="32">
        <f ca="1" t="shared" si="0"/>
        <v>45056.854861111111</v>
      </c>
      <c s="32">
        <f ca="1" t="shared" si="0"/>
        <v>45056.720138888886</v>
      </c>
      <c s="32">
        <f ca="1" t="shared" si="0"/>
        <v>0</v>
      </c>
      <c s="32">
        <f ca="1" t="shared" si="0"/>
        <v>0</v>
      </c>
      <c s="32">
        <f ca="1" t="shared" si="0"/>
        <v>45056.854861111111</v>
      </c>
      <c s="32">
        <f ca="1" t="shared" si="0"/>
        <v>45056.854861111111</v>
      </c>
      <c s="32">
        <f ca="1" t="shared" si="0"/>
        <v>45056.854861111111</v>
      </c>
      <c s="32">
        <f ca="1" t="shared" si="0"/>
        <v>45056.854861111111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2" t="s">
        <v>214</v>
      </c>
      <c s="2"/>
      <c s="2"/>
      <c s="98">
        <v>100</v>
      </c>
      <c s="142">
        <v>-50</v>
      </c>
      <c s="87">
        <v>-10</v>
      </c>
      <c s="117">
        <v>-0.01</v>
      </c>
      <c s="87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100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7">
        <f>C20</f>
        <v>45056.041666666664</v>
      </c>
      <c s="97"/>
      <c s="97"/>
      <c s="97"/>
      <c s="134">
        <f>OFFSET($C$1,$C$17-0.01,0)</f>
        <v>45056.854861111111</v>
      </c>
      <c s="134"/>
      <c s="19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5" t="s">
        <v>185</v>
      </c>
      <c s="157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2"/>
      <c s="15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164"/>
      <c s="109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8">
        <f>+GQ1+100</f>
        <v>200</v>
      </c>
      <c s="142">
        <f>+GR1-50</f>
        <v>-100</v>
      </c>
      <c s="87">
        <f>+GS1-10</f>
        <v>-20</v>
      </c>
      <c s="117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81" t="s">
        <v>22</v>
      </c>
      <c s="317" t="s">
        <v>205</v>
      </c>
      <c s="185" t="str">
        <f>OFFSET(BN1,C17-1,0)</f>
        <v>20:31</v>
      </c>
      <c s="282">
        <f ca="1">(E4-C4)/60</f>
        <v>19.516666666666666</v>
      </c>
      <c s="272">
        <v>2500</v>
      </c>
      <c r="J3" s="155"/>
      <c s="74"/>
      <c s="240"/>
      <c s="92"/>
      <c s="74"/>
      <c s="79"/>
      <c r="S3" s="92"/>
      <c s="92"/>
      <c r="AF3" s="8"/>
      <c s="81" t="s">
        <v>308</v>
      </c>
      <c s="13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3">
        <f>SUM(AJ3:AO3)</f>
        <v>850</v>
      </c>
      <c r="BN3" s="204" t="s">
        <v>145</v>
      </c>
      <c s="318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09">
        <v>0.94999999999999996</v>
      </c>
      <c s="3" t="s">
        <v>22</v>
      </c>
      <c s="211">
        <v>0.10000000000000001</v>
      </c>
      <c s="3" t="s">
        <v>22</v>
      </c>
      <c s="2"/>
      <c s="169">
        <v>1</v>
      </c>
      <c s="168">
        <v>1.0000000000000001E-05</v>
      </c>
      <c r="GS3" s="96">
        <v>1</v>
      </c>
      <c s="96">
        <v>1</v>
      </c>
      <c s="128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8">
        <f>+GQ2+100</f>
        <v>300</v>
      </c>
      <c s="142">
        <f>+GR2-50</f>
        <v>-150</v>
      </c>
      <c s="87">
        <f>+GS2-10</f>
        <v>-30</v>
      </c>
      <c s="117">
        <f>GT2-0.01</f>
        <v>-0.029999999999999999</v>
      </c>
      <c s="87" t="s">
        <v>315</v>
      </c>
    </row>
    <row ht="15" customHeight="1">
      <c r="B4" s="328" t="s">
        <v>8</v>
      </c>
      <c s="245">
        <f ca="1">BO16</f>
        <v>21</v>
      </c>
      <c s="138">
        <f ca="1">BO17</f>
        <v>1191</v>
      </c>
      <c s="138">
        <f>IF(ISNA(MATCH(M3,$B$20:$B$1460,0)),B17,MATCH(M3,$B$20:$B$1460,0)+19)</f>
        <v>1192</v>
      </c>
      <c s="72"/>
      <c s="72"/>
      <c r="L4" s="92"/>
      <c s="79"/>
      <c s="223"/>
      <c r="AF4" s="8"/>
      <c s="175">
        <f>AS2</f>
        <v>45056.854861111111</v>
      </c>
      <c s="30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37"/>
      <c s="30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9">
        <f t="shared" si="12" ref="GK4:GK58">GK3-0.01</f>
        <v>0.93999999999999995</v>
      </c>
      <c s="3" t="s">
        <v>275</v>
      </c>
      <c s="211">
        <v>0.5</v>
      </c>
      <c s="331" t="s">
        <v>275</v>
      </c>
      <c s="2"/>
      <c s="169">
        <v>1.25</v>
      </c>
      <c s="173">
        <f t="shared" si="13" ref="GQ4:GQ12">+GQ3+0.1</f>
        <v>0.10001</v>
      </c>
      <c r="GS4" s="96">
        <f t="shared" si="14" ref="GS4:GS32">1+GS3</f>
        <v>2</v>
      </c>
      <c s="96">
        <v>2</v>
      </c>
      <c s="128">
        <f t="shared" si="15" ref="GU4:GU19">TIME(GS3,0,0)</f>
        <v>0.041666666666666664</v>
      </c>
      <c r="GW4" s="12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8">
        <f t="shared" si="18" ref="HX4:HX27">+HX3+100</f>
        <v>400</v>
      </c>
      <c s="142">
        <f t="shared" si="19" ref="HY4:HY11">+HY3-50</f>
        <v>-200</v>
      </c>
      <c s="87">
        <f t="shared" si="20" ref="HZ4:HZ72">+HZ3-10</f>
        <v>-40</v>
      </c>
      <c s="117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05"/>
      <c s="81" t="s">
        <v>293</v>
      </c>
      <c s="136"/>
      <c s="34">
        <f ca="1" t="shared" si="22" ref="AI5:BK5">IF(AI6&gt;0,($D$4-$C$4)/60,0)</f>
        <v>19.5</v>
      </c>
      <c s="34">
        <f ca="1" t="shared" si="22"/>
        <v>19.5</v>
      </c>
      <c s="34">
        <f ca="1" t="shared" si="22"/>
        <v>19.5</v>
      </c>
      <c s="34">
        <f ca="1" t="shared" si="22"/>
        <v>19.5</v>
      </c>
      <c s="34">
        <f ca="1" t="shared" si="22"/>
        <v>19.5</v>
      </c>
      <c s="34">
        <f ca="1" t="shared" si="22"/>
        <v>0</v>
      </c>
      <c s="34">
        <f ca="1" t="shared" si="22"/>
        <v>0</v>
      </c>
      <c s="34">
        <f ca="1" t="shared" si="22"/>
        <v>19.5</v>
      </c>
      <c s="34">
        <f ca="1" t="shared" si="22"/>
        <v>19.5</v>
      </c>
      <c s="34">
        <f ca="1" t="shared" si="22"/>
        <v>19.5</v>
      </c>
      <c s="34">
        <f ca="1" t="shared" si="22"/>
        <v>19.5</v>
      </c>
      <c s="34">
        <f ca="1" t="shared" si="22"/>
        <v>0</v>
      </c>
      <c s="34">
        <f ca="1" t="shared" si="22"/>
        <v>19.5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9"/>
      <c s="133"/>
      <c s="210" t="s">
        <v>380</v>
      </c>
      <c s="13">
        <f ca="1">_lastrow</f>
        <v>1191</v>
      </c>
      <c s="13">
        <f ca="1" t="shared" si="23" ref="BP5:CQ5">IF(BP17=0,BP16,E17)</f>
        <v>1191</v>
      </c>
      <c s="13">
        <f ca="1" t="shared" si="23"/>
        <v>260</v>
      </c>
      <c s="13">
        <f ca="1" t="shared" si="23"/>
        <v>1191</v>
      </c>
      <c s="13">
        <f ca="1" t="shared" si="23"/>
        <v>1191</v>
      </c>
      <c s="13">
        <f ca="1" t="shared" si="23"/>
        <v>20</v>
      </c>
      <c s="13">
        <f ca="1" t="shared" si="23"/>
        <v>20</v>
      </c>
      <c s="13">
        <f ca="1" t="shared" si="23"/>
        <v>1191</v>
      </c>
      <c s="13">
        <f ca="1" t="shared" si="23"/>
        <v>1191</v>
      </c>
      <c s="13">
        <f ca="1" t="shared" si="23"/>
        <v>1191</v>
      </c>
      <c s="13">
        <f ca="1" t="shared" si="23"/>
        <v>1191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9">
        <f t="shared" si="12"/>
        <v>0.92999999999999994</v>
      </c>
      <c s="3" t="s">
        <v>341</v>
      </c>
      <c s="211">
        <v>1</v>
      </c>
      <c s="3" t="s">
        <v>341</v>
      </c>
      <c s="2"/>
      <c s="131">
        <v>1.5</v>
      </c>
      <c s="173">
        <f t="shared" si="13"/>
        <v>0.20001000000000002</v>
      </c>
      <c r="GS5" s="96">
        <f t="shared" si="14"/>
        <v>3</v>
      </c>
      <c s="96">
        <v>3</v>
      </c>
      <c s="128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8" t="s">
        <v>239</v>
      </c>
      <c r="HX5" s="98">
        <f t="shared" si="18"/>
        <v>500</v>
      </c>
      <c s="142">
        <f t="shared" si="19"/>
        <v>-250</v>
      </c>
      <c s="87">
        <f t="shared" si="20"/>
        <v>-50</v>
      </c>
      <c s="117">
        <f t="shared" si="21"/>
        <v>-0.050000000000000003</v>
      </c>
      <c s="87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24"/>
      <c r="L6" s="74"/>
      <c r="N6" s="289"/>
      <c s="315"/>
      <c r="AF6" s="8"/>
      <c s="81" t="s">
        <v>20</v>
      </c>
      <c s="136"/>
      <c s="29">
        <f t="shared" si="26" ref="AI6:BK6">IF(COUNTIF(AI20:AI1460,"&gt;0")&gt;0,COUNTIF(AI20:AI1460,"&gt;0"),0)/60</f>
        <v>10.75</v>
      </c>
      <c s="29">
        <f t="shared" si="26"/>
        <v>16.916666666666668</v>
      </c>
      <c s="29">
        <f t="shared" si="26"/>
        <v>0.38333333333333336</v>
      </c>
      <c s="29">
        <f t="shared" si="26"/>
        <v>16.899999999999999</v>
      </c>
      <c s="29">
        <f t="shared" si="26"/>
        <v>9.5166666666666675</v>
      </c>
      <c s="29">
        <f t="shared" si="26"/>
        <v>0</v>
      </c>
      <c s="29">
        <f t="shared" si="26"/>
        <v>0</v>
      </c>
      <c s="29">
        <f t="shared" si="26"/>
        <v>16.916666666666668</v>
      </c>
      <c s="29">
        <f t="shared" si="26"/>
        <v>17.5</v>
      </c>
      <c s="29">
        <f t="shared" si="26"/>
        <v>18.699999999999999</v>
      </c>
      <c s="29">
        <f t="shared" si="26"/>
        <v>17.350000000000001</v>
      </c>
      <c s="29">
        <f t="shared" si="26"/>
        <v>0</v>
      </c>
      <c s="29">
        <f t="shared" si="26"/>
        <v>17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9"/>
      <c s="79"/>
      <c s="210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359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9">
        <f t="shared" si="12"/>
        <v>0.91999999999999993</v>
      </c>
      <c s="3" t="s">
        <v>148</v>
      </c>
      <c s="211">
        <v>1.5</v>
      </c>
      <c s="3" t="s">
        <v>148</v>
      </c>
      <c s="2"/>
      <c s="131">
        <v>1.75</v>
      </c>
      <c s="173">
        <f t="shared" si="13"/>
        <v>0.30001</v>
      </c>
      <c r="GS6" s="96">
        <f t="shared" si="14"/>
        <v>4</v>
      </c>
      <c s="96">
        <v>4</v>
      </c>
      <c s="128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8" t="s">
        <v>339</v>
      </c>
      <c r="HX6" s="98">
        <f t="shared" si="18"/>
        <v>600</v>
      </c>
      <c s="142">
        <f t="shared" si="19"/>
        <v>-300</v>
      </c>
      <c s="87">
        <f t="shared" si="20"/>
        <v>-60</v>
      </c>
      <c s="117">
        <f t="shared" si="21"/>
        <v>-0.060000000000000005</v>
      </c>
      <c s="87" t="s">
        <v>83</v>
      </c>
    </row>
    <row ht="11.1" customHeight="1">
      <c r="B7" s="258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2"/>
      <c r="L7" s="321"/>
      <c s="256"/>
      <c s="111"/>
      <c s="183"/>
      <c r="AF7" s="8"/>
      <c s="81" t="s">
        <v>192</v>
      </c>
      <c s="136"/>
      <c s="23">
        <f ca="1" t="shared" si="28" ref="AI7:BK7">IF(AI5&gt;0,AI6/AI5,0)</f>
        <v>0.55128205128205132</v>
      </c>
      <c s="23">
        <f ca="1" t="shared" si="28"/>
        <v>0.86752136752136755</v>
      </c>
      <c s="23">
        <f ca="1" t="shared" si="28"/>
        <v>0.019658119658119661</v>
      </c>
      <c s="23">
        <f ca="1" t="shared" si="28"/>
        <v>0.86666666666666659</v>
      </c>
      <c s="23">
        <f ca="1" t="shared" si="28"/>
        <v>0.48803418803418808</v>
      </c>
      <c s="23">
        <f ca="1" t="shared" si="28"/>
        <v>0</v>
      </c>
      <c s="23">
        <f ca="1" t="shared" si="28"/>
        <v>0</v>
      </c>
      <c s="23">
        <f ca="1" t="shared" si="28"/>
        <v>0.86752136752136755</v>
      </c>
      <c s="23">
        <f ca="1" t="shared" si="28"/>
        <v>0.89743589743589747</v>
      </c>
      <c s="23">
        <f ca="1" t="shared" si="28"/>
        <v>0.9589743589743589</v>
      </c>
      <c s="23">
        <f ca="1" t="shared" si="28"/>
        <v>0.8897435897435898</v>
      </c>
      <c s="23">
        <f ca="1" t="shared" si="28"/>
        <v>0</v>
      </c>
      <c s="23">
        <f ca="1" t="shared" si="28"/>
        <v>0.87179487179487181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327"/>
      <c s="279">
        <f>IF(BM5&gt;0,BM6/BM5,0)</f>
        <v>0</v>
      </c>
      <c s="210" t="s">
        <v>24</v>
      </c>
      <c s="13">
        <f ca="1" t="shared" si="29" ref="BO7:CQ7">_lastrow-_firstrow</f>
        <v>1171</v>
      </c>
      <c s="13">
        <f ca="1" t="shared" si="29"/>
        <v>1171</v>
      </c>
      <c s="13">
        <f ca="1" t="shared" si="29"/>
        <v>1171</v>
      </c>
      <c s="13">
        <f ca="1" t="shared" si="29"/>
        <v>1171</v>
      </c>
      <c s="13">
        <f ca="1" t="shared" si="29"/>
        <v>1171</v>
      </c>
      <c s="13">
        <f ca="1" t="shared" si="29"/>
        <v>1171</v>
      </c>
      <c s="13">
        <f ca="1" t="shared" si="29"/>
        <v>1171</v>
      </c>
      <c s="13">
        <f ca="1" t="shared" si="29"/>
        <v>1171</v>
      </c>
      <c s="13">
        <f ca="1" t="shared" si="29"/>
        <v>1171</v>
      </c>
      <c s="13">
        <f ca="1" t="shared" si="29"/>
        <v>1171</v>
      </c>
      <c s="13">
        <f ca="1" t="shared" si="29"/>
        <v>1171</v>
      </c>
      <c s="13">
        <f ca="1" t="shared" si="29"/>
        <v>1171</v>
      </c>
      <c s="13">
        <f ca="1" t="shared" si="29"/>
        <v>1171</v>
      </c>
      <c s="13">
        <f ca="1" t="shared" si="29"/>
        <v>1171</v>
      </c>
      <c s="13">
        <f ca="1" t="shared" si="29"/>
        <v>1171</v>
      </c>
      <c s="13">
        <f ca="1" t="shared" si="29"/>
        <v>1171</v>
      </c>
      <c s="13">
        <f ca="1" t="shared" si="29"/>
        <v>1171</v>
      </c>
      <c s="13">
        <f ca="1" t="shared" si="29"/>
        <v>1171</v>
      </c>
      <c s="13">
        <f ca="1" t="shared" si="29"/>
        <v>1171</v>
      </c>
      <c s="13">
        <f ca="1" t="shared" si="29"/>
        <v>1171</v>
      </c>
      <c s="13">
        <f ca="1" t="shared" si="29"/>
        <v>1171</v>
      </c>
      <c s="13">
        <f ca="1" t="shared" si="29"/>
        <v>1171</v>
      </c>
      <c s="13">
        <f ca="1" t="shared" si="29"/>
        <v>1171</v>
      </c>
      <c s="13">
        <f ca="1" t="shared" si="29"/>
        <v>1171</v>
      </c>
      <c s="13">
        <f ca="1" t="shared" si="29"/>
        <v>1171</v>
      </c>
      <c s="13">
        <f ca="1" t="shared" si="29"/>
        <v>1171</v>
      </c>
      <c s="13">
        <f ca="1" t="shared" si="29"/>
        <v>1171</v>
      </c>
      <c s="13">
        <f ca="1" t="shared" si="29"/>
        <v>1171</v>
      </c>
      <c s="13">
        <f ca="1" t="shared" si="29"/>
        <v>1171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9">
        <f t="shared" si="12"/>
        <v>0.90999999999999992</v>
      </c>
      <c s="3" t="s">
        <v>315</v>
      </c>
      <c s="211">
        <v>2</v>
      </c>
      <c s="3" t="s">
        <v>315</v>
      </c>
      <c s="2"/>
      <c s="131">
        <v>2</v>
      </c>
      <c s="173">
        <f t="shared" si="13"/>
        <v>0.40000999999999998</v>
      </c>
      <c r="GS7" s="96">
        <f t="shared" si="14"/>
        <v>5</v>
      </c>
      <c s="96">
        <v>5</v>
      </c>
      <c s="128">
        <f t="shared" si="15"/>
        <v>0.16666666666666666</v>
      </c>
      <c r="GW7" s="127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8" t="s">
        <v>240</v>
      </c>
      <c r="HX7" s="98">
        <f t="shared" si="18"/>
        <v>700</v>
      </c>
      <c s="142">
        <f t="shared" si="19"/>
        <v>-350</v>
      </c>
      <c s="87">
        <f t="shared" si="20"/>
        <v>-70</v>
      </c>
      <c s="117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1"/>
      <c s="174"/>
      <c s="111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6"/>
      <c s="5">
        <f ca="1" t="shared" si="30" ref="AI8:BK8">SUMIF($A$20:$A$1460,"&gt;="&amp;$C$4,AI$20:AI$1460)</f>
        <v>14378</v>
      </c>
      <c s="5">
        <f ca="1" t="shared" si="30"/>
        <v>15194</v>
      </c>
      <c s="5">
        <f ca="1" t="shared" si="30"/>
        <v>58</v>
      </c>
      <c s="5">
        <f ca="1" t="shared" si="30"/>
        <v>3816</v>
      </c>
      <c s="5">
        <f ca="1" t="shared" si="30"/>
        <v>3314</v>
      </c>
      <c s="5">
        <f ca="1" t="shared" si="30"/>
        <v>0</v>
      </c>
      <c s="5">
        <f ca="1" t="shared" si="30"/>
        <v>0</v>
      </c>
      <c s="5">
        <f ca="1" t="shared" si="30"/>
        <v>6910</v>
      </c>
      <c s="5">
        <f ca="1" t="shared" si="30"/>
        <v>4842</v>
      </c>
      <c s="5">
        <f ca="1" t="shared" si="30"/>
        <v>7519</v>
      </c>
      <c s="5">
        <f ca="1" t="shared" si="30"/>
        <v>2691</v>
      </c>
      <c s="5">
        <f ca="1" t="shared" si="30"/>
        <v>0</v>
      </c>
      <c s="5">
        <f ca="1" t="shared" si="30"/>
        <v>5949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7"/>
      <c s="133"/>
      <c s="210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9">
        <f t="shared" si="12"/>
        <v>0.89999999999999991</v>
      </c>
      <c s="3" t="s">
        <v>122</v>
      </c>
      <c s="211">
        <v>2.5</v>
      </c>
      <c s="3" t="s">
        <v>122</v>
      </c>
      <c s="2"/>
      <c s="131">
        <v>2.25</v>
      </c>
      <c s="173">
        <f t="shared" si="13"/>
        <v>0.50000999999999995</v>
      </c>
      <c r="GS8" s="96">
        <f t="shared" si="14"/>
        <v>6</v>
      </c>
      <c s="96">
        <v>6</v>
      </c>
      <c s="128">
        <f t="shared" si="15"/>
        <v>0.20833333333333334</v>
      </c>
      <c r="GW8" s="12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8">
        <f t="shared" si="18"/>
        <v>800</v>
      </c>
      <c s="142">
        <f t="shared" si="19"/>
        <v>-400</v>
      </c>
      <c s="87">
        <f t="shared" si="20"/>
        <v>-80</v>
      </c>
      <c s="117">
        <f t="shared" si="21"/>
        <v>-0.080000000000000002</v>
      </c>
      <c s="87" t="s">
        <v>56</v>
      </c>
    </row>
    <row ht="11.1" customHeight="1">
      <c r="K9" s="60"/>
      <c s="111"/>
      <c s="174"/>
      <c s="111"/>
      <c s="18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6"/>
      <c s="25">
        <f ca="1" t="shared" si="34" ref="AI9:BK9">IF(AI5&gt;0,AI8/AI5,0)</f>
        <v>737.33333333333337</v>
      </c>
      <c s="25">
        <f ca="1" t="shared" si="34"/>
        <v>779.17948717948718</v>
      </c>
      <c s="25">
        <f ca="1" t="shared" si="34"/>
        <v>2.9743589743589745</v>
      </c>
      <c s="25">
        <f ca="1" t="shared" si="34"/>
        <v>195.69230769230768</v>
      </c>
      <c s="25">
        <f ca="1" t="shared" si="34"/>
        <v>169.94871794871796</v>
      </c>
      <c s="25">
        <f ca="1" t="shared" si="34"/>
        <v>0</v>
      </c>
      <c s="25">
        <f ca="1" t="shared" si="34"/>
        <v>0</v>
      </c>
      <c s="25">
        <f ca="1" t="shared" si="34"/>
        <v>354.35897435897436</v>
      </c>
      <c s="25">
        <f ca="1" t="shared" si="34"/>
        <v>248.30769230769232</v>
      </c>
      <c s="25">
        <f ca="1" t="shared" si="34"/>
        <v>385.58974358974359</v>
      </c>
      <c s="25">
        <f ca="1" t="shared" si="34"/>
        <v>138</v>
      </c>
      <c s="25">
        <f ca="1" t="shared" si="34"/>
        <v>0</v>
      </c>
      <c s="25">
        <f ca="1" t="shared" si="34"/>
        <v>305.07692307692309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77"/>
      <c s="133"/>
      <c s="21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9">
        <f t="shared" si="12"/>
        <v>0.8899999999999999</v>
      </c>
      <c s="3" t="s">
        <v>276</v>
      </c>
      <c s="211">
        <v>3</v>
      </c>
      <c s="3" t="s">
        <v>276</v>
      </c>
      <c s="2"/>
      <c s="131">
        <v>2.5</v>
      </c>
      <c s="173">
        <f t="shared" si="13"/>
        <v>0.60000999999999993</v>
      </c>
      <c r="GS9" s="96">
        <f t="shared" si="14"/>
        <v>7</v>
      </c>
      <c s="96">
        <v>12</v>
      </c>
      <c s="128">
        <f t="shared" si="15"/>
        <v>0.25</v>
      </c>
      <c r="GW9" s="12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8">
        <f t="shared" si="18"/>
        <v>900</v>
      </c>
      <c s="142">
        <f t="shared" si="19"/>
        <v>-450</v>
      </c>
      <c s="87">
        <f t="shared" si="20"/>
        <v>-90</v>
      </c>
      <c s="117">
        <f t="shared" si="21"/>
        <v>-0.089999999999999997</v>
      </c>
      <c s="87" t="s">
        <v>217</v>
      </c>
    </row>
    <row ht="11.1" customHeight="1" s="59" customFormat="1">
      <c s="103"/>
      <c r="C10" s="90" t="str">
        <f>AI2</f>
        <v>Olen Limestone Scale Data</v>
      </c>
      <c s="90"/>
      <c s="90"/>
      <c s="90"/>
      <c s="90"/>
      <c r="K10" s="60"/>
      <c s="111"/>
      <c s="174"/>
      <c s="111"/>
      <c s="14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2"/>
      <c s="81" t="s">
        <v>210</v>
      </c>
      <c s="136"/>
      <c s="5">
        <f ca="1" t="shared" si="35" ref="AI10:BK10">IF(AI6&gt;0,AI8/AI6,0)</f>
        <v>1337.4883720930231</v>
      </c>
      <c s="5">
        <f ca="1" t="shared" si="35"/>
        <v>898.16748768472905</v>
      </c>
      <c s="5">
        <f ca="1" t="shared" si="35"/>
        <v>151.30434782608694</v>
      </c>
      <c s="5">
        <f ca="1" t="shared" si="35"/>
        <v>225.79881656804736</v>
      </c>
      <c s="5">
        <f ca="1" t="shared" si="35"/>
        <v>348.23117338003499</v>
      </c>
      <c s="5">
        <f ca="1" t="shared" si="35"/>
        <v>0</v>
      </c>
      <c s="5">
        <f ca="1" t="shared" si="35"/>
        <v>0</v>
      </c>
      <c s="5">
        <f ca="1" t="shared" si="35"/>
        <v>408.47290640394084</v>
      </c>
      <c s="5">
        <f ca="1" t="shared" si="35"/>
        <v>276.68571428571431</v>
      </c>
      <c s="5">
        <f ca="1" t="shared" si="35"/>
        <v>402.08556149732624</v>
      </c>
      <c s="5">
        <f ca="1" t="shared" si="35"/>
        <v>155.1008645533141</v>
      </c>
      <c s="5">
        <f ca="1" t="shared" si="35"/>
        <v>0</v>
      </c>
      <c s="5">
        <f ca="1" t="shared" si="35"/>
        <v>349.94117647058823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7"/>
      <c s="133"/>
      <c s="99"/>
      <c s="139"/>
      <c s="71"/>
      <c s="71"/>
      <c s="139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4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9">
        <f t="shared" si="12"/>
        <v>0.87999999999999989</v>
      </c>
      <c s="3" t="s">
        <v>83</v>
      </c>
      <c s="211">
        <v>3.5</v>
      </c>
      <c s="3" t="s">
        <v>83</v>
      </c>
      <c s="2"/>
      <c s="131">
        <v>2.75</v>
      </c>
      <c s="173">
        <f t="shared" si="13"/>
        <v>0.70000999999999991</v>
      </c>
      <c s="1"/>
      <c s="96">
        <f t="shared" si="14"/>
        <v>8</v>
      </c>
      <c s="96">
        <v>18</v>
      </c>
      <c s="128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8">
        <f t="shared" si="18"/>
        <v>1000</v>
      </c>
      <c s="142">
        <f t="shared" si="19"/>
        <v>-500</v>
      </c>
      <c s="87">
        <f t="shared" si="20"/>
        <v>-100</v>
      </c>
      <c s="117">
        <f t="shared" si="21"/>
        <v>-0.099999999999999992</v>
      </c>
      <c s="87" t="s">
        <v>32</v>
      </c>
    </row>
    <row ht="11.1" customHeight="1" s="59" customFormat="1">
      <c s="103"/>
      <c r="C11" s="90"/>
      <c s="90"/>
      <c s="90"/>
      <c s="90"/>
      <c s="90"/>
      <c r="K11" s="60"/>
      <c s="111"/>
      <c s="174"/>
      <c s="111"/>
      <c s="14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2"/>
      <c s="81" t="s">
        <v>264</v>
      </c>
      <c s="136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78"/>
      <c s="25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4"/>
      <c r="FL11" s="8"/>
      <c s="12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9">
        <f t="shared" si="12"/>
        <v>0.86999999999999988</v>
      </c>
      <c s="3" t="s">
        <v>249</v>
      </c>
      <c s="211">
        <v>4</v>
      </c>
      <c s="3" t="s">
        <v>249</v>
      </c>
      <c s="2"/>
      <c s="131">
        <v>3</v>
      </c>
      <c s="173">
        <f t="shared" si="13"/>
        <v>0.80000999999999989</v>
      </c>
      <c s="8"/>
      <c s="96">
        <f t="shared" si="14"/>
        <v>9</v>
      </c>
      <c s="96">
        <v>24</v>
      </c>
      <c s="128">
        <f t="shared" si="15"/>
        <v>0.33333333333333331</v>
      </c>
      <c s="8"/>
      <c s="12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08" t="s">
        <v>100</v>
      </c>
      <c s="8"/>
      <c s="8"/>
      <c s="98">
        <f t="shared" si="18"/>
        <v>1100</v>
      </c>
      <c s="142">
        <f t="shared" si="19"/>
        <v>-550</v>
      </c>
      <c s="87">
        <f t="shared" si="20"/>
        <v>-110</v>
      </c>
      <c s="117">
        <f t="shared" si="21"/>
        <v>-0.10999999999999999</v>
      </c>
      <c s="87" t="s">
        <v>180</v>
      </c>
    </row>
    <row ht="11.1" customHeight="1" s="59" customFormat="1">
      <c s="103"/>
      <c r="C12" s="86">
        <f>C20</f>
        <v>45056.041666666664</v>
      </c>
      <c s="86"/>
      <c s="86"/>
      <c s="86"/>
      <c s="86"/>
      <c r="N12" s="238"/>
      <c s="7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2"/>
      <c s="81" t="s">
        <v>265</v>
      </c>
      <c s="13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8"/>
      <c s="25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4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9">
        <f t="shared" si="12"/>
        <v>0.85999999999999988</v>
      </c>
      <c s="3" t="s">
        <v>56</v>
      </c>
      <c s="211">
        <v>4.5</v>
      </c>
      <c s="3" t="s">
        <v>56</v>
      </c>
      <c s="2"/>
      <c s="131">
        <v>3.25</v>
      </c>
      <c s="173">
        <f t="shared" si="13"/>
        <v>0.90000999999999987</v>
      </c>
      <c s="1"/>
      <c s="96">
        <f t="shared" si="14"/>
        <v>10</v>
      </c>
      <c s="96">
        <v>30</v>
      </c>
      <c s="128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1200</v>
      </c>
      <c s="142">
        <f t="shared" si="39" ref="HY12:HY72">+HY11-10</f>
        <v>-560</v>
      </c>
      <c s="87">
        <f t="shared" si="20"/>
        <v>-120</v>
      </c>
      <c s="117">
        <f t="shared" si="21"/>
        <v>-0.11999999999999998</v>
      </c>
      <c s="87" t="s">
        <v>6</v>
      </c>
    </row>
    <row ht="11.1" customHeight="1" s="59" customFormat="1">
      <c s="103"/>
      <c r="C13" s="86"/>
      <c s="86"/>
      <c s="86"/>
      <c s="86"/>
      <c s="86"/>
      <c r="AF13" s="269"/>
      <c s="81" t="s">
        <v>209</v>
      </c>
      <c s="136"/>
      <c s="28">
        <f ca="1" t="shared" si="40" ref="AI13:BK13">AI12+AI8</f>
        <v>14378</v>
      </c>
      <c s="28">
        <f ca="1" t="shared" si="40"/>
        <v>15194</v>
      </c>
      <c s="28">
        <f ca="1" t="shared" si="40"/>
        <v>58</v>
      </c>
      <c s="28">
        <f ca="1" t="shared" si="40"/>
        <v>3816</v>
      </c>
      <c s="28">
        <f ca="1" t="shared" si="40"/>
        <v>3314</v>
      </c>
      <c s="28">
        <f ca="1" t="shared" si="40"/>
        <v>0</v>
      </c>
      <c s="28">
        <f ca="1" t="shared" si="40"/>
        <v>0</v>
      </c>
      <c s="28">
        <f ca="1" t="shared" si="40"/>
        <v>6910</v>
      </c>
      <c s="28">
        <f ca="1" t="shared" si="40"/>
        <v>4842</v>
      </c>
      <c s="28">
        <f ca="1" t="shared" si="40"/>
        <v>7519</v>
      </c>
      <c s="28">
        <f ca="1" t="shared" si="40"/>
        <v>2691</v>
      </c>
      <c s="28">
        <f ca="1" t="shared" si="40"/>
        <v>0</v>
      </c>
      <c s="28">
        <f ca="1" t="shared" si="40"/>
        <v>5949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78"/>
      <c s="25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4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9">
        <f t="shared" si="12"/>
        <v>0.84999999999999987</v>
      </c>
      <c s="3" t="s">
        <v>217</v>
      </c>
      <c s="211">
        <v>5</v>
      </c>
      <c s="3" t="s">
        <v>217</v>
      </c>
      <c s="2"/>
      <c s="131">
        <v>3.5</v>
      </c>
      <c s="131"/>
      <c s="1"/>
      <c s="96">
        <f t="shared" si="14"/>
        <v>11</v>
      </c>
      <c s="96">
        <f t="shared" si="41" ref="GT13:GT17">+GT12+5</f>
        <v>35</v>
      </c>
      <c s="128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1300</v>
      </c>
      <c s="142">
        <f t="shared" si="39"/>
        <v>-570</v>
      </c>
      <c s="87">
        <f t="shared" si="20"/>
        <v>-130</v>
      </c>
      <c s="117">
        <f t="shared" si="21"/>
        <v>-0.12999999999999998</v>
      </c>
      <c s="87" t="s">
        <v>143</v>
      </c>
    </row>
    <row ht="11.1" customHeight="1" s="59" customFormat="1">
      <c s="10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3"/>
      <c s="81" t="s">
        <v>71</v>
      </c>
      <c s="13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0" t="s">
        <v>222</v>
      </c>
      <c s="294" t="s">
        <v>114</v>
      </c>
      <c s="21"/>
      <c s="21"/>
      <c s="21"/>
      <c s="21"/>
      <c s="21"/>
      <c s="21"/>
      <c s="21"/>
      <c s="21"/>
      <c s="21"/>
      <c s="21"/>
      <c s="21"/>
      <c s="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4"/>
      <c r="CT14" s="103" t="s">
        <v>366</v>
      </c>
      <c s="167" t="s">
        <v>353</v>
      </c>
      <c s="227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9">
        <f t="shared" si="12"/>
        <v>0.83999999999999986</v>
      </c>
      <c s="3" t="s">
        <v>32</v>
      </c>
      <c s="211">
        <f t="shared" si="43" ref="GM14:GM49">+GM13+0.5</f>
        <v>5.5</v>
      </c>
      <c s="3" t="s">
        <v>32</v>
      </c>
      <c s="2"/>
      <c s="131">
        <v>3.75</v>
      </c>
      <c s="131"/>
      <c s="1"/>
      <c s="96">
        <f t="shared" si="14"/>
        <v>12</v>
      </c>
      <c s="96">
        <f t="shared" si="41"/>
        <v>40</v>
      </c>
      <c s="128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1400</v>
      </c>
      <c s="142">
        <f t="shared" si="39"/>
        <v>-580</v>
      </c>
      <c s="87">
        <f t="shared" si="20"/>
        <v>-140</v>
      </c>
      <c s="117">
        <f t="shared" si="21"/>
        <v>-0.13999999999999999</v>
      </c>
      <c s="87" t="s">
        <v>345</v>
      </c>
    </row>
    <row ht="13" s="80" customFormat="1">
      <c s="266"/>
      <c s="283"/>
      <c s="31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1"/>
      <c s="81" t="s">
        <v>266</v>
      </c>
      <c s="136"/>
      <c s="26">
        <f ca="1" t="shared" si="45" ref="AI15:BK15">AI14-AI13</f>
        <v>3210.1999999999971</v>
      </c>
      <c s="26">
        <f ca="1" t="shared" si="45"/>
        <v>-15194</v>
      </c>
      <c s="26">
        <f ca="1" t="shared" si="45"/>
        <v>917.79999999999984</v>
      </c>
      <c s="26">
        <f ca="1" t="shared" si="45"/>
        <v>4513.9999999999982</v>
      </c>
      <c s="26">
        <f ca="1" t="shared" si="45"/>
        <v>255.99999999999955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-2864.0000000000005</v>
      </c>
      <c s="26">
        <f ca="1" t="shared" si="45"/>
        <v>-439.00000000000091</v>
      </c>
      <c s="26">
        <f ca="1" t="shared" si="45"/>
        <v>-7519</v>
      </c>
      <c s="26">
        <f ca="1" t="shared" si="45"/>
        <v>-2691</v>
      </c>
      <c s="26">
        <f ca="1" t="shared" si="45"/>
        <v>17373.999999999996</v>
      </c>
      <c s="26">
        <f ca="1" t="shared" si="45"/>
        <v>-5949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313" t="str">
        <f ca="1">IF(BO$17&gt;0,HLOOKUP(OFFSET($BM$1,MAX($BO$17:$BZ$17)-1,0),CX1:DU2,2,FALSE),0)</f>
        <v>8p</v>
      </c>
      <c s="152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171"/>
      <c r="FL15" s="50"/>
      <c s="137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14">
        <f t="shared" si="12"/>
        <v>0.82999999999999985</v>
      </c>
      <c s="3" t="s">
        <v>180</v>
      </c>
      <c s="211">
        <f t="shared" si="43"/>
        <v>6</v>
      </c>
      <c s="3" t="s">
        <v>180</v>
      </c>
      <c s="3"/>
      <c s="131">
        <v>4</v>
      </c>
      <c s="3"/>
      <c s="50"/>
      <c s="123">
        <f t="shared" si="14"/>
        <v>13</v>
      </c>
      <c s="123">
        <f t="shared" si="41"/>
        <v>45</v>
      </c>
      <c s="244">
        <f t="shared" si="15"/>
        <v>0.5</v>
      </c>
      <c s="50"/>
      <c s="298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5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302">
        <v>0</v>
      </c>
      <c s="50"/>
      <c s="50"/>
      <c s="332">
        <f t="shared" si="18"/>
        <v>1500</v>
      </c>
      <c s="142">
        <f t="shared" si="39"/>
        <v>-590</v>
      </c>
      <c s="87">
        <f t="shared" si="20"/>
        <v>-150</v>
      </c>
      <c s="277">
        <f t="shared" si="21"/>
        <v>-0.14999999999999999</v>
      </c>
      <c s="87" t="s">
        <v>124</v>
      </c>
    </row>
    <row ht="20.1" customHeight="1">
      <c r="B16" s="141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359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00">
        <f ca="1">IF(AI9&gt;0,AI15/AI9,0)*$G$3</f>
        <v>10884.493670886066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21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359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9">
        <f t="shared" si="12"/>
        <v>0.81999999999999984</v>
      </c>
      <c s="3" t="s">
        <v>6</v>
      </c>
      <c s="211">
        <f t="shared" si="43"/>
        <v>6.5</v>
      </c>
      <c s="3" t="s">
        <v>6</v>
      </c>
      <c s="2"/>
      <c s="131">
        <v>4.25</v>
      </c>
      <c s="2"/>
      <c r="GS16" s="96">
        <f t="shared" si="14"/>
        <v>14</v>
      </c>
      <c s="96">
        <f t="shared" si="41"/>
        <v>50</v>
      </c>
      <c s="128">
        <f t="shared" si="15"/>
        <v>0.54166666666666663</v>
      </c>
      <c r="GW16" s="12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8">
        <f t="shared" si="18"/>
        <v>1600</v>
      </c>
      <c s="142">
        <f t="shared" si="39"/>
        <v>-600</v>
      </c>
      <c s="87">
        <f t="shared" si="20"/>
        <v>-160</v>
      </c>
      <c s="117">
        <f t="shared" si="21"/>
        <v>-0.16</v>
      </c>
      <c s="87" t="s">
        <v>316</v>
      </c>
    </row>
    <row ht="11.1" customHeight="1">
      <c r="B17" s="236" t="s">
        <v>13</v>
      </c>
      <c s="140">
        <f t="array" ref="C17">IF(MAX((C20:C1460&gt;0)*(ROW(C20:C1460)))=0,16,MAX((C20:C1460&gt;0)*(ROW(C20:C1460))))</f>
        <v>1191</v>
      </c>
      <c s="35">
        <f t="array" ref="D17">MAX((D20:D1460&gt;0)*(ROW(D20:D1460)))</f>
        <v>1191</v>
      </c>
      <c s="35">
        <f t="array" ref="E17">MAX((E20:E1460&gt;0)*(ROW(E20:E1460)))</f>
        <v>1191</v>
      </c>
      <c s="35">
        <f t="array" ref="F17">MAX((F20:F1460&gt;0)*(ROW(F20:F1460)))</f>
        <v>260</v>
      </c>
      <c s="35">
        <f t="array" ref="G17">MAX((G20:G1460&gt;0)*(ROW(G20:G1460)))</f>
        <v>1191</v>
      </c>
      <c s="35">
        <f t="array" ref="H17">MAX((H20:H1460&gt;0)*(ROW(H20:H1460)))</f>
        <v>1191</v>
      </c>
      <c s="35">
        <f t="array" ref="I17">MAX((I20:I1460&gt;0)*(ROW(I20:I1460)))</f>
        <v>260</v>
      </c>
      <c s="35">
        <f t="array" ref="J17">MAX((J20:J1460&gt;0)*(ROW(J20:J1460)))</f>
        <v>260</v>
      </c>
      <c s="35">
        <f t="array" ref="K17">MAX((K20:K1460&gt;0)*(ROW(K20:K1460)))</f>
        <v>1191</v>
      </c>
      <c s="35">
        <f t="array" ref="L17">MAX((L20:L1460&gt;0)*(ROW(L20:L1460)))</f>
        <v>1191</v>
      </c>
      <c s="35">
        <f t="array" ref="M17">MAX((M20:M1460&gt;0)*(ROW(M20:M1460)))</f>
        <v>1191</v>
      </c>
      <c s="35">
        <f t="array" ref="N17">MAX((N20:N1460&gt;0)*(ROW(N20:N1460)))</f>
        <v>1191</v>
      </c>
      <c s="35">
        <f t="array" ref="O17">MAX((O20:O1460&gt;0)*(ROW(O20:O1460)))</f>
        <v>0</v>
      </c>
      <c s="35">
        <f t="array" ref="P17">MAX((P20:P1460&gt;0)*(ROW(P20:P1460)))</f>
        <v>1191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11"/>
      <c s="116"/>
      <c s="243" t="s">
        <v>121</v>
      </c>
      <c s="22">
        <f ca="1" t="shared" si="46" ref="AI17:BK17">AI5-AI6</f>
        <v>8.75</v>
      </c>
      <c s="22">
        <f ca="1" t="shared" si="46"/>
        <v>2.5833333333333321</v>
      </c>
      <c s="22">
        <f ca="1" t="shared" si="46"/>
        <v>19.116666666666667</v>
      </c>
      <c s="22">
        <f ca="1" t="shared" si="46"/>
        <v>2.6000000000000014</v>
      </c>
      <c s="22">
        <f ca="1" t="shared" si="46"/>
        <v>9.9833333333333325</v>
      </c>
      <c s="22">
        <f ca="1" t="shared" si="46"/>
        <v>0</v>
      </c>
      <c s="22">
        <f ca="1" t="shared" si="46"/>
        <v>0</v>
      </c>
      <c s="22">
        <f ca="1" t="shared" si="46"/>
        <v>2.5833333333333321</v>
      </c>
      <c s="22">
        <f ca="1" t="shared" si="46"/>
        <v>2</v>
      </c>
      <c s="22">
        <f ca="1" t="shared" si="46"/>
        <v>0.80000000000000071</v>
      </c>
      <c s="22">
        <f ca="1" t="shared" si="46"/>
        <v>2.1499999999999986</v>
      </c>
      <c s="22">
        <f ca="1" t="shared" si="46"/>
        <v>0</v>
      </c>
      <c s="22">
        <f ca="1" t="shared" si="46"/>
        <v>2.5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50"/>
      <c r="BN17" s="221" t="s">
        <v>283</v>
      </c>
      <c s="27">
        <f t="array" aca="1" ref="BO17" ca="1">MAX((BO20:BO1460&gt;0)*(ROW(BO20:BO1460)))</f>
        <v>1191</v>
      </c>
      <c s="27">
        <f t="array" aca="1" ref="BP17" ca="1">MAX((BP20:BP1460&gt;0)*(ROW(BP20:BP1460)))</f>
        <v>1191</v>
      </c>
      <c s="27">
        <f t="array" aca="1" ref="BQ17" ca="1">MAX((BQ20:BQ1460&gt;0)*(ROW(BQ20:BQ1460)))</f>
        <v>44</v>
      </c>
      <c s="27">
        <f t="array" aca="1" ref="BR17" ca="1">MAX((BR20:BR1460&gt;0)*(ROW(BR20:BR1460)))</f>
        <v>1191</v>
      </c>
      <c s="27">
        <f t="array" aca="1" ref="BS17" ca="1">MAX((BS20:BS1460&gt;0)*(ROW(BS20:BS1460)))</f>
        <v>997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1191</v>
      </c>
      <c s="27">
        <f t="array" aca="1" ref="BW17" ca="1">MAX((BW20:BW1460&gt;0)*(ROW(BW20:BW1460)))</f>
        <v>1191</v>
      </c>
      <c s="27">
        <f t="array" aca="1" ref="BX17" ca="1">MAX((BX20:BX1460&gt;0)*(ROW(BX20:BX1460)))</f>
        <v>1191</v>
      </c>
      <c s="27">
        <f t="array" aca="1" ref="BY17" ca="1">MAX((BY20:BY1460&gt;0)*(ROW(BY20:BY1460)))</f>
        <v>1191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194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9">
        <f t="shared" si="12"/>
        <v>0.80999999999999983</v>
      </c>
      <c s="3" t="s">
        <v>143</v>
      </c>
      <c s="211">
        <f t="shared" si="43"/>
        <v>7</v>
      </c>
      <c s="3" t="s">
        <v>143</v>
      </c>
      <c s="2"/>
      <c s="131">
        <v>4.5</v>
      </c>
      <c s="2"/>
      <c r="GS17" s="96">
        <f t="shared" si="14"/>
        <v>15</v>
      </c>
      <c s="96">
        <f t="shared" si="41"/>
        <v>55</v>
      </c>
      <c s="128">
        <f t="shared" si="15"/>
        <v>0.58333333333333337</v>
      </c>
      <c r="GW17" s="12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8">
        <f t="shared" si="18"/>
        <v>1700</v>
      </c>
      <c s="142">
        <f t="shared" si="39"/>
        <v>-610</v>
      </c>
      <c s="87">
        <f t="shared" si="20"/>
        <v>-170</v>
      </c>
      <c s="117">
        <f t="shared" si="21"/>
        <v>-0.17000000000000001</v>
      </c>
      <c s="87" t="s">
        <v>102</v>
      </c>
    </row>
    <row ht="24" customHeight="1" s="70" customFormat="1">
      <c s="263" t="s">
        <v>285</v>
      </c>
      <c s="291" t="s">
        <v>327</v>
      </c>
      <c s="287" t="s">
        <v>172</v>
      </c>
      <c s="125" t="s">
        <v>237</v>
      </c>
      <c s="125" t="s">
        <v>238</v>
      </c>
      <c s="17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5" t="s">
        <v>325</v>
      </c>
      <c s="115" t="s">
        <v>12</v>
      </c>
      <c s="76" t="s">
        <v>257</v>
      </c>
      <c s="11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8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2"/>
      <c s="324"/>
      <c s="184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4"/>
      <c s="213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6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9">
        <f t="shared" si="12"/>
        <v>0.79999999999999982</v>
      </c>
      <c s="3" t="s">
        <v>345</v>
      </c>
      <c s="211">
        <f t="shared" si="43"/>
        <v>7.5</v>
      </c>
      <c s="3" t="s">
        <v>345</v>
      </c>
      <c s="2"/>
      <c s="131">
        <v>4.75</v>
      </c>
      <c s="2"/>
      <c s="1"/>
      <c s="96">
        <f t="shared" si="14"/>
        <v>16</v>
      </c>
      <c s="96">
        <v>59</v>
      </c>
      <c s="128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1800</v>
      </c>
      <c s="142">
        <f t="shared" si="39"/>
        <v>-620</v>
      </c>
      <c s="87">
        <f t="shared" si="20"/>
        <v>-180</v>
      </c>
      <c s="117">
        <f t="shared" si="21"/>
        <v>-0.18000000000000002</v>
      </c>
      <c s="87" t="s">
        <v>299</v>
      </c>
    </row>
    <row ht="13.5" customHeight="1" thickBot="1">
      <c s="151" t="s">
        <v>186</v>
      </c>
      <c s="201" t="s">
        <v>284</v>
      </c>
      <c s="161" t="s">
        <v>92</v>
      </c>
      <c s="124" t="s">
        <v>75</v>
      </c>
      <c s="124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86">
        <v>0</v>
      </c>
      <c s="319"/>
      <c s="293" t="s">
        <v>310</v>
      </c>
      <c s="253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26"/>
      <c s="162" t="s">
        <v>244</v>
      </c>
      <c s="31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09"/>
      <c r="CT19" s="94"/>
      <c s="94"/>
      <c s="94"/>
      <c s="295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9">
        <f t="shared" si="12"/>
        <v>0.78999999999999981</v>
      </c>
      <c s="3" t="s">
        <v>124</v>
      </c>
      <c s="211">
        <f t="shared" si="43"/>
        <v>8</v>
      </c>
      <c s="3" t="s">
        <v>124</v>
      </c>
      <c s="2"/>
      <c s="131">
        <v>5</v>
      </c>
      <c s="2"/>
      <c r="GS19" s="96">
        <f t="shared" si="14"/>
        <v>17</v>
      </c>
      <c s="96"/>
      <c s="128">
        <f t="shared" si="15"/>
        <v>0.66666666666666663</v>
      </c>
      <c r="GW19" s="12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98">
        <f t="shared" si="18"/>
        <v>1900</v>
      </c>
      <c s="142">
        <f t="shared" si="39"/>
        <v>-630</v>
      </c>
      <c s="87">
        <f t="shared" si="20"/>
        <v>-190</v>
      </c>
      <c s="117">
        <f t="shared" si="21"/>
        <v>-0.19000000000000003</v>
      </c>
      <c s="87" t="s">
        <v>152</v>
      </c>
    </row>
    <row ht="11.1" customHeight="1">
      <c s="231">
        <v>20</v>
      </c>
      <c s="74">
        <f t="shared" si="50" ref="B20:B274">HOUR(C20)+MINUTE(C20)/60</f>
        <v>1</v>
      </c>
      <c s="284">
        <v>45056.041666666664</v>
      </c>
      <c s="66">
        <v>26010</v>
      </c>
      <c s="66">
        <v>12632</v>
      </c>
      <c s="66">
        <v>3189</v>
      </c>
      <c s="66">
        <v>3212</v>
      </c>
      <c s="66">
        <v>0</v>
      </c>
      <c s="66">
        <v>1936</v>
      </c>
      <c s="66">
        <v>372</v>
      </c>
      <c s="66">
        <v>5545</v>
      </c>
      <c s="66">
        <v>3544</v>
      </c>
      <c s="66">
        <v>6249</v>
      </c>
      <c s="66">
        <v>2157</v>
      </c>
      <c s="66">
        <v>0</v>
      </c>
      <c s="66">
        <v>4894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88"/>
      <c s="251">
        <v>0</v>
      </c>
      <c s="22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"/>
      <c s="217">
        <f t="shared" si="51" ref="BM20:BM274">INT(B20)</f>
        <v>1</v>
      </c>
      <c s="99" t="str">
        <f t="shared" si="52" ref="BN20:BN274">TEXT(C20,"hh:mm")</f>
        <v>01:00</v>
      </c>
      <c s="234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86"/>
      <c r="CT20" s="170"/>
      <c s="215"/>
      <c s="2"/>
      <c s="81" t="s">
        <v>309</v>
      </c>
      <c s="47">
        <f t="shared" si="53" ref="CX20:DU20">SUMIF($BM$20:$BM$1460,"="&amp;CX$1,$AI$20:$AI$1460)</f>
        <v>0</v>
      </c>
      <c s="47">
        <f t="shared" si="53"/>
        <v>40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670</v>
      </c>
      <c s="47">
        <f t="shared" si="53"/>
        <v>1705</v>
      </c>
      <c s="47">
        <f t="shared" si="53"/>
        <v>1603</v>
      </c>
      <c s="47">
        <f t="shared" si="53"/>
        <v>1348</v>
      </c>
      <c s="47">
        <f t="shared" si="53"/>
        <v>1059</v>
      </c>
      <c s="47">
        <f t="shared" si="53"/>
        <v>1417</v>
      </c>
      <c s="47">
        <f t="shared" si="53"/>
        <v>1509</v>
      </c>
      <c s="47">
        <f t="shared" si="53"/>
        <v>1465</v>
      </c>
      <c s="47">
        <f t="shared" si="53"/>
        <v>538</v>
      </c>
      <c s="47">
        <f t="shared" si="53"/>
        <v>206</v>
      </c>
      <c s="47">
        <f t="shared" si="53"/>
        <v>946</v>
      </c>
      <c s="47">
        <f t="shared" si="53"/>
        <v>1253</v>
      </c>
      <c s="47">
        <f t="shared" si="53"/>
        <v>619</v>
      </c>
      <c s="47">
        <f t="shared" si="53"/>
        <v>0</v>
      </c>
      <c s="47">
        <f t="shared" si="53"/>
        <v>0</v>
      </c>
      <c s="47">
        <f t="shared" si="53"/>
        <v>0</v>
      </c>
      <c s="122">
        <f>SUM(CX20:DU20)</f>
        <v>14378</v>
      </c>
      <c s="105">
        <f ca="1">AI7</f>
        <v>0.55128205128205132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9">
        <f t="shared" si="12"/>
        <v>0.7799999999999998</v>
      </c>
      <c s="3" t="s">
        <v>316</v>
      </c>
      <c s="211">
        <f t="shared" si="43"/>
        <v>8.5</v>
      </c>
      <c s="3" t="s">
        <v>316</v>
      </c>
      <c s="2"/>
      <c s="131"/>
      <c s="2"/>
      <c r="GS20" s="96">
        <f t="shared" si="14"/>
        <v>18</v>
      </c>
      <c s="96"/>
      <c r="GW20" s="12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98">
        <f t="shared" si="18"/>
        <v>2000</v>
      </c>
      <c s="142">
        <f t="shared" si="39"/>
        <v>-640</v>
      </c>
      <c s="87">
        <f t="shared" si="20"/>
        <v>-200</v>
      </c>
      <c s="117">
        <f t="shared" si="21"/>
        <v>-0.20000000000000004</v>
      </c>
      <c s="87" t="s">
        <v>346</v>
      </c>
    </row>
    <row ht="11.1" customHeight="1">
      <c s="192">
        <f t="shared" si="54" ref="A21:A275">+A20+1</f>
        <v>21</v>
      </c>
      <c s="74">
        <f t="shared" si="50"/>
        <v>1.0166666666666666</v>
      </c>
      <c s="216">
        <v>45056.042361111111</v>
      </c>
      <c s="65">
        <v>26011</v>
      </c>
      <c s="65">
        <v>12647</v>
      </c>
      <c s="65">
        <v>3192</v>
      </c>
      <c s="65">
        <v>3216</v>
      </c>
      <c s="65">
        <v>0</v>
      </c>
      <c s="65">
        <v>1936</v>
      </c>
      <c s="65">
        <v>372</v>
      </c>
      <c s="65">
        <v>5552</v>
      </c>
      <c s="65">
        <v>3549</v>
      </c>
      <c s="65">
        <v>6257</v>
      </c>
      <c s="65">
        <v>2160</v>
      </c>
      <c s="65">
        <v>0</v>
      </c>
      <c s="65">
        <v>4900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55" ref="AG21:AG275">IF(D21-D20&lt;0,"Reset","")</f>
        <v/>
      </c>
      <c s="187">
        <f t="shared" si="56" ref="AH21:AH275">IF(BM21&lt;6,2,IF(BM21&gt;18,2,1))</f>
        <v>2</v>
      </c>
      <c s="15">
        <f t="shared" si="57" ref="AI21:AI275">IF($AG21="Reset",0,IF(D21&gt;0,D21-D20,0))</f>
        <v>1</v>
      </c>
      <c s="15">
        <f t="shared" si="58" ref="AJ21:AJ275">IF($AG21="Reset",0,IF(E21&gt;0,E21-E20,0))</f>
        <v>15</v>
      </c>
      <c s="15">
        <f t="shared" si="59" ref="AK21:AK275">IF($AG21="Reset",0,IF(F21&gt;0,F21-F20,0))</f>
        <v>3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7</v>
      </c>
      <c s="15">
        <f t="shared" si="65" ref="AQ21:AQ275">IF($AG21="Reset",0,IF(L21&gt;0,L21-L20,0))</f>
        <v>5</v>
      </c>
      <c s="15">
        <f t="shared" si="66" ref="AR21:AR275">IF($AG21="Reset",0,IF(M21&gt;0,M21-M20,0))</f>
        <v>8</v>
      </c>
      <c s="15">
        <f t="shared" si="67" ref="AS21:AS275">IF($AG21="Reset",0,IF(N21&gt;0,N21-N20,0))</f>
        <v>3</v>
      </c>
      <c s="15">
        <f t="shared" si="68" ref="AT21:AT275">IF($AG21="Reset",0,IF(O21&gt;0,O21-O20,0))</f>
        <v>0</v>
      </c>
      <c s="15">
        <f t="shared" si="69" ref="AU21:AU275">IF($AG21="Reset",0,IF(P21&gt;0,P21-P20,0))</f>
        <v>6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17"/>
      <c s="189">
        <f t="shared" si="51"/>
        <v>1</v>
      </c>
      <c s="99" t="str">
        <f t="shared" si="52"/>
        <v>01:01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6"/>
      <c r="CT21" s="170"/>
      <c s="215"/>
      <c s="2"/>
      <c s="81" t="s">
        <v>120</v>
      </c>
      <c s="49">
        <f t="shared" si="86" ref="CX21:DU21">_xlfn.COUNTIFS($BM$20:$BM$1460,"="&amp;CX$1,$AI$20:$AI$1460,"&gt;0")</f>
        <v>0</v>
      </c>
      <c s="49">
        <f t="shared" si="86"/>
        <v>26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30</v>
      </c>
      <c s="49">
        <f t="shared" si="86"/>
        <v>60</v>
      </c>
      <c s="49">
        <f t="shared" si="86"/>
        <v>60</v>
      </c>
      <c s="49">
        <f t="shared" si="86"/>
        <v>52</v>
      </c>
      <c s="49">
        <f t="shared" si="86"/>
        <v>48</v>
      </c>
      <c s="49">
        <f t="shared" si="86"/>
        <v>60</v>
      </c>
      <c s="49">
        <f t="shared" si="86"/>
        <v>59</v>
      </c>
      <c s="49">
        <f t="shared" si="86"/>
        <v>60</v>
      </c>
      <c s="49">
        <f t="shared" si="86"/>
        <v>19</v>
      </c>
      <c s="49">
        <f t="shared" si="86"/>
        <v>30</v>
      </c>
      <c s="49">
        <f t="shared" si="86"/>
        <v>51</v>
      </c>
      <c s="49">
        <f t="shared" si="86"/>
        <v>59</v>
      </c>
      <c s="49">
        <f t="shared" si="86"/>
        <v>31</v>
      </c>
      <c s="49">
        <f t="shared" si="86"/>
        <v>0</v>
      </c>
      <c s="49">
        <f t="shared" si="86"/>
        <v>0</v>
      </c>
      <c s="49">
        <f t="shared" si="86"/>
        <v>0</v>
      </c>
      <c s="143">
        <f>SUM(CX21:DU21)/60</f>
        <v>10.75</v>
      </c>
      <c s="129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9">
        <f t="shared" si="12"/>
        <v>0.7699999999999998</v>
      </c>
      <c s="3" t="s">
        <v>102</v>
      </c>
      <c s="211">
        <f t="shared" si="43"/>
        <v>9</v>
      </c>
      <c s="3" t="s">
        <v>102</v>
      </c>
      <c s="2"/>
      <c s="131"/>
      <c s="2"/>
      <c r="GS21" s="96">
        <f t="shared" si="14"/>
        <v>19</v>
      </c>
      <c s="96"/>
      <c r="GW21" s="12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98">
        <f t="shared" si="18"/>
        <v>2100</v>
      </c>
      <c s="142">
        <f t="shared" si="39"/>
        <v>-650</v>
      </c>
      <c s="87">
        <f t="shared" si="20"/>
        <v>-210</v>
      </c>
      <c s="117">
        <f t="shared" si="21"/>
        <v>-0.21000000000000005</v>
      </c>
      <c s="87" t="s">
        <v>103</v>
      </c>
    </row>
    <row ht="11.1" customHeight="1">
      <c s="192">
        <f t="shared" si="54"/>
        <v>22</v>
      </c>
      <c s="74">
        <f t="shared" si="50"/>
        <v>1.0333333333333334</v>
      </c>
      <c s="216">
        <v>45056.043055555558</v>
      </c>
      <c s="65">
        <v>26020</v>
      </c>
      <c s="65">
        <v>12664</v>
      </c>
      <c s="65">
        <v>3196</v>
      </c>
      <c s="65">
        <v>3219</v>
      </c>
      <c s="65">
        <v>0</v>
      </c>
      <c s="65">
        <v>1936</v>
      </c>
      <c s="65">
        <v>372</v>
      </c>
      <c s="65">
        <v>5559</v>
      </c>
      <c s="65">
        <v>3554</v>
      </c>
      <c s="65">
        <v>6264</v>
      </c>
      <c s="65">
        <v>2163</v>
      </c>
      <c s="65">
        <v>0</v>
      </c>
      <c s="65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55"/>
        <v/>
      </c>
      <c s="187">
        <f t="shared" si="56"/>
        <v>2</v>
      </c>
      <c s="15">
        <f t="shared" si="57"/>
        <v>9</v>
      </c>
      <c s="15">
        <f t="shared" si="58"/>
        <v>17</v>
      </c>
      <c s="15">
        <f t="shared" si="59"/>
        <v>4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89">
        <f t="shared" si="51"/>
        <v>1</v>
      </c>
      <c s="99" t="str">
        <f t="shared" si="52"/>
        <v>01:02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6"/>
      <c r="CT22" s="170"/>
      <c s="215"/>
      <c s="2"/>
      <c s="81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68"/>
      <c s="105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9">
        <f t="shared" si="12"/>
        <v>0.75999999999999979</v>
      </c>
      <c s="3" t="s">
        <v>299</v>
      </c>
      <c s="211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98">
        <f t="shared" si="18"/>
        <v>2200</v>
      </c>
      <c s="142">
        <f t="shared" si="39"/>
        <v>-660</v>
      </c>
      <c s="87">
        <f t="shared" si="20"/>
        <v>-220</v>
      </c>
      <c s="117">
        <f t="shared" si="21"/>
        <v>-0.22000000000000006</v>
      </c>
      <c s="87" t="s">
        <v>300</v>
      </c>
    </row>
    <row ht="11.1" customHeight="1">
      <c s="192">
        <f t="shared" si="54"/>
        <v>23</v>
      </c>
      <c s="74">
        <f t="shared" si="50"/>
        <v>1.05</v>
      </c>
      <c s="216">
        <v>45056.043749999997</v>
      </c>
      <c s="65">
        <v>26027</v>
      </c>
      <c s="65">
        <v>12680</v>
      </c>
      <c s="65">
        <v>3200</v>
      </c>
      <c s="65">
        <v>3223</v>
      </c>
      <c s="65">
        <v>0</v>
      </c>
      <c s="65">
        <v>1936</v>
      </c>
      <c s="65">
        <v>372</v>
      </c>
      <c s="65">
        <v>5567</v>
      </c>
      <c s="65">
        <v>3560</v>
      </c>
      <c s="65">
        <v>6272</v>
      </c>
      <c s="65">
        <v>2165</v>
      </c>
      <c s="65">
        <v>0</v>
      </c>
      <c s="65">
        <v>4910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55"/>
        <v/>
      </c>
      <c s="187">
        <f t="shared" si="56"/>
        <v>2</v>
      </c>
      <c s="15">
        <f t="shared" si="57"/>
        <v>7</v>
      </c>
      <c s="15">
        <f t="shared" si="58"/>
        <v>16</v>
      </c>
      <c s="15">
        <f t="shared" si="59"/>
        <v>4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89">
        <f t="shared" si="51"/>
        <v>1</v>
      </c>
      <c s="99" t="str">
        <f t="shared" si="52"/>
        <v>01:03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6"/>
      <c r="CT23" s="170"/>
      <c s="215"/>
      <c s="2"/>
      <c s="120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9">
        <f t="shared" si="12"/>
        <v>0.74999999999999978</v>
      </c>
      <c s="3" t="s">
        <v>152</v>
      </c>
      <c s="211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98">
        <f t="shared" si="18"/>
        <v>2300</v>
      </c>
      <c s="142">
        <f t="shared" si="39"/>
        <v>-670</v>
      </c>
      <c s="87">
        <f t="shared" si="20"/>
        <v>-230</v>
      </c>
      <c s="117">
        <f t="shared" si="21"/>
        <v>-0.23000000000000007</v>
      </c>
      <c s="87" t="s">
        <v>33</v>
      </c>
    </row>
    <row ht="11.1" customHeight="1">
      <c s="192">
        <f t="shared" si="54"/>
        <v>24</v>
      </c>
      <c s="74">
        <f t="shared" si="50"/>
        <v>1.0666666666666667</v>
      </c>
      <c s="216">
        <v>45056.044444444444</v>
      </c>
      <c s="65">
        <v>26027</v>
      </c>
      <c s="65">
        <v>12694</v>
      </c>
      <c s="65">
        <v>3203</v>
      </c>
      <c s="65">
        <v>3226</v>
      </c>
      <c s="65">
        <v>0</v>
      </c>
      <c s="65">
        <v>1936</v>
      </c>
      <c s="65">
        <v>372</v>
      </c>
      <c s="65">
        <v>5573</v>
      </c>
      <c s="65">
        <v>3564</v>
      </c>
      <c s="65">
        <v>6279</v>
      </c>
      <c s="65">
        <v>2168</v>
      </c>
      <c s="65">
        <v>0</v>
      </c>
      <c s="65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14</v>
      </c>
      <c s="15">
        <f t="shared" si="59"/>
        <v>3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89">
        <f t="shared" si="51"/>
        <v>1</v>
      </c>
      <c s="99" t="str">
        <f t="shared" si="52"/>
        <v>01:04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6"/>
      <c r="CT24" s="170"/>
      <c s="215"/>
      <c s="2"/>
      <c s="81" t="str">
        <f>AJ18</f>
        <v>Plant Infeed</v>
      </c>
      <c s="42">
        <f t="shared" si="88" ref="CX24:DU24">SUMIF($BM$20:$BM$1460,"="&amp;CX$1,$AJ$20:$AJ$1460)</f>
        <v>0</v>
      </c>
      <c s="42">
        <f t="shared" si="88"/>
        <v>873</v>
      </c>
      <c s="42">
        <f t="shared" si="88"/>
        <v>496</v>
      </c>
      <c s="42">
        <f t="shared" si="88"/>
        <v>0</v>
      </c>
      <c s="42">
        <f t="shared" si="88"/>
        <v>778</v>
      </c>
      <c s="42">
        <f t="shared" si="88"/>
        <v>676</v>
      </c>
      <c s="42">
        <f t="shared" si="88"/>
        <v>691</v>
      </c>
      <c s="42">
        <f t="shared" si="88"/>
        <v>143</v>
      </c>
      <c s="42">
        <f t="shared" si="88"/>
        <v>417</v>
      </c>
      <c s="42">
        <f t="shared" si="88"/>
        <v>921</v>
      </c>
      <c s="42">
        <f t="shared" si="88"/>
        <v>1061</v>
      </c>
      <c s="42">
        <f t="shared" si="88"/>
        <v>1098</v>
      </c>
      <c s="42">
        <f t="shared" si="88"/>
        <v>1048</v>
      </c>
      <c s="42">
        <f t="shared" si="88"/>
        <v>1016</v>
      </c>
      <c s="42">
        <f t="shared" si="88"/>
        <v>1054</v>
      </c>
      <c s="42">
        <f t="shared" si="88"/>
        <v>1076</v>
      </c>
      <c s="42">
        <f t="shared" si="88"/>
        <v>1090</v>
      </c>
      <c s="42">
        <f t="shared" si="88"/>
        <v>730</v>
      </c>
      <c s="42">
        <f t="shared" si="88"/>
        <v>664</v>
      </c>
      <c s="42">
        <f t="shared" si="88"/>
        <v>840</v>
      </c>
      <c s="42">
        <f t="shared" si="88"/>
        <v>522</v>
      </c>
      <c s="42">
        <f t="shared" si="88"/>
        <v>0</v>
      </c>
      <c s="42">
        <f t="shared" si="88"/>
        <v>0</v>
      </c>
      <c s="42">
        <f t="shared" si="88"/>
        <v>0</v>
      </c>
      <c s="122">
        <f t="shared" si="89" ref="DV24:DV30">SUM(CX24:DU24)</f>
        <v>15194</v>
      </c>
      <c s="105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9">
        <f t="shared" si="12"/>
        <v>0.73999999999999977</v>
      </c>
      <c s="3" t="s">
        <v>346</v>
      </c>
      <c s="211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98">
        <f t="shared" si="18"/>
        <v>2400</v>
      </c>
      <c s="142">
        <f t="shared" si="39"/>
        <v>-680</v>
      </c>
      <c s="87">
        <f t="shared" si="20"/>
        <v>-240</v>
      </c>
      <c s="117">
        <f t="shared" si="21"/>
        <v>-0.24000000000000007</v>
      </c>
      <c s="87" t="s">
        <v>219</v>
      </c>
    </row>
    <row ht="11.1" customHeight="1">
      <c s="192">
        <f t="shared" si="54"/>
        <v>25</v>
      </c>
      <c s="74">
        <f t="shared" si="50"/>
        <v>1.0833333333333333</v>
      </c>
      <c s="216">
        <v>45056.045138888891</v>
      </c>
      <c s="65">
        <v>26028</v>
      </c>
      <c s="65">
        <v>12711</v>
      </c>
      <c s="65">
        <v>3207</v>
      </c>
      <c s="65">
        <v>3229</v>
      </c>
      <c s="65">
        <v>0</v>
      </c>
      <c s="65">
        <v>1936</v>
      </c>
      <c s="65">
        <v>372</v>
      </c>
      <c s="65">
        <v>5581</v>
      </c>
      <c s="65">
        <v>3570</v>
      </c>
      <c s="65">
        <v>6287</v>
      </c>
      <c s="65">
        <v>2170</v>
      </c>
      <c s="65">
        <v>0</v>
      </c>
      <c s="65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55"/>
        <v/>
      </c>
      <c s="187">
        <f t="shared" si="56"/>
        <v>2</v>
      </c>
      <c s="15">
        <f t="shared" si="57"/>
        <v>1</v>
      </c>
      <c s="15">
        <f t="shared" si="58"/>
        <v>17</v>
      </c>
      <c s="15">
        <f t="shared" si="59"/>
        <v>4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89">
        <f t="shared" si="51"/>
        <v>1</v>
      </c>
      <c s="99" t="str">
        <f t="shared" si="52"/>
        <v>01:05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6"/>
      <c r="CT25" s="170"/>
      <c s="215"/>
      <c s="2"/>
      <c s="81" t="str">
        <f>AK18</f>
        <v>304/411</v>
      </c>
      <c s="42">
        <f t="shared" si="91" ref="CX25:DU25">SUMIF($BM$20:$BM$1460,"="&amp;CX$1,$AK$20:$AK$1460)</f>
        <v>0</v>
      </c>
      <c s="42">
        <f t="shared" si="91"/>
        <v>58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2">
        <f t="shared" si="89"/>
        <v>58</v>
      </c>
      <c s="105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9">
        <f t="shared" si="12"/>
        <v>0.72999999999999976</v>
      </c>
      <c s="3" t="s">
        <v>103</v>
      </c>
      <c s="211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98">
        <f t="shared" si="18"/>
        <v>2500</v>
      </c>
      <c s="142">
        <f t="shared" si="39"/>
        <v>-690</v>
      </c>
      <c s="87">
        <f t="shared" si="20"/>
        <v>-250</v>
      </c>
      <c s="117">
        <f t="shared" si="21"/>
        <v>-0.25000000000000006</v>
      </c>
      <c s="87" t="s">
        <v>301</v>
      </c>
    </row>
    <row ht="11.1" customHeight="1">
      <c s="192">
        <f t="shared" si="54"/>
        <v>26</v>
      </c>
      <c s="74">
        <f t="shared" si="50"/>
        <v>1.1000000000000001</v>
      </c>
      <c s="216">
        <v>45056.04583333333</v>
      </c>
      <c s="65">
        <v>26028</v>
      </c>
      <c s="65">
        <v>12727</v>
      </c>
      <c s="65">
        <v>3210</v>
      </c>
      <c s="65">
        <v>3232</v>
      </c>
      <c s="65">
        <v>0</v>
      </c>
      <c s="65">
        <v>1936</v>
      </c>
      <c s="65">
        <v>372</v>
      </c>
      <c s="65">
        <v>5588</v>
      </c>
      <c s="65">
        <v>3575</v>
      </c>
      <c s="65">
        <v>6295</v>
      </c>
      <c s="65">
        <v>2173</v>
      </c>
      <c s="65">
        <v>0</v>
      </c>
      <c s="65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16</v>
      </c>
      <c s="15">
        <f t="shared" si="59"/>
        <v>3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89">
        <f t="shared" si="51"/>
        <v>1</v>
      </c>
      <c s="99" t="str">
        <f t="shared" si="52"/>
        <v>01:06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6"/>
      <c r="CT26" s="170"/>
      <c s="215"/>
      <c s="2"/>
      <c s="81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216</v>
      </c>
      <c s="42">
        <f t="shared" si="92"/>
        <v>146</v>
      </c>
      <c s="42">
        <f t="shared" si="92"/>
        <v>0</v>
      </c>
      <c s="42">
        <f t="shared" si="92"/>
        <v>264</v>
      </c>
      <c s="42">
        <f t="shared" si="92"/>
        <v>237</v>
      </c>
      <c s="42">
        <f t="shared" si="92"/>
        <v>311</v>
      </c>
      <c s="42">
        <f t="shared" si="92"/>
        <v>78</v>
      </c>
      <c s="42">
        <f t="shared" si="92"/>
        <v>176</v>
      </c>
      <c s="42">
        <f t="shared" si="92"/>
        <v>210</v>
      </c>
      <c s="42">
        <f t="shared" si="92"/>
        <v>187</v>
      </c>
      <c s="42">
        <f t="shared" si="92"/>
        <v>187</v>
      </c>
      <c s="42">
        <f t="shared" si="92"/>
        <v>214</v>
      </c>
      <c s="42">
        <f t="shared" si="92"/>
        <v>235</v>
      </c>
      <c s="42">
        <f t="shared" si="92"/>
        <v>244</v>
      </c>
      <c s="42">
        <f t="shared" si="92"/>
        <v>234</v>
      </c>
      <c s="42">
        <f t="shared" si="92"/>
        <v>230</v>
      </c>
      <c s="42">
        <f t="shared" si="92"/>
        <v>165</v>
      </c>
      <c s="42">
        <f t="shared" si="92"/>
        <v>143</v>
      </c>
      <c s="42">
        <f t="shared" si="92"/>
        <v>216</v>
      </c>
      <c s="42">
        <f t="shared" si="92"/>
        <v>123</v>
      </c>
      <c s="42">
        <f t="shared" si="92"/>
        <v>0</v>
      </c>
      <c s="42">
        <f t="shared" si="92"/>
        <v>0</v>
      </c>
      <c s="42">
        <f t="shared" si="92"/>
        <v>0</v>
      </c>
      <c s="122">
        <f t="shared" si="89"/>
        <v>3816</v>
      </c>
      <c s="105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9">
        <f t="shared" si="12"/>
        <v>0.71999999999999975</v>
      </c>
      <c s="3" t="s">
        <v>300</v>
      </c>
      <c s="211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98">
        <f t="shared" si="18"/>
        <v>2600</v>
      </c>
      <c s="142">
        <f t="shared" si="39"/>
        <v>-700</v>
      </c>
      <c s="87">
        <f t="shared" si="20"/>
        <v>-260</v>
      </c>
      <c s="117">
        <f t="shared" si="21"/>
        <v>-0.26000000000000006</v>
      </c>
      <c s="87" t="s">
        <v>104</v>
      </c>
    </row>
    <row ht="11.1" customHeight="1">
      <c s="192">
        <f t="shared" si="54"/>
        <v>27</v>
      </c>
      <c s="74">
        <f t="shared" si="50"/>
        <v>1.1166666666666667</v>
      </c>
      <c s="216">
        <v>45056.046527777777</v>
      </c>
      <c s="65">
        <v>26029</v>
      </c>
      <c s="65">
        <v>12742</v>
      </c>
      <c s="65">
        <v>3213</v>
      </c>
      <c s="65">
        <v>3235</v>
      </c>
      <c s="65">
        <v>0</v>
      </c>
      <c s="65">
        <v>1936</v>
      </c>
      <c s="65">
        <v>372</v>
      </c>
      <c s="65">
        <v>5596</v>
      </c>
      <c s="65">
        <v>3580</v>
      </c>
      <c s="65">
        <v>6303</v>
      </c>
      <c s="65">
        <v>2176</v>
      </c>
      <c s="65">
        <v>0</v>
      </c>
      <c s="65">
        <v>4932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55"/>
        <v/>
      </c>
      <c s="187">
        <f t="shared" si="56"/>
        <v>2</v>
      </c>
      <c s="15">
        <f t="shared" si="57"/>
        <v>1</v>
      </c>
      <c s="15">
        <f t="shared" si="58"/>
        <v>15</v>
      </c>
      <c s="15">
        <f t="shared" si="59"/>
        <v>3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89">
        <f t="shared" si="51"/>
        <v>1</v>
      </c>
      <c s="99" t="str">
        <f t="shared" si="52"/>
        <v>01:07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6"/>
      <c r="CT27" s="170"/>
      <c s="215"/>
      <c s="2"/>
      <c s="81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59</v>
      </c>
      <c s="42">
        <f t="shared" si="93"/>
        <v>416</v>
      </c>
      <c s="42">
        <f t="shared" si="93"/>
        <v>33</v>
      </c>
      <c s="42">
        <f t="shared" si="93"/>
        <v>425</v>
      </c>
      <c s="42">
        <f t="shared" si="93"/>
        <v>341</v>
      </c>
      <c s="42">
        <f t="shared" si="93"/>
        <v>421</v>
      </c>
      <c s="42">
        <f t="shared" si="93"/>
        <v>390</v>
      </c>
      <c s="42">
        <f t="shared" si="93"/>
        <v>340</v>
      </c>
      <c s="42">
        <f t="shared" si="93"/>
        <v>285</v>
      </c>
      <c s="42">
        <f t="shared" si="93"/>
        <v>289</v>
      </c>
      <c s="42">
        <f t="shared" si="93"/>
        <v>242</v>
      </c>
      <c s="42">
        <f t="shared" si="93"/>
        <v>73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2">
        <f t="shared" si="89"/>
        <v>3314</v>
      </c>
      <c s="105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9">
        <f t="shared" si="12"/>
        <v>0.70999999999999974</v>
      </c>
      <c s="3" t="s">
        <v>33</v>
      </c>
      <c s="211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98">
        <f t="shared" si="18"/>
        <v>2700</v>
      </c>
      <c s="142">
        <f t="shared" si="39"/>
        <v>-710</v>
      </c>
      <c s="87">
        <f t="shared" si="20"/>
        <v>-270</v>
      </c>
      <c s="117">
        <f t="shared" si="21"/>
        <v>-0.27000000000000007</v>
      </c>
      <c s="87" t="s">
        <v>250</v>
      </c>
    </row>
    <row ht="11.1" customHeight="1">
      <c s="192">
        <f t="shared" si="54"/>
        <v>28</v>
      </c>
      <c s="74">
        <f t="shared" si="50"/>
        <v>1.1333333333333333</v>
      </c>
      <c s="216">
        <v>45056.047222222223</v>
      </c>
      <c s="65">
        <v>26029</v>
      </c>
      <c s="65">
        <v>12758</v>
      </c>
      <c s="65">
        <v>3216</v>
      </c>
      <c s="65">
        <v>3238</v>
      </c>
      <c s="65">
        <v>0</v>
      </c>
      <c s="65">
        <v>1936</v>
      </c>
      <c s="65">
        <v>372</v>
      </c>
      <c s="65">
        <v>5603</v>
      </c>
      <c s="65">
        <v>3585</v>
      </c>
      <c s="65">
        <v>6311</v>
      </c>
      <c s="65">
        <v>2179</v>
      </c>
      <c s="65">
        <v>0</v>
      </c>
      <c s="65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16</v>
      </c>
      <c s="15">
        <f t="shared" si="59"/>
        <v>3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89">
        <f t="shared" si="51"/>
        <v>1</v>
      </c>
      <c s="99" t="str">
        <f t="shared" si="52"/>
        <v>01:08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6"/>
      <c r="CT28" s="170"/>
      <c s="215"/>
      <c s="2"/>
      <c s="81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2">
        <f t="shared" si="89"/>
        <v>0</v>
      </c>
      <c s="105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9">
        <f t="shared" si="12"/>
        <v>0.69999999999999973</v>
      </c>
      <c s="3" t="s">
        <v>219</v>
      </c>
      <c s="211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98">
        <f t="shared" si="96" ref="HX28:HX57">+HX27+200</f>
        <v>2900</v>
      </c>
      <c s="142">
        <f t="shared" si="39"/>
        <v>-720</v>
      </c>
      <c s="87">
        <f t="shared" si="20"/>
        <v>-280</v>
      </c>
      <c s="117">
        <f t="shared" si="21"/>
        <v>-0.28000000000000008</v>
      </c>
      <c s="87" t="s">
        <v>57</v>
      </c>
    </row>
    <row ht="11.1" customHeight="1">
      <c s="192">
        <f t="shared" si="54"/>
        <v>29</v>
      </c>
      <c s="74">
        <f t="shared" si="50"/>
        <v>1.1499999999999999</v>
      </c>
      <c s="216">
        <v>45056.04791666667</v>
      </c>
      <c s="65">
        <v>26030</v>
      </c>
      <c s="65">
        <v>12774</v>
      </c>
      <c s="65">
        <v>3219</v>
      </c>
      <c s="65">
        <v>3241</v>
      </c>
      <c s="65">
        <v>0</v>
      </c>
      <c s="65">
        <v>1936</v>
      </c>
      <c s="65">
        <v>372</v>
      </c>
      <c s="65">
        <v>5610</v>
      </c>
      <c s="65">
        <v>3590</v>
      </c>
      <c s="65">
        <v>6319</v>
      </c>
      <c s="65">
        <v>2181</v>
      </c>
      <c s="65">
        <v>0</v>
      </c>
      <c s="65">
        <v>4943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55"/>
        <v/>
      </c>
      <c s="187">
        <f t="shared" si="56"/>
        <v>2</v>
      </c>
      <c s="15">
        <f t="shared" si="57"/>
        <v>1</v>
      </c>
      <c s="15">
        <f t="shared" si="58"/>
        <v>16</v>
      </c>
      <c s="15">
        <f t="shared" si="59"/>
        <v>3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89">
        <f t="shared" si="51"/>
        <v>1</v>
      </c>
      <c s="99" t="str">
        <f t="shared" si="52"/>
        <v>01:09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6"/>
      <c r="CT29" s="170"/>
      <c s="215"/>
      <c s="2"/>
      <c s="273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2">
        <f t="shared" si="89"/>
        <v>0</v>
      </c>
      <c s="105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9">
        <f t="shared" si="12"/>
        <v>0.68999999999999972</v>
      </c>
      <c s="3" t="s">
        <v>301</v>
      </c>
      <c s="211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98">
        <f t="shared" si="96"/>
        <v>3100</v>
      </c>
      <c s="142">
        <f t="shared" si="39"/>
        <v>-730</v>
      </c>
      <c s="87">
        <f t="shared" si="20"/>
        <v>-290</v>
      </c>
      <c s="117">
        <f t="shared" si="21"/>
        <v>-0.29000000000000009</v>
      </c>
      <c s="87" t="s">
        <v>220</v>
      </c>
    </row>
    <row ht="11.1" customHeight="1">
      <c s="192">
        <f t="shared" si="54"/>
        <v>30</v>
      </c>
      <c s="74">
        <f t="shared" si="50"/>
        <v>1.1666666666666667</v>
      </c>
      <c s="216">
        <v>45056.048611111109</v>
      </c>
      <c s="65">
        <v>26030</v>
      </c>
      <c s="65">
        <v>12790</v>
      </c>
      <c s="65">
        <v>3223</v>
      </c>
      <c s="65">
        <v>3245</v>
      </c>
      <c s="65">
        <v>0</v>
      </c>
      <c s="65">
        <v>1936</v>
      </c>
      <c s="65">
        <v>372</v>
      </c>
      <c s="65">
        <v>5617</v>
      </c>
      <c s="65">
        <v>3596</v>
      </c>
      <c s="65">
        <v>6327</v>
      </c>
      <c s="65">
        <v>2184</v>
      </c>
      <c s="65">
        <v>0</v>
      </c>
      <c s="65">
        <v>4948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16</v>
      </c>
      <c s="15">
        <f t="shared" si="59"/>
        <v>4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89">
        <f t="shared" si="51"/>
        <v>1</v>
      </c>
      <c s="99" t="str">
        <f t="shared" si="52"/>
        <v>01:10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6"/>
      <c r="CT30" s="170"/>
      <c s="215"/>
      <c s="2"/>
      <c s="81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1061</v>
      </c>
      <c s="6">
        <f t="shared" si="98"/>
        <v>637</v>
      </c>
      <c s="6">
        <f t="shared" si="98"/>
        <v>626</v>
      </c>
      <c s="6">
        <f t="shared" si="98"/>
        <v>1556</v>
      </c>
      <c s="6">
        <f t="shared" si="98"/>
        <v>1589</v>
      </c>
      <c s="6">
        <f t="shared" si="98"/>
        <v>1706</v>
      </c>
      <c s="6">
        <f t="shared" si="98"/>
        <v>1652</v>
      </c>
      <c s="6">
        <f t="shared" si="98"/>
        <v>1591</v>
      </c>
      <c s="6">
        <f t="shared" si="98"/>
        <v>1583</v>
      </c>
      <c s="6">
        <f t="shared" si="98"/>
        <v>1599</v>
      </c>
      <c s="6">
        <f t="shared" si="98"/>
        <v>1562</v>
      </c>
      <c s="6">
        <f t="shared" si="98"/>
        <v>968</v>
      </c>
      <c s="6">
        <f t="shared" si="98"/>
        <v>807</v>
      </c>
      <c s="6">
        <f t="shared" si="98"/>
        <v>1056</v>
      </c>
      <c s="6">
        <f t="shared" si="98"/>
        <v>645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22382</v>
      </c>
      <c s="105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9">
        <f t="shared" si="12"/>
        <v>0.67999999999999972</v>
      </c>
      <c s="3" t="s">
        <v>104</v>
      </c>
      <c s="211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7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98">
        <f t="shared" si="96"/>
        <v>3300</v>
      </c>
      <c s="142">
        <f t="shared" si="39"/>
        <v>-740</v>
      </c>
      <c s="87">
        <f t="shared" si="20"/>
        <v>-300</v>
      </c>
      <c s="117">
        <f t="shared" si="21"/>
        <v>-0.3000000000000001</v>
      </c>
      <c s="87" t="s">
        <v>34</v>
      </c>
    </row>
    <row ht="11.1" customHeight="1">
      <c s="192">
        <f t="shared" si="54"/>
        <v>31</v>
      </c>
      <c s="74">
        <f t="shared" si="50"/>
        <v>1.1833333333333333</v>
      </c>
      <c s="216">
        <v>45056.049305555556</v>
      </c>
      <c s="65">
        <v>26030</v>
      </c>
      <c s="65">
        <v>12804</v>
      </c>
      <c s="65">
        <v>3225</v>
      </c>
      <c s="65">
        <v>3248</v>
      </c>
      <c s="65">
        <v>0</v>
      </c>
      <c s="65">
        <v>1936</v>
      </c>
      <c s="65">
        <v>372</v>
      </c>
      <c s="65">
        <v>5624</v>
      </c>
      <c s="65">
        <v>3600</v>
      </c>
      <c s="65">
        <v>6334</v>
      </c>
      <c s="65">
        <v>2187</v>
      </c>
      <c s="65">
        <v>0</v>
      </c>
      <c s="65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14</v>
      </c>
      <c s="15">
        <f t="shared" si="59"/>
        <v>2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89">
        <f t="shared" si="51"/>
        <v>1</v>
      </c>
      <c s="99" t="str">
        <f t="shared" si="52"/>
        <v>01:11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6"/>
      <c r="CT31" s="170"/>
      <c s="215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0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9">
        <f t="shared" si="12"/>
        <v>0.66999999999999971</v>
      </c>
      <c s="3" t="s">
        <v>250</v>
      </c>
      <c s="211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7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98">
        <f t="shared" si="96"/>
        <v>3500</v>
      </c>
      <c s="142">
        <f t="shared" si="39"/>
        <v>-750</v>
      </c>
      <c s="87">
        <f t="shared" si="20"/>
        <v>-310</v>
      </c>
      <c s="117">
        <f t="shared" si="21"/>
        <v>-0.31000000000000011</v>
      </c>
      <c s="87" t="s">
        <v>193</v>
      </c>
    </row>
    <row ht="11.1" customHeight="1">
      <c s="192">
        <f t="shared" si="54"/>
        <v>32</v>
      </c>
      <c s="74">
        <f t="shared" si="50"/>
        <v>1.2</v>
      </c>
      <c s="216">
        <v>45056.050000000003</v>
      </c>
      <c s="65">
        <v>26031</v>
      </c>
      <c s="65">
        <v>12819</v>
      </c>
      <c s="65">
        <v>3228</v>
      </c>
      <c s="65">
        <v>3251</v>
      </c>
      <c s="65">
        <v>0</v>
      </c>
      <c s="65">
        <v>1936</v>
      </c>
      <c s="65">
        <v>372</v>
      </c>
      <c s="65">
        <v>5631</v>
      </c>
      <c s="65">
        <v>3606</v>
      </c>
      <c s="65">
        <v>6342</v>
      </c>
      <c s="65">
        <v>2189</v>
      </c>
      <c s="65">
        <v>0</v>
      </c>
      <c s="65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55"/>
        <v/>
      </c>
      <c s="187">
        <f t="shared" si="56"/>
        <v>2</v>
      </c>
      <c s="15">
        <f t="shared" si="57"/>
        <v>1</v>
      </c>
      <c s="15">
        <f t="shared" si="58"/>
        <v>15</v>
      </c>
      <c s="15">
        <f t="shared" si="59"/>
        <v>3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89">
        <f t="shared" si="51"/>
        <v>1</v>
      </c>
      <c s="99" t="str">
        <f t="shared" si="52"/>
        <v>01:12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6"/>
      <c r="CT32" s="170"/>
      <c s="215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99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9">
        <f t="shared" si="12"/>
        <v>0.6599999999999997</v>
      </c>
      <c s="3" t="s">
        <v>57</v>
      </c>
      <c s="211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7">
        <f t="shared" si="16"/>
        <v>8250</v>
      </c>
      <c r="HJ32" s="7">
        <f t="shared" si="95"/>
        <v>2000</v>
      </c>
      <c r="HN32" s="2"/>
      <c r="HU32" s="228" t="s">
        <v>340</v>
      </c>
      <c r="HX32" s="98">
        <f t="shared" si="96"/>
        <v>3700</v>
      </c>
      <c s="142">
        <f t="shared" si="39"/>
        <v>-760</v>
      </c>
      <c s="87">
        <f t="shared" si="20"/>
        <v>-320</v>
      </c>
      <c s="117">
        <f t="shared" si="21"/>
        <v>-0.32000000000000012</v>
      </c>
      <c s="87" t="s">
        <v>1</v>
      </c>
    </row>
    <row ht="11.1" customHeight="1">
      <c s="192">
        <f t="shared" si="54"/>
        <v>33</v>
      </c>
      <c s="74">
        <f t="shared" si="50"/>
        <v>1.2166666666666668</v>
      </c>
      <c s="216">
        <v>45056.050694444442</v>
      </c>
      <c s="65">
        <v>26031</v>
      </c>
      <c s="65">
        <v>12833</v>
      </c>
      <c s="65">
        <v>3231</v>
      </c>
      <c s="65">
        <v>3254</v>
      </c>
      <c s="65">
        <v>0</v>
      </c>
      <c s="65">
        <v>1936</v>
      </c>
      <c s="65">
        <v>372</v>
      </c>
      <c s="65">
        <v>5638</v>
      </c>
      <c s="65">
        <v>3610</v>
      </c>
      <c s="65">
        <v>6349</v>
      </c>
      <c s="65">
        <v>2192</v>
      </c>
      <c s="65">
        <v>0</v>
      </c>
      <c s="65">
        <v>4964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14</v>
      </c>
      <c s="15">
        <f t="shared" si="59"/>
        <v>3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89">
        <f t="shared" si="51"/>
        <v>1</v>
      </c>
      <c s="99" t="str">
        <f t="shared" si="52"/>
        <v>01:13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6"/>
      <c r="CT33" s="170"/>
      <c s="215"/>
      <c s="2"/>
      <c s="81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59</v>
      </c>
      <c s="43">
        <f t="shared" si="102"/>
        <v>35</v>
      </c>
      <c s="43">
        <f t="shared" si="102"/>
        <v>0</v>
      </c>
      <c s="43">
        <f t="shared" si="102"/>
        <v>57</v>
      </c>
      <c s="43">
        <f t="shared" si="102"/>
        <v>59</v>
      </c>
      <c s="43">
        <f t="shared" si="102"/>
        <v>60</v>
      </c>
      <c s="43">
        <f t="shared" si="102"/>
        <v>13</v>
      </c>
      <c s="43">
        <f t="shared" si="102"/>
        <v>41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32</v>
      </c>
      <c s="43">
        <f t="shared" si="102"/>
        <v>0</v>
      </c>
      <c s="43">
        <f t="shared" si="102"/>
        <v>0</v>
      </c>
      <c s="43">
        <f t="shared" si="102"/>
        <v>0</v>
      </c>
      <c s="143">
        <f t="shared" si="103" ref="DV33:DV38">SUM(CX33:DU33)/60</f>
        <v>16.916666666666668</v>
      </c>
      <c s="129">
        <f>DW21</f>
        <v>0</v>
      </c>
      <c r="FL33" s="1"/>
      <c s="121">
        <f t="shared" si="9"/>
        <v>43861</v>
      </c>
      <c s="20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9">
        <f t="shared" si="12"/>
        <v>0.64999999999999969</v>
      </c>
      <c s="3" t="s">
        <v>220</v>
      </c>
      <c s="211">
        <f t="shared" si="43"/>
        <v>15</v>
      </c>
      <c s="3" t="s">
        <v>220</v>
      </c>
      <c s="2"/>
      <c s="2"/>
      <c s="2"/>
      <c r="GT33" s="96"/>
      <c r="GW33" s="127">
        <f t="shared" si="16"/>
        <v>8500</v>
      </c>
      <c r="HJ33" s="7">
        <f t="shared" si="95"/>
        <v>2100</v>
      </c>
      <c r="HN33" s="2"/>
      <c s="2">
        <v>0</v>
      </c>
      <c r="HU33" s="228" t="s">
        <v>100</v>
      </c>
      <c r="HX33" s="98">
        <f t="shared" si="96"/>
        <v>3900</v>
      </c>
      <c s="142">
        <f t="shared" si="39"/>
        <v>-770</v>
      </c>
      <c s="87">
        <f t="shared" si="20"/>
        <v>-330</v>
      </c>
      <c s="117">
        <f t="shared" si="21"/>
        <v>-0.33000000000000013</v>
      </c>
      <c s="87" t="s">
        <v>153</v>
      </c>
    </row>
    <row ht="11.1" customHeight="1">
      <c s="192">
        <f t="shared" si="54"/>
        <v>34</v>
      </c>
      <c s="74">
        <f t="shared" si="50"/>
        <v>1.2333333333333334</v>
      </c>
      <c s="216">
        <v>45056.051388888889</v>
      </c>
      <c s="65">
        <v>26032</v>
      </c>
      <c s="65">
        <v>12848</v>
      </c>
      <c s="65">
        <v>3233</v>
      </c>
      <c s="65">
        <v>3257</v>
      </c>
      <c s="65">
        <v>0</v>
      </c>
      <c s="65">
        <v>1936</v>
      </c>
      <c s="65">
        <v>372</v>
      </c>
      <c s="65">
        <v>5645</v>
      </c>
      <c s="65">
        <v>3616</v>
      </c>
      <c s="65">
        <v>6357</v>
      </c>
      <c s="65">
        <v>2194</v>
      </c>
      <c s="65">
        <v>0</v>
      </c>
      <c s="65">
        <v>4969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55"/>
        <v/>
      </c>
      <c s="187">
        <f t="shared" si="56"/>
        <v>2</v>
      </c>
      <c s="15">
        <f t="shared" si="57"/>
        <v>1</v>
      </c>
      <c s="15">
        <f t="shared" si="58"/>
        <v>15</v>
      </c>
      <c s="15">
        <f t="shared" si="59"/>
        <v>2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89">
        <f t="shared" si="51"/>
        <v>1</v>
      </c>
      <c s="99" t="str">
        <f t="shared" si="52"/>
        <v>01:14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6"/>
      <c r="CT34" s="170"/>
      <c s="215"/>
      <c s="2"/>
      <c s="81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23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3">
        <f t="shared" si="103"/>
        <v>0.38333333333333336</v>
      </c>
      <c s="129"/>
      <c r="FL34" s="1"/>
      <c s="121">
        <f t="shared" si="9"/>
        <v>43862</v>
      </c>
      <c s="20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9">
        <f t="shared" si="12"/>
        <v>0.63999999999999968</v>
      </c>
      <c s="3" t="s">
        <v>34</v>
      </c>
      <c s="211">
        <f t="shared" si="43"/>
        <v>15.5</v>
      </c>
      <c s="3" t="s">
        <v>34</v>
      </c>
      <c s="2"/>
      <c s="2"/>
      <c s="2"/>
      <c r="GT34" s="96"/>
      <c r="GW34" s="127">
        <f t="shared" si="16"/>
        <v>8750</v>
      </c>
      <c r="HJ34" s="7">
        <f t="shared" si="95"/>
        <v>2200</v>
      </c>
      <c r="HN34" s="2"/>
      <c s="2">
        <v>0</v>
      </c>
      <c r="HU34" s="228" t="s">
        <v>62</v>
      </c>
      <c r="HX34" s="98">
        <f t="shared" si="96"/>
        <v>4100</v>
      </c>
      <c s="142">
        <f t="shared" si="39"/>
        <v>-780</v>
      </c>
      <c s="87">
        <f t="shared" si="20"/>
        <v>-340</v>
      </c>
      <c s="117">
        <f t="shared" si="21"/>
        <v>-0.34000000000000014</v>
      </c>
      <c s="87" t="s">
        <v>364</v>
      </c>
    </row>
    <row ht="11.1" customHeight="1">
      <c s="192">
        <f t="shared" si="54"/>
        <v>35</v>
      </c>
      <c s="74">
        <f t="shared" si="50"/>
        <v>1.25</v>
      </c>
      <c s="216">
        <v>45056.052083333336</v>
      </c>
      <c s="65">
        <v>26032</v>
      </c>
      <c s="65">
        <v>12862</v>
      </c>
      <c s="65">
        <v>3235</v>
      </c>
      <c s="65">
        <v>3260</v>
      </c>
      <c s="65">
        <v>0</v>
      </c>
      <c s="65">
        <v>1936</v>
      </c>
      <c s="65">
        <v>372</v>
      </c>
      <c s="65">
        <v>5651</v>
      </c>
      <c s="65">
        <v>3620</v>
      </c>
      <c s="65">
        <v>6364</v>
      </c>
      <c s="65">
        <v>2197</v>
      </c>
      <c s="65">
        <v>0</v>
      </c>
      <c s="65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14</v>
      </c>
      <c s="15">
        <f t="shared" si="59"/>
        <v>2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89">
        <f t="shared" si="51"/>
        <v>1</v>
      </c>
      <c s="99" t="str">
        <f t="shared" si="52"/>
        <v>01:15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6"/>
      <c r="CT35" s="170"/>
      <c s="215"/>
      <c s="2"/>
      <c s="81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59</v>
      </c>
      <c s="43">
        <f t="shared" si="105"/>
        <v>35</v>
      </c>
      <c s="43">
        <f t="shared" si="105"/>
        <v>0</v>
      </c>
      <c s="43">
        <f t="shared" si="105"/>
        <v>57</v>
      </c>
      <c s="43">
        <f t="shared" si="105"/>
        <v>59</v>
      </c>
      <c s="43">
        <f t="shared" si="105"/>
        <v>60</v>
      </c>
      <c s="43">
        <f t="shared" si="105"/>
        <v>15</v>
      </c>
      <c s="43">
        <f t="shared" si="105"/>
        <v>39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58</v>
      </c>
      <c s="43">
        <f t="shared" si="105"/>
        <v>32</v>
      </c>
      <c s="43">
        <f t="shared" si="105"/>
        <v>0</v>
      </c>
      <c s="43">
        <f t="shared" si="105"/>
        <v>0</v>
      </c>
      <c s="43">
        <f t="shared" si="105"/>
        <v>0</v>
      </c>
      <c s="143">
        <f t="shared" si="103"/>
        <v>16.899999999999999</v>
      </c>
      <c s="129"/>
      <c r="FL35" s="1"/>
      <c s="121">
        <f t="shared" si="9"/>
        <v>43863</v>
      </c>
      <c s="20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9">
        <f t="shared" si="12"/>
        <v>0.62999999999999967</v>
      </c>
      <c s="3" t="s">
        <v>193</v>
      </c>
      <c s="211">
        <f t="shared" si="43"/>
        <v>16</v>
      </c>
      <c s="3" t="s">
        <v>193</v>
      </c>
      <c s="2"/>
      <c s="2"/>
      <c s="2"/>
      <c r="GT35" s="96"/>
      <c r="GW35" s="127">
        <f t="shared" si="16"/>
        <v>9000</v>
      </c>
      <c r="HJ35" s="7">
        <f t="shared" si="95"/>
        <v>2300</v>
      </c>
      <c r="HN35" s="2"/>
      <c s="2">
        <v>0</v>
      </c>
      <c r="HU35" s="228" t="s">
        <v>99</v>
      </c>
      <c r="HX35" s="98">
        <f t="shared" si="96"/>
        <v>4300</v>
      </c>
      <c s="142">
        <f t="shared" si="39"/>
        <v>-790</v>
      </c>
      <c s="87">
        <f t="shared" si="20"/>
        <v>-350</v>
      </c>
      <c s="117">
        <f t="shared" si="21"/>
        <v>-0.35000000000000014</v>
      </c>
      <c s="87" t="s">
        <v>125</v>
      </c>
    </row>
    <row ht="11.1" customHeight="1">
      <c s="192">
        <f t="shared" si="54"/>
        <v>36</v>
      </c>
      <c s="74">
        <f t="shared" si="50"/>
        <v>1.2666666666666666</v>
      </c>
      <c s="216">
        <v>45056.052777777775</v>
      </c>
      <c s="65">
        <v>26033</v>
      </c>
      <c s="65">
        <v>12877</v>
      </c>
      <c s="65">
        <v>3237</v>
      </c>
      <c s="65">
        <v>3263</v>
      </c>
      <c s="65">
        <v>0</v>
      </c>
      <c s="65">
        <v>1936</v>
      </c>
      <c s="65">
        <v>372</v>
      </c>
      <c s="65">
        <v>5658</v>
      </c>
      <c s="65">
        <v>3625</v>
      </c>
      <c s="65">
        <v>6372</v>
      </c>
      <c s="65">
        <v>2199</v>
      </c>
      <c s="65">
        <v>0</v>
      </c>
      <c s="65">
        <v>4979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55"/>
        <v/>
      </c>
      <c s="187">
        <f t="shared" si="56"/>
        <v>2</v>
      </c>
      <c s="15">
        <f t="shared" si="57"/>
        <v>1</v>
      </c>
      <c s="15">
        <f t="shared" si="58"/>
        <v>15</v>
      </c>
      <c s="15">
        <f t="shared" si="59"/>
        <v>2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89">
        <f t="shared" si="51"/>
        <v>1</v>
      </c>
      <c s="99" t="str">
        <f t="shared" si="52"/>
        <v>01:16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6"/>
      <c r="CT36" s="170"/>
      <c s="215"/>
      <c s="2"/>
      <c s="81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21</v>
      </c>
      <c s="43">
        <f t="shared" si="106"/>
        <v>59</v>
      </c>
      <c s="43">
        <f t="shared" si="106"/>
        <v>7</v>
      </c>
      <c s="43">
        <f t="shared" si="106"/>
        <v>56</v>
      </c>
      <c s="43">
        <f t="shared" si="106"/>
        <v>53</v>
      </c>
      <c s="43">
        <f t="shared" si="106"/>
        <v>60</v>
      </c>
      <c s="43">
        <f t="shared" si="106"/>
        <v>59</v>
      </c>
      <c s="43">
        <f t="shared" si="106"/>
        <v>58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18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3">
        <f t="shared" si="103"/>
        <v>9.5166666666666675</v>
      </c>
      <c s="129"/>
      <c r="FL36" s="1"/>
      <c s="121">
        <f t="shared" si="9"/>
        <v>43864</v>
      </c>
      <c s="20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9">
        <f t="shared" si="12"/>
        <v>0.61999999999999966</v>
      </c>
      <c s="3" t="s">
        <v>1</v>
      </c>
      <c s="211">
        <f t="shared" si="43"/>
        <v>16.5</v>
      </c>
      <c s="3" t="s">
        <v>1</v>
      </c>
      <c s="2"/>
      <c s="2"/>
      <c s="2"/>
      <c r="GW36" s="127">
        <f t="shared" si="16"/>
        <v>9250</v>
      </c>
      <c r="HJ36" s="7">
        <f t="shared" si="95"/>
        <v>2400</v>
      </c>
      <c r="HN36" s="2"/>
      <c s="2">
        <v>0</v>
      </c>
      <c r="HU36" s="228" t="s">
        <v>51</v>
      </c>
      <c r="HX36" s="98">
        <f t="shared" si="96"/>
        <v>4500</v>
      </c>
      <c s="142">
        <f t="shared" si="39"/>
        <v>-800</v>
      </c>
      <c s="87">
        <f t="shared" si="20"/>
        <v>-360</v>
      </c>
      <c s="117">
        <f t="shared" si="21"/>
        <v>-0.36000000000000015</v>
      </c>
      <c s="87" t="s">
        <v>317</v>
      </c>
    </row>
    <row ht="11.1" customHeight="1">
      <c s="192">
        <f t="shared" si="54"/>
        <v>37</v>
      </c>
      <c s="74">
        <f t="shared" si="50"/>
        <v>1.2833333333333332</v>
      </c>
      <c s="216">
        <v>45056.053472222222</v>
      </c>
      <c s="65">
        <v>26033</v>
      </c>
      <c s="65">
        <v>12891</v>
      </c>
      <c s="65">
        <v>3239</v>
      </c>
      <c s="65">
        <v>3266</v>
      </c>
      <c s="65">
        <v>0</v>
      </c>
      <c s="65">
        <v>1936</v>
      </c>
      <c s="65">
        <v>372</v>
      </c>
      <c s="65">
        <v>5664</v>
      </c>
      <c s="65">
        <v>3630</v>
      </c>
      <c s="65">
        <v>6379</v>
      </c>
      <c s="65">
        <v>2202</v>
      </c>
      <c s="65">
        <v>0</v>
      </c>
      <c s="65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14</v>
      </c>
      <c s="15">
        <f t="shared" si="59"/>
        <v>2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89">
        <f t="shared" si="51"/>
        <v>1</v>
      </c>
      <c s="99" t="str">
        <f t="shared" si="52"/>
        <v>01:17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6"/>
      <c r="CT37" s="170"/>
      <c s="215"/>
      <c s="2"/>
      <c s="81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43">
        <f t="shared" si="103"/>
        <v>0</v>
      </c>
      <c s="129"/>
      <c r="FL37" s="1"/>
      <c s="121">
        <f t="shared" si="9"/>
        <v>43865</v>
      </c>
      <c s="20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9">
        <f t="shared" si="12"/>
        <v>0.60999999999999965</v>
      </c>
      <c s="3" t="s">
        <v>153</v>
      </c>
      <c s="211">
        <f t="shared" si="43"/>
        <v>17</v>
      </c>
      <c s="3" t="s">
        <v>153</v>
      </c>
      <c s="2"/>
      <c s="2"/>
      <c s="2"/>
      <c r="GW37" s="127">
        <f t="shared" si="16"/>
        <v>9500</v>
      </c>
      <c r="HJ37" s="7">
        <f t="shared" si="95"/>
        <v>2500</v>
      </c>
      <c r="HN37" s="2"/>
      <c s="2">
        <v>0</v>
      </c>
      <c r="HU37" s="228">
        <v>0</v>
      </c>
      <c r="HX37" s="98">
        <f t="shared" si="96"/>
        <v>4700</v>
      </c>
      <c s="142">
        <f t="shared" si="39"/>
        <v>-810</v>
      </c>
      <c s="87">
        <f t="shared" si="20"/>
        <v>-370</v>
      </c>
      <c s="117">
        <f t="shared" si="21"/>
        <v>-0.37000000000000016</v>
      </c>
      <c s="87" t="s">
        <v>105</v>
      </c>
    </row>
    <row ht="11.1" customHeight="1">
      <c s="192">
        <f t="shared" si="54"/>
        <v>38</v>
      </c>
      <c s="74">
        <f t="shared" si="50"/>
        <v>1.3</v>
      </c>
      <c s="216">
        <v>45056.054166666669</v>
      </c>
      <c s="65">
        <v>26034</v>
      </c>
      <c s="65">
        <v>12906</v>
      </c>
      <c s="65">
        <v>3241</v>
      </c>
      <c s="65">
        <v>3270</v>
      </c>
      <c s="65">
        <v>0</v>
      </c>
      <c s="65">
        <v>1936</v>
      </c>
      <c s="65">
        <v>372</v>
      </c>
      <c s="65">
        <v>5671</v>
      </c>
      <c s="65">
        <v>3635</v>
      </c>
      <c s="65">
        <v>6386</v>
      </c>
      <c s="65">
        <v>2204</v>
      </c>
      <c s="65">
        <v>0</v>
      </c>
      <c s="65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55"/>
        <v/>
      </c>
      <c s="187">
        <f t="shared" si="56"/>
        <v>2</v>
      </c>
      <c s="15">
        <f t="shared" si="57"/>
        <v>1</v>
      </c>
      <c s="15">
        <f t="shared" si="58"/>
        <v>15</v>
      </c>
      <c s="15">
        <f t="shared" si="59"/>
        <v>2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89">
        <f t="shared" si="51"/>
        <v>1</v>
      </c>
      <c s="99" t="str">
        <f t="shared" si="52"/>
        <v>01:18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6"/>
      <c r="CT38" s="170"/>
      <c s="215"/>
      <c s="2"/>
      <c s="81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3">
        <f t="shared" si="103"/>
        <v>0</v>
      </c>
      <c s="129"/>
      <c r="FL38" s="1"/>
      <c s="121">
        <f t="shared" si="9"/>
        <v>43866</v>
      </c>
      <c s="20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9">
        <f t="shared" si="12"/>
        <v>0.59999999999999964</v>
      </c>
      <c s="3" t="s">
        <v>364</v>
      </c>
      <c s="211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7">
        <f t="shared" si="95"/>
        <v>2600</v>
      </c>
      <c r="HN38" s="2"/>
      <c s="2">
        <v>0</v>
      </c>
      <c r="HU38" s="228">
        <v>0</v>
      </c>
      <c r="HX38" s="98">
        <f t="shared" si="96"/>
        <v>4900</v>
      </c>
      <c s="142">
        <f t="shared" si="39"/>
        <v>-820</v>
      </c>
      <c s="87">
        <f t="shared" si="20"/>
        <v>-380</v>
      </c>
      <c s="117">
        <f t="shared" si="21"/>
        <v>-0.38000000000000017</v>
      </c>
      <c s="87" t="s">
        <v>302</v>
      </c>
    </row>
    <row ht="11.1" customHeight="1">
      <c s="192">
        <f t="shared" si="54"/>
        <v>39</v>
      </c>
      <c s="74">
        <f t="shared" si="50"/>
        <v>1.3166666666666667</v>
      </c>
      <c s="216">
        <v>45056.054861111108</v>
      </c>
      <c s="65">
        <v>26034</v>
      </c>
      <c s="65">
        <v>12920</v>
      </c>
      <c s="65">
        <v>3242</v>
      </c>
      <c s="65">
        <v>3273</v>
      </c>
      <c s="65">
        <v>0</v>
      </c>
      <c s="65">
        <v>1936</v>
      </c>
      <c s="65">
        <v>372</v>
      </c>
      <c s="65">
        <v>5677</v>
      </c>
      <c s="65">
        <v>3639</v>
      </c>
      <c s="65">
        <v>6393</v>
      </c>
      <c s="65">
        <v>2207</v>
      </c>
      <c s="65">
        <v>0</v>
      </c>
      <c s="65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14</v>
      </c>
      <c s="15">
        <f t="shared" si="59"/>
        <v>1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89">
        <f t="shared" si="51"/>
        <v>1</v>
      </c>
      <c s="99" t="str">
        <f t="shared" si="52"/>
        <v>01:19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6"/>
      <c r="CT39" s="170"/>
      <c s="215"/>
      <c s="2"/>
      <c s="80"/>
      <c s="80"/>
      <c s="80"/>
      <c r="DU39" s="80"/>
      <c s="80"/>
      <c s="10"/>
      <c r="FL39" s="1"/>
      <c s="121">
        <f t="shared" si="9"/>
        <v>43867</v>
      </c>
      <c s="20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9">
        <f t="shared" si="12"/>
        <v>0.58999999999999964</v>
      </c>
      <c s="3" t="s">
        <v>125</v>
      </c>
      <c s="211">
        <f t="shared" si="43"/>
        <v>18</v>
      </c>
      <c s="3" t="s">
        <v>125</v>
      </c>
      <c s="2"/>
      <c s="2"/>
      <c s="2"/>
      <c r="GW39" s="127">
        <f t="shared" si="16"/>
        <v>10000</v>
      </c>
      <c r="HJ39" s="7">
        <f t="shared" si="95"/>
        <v>2700</v>
      </c>
      <c r="HN39" s="2"/>
      <c s="2">
        <v>0</v>
      </c>
      <c r="HU39" s="228">
        <v>0</v>
      </c>
      <c r="HX39" s="98">
        <f t="shared" si="96"/>
        <v>5100</v>
      </c>
      <c s="142">
        <f t="shared" si="39"/>
        <v>-830</v>
      </c>
      <c s="87">
        <f t="shared" si="20"/>
        <v>-390</v>
      </c>
      <c s="117">
        <f t="shared" si="21"/>
        <v>-0.39000000000000018</v>
      </c>
      <c s="87" t="s">
        <v>84</v>
      </c>
    </row>
    <row ht="11.1" customHeight="1">
      <c s="192">
        <f t="shared" si="54"/>
        <v>40</v>
      </c>
      <c s="74">
        <f t="shared" si="50"/>
        <v>1.3333333333333333</v>
      </c>
      <c s="216">
        <v>45056.055555555555</v>
      </c>
      <c s="65">
        <v>26035</v>
      </c>
      <c s="65">
        <v>12935</v>
      </c>
      <c s="65">
        <v>3244</v>
      </c>
      <c s="65">
        <v>3276</v>
      </c>
      <c s="65">
        <v>0</v>
      </c>
      <c s="65">
        <v>1936</v>
      </c>
      <c s="65">
        <v>372</v>
      </c>
      <c s="65">
        <v>5684</v>
      </c>
      <c s="65">
        <v>3644</v>
      </c>
      <c s="65">
        <v>6401</v>
      </c>
      <c s="65">
        <v>2209</v>
      </c>
      <c s="65">
        <v>0</v>
      </c>
      <c s="65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55"/>
        <v/>
      </c>
      <c s="187">
        <f t="shared" si="56"/>
        <v>2</v>
      </c>
      <c s="15">
        <f t="shared" si="57"/>
        <v>1</v>
      </c>
      <c s="15">
        <f t="shared" si="58"/>
        <v>15</v>
      </c>
      <c s="15">
        <f t="shared" si="59"/>
        <v>2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89">
        <f t="shared" si="51"/>
        <v>1</v>
      </c>
      <c s="99" t="str">
        <f t="shared" si="52"/>
        <v>01:20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6"/>
      <c r="CT40" s="170"/>
      <c s="215"/>
      <c s="2"/>
      <c s="80"/>
      <c s="80"/>
      <c s="80"/>
      <c r="DU40" s="80"/>
      <c s="80"/>
      <c s="10"/>
      <c r="FL40" s="1"/>
      <c s="121">
        <f t="shared" si="9"/>
        <v>43868</v>
      </c>
      <c s="20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9">
        <f t="shared" si="12"/>
        <v>0.57999999999999963</v>
      </c>
      <c s="3" t="s">
        <v>317</v>
      </c>
      <c s="211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42">
        <f t="shared" si="39"/>
        <v>-840</v>
      </c>
      <c s="87">
        <f t="shared" si="20"/>
        <v>-400</v>
      </c>
      <c s="117">
        <f t="shared" si="21"/>
        <v>-0.40000000000000019</v>
      </c>
      <c s="87" t="s">
        <v>277</v>
      </c>
    </row>
    <row ht="11.1" customHeight="1">
      <c s="192">
        <f t="shared" si="54"/>
        <v>41</v>
      </c>
      <c s="74">
        <f t="shared" si="50"/>
        <v>1.3500000000000001</v>
      </c>
      <c s="216">
        <v>45056.056250000001</v>
      </c>
      <c s="65">
        <v>26035</v>
      </c>
      <c s="65">
        <v>12949</v>
      </c>
      <c s="65">
        <v>3245</v>
      </c>
      <c s="65">
        <v>3279</v>
      </c>
      <c s="65">
        <v>0</v>
      </c>
      <c s="65">
        <v>1936</v>
      </c>
      <c s="65">
        <v>372</v>
      </c>
      <c s="65">
        <v>5691</v>
      </c>
      <c s="65">
        <v>3649</v>
      </c>
      <c s="65">
        <v>6408</v>
      </c>
      <c s="65">
        <v>2212</v>
      </c>
      <c s="65">
        <v>0</v>
      </c>
      <c s="65">
        <v>5003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14</v>
      </c>
      <c s="15">
        <f t="shared" si="59"/>
        <v>1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89">
        <f t="shared" si="51"/>
        <v>1</v>
      </c>
      <c s="99" t="str">
        <f t="shared" si="52"/>
        <v>01:21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6"/>
      <c r="CT41" s="170"/>
      <c s="215"/>
      <c s="2"/>
      <c s="80"/>
      <c s="80"/>
      <c s="80"/>
      <c r="DU41" s="80"/>
      <c s="80"/>
      <c s="10"/>
      <c r="FL41" s="1"/>
      <c s="121">
        <f t="shared" si="9"/>
        <v>43869</v>
      </c>
      <c s="20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9">
        <f t="shared" si="12"/>
        <v>0.56999999999999962</v>
      </c>
      <c s="3" t="s">
        <v>105</v>
      </c>
      <c s="211">
        <f t="shared" si="43"/>
        <v>19</v>
      </c>
      <c s="3" t="s">
        <v>105</v>
      </c>
      <c s="2"/>
      <c s="2"/>
      <c s="2"/>
      <c r="GW41" s="127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42">
        <f t="shared" si="39"/>
        <v>-850</v>
      </c>
      <c s="87">
        <f t="shared" si="20"/>
        <v>-410</v>
      </c>
      <c s="117">
        <f t="shared" si="21"/>
        <v>-0.4100000000000002</v>
      </c>
      <c s="87" t="s">
        <v>35</v>
      </c>
    </row>
    <row ht="11.1" customHeight="1">
      <c s="192">
        <f t="shared" si="54"/>
        <v>42</v>
      </c>
      <c s="74">
        <f t="shared" si="50"/>
        <v>1.3666666666666667</v>
      </c>
      <c s="216">
        <v>45056.056944444441</v>
      </c>
      <c s="65">
        <v>26035</v>
      </c>
      <c s="65">
        <v>12965</v>
      </c>
      <c s="65">
        <v>3245</v>
      </c>
      <c s="65">
        <v>3283</v>
      </c>
      <c s="65">
        <v>0</v>
      </c>
      <c s="65">
        <v>1936</v>
      </c>
      <c s="65">
        <v>372</v>
      </c>
      <c s="65">
        <v>5698</v>
      </c>
      <c s="65">
        <v>3654</v>
      </c>
      <c s="65">
        <v>6415</v>
      </c>
      <c s="65">
        <v>2214</v>
      </c>
      <c s="65">
        <v>0</v>
      </c>
      <c s="65">
        <v>5009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89">
        <f t="shared" si="51"/>
        <v>1</v>
      </c>
      <c s="99" t="str">
        <f t="shared" si="52"/>
        <v>01:22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6"/>
      <c r="CT42" s="170"/>
      <c s="215"/>
      <c s="2"/>
      <c s="80"/>
      <c s="80"/>
      <c s="80"/>
      <c r="DU42" s="80"/>
      <c s="80"/>
      <c s="10"/>
      <c r="FL42" s="1"/>
      <c s="121">
        <f t="shared" si="9"/>
        <v>43870</v>
      </c>
      <c s="20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9">
        <f t="shared" si="12"/>
        <v>0.55999999999999961</v>
      </c>
      <c s="3" t="s">
        <v>302</v>
      </c>
      <c s="211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42">
        <f t="shared" si="39"/>
        <v>-860</v>
      </c>
      <c s="87">
        <f t="shared" si="20"/>
        <v>-420</v>
      </c>
      <c s="117">
        <f t="shared" si="21"/>
        <v>-0.42000000000000021</v>
      </c>
      <c s="87" t="s">
        <v>221</v>
      </c>
    </row>
    <row ht="11.1" customHeight="1">
      <c s="192">
        <f t="shared" si="54"/>
        <v>43</v>
      </c>
      <c s="74">
        <f t="shared" si="50"/>
        <v>1.3833333333333333</v>
      </c>
      <c s="216">
        <v>45056.057638888888</v>
      </c>
      <c s="65">
        <v>26036</v>
      </c>
      <c s="65">
        <v>12979</v>
      </c>
      <c s="65">
        <v>3246</v>
      </c>
      <c s="65">
        <v>3286</v>
      </c>
      <c s="65">
        <v>0</v>
      </c>
      <c s="65">
        <v>1936</v>
      </c>
      <c s="65">
        <v>372</v>
      </c>
      <c s="65">
        <v>5704</v>
      </c>
      <c s="65">
        <v>3658</v>
      </c>
      <c s="65">
        <v>6422</v>
      </c>
      <c s="65">
        <v>2217</v>
      </c>
      <c s="65">
        <v>0</v>
      </c>
      <c s="65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55"/>
        <v/>
      </c>
      <c s="187">
        <f t="shared" si="56"/>
        <v>2</v>
      </c>
      <c s="15">
        <f t="shared" si="57"/>
        <v>1</v>
      </c>
      <c s="15">
        <f t="shared" si="58"/>
        <v>14</v>
      </c>
      <c s="15">
        <f t="shared" si="59"/>
        <v>1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89">
        <f t="shared" si="51"/>
        <v>1</v>
      </c>
      <c s="99" t="str">
        <f t="shared" si="52"/>
        <v>01:23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6"/>
      <c r="CT43" s="170"/>
      <c s="215"/>
      <c s="2"/>
      <c s="80"/>
      <c s="80"/>
      <c s="80"/>
      <c r="DU43" s="80"/>
      <c s="80"/>
      <c s="10"/>
      <c r="FL43" s="1"/>
      <c s="121">
        <f t="shared" si="9"/>
        <v>43871</v>
      </c>
      <c s="20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9">
        <f t="shared" si="12"/>
        <v>0.5499999999999996</v>
      </c>
      <c s="3" t="s">
        <v>84</v>
      </c>
      <c s="211">
        <f t="shared" si="43"/>
        <v>20</v>
      </c>
      <c s="3" t="s">
        <v>84</v>
      </c>
      <c s="2"/>
      <c s="2"/>
      <c s="2"/>
      <c r="GW43" s="12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42">
        <f t="shared" si="39"/>
        <v>-870</v>
      </c>
      <c s="87">
        <f t="shared" si="20"/>
        <v>-430</v>
      </c>
      <c s="117">
        <f t="shared" si="21"/>
        <v>-0.43000000000000022</v>
      </c>
      <c s="87" t="s">
        <v>85</v>
      </c>
    </row>
    <row ht="11.1" customHeight="1">
      <c s="192">
        <f t="shared" si="54"/>
        <v>44</v>
      </c>
      <c s="74">
        <f t="shared" si="50"/>
        <v>1.3999999999999999</v>
      </c>
      <c s="216">
        <v>45056.058333333334</v>
      </c>
      <c s="65">
        <v>26036</v>
      </c>
      <c s="65">
        <v>12994</v>
      </c>
      <c s="65">
        <v>3247</v>
      </c>
      <c s="65">
        <v>3289</v>
      </c>
      <c s="65">
        <v>0</v>
      </c>
      <c s="65">
        <v>1936</v>
      </c>
      <c s="65">
        <v>372</v>
      </c>
      <c s="65">
        <v>5711</v>
      </c>
      <c s="65">
        <v>3663</v>
      </c>
      <c s="65">
        <v>6430</v>
      </c>
      <c s="65">
        <v>2219</v>
      </c>
      <c s="65">
        <v>0</v>
      </c>
      <c s="65">
        <v>5019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15</v>
      </c>
      <c s="15">
        <f t="shared" si="59"/>
        <v>1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89">
        <f t="shared" si="51"/>
        <v>1</v>
      </c>
      <c s="99" t="str">
        <f t="shared" si="52"/>
        <v>01:24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6"/>
      <c r="CT44" s="170"/>
      <c s="215"/>
      <c s="2"/>
      <c s="80"/>
      <c s="80"/>
      <c s="80"/>
      <c r="DU44" s="80"/>
      <c s="80"/>
      <c s="10"/>
      <c r="FL44" s="1"/>
      <c s="121">
        <f t="shared" si="9"/>
        <v>43872</v>
      </c>
      <c s="20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9">
        <f t="shared" si="12"/>
        <v>0.53999999999999959</v>
      </c>
      <c s="3" t="s">
        <v>277</v>
      </c>
      <c s="211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7">
        <f t="shared" si="95"/>
        <v>3200</v>
      </c>
      <c r="HX44" s="98">
        <f t="shared" si="96"/>
        <v>6100</v>
      </c>
      <c s="142">
        <f t="shared" si="39"/>
        <v>-880</v>
      </c>
      <c s="87">
        <f t="shared" si="20"/>
        <v>-440</v>
      </c>
      <c s="117">
        <f t="shared" si="21"/>
        <v>-0.44000000000000022</v>
      </c>
      <c s="87" t="s">
        <v>278</v>
      </c>
    </row>
    <row ht="11.1" customHeight="1">
      <c s="192">
        <f t="shared" si="54"/>
        <v>45</v>
      </c>
      <c s="74">
        <f t="shared" si="50"/>
        <v>1.4166666666666667</v>
      </c>
      <c s="216">
        <v>45056.059027777781</v>
      </c>
      <c s="65">
        <v>26037</v>
      </c>
      <c s="65">
        <v>13008</v>
      </c>
      <c s="65">
        <v>3247</v>
      </c>
      <c s="65">
        <v>3292</v>
      </c>
      <c s="65">
        <v>0</v>
      </c>
      <c s="65">
        <v>1936</v>
      </c>
      <c s="65">
        <v>372</v>
      </c>
      <c s="65">
        <v>5717</v>
      </c>
      <c s="65">
        <v>3667</v>
      </c>
      <c s="65">
        <v>6437</v>
      </c>
      <c s="65">
        <v>2222</v>
      </c>
      <c s="65">
        <v>0</v>
      </c>
      <c s="65">
        <v>5023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55"/>
        <v/>
      </c>
      <c s="187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89">
        <f t="shared" si="51"/>
        <v>1</v>
      </c>
      <c s="99" t="str">
        <f t="shared" si="52"/>
        <v>01:25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6"/>
      <c r="CT45" s="170"/>
      <c s="215"/>
      <c s="2"/>
      <c s="80"/>
      <c s="80"/>
      <c s="80"/>
      <c r="DU45" s="80"/>
      <c s="80"/>
      <c s="10"/>
      <c r="FL45" s="1"/>
      <c s="121">
        <f t="shared" si="9"/>
        <v>43873</v>
      </c>
      <c s="20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9">
        <f t="shared" si="12"/>
        <v>0.52999999999999958</v>
      </c>
      <c s="3" t="s">
        <v>35</v>
      </c>
      <c s="211">
        <f t="shared" si="43"/>
        <v>21</v>
      </c>
      <c s="3" t="s">
        <v>35</v>
      </c>
      <c s="2"/>
      <c s="2"/>
      <c s="2"/>
      <c r="GW45" s="127">
        <f t="shared" si="16"/>
        <v>11500</v>
      </c>
      <c r="HJ45" s="7">
        <f t="shared" si="95"/>
        <v>3300</v>
      </c>
      <c r="HX45" s="98">
        <f t="shared" si="96"/>
        <v>6300</v>
      </c>
      <c s="142">
        <f t="shared" si="39"/>
        <v>-890</v>
      </c>
      <c s="87">
        <f t="shared" si="20"/>
        <v>-450</v>
      </c>
      <c s="117">
        <f t="shared" si="21"/>
        <v>-0.45000000000000023</v>
      </c>
      <c s="87" t="s">
        <v>58</v>
      </c>
    </row>
    <row ht="11.1" customHeight="1">
      <c s="192">
        <f t="shared" si="54"/>
        <v>46</v>
      </c>
      <c s="74">
        <f t="shared" si="50"/>
        <v>1.4333333333333333</v>
      </c>
      <c s="216">
        <v>45056.05972222222</v>
      </c>
      <c s="65">
        <v>26037</v>
      </c>
      <c s="65">
        <v>13023</v>
      </c>
      <c s="65">
        <v>3247</v>
      </c>
      <c s="65">
        <v>3295</v>
      </c>
      <c s="65">
        <v>0</v>
      </c>
      <c s="65">
        <v>1936</v>
      </c>
      <c s="65">
        <v>372</v>
      </c>
      <c s="65">
        <v>5724</v>
      </c>
      <c s="65">
        <v>3672</v>
      </c>
      <c s="65">
        <v>6445</v>
      </c>
      <c s="65">
        <v>2224</v>
      </c>
      <c s="65">
        <v>0</v>
      </c>
      <c s="65">
        <v>5028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89">
        <f t="shared" si="51"/>
        <v>1</v>
      </c>
      <c s="99" t="str">
        <f t="shared" si="52"/>
        <v>01:26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6"/>
      <c r="CT46" s="170"/>
      <c s="215"/>
      <c s="2"/>
      <c s="80"/>
      <c s="80"/>
      <c s="80"/>
      <c r="DU46" s="80"/>
      <c s="80"/>
      <c s="10"/>
      <c r="FL46" s="1"/>
      <c s="121">
        <f t="shared" si="9"/>
        <v>43874</v>
      </c>
      <c s="20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9">
        <f t="shared" si="12"/>
        <v>0.51999999999999957</v>
      </c>
      <c s="3" t="s">
        <v>221</v>
      </c>
      <c s="211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7">
        <f t="shared" si="95"/>
        <v>3400</v>
      </c>
      <c r="HX46" s="98">
        <f t="shared" si="96"/>
        <v>6500</v>
      </c>
      <c s="142">
        <f t="shared" si="39"/>
        <v>-900</v>
      </c>
      <c s="87">
        <f t="shared" si="20"/>
        <v>-460</v>
      </c>
      <c s="117">
        <f t="shared" si="21"/>
        <v>-0.46000000000000024</v>
      </c>
      <c s="87" t="s">
        <v>251</v>
      </c>
    </row>
    <row ht="11.1" customHeight="1">
      <c s="192">
        <f t="shared" si="54"/>
        <v>47</v>
      </c>
      <c s="74">
        <f t="shared" si="50"/>
        <v>1.45</v>
      </c>
      <c s="216">
        <v>45056.060416666667</v>
      </c>
      <c s="65">
        <v>26038</v>
      </c>
      <c s="65">
        <v>13037</v>
      </c>
      <c s="65">
        <v>3247</v>
      </c>
      <c s="65">
        <v>3298</v>
      </c>
      <c s="65">
        <v>0</v>
      </c>
      <c s="65">
        <v>1936</v>
      </c>
      <c s="65">
        <v>372</v>
      </c>
      <c s="65">
        <v>5730</v>
      </c>
      <c s="65">
        <v>3677</v>
      </c>
      <c s="65">
        <v>6452</v>
      </c>
      <c s="65">
        <v>2227</v>
      </c>
      <c s="65">
        <v>0</v>
      </c>
      <c s="65">
        <v>5033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55"/>
        <v/>
      </c>
      <c s="187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89">
        <f t="shared" si="51"/>
        <v>1</v>
      </c>
      <c s="99" t="str">
        <f t="shared" si="52"/>
        <v>01:27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6"/>
      <c r="CT47" s="170"/>
      <c s="215"/>
      <c s="2"/>
      <c s="80"/>
      <c s="80"/>
      <c s="80"/>
      <c r="DU47" s="80"/>
      <c s="80"/>
      <c s="10"/>
      <c r="FL47" s="1"/>
      <c s="121">
        <f t="shared" si="9"/>
        <v>43875</v>
      </c>
      <c s="20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9">
        <f t="shared" si="12"/>
        <v>0.50999999999999956</v>
      </c>
      <c s="3" t="s">
        <v>85</v>
      </c>
      <c s="211">
        <f t="shared" si="43"/>
        <v>22</v>
      </c>
      <c s="3" t="s">
        <v>85</v>
      </c>
      <c s="2"/>
      <c s="2"/>
      <c s="2"/>
      <c r="GW47" s="127">
        <f t="shared" si="16"/>
        <v>12000</v>
      </c>
      <c r="HJ47" s="7">
        <f t="shared" si="95"/>
        <v>3500</v>
      </c>
      <c r="HX47" s="98">
        <f t="shared" si="96"/>
        <v>6700</v>
      </c>
      <c s="142">
        <f t="shared" si="39"/>
        <v>-910</v>
      </c>
      <c s="87">
        <f t="shared" si="20"/>
        <v>-470</v>
      </c>
      <c s="117">
        <f t="shared" si="21"/>
        <v>-0.47000000000000025</v>
      </c>
      <c s="87" t="s">
        <v>81</v>
      </c>
    </row>
    <row ht="11.1" customHeight="1">
      <c s="192">
        <f t="shared" si="54"/>
        <v>48</v>
      </c>
      <c s="74">
        <f t="shared" si="50"/>
        <v>1.4666666666666668</v>
      </c>
      <c s="216">
        <v>45056.061111111114</v>
      </c>
      <c s="65">
        <v>26038</v>
      </c>
      <c s="65">
        <v>13053</v>
      </c>
      <c s="65">
        <v>3247</v>
      </c>
      <c s="65">
        <v>3302</v>
      </c>
      <c s="65">
        <v>0</v>
      </c>
      <c s="65">
        <v>1936</v>
      </c>
      <c s="65">
        <v>372</v>
      </c>
      <c s="65">
        <v>5737</v>
      </c>
      <c s="65">
        <v>3682</v>
      </c>
      <c s="65">
        <v>6459</v>
      </c>
      <c s="65">
        <v>2229</v>
      </c>
      <c s="65">
        <v>0</v>
      </c>
      <c s="65">
        <v>5038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89">
        <f t="shared" si="51"/>
        <v>1</v>
      </c>
      <c s="99" t="str">
        <f t="shared" si="52"/>
        <v>01:28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6"/>
      <c r="CT48" s="170"/>
      <c s="215"/>
      <c s="2"/>
      <c s="80"/>
      <c s="80"/>
      <c s="80"/>
      <c r="DU48" s="80"/>
      <c s="80"/>
      <c s="10"/>
      <c r="FL48" s="1"/>
      <c s="121">
        <f t="shared" si="9"/>
        <v>43876</v>
      </c>
      <c s="20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9">
        <f t="shared" si="12"/>
        <v>0.49999999999999956</v>
      </c>
      <c s="3" t="s">
        <v>278</v>
      </c>
      <c s="211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7">
        <f t="shared" si="95"/>
        <v>3600</v>
      </c>
      <c r="HX48" s="98">
        <f t="shared" si="96"/>
        <v>6900</v>
      </c>
      <c s="142">
        <f t="shared" si="39"/>
        <v>-920</v>
      </c>
      <c s="87">
        <f t="shared" si="20"/>
        <v>-480</v>
      </c>
      <c s="117">
        <f t="shared" si="21"/>
        <v>-0.48000000000000026</v>
      </c>
      <c s="261"/>
    </row>
    <row ht="11.1" customHeight="1">
      <c s="192">
        <f t="shared" si="54"/>
        <v>49</v>
      </c>
      <c s="74">
        <f t="shared" si="50"/>
        <v>1.4833333333333334</v>
      </c>
      <c s="216">
        <v>45056.061805555553</v>
      </c>
      <c s="65">
        <v>26039</v>
      </c>
      <c s="65">
        <v>13067</v>
      </c>
      <c s="65">
        <v>3247</v>
      </c>
      <c s="65">
        <v>3305</v>
      </c>
      <c s="65">
        <v>0</v>
      </c>
      <c s="65">
        <v>1936</v>
      </c>
      <c s="65">
        <v>372</v>
      </c>
      <c s="65">
        <v>5743</v>
      </c>
      <c s="65">
        <v>3686</v>
      </c>
      <c s="65">
        <v>6466</v>
      </c>
      <c s="65">
        <v>2232</v>
      </c>
      <c s="65">
        <v>0</v>
      </c>
      <c s="65">
        <v>5043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55"/>
        <v/>
      </c>
      <c s="187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89">
        <f t="shared" si="51"/>
        <v>1</v>
      </c>
      <c s="99" t="str">
        <f t="shared" si="52"/>
        <v>01:29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6"/>
      <c r="CT49" s="170"/>
      <c s="215"/>
      <c s="2"/>
      <c s="80"/>
      <c s="80"/>
      <c s="80"/>
      <c r="DU49" s="80"/>
      <c s="80"/>
      <c s="10"/>
      <c r="FL49" s="1"/>
      <c s="121">
        <f t="shared" si="9"/>
        <v>43877</v>
      </c>
      <c s="20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9">
        <f t="shared" si="12"/>
        <v>0.48999999999999955</v>
      </c>
      <c s="3" t="s">
        <v>58</v>
      </c>
      <c s="211">
        <f t="shared" si="43"/>
        <v>23</v>
      </c>
      <c s="3" t="s">
        <v>58</v>
      </c>
      <c s="2"/>
      <c s="2"/>
      <c s="2"/>
      <c r="GW49" s="127">
        <f t="shared" si="16"/>
        <v>12500</v>
      </c>
      <c r="HJ49" s="7">
        <f t="shared" si="95"/>
        <v>3700</v>
      </c>
      <c r="HX49" s="98">
        <f t="shared" si="96"/>
        <v>7100</v>
      </c>
      <c s="142">
        <f t="shared" si="39"/>
        <v>-930</v>
      </c>
      <c s="87">
        <f t="shared" si="20"/>
        <v>-490</v>
      </c>
      <c s="117">
        <f t="shared" si="21"/>
        <v>-0.49000000000000027</v>
      </c>
      <c s="261"/>
    </row>
    <row ht="11.1" customHeight="1">
      <c s="192">
        <f t="shared" si="54"/>
        <v>50</v>
      </c>
      <c s="74">
        <f t="shared" si="50"/>
        <v>1.5</v>
      </c>
      <c s="216">
        <v>45056.0625</v>
      </c>
      <c s="65">
        <v>26039</v>
      </c>
      <c s="65">
        <v>13082</v>
      </c>
      <c s="65">
        <v>3247</v>
      </c>
      <c s="65">
        <v>3309</v>
      </c>
      <c s="65">
        <v>0</v>
      </c>
      <c s="65">
        <v>1936</v>
      </c>
      <c s="65">
        <v>372</v>
      </c>
      <c s="65">
        <v>5750</v>
      </c>
      <c s="65">
        <v>3691</v>
      </c>
      <c s="65">
        <v>6474</v>
      </c>
      <c s="65">
        <v>2235</v>
      </c>
      <c s="65">
        <v>0</v>
      </c>
      <c s="65">
        <v>5048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89">
        <f t="shared" si="51"/>
        <v>1</v>
      </c>
      <c s="99" t="str">
        <f t="shared" si="52"/>
        <v>01:30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6"/>
      <c r="CT50" s="170"/>
      <c s="215"/>
      <c s="2"/>
      <c s="80"/>
      <c s="80"/>
      <c s="80"/>
      <c r="DU50" s="80"/>
      <c s="80"/>
      <c s="10"/>
      <c r="FL50" s="1"/>
      <c s="121">
        <f t="shared" si="9"/>
        <v>43878</v>
      </c>
      <c s="20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9">
        <f t="shared" si="12"/>
        <v>0.47999999999999954</v>
      </c>
      <c s="3" t="s">
        <v>251</v>
      </c>
      <c s="211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42">
        <f t="shared" si="39"/>
        <v>-940</v>
      </c>
      <c s="87">
        <f t="shared" si="20"/>
        <v>-500</v>
      </c>
      <c s="117">
        <f t="shared" si="21"/>
        <v>-0.50000000000000022</v>
      </c>
      <c s="261"/>
    </row>
    <row ht="11.1" customHeight="1">
      <c s="192">
        <f t="shared" si="54"/>
        <v>51</v>
      </c>
      <c s="74">
        <f t="shared" si="50"/>
        <v>1.5166666666666666</v>
      </c>
      <c s="216">
        <v>45056.063194444447</v>
      </c>
      <c s="65">
        <v>26039</v>
      </c>
      <c s="65">
        <v>13096</v>
      </c>
      <c s="65">
        <v>3247</v>
      </c>
      <c s="65">
        <v>3313</v>
      </c>
      <c s="65">
        <v>0</v>
      </c>
      <c s="65">
        <v>1936</v>
      </c>
      <c s="65">
        <v>372</v>
      </c>
      <c s="65">
        <v>5756</v>
      </c>
      <c s="65">
        <v>3696</v>
      </c>
      <c s="65">
        <v>6480</v>
      </c>
      <c s="65">
        <v>2237</v>
      </c>
      <c s="65">
        <v>0</v>
      </c>
      <c s="65">
        <v>5052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89">
        <f t="shared" si="51"/>
        <v>1</v>
      </c>
      <c s="99" t="str">
        <f t="shared" si="52"/>
        <v>01:31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6"/>
      <c r="CT51" s="170"/>
      <c s="215"/>
      <c s="2"/>
      <c r="DW51" s="10"/>
      <c r="FL51" s="1"/>
      <c s="121">
        <f t="shared" si="9"/>
        <v>43879</v>
      </c>
      <c s="20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9">
        <f t="shared" si="12"/>
        <v>0.46999999999999953</v>
      </c>
      <c s="3" t="s">
        <v>205</v>
      </c>
      <c s="211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42">
        <f t="shared" si="39"/>
        <v>-950</v>
      </c>
      <c s="87">
        <f t="shared" si="20"/>
        <v>-510</v>
      </c>
      <c s="117">
        <f t="shared" si="21"/>
        <v>-0.51000000000000023</v>
      </c>
      <c s="261"/>
    </row>
    <row ht="11.1" customHeight="1">
      <c s="192">
        <f t="shared" si="54"/>
        <v>52</v>
      </c>
      <c s="74">
        <f t="shared" si="50"/>
        <v>1.5333333333333332</v>
      </c>
      <c s="216">
        <v>45056.063888888886</v>
      </c>
      <c s="65">
        <v>26040</v>
      </c>
      <c s="65">
        <v>13111</v>
      </c>
      <c s="65">
        <v>3247</v>
      </c>
      <c s="65">
        <v>3316</v>
      </c>
      <c s="65">
        <v>0</v>
      </c>
      <c s="65">
        <v>1936</v>
      </c>
      <c s="65">
        <v>372</v>
      </c>
      <c s="65">
        <v>5763</v>
      </c>
      <c s="65">
        <v>3700</v>
      </c>
      <c s="65">
        <v>6488</v>
      </c>
      <c s="65">
        <v>2239</v>
      </c>
      <c s="65">
        <v>0</v>
      </c>
      <c s="65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55"/>
        <v/>
      </c>
      <c s="187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89">
        <f t="shared" si="51"/>
        <v>1</v>
      </c>
      <c s="99" t="str">
        <f t="shared" si="52"/>
        <v>01:32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6"/>
      <c r="CT52" s="170"/>
      <c s="215"/>
      <c s="2"/>
      <c r="DW52" s="10"/>
      <c r="FL52" s="1"/>
      <c s="121">
        <f t="shared" si="9"/>
        <v>43880</v>
      </c>
      <c s="20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42">
        <f t="shared" si="39"/>
        <v>-960</v>
      </c>
      <c s="87">
        <f t="shared" si="20"/>
        <v>-520</v>
      </c>
      <c s="117">
        <f t="shared" si="21"/>
        <v>-0.52000000000000024</v>
      </c>
      <c s="261"/>
    </row>
    <row ht="11.1" customHeight="1">
      <c s="192">
        <f t="shared" si="54"/>
        <v>53</v>
      </c>
      <c s="74">
        <f t="shared" si="50"/>
        <v>1.55</v>
      </c>
      <c s="216">
        <v>45056.064583333333</v>
      </c>
      <c s="65">
        <v>26040</v>
      </c>
      <c s="65">
        <v>13125</v>
      </c>
      <c s="65">
        <v>3247</v>
      </c>
      <c s="65">
        <v>3320</v>
      </c>
      <c s="65">
        <v>0</v>
      </c>
      <c s="65">
        <v>1936</v>
      </c>
      <c s="65">
        <v>372</v>
      </c>
      <c s="65">
        <v>5769</v>
      </c>
      <c s="65">
        <v>3705</v>
      </c>
      <c s="65">
        <v>6494</v>
      </c>
      <c s="65">
        <v>2242</v>
      </c>
      <c s="65">
        <v>0</v>
      </c>
      <c s="65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89">
        <f t="shared" si="51"/>
        <v>1</v>
      </c>
      <c s="99" t="str">
        <f t="shared" si="52"/>
        <v>01:33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6"/>
      <c r="CT53" s="170"/>
      <c s="215"/>
      <c s="2"/>
      <c s="94"/>
      <c s="70"/>
      <c s="70"/>
      <c r="DU53" s="70"/>
      <c s="70"/>
      <c s="70"/>
      <c s="230" t="s">
        <v>72</v>
      </c>
      <c r="FL53" s="1"/>
      <c s="121">
        <f t="shared" si="9"/>
        <v>43881</v>
      </c>
      <c s="20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42">
        <f t="shared" si="39"/>
        <v>-970</v>
      </c>
      <c s="87">
        <f t="shared" si="20"/>
        <v>-530</v>
      </c>
      <c s="117">
        <f t="shared" si="21"/>
        <v>-0.53000000000000025</v>
      </c>
      <c s="261"/>
    </row>
    <row ht="11.1" customHeight="1">
      <c s="192">
        <f t="shared" si="54"/>
        <v>54</v>
      </c>
      <c s="74">
        <f t="shared" si="50"/>
        <v>1.5666666666666667</v>
      </c>
      <c s="216">
        <v>45056.06527777778</v>
      </c>
      <c s="65">
        <v>26041</v>
      </c>
      <c s="65">
        <v>13140</v>
      </c>
      <c s="65">
        <v>3247</v>
      </c>
      <c s="65">
        <v>3324</v>
      </c>
      <c s="65">
        <v>0</v>
      </c>
      <c s="65">
        <v>1936</v>
      </c>
      <c s="65">
        <v>372</v>
      </c>
      <c s="65">
        <v>5776</v>
      </c>
      <c s="65">
        <v>3709</v>
      </c>
      <c s="65">
        <v>6502</v>
      </c>
      <c s="65">
        <v>2244</v>
      </c>
      <c s="65">
        <v>0</v>
      </c>
      <c s="65">
        <v>5067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55"/>
        <v/>
      </c>
      <c s="187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89">
        <f t="shared" si="51"/>
        <v>1</v>
      </c>
      <c s="99" t="str">
        <f t="shared" si="52"/>
        <v>01:34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6"/>
      <c r="CT54" s="170"/>
      <c s="215"/>
      <c s="2"/>
      <c s="94"/>
      <c r="DF54" s="306" t="s">
        <v>118</v>
      </c>
      <c r="DX54" s="144" t="s">
        <v>236</v>
      </c>
      <c r="FL54" s="1"/>
      <c s="121">
        <f t="shared" si="9"/>
        <v>43882</v>
      </c>
      <c s="20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42">
        <f t="shared" si="39"/>
        <v>-980</v>
      </c>
      <c s="87">
        <f t="shared" si="20"/>
        <v>-540</v>
      </c>
      <c s="117">
        <f t="shared" si="21"/>
        <v>-0.54000000000000026</v>
      </c>
      <c s="261"/>
    </row>
    <row ht="11.1" customHeight="1">
      <c s="192">
        <f t="shared" si="54"/>
        <v>55</v>
      </c>
      <c s="74">
        <f t="shared" si="50"/>
        <v>1.5833333333333335</v>
      </c>
      <c s="216">
        <v>45056.065972222219</v>
      </c>
      <c s="65">
        <v>26041</v>
      </c>
      <c s="65">
        <v>13155</v>
      </c>
      <c s="65">
        <v>3247</v>
      </c>
      <c s="65">
        <v>3328</v>
      </c>
      <c s="65">
        <v>0</v>
      </c>
      <c s="65">
        <v>1936</v>
      </c>
      <c s="65">
        <v>372</v>
      </c>
      <c s="65">
        <v>5782</v>
      </c>
      <c s="65">
        <v>3714</v>
      </c>
      <c s="65">
        <v>6509</v>
      </c>
      <c s="65">
        <v>2247</v>
      </c>
      <c s="65">
        <v>0</v>
      </c>
      <c s="65">
        <v>5072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89">
        <f t="shared" si="51"/>
        <v>1</v>
      </c>
      <c s="99" t="str">
        <f t="shared" si="52"/>
        <v>01:35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6"/>
      <c r="CT55" s="170"/>
      <c s="215"/>
      <c s="2"/>
      <c s="2"/>
      <c s="179">
        <v>1</v>
      </c>
      <c s="165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21">
        <f t="shared" si="9"/>
        <v>43883</v>
      </c>
      <c s="20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42">
        <f t="shared" si="39"/>
        <v>-990</v>
      </c>
      <c s="87">
        <f t="shared" si="20"/>
        <v>-550</v>
      </c>
      <c s="117">
        <f t="shared" si="21"/>
        <v>-0.55000000000000027</v>
      </c>
      <c s="261"/>
    </row>
    <row ht="11.1" customHeight="1">
      <c s="192">
        <f t="shared" si="54"/>
        <v>56</v>
      </c>
      <c s="74">
        <f t="shared" si="50"/>
        <v>1.6000000000000001</v>
      </c>
      <c s="216">
        <v>45056.066666666666</v>
      </c>
      <c s="65">
        <v>26042</v>
      </c>
      <c s="65">
        <v>13169</v>
      </c>
      <c s="65">
        <v>3247</v>
      </c>
      <c s="65">
        <v>3332</v>
      </c>
      <c s="65">
        <v>0</v>
      </c>
      <c s="65">
        <v>1936</v>
      </c>
      <c s="65">
        <v>372</v>
      </c>
      <c s="65">
        <v>5788</v>
      </c>
      <c s="65">
        <v>3718</v>
      </c>
      <c s="65">
        <v>6516</v>
      </c>
      <c s="65">
        <v>2249</v>
      </c>
      <c s="65">
        <v>0</v>
      </c>
      <c s="65">
        <v>5077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55"/>
        <v/>
      </c>
      <c s="187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89">
        <f t="shared" si="51"/>
        <v>1</v>
      </c>
      <c s="99" t="str">
        <f t="shared" si="52"/>
        <v>01:36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6"/>
      <c r="CT56" s="170"/>
      <c s="215"/>
      <c s="2"/>
      <c s="2"/>
      <c s="179">
        <f t="shared" si="110" ref="CX56:CX157">+CX55+1</f>
        <v>2</v>
      </c>
      <c s="165" t="s">
        <v>7</v>
      </c>
      <c s="301" t="s">
        <v>201</v>
      </c>
      <c s="95" t="s">
        <v>321</v>
      </c>
      <c s="95"/>
      <c s="95"/>
      <c s="218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76" t="s">
        <v>157</v>
      </c>
      <c s="119"/>
      <c s="119"/>
      <c s="119"/>
      <c s="153"/>
      <c s="95" t="s">
        <v>129</v>
      </c>
      <c s="101" t="s">
        <v>182</v>
      </c>
      <c s="101"/>
      <c s="101"/>
      <c s="101" t="s">
        <v>350</v>
      </c>
      <c s="154" t="s">
        <v>202</v>
      </c>
      <c r="DX56" s="106" t="s">
        <v>15</v>
      </c>
      <c r="FL56" s="1"/>
      <c s="121">
        <f t="shared" si="9"/>
        <v>43884</v>
      </c>
      <c s="20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42">
        <f t="shared" si="39"/>
        <v>-1000</v>
      </c>
      <c s="87">
        <f t="shared" si="20"/>
        <v>-560</v>
      </c>
      <c s="117">
        <f t="shared" si="21"/>
        <v>-0.56000000000000028</v>
      </c>
      <c s="261"/>
    </row>
    <row ht="11.1" customHeight="1">
      <c s="192">
        <f t="shared" si="54"/>
        <v>57</v>
      </c>
      <c s="74">
        <f t="shared" si="50"/>
        <v>1.6166666666666667</v>
      </c>
      <c s="216">
        <v>45056.067361111112</v>
      </c>
      <c s="65">
        <v>26042</v>
      </c>
      <c s="65">
        <v>13184</v>
      </c>
      <c s="65">
        <v>3247</v>
      </c>
      <c s="65">
        <v>3337</v>
      </c>
      <c s="65">
        <v>0</v>
      </c>
      <c s="65">
        <v>1936</v>
      </c>
      <c s="65">
        <v>372</v>
      </c>
      <c s="65">
        <v>5795</v>
      </c>
      <c s="65">
        <v>3723</v>
      </c>
      <c s="65">
        <v>6523</v>
      </c>
      <c s="65">
        <v>2252</v>
      </c>
      <c s="65">
        <v>0</v>
      </c>
      <c s="65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89">
        <f t="shared" si="51"/>
        <v>1</v>
      </c>
      <c s="99" t="str">
        <f t="shared" si="52"/>
        <v>01:37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6"/>
      <c r="CT57" s="170"/>
      <c s="215"/>
      <c s="2"/>
      <c s="2"/>
      <c s="179">
        <f t="shared" si="110"/>
        <v>3</v>
      </c>
      <c s="165" t="s">
        <v>106</v>
      </c>
      <c s="265" t="s">
        <v>63</v>
      </c>
      <c s="118" t="s">
        <v>60</v>
      </c>
      <c s="118" t="s">
        <v>126</v>
      </c>
      <c s="118" t="s">
        <v>7</v>
      </c>
      <c s="212" t="s">
        <v>246</v>
      </c>
      <c s="88"/>
      <c s="88"/>
      <c s="88"/>
      <c s="88"/>
      <c s="88"/>
      <c s="191"/>
      <c s="112"/>
      <c s="112"/>
      <c s="112"/>
      <c s="180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72" t="s">
        <v>349</v>
      </c>
      <c r="DX57" s="106" t="s">
        <v>371</v>
      </c>
      <c r="FL57" s="1"/>
      <c s="121">
        <f t="shared" si="9"/>
        <v>43885</v>
      </c>
      <c s="20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42">
        <f t="shared" si="39"/>
        <v>-1010</v>
      </c>
      <c s="87">
        <f t="shared" si="20"/>
        <v>-570</v>
      </c>
      <c s="117">
        <f t="shared" si="21"/>
        <v>-0.57000000000000028</v>
      </c>
      <c s="261"/>
    </row>
    <row ht="11.1" customHeight="1">
      <c s="192">
        <f t="shared" si="54"/>
        <v>58</v>
      </c>
      <c s="74">
        <f t="shared" si="50"/>
        <v>1.6333333333333333</v>
      </c>
      <c s="216">
        <v>45056.068055555559</v>
      </c>
      <c s="65">
        <v>26043</v>
      </c>
      <c s="65">
        <v>13198</v>
      </c>
      <c s="65">
        <v>3247</v>
      </c>
      <c s="65">
        <v>3341</v>
      </c>
      <c s="65">
        <v>0</v>
      </c>
      <c s="65">
        <v>1936</v>
      </c>
      <c s="65">
        <v>372</v>
      </c>
      <c s="65">
        <v>5801</v>
      </c>
      <c s="65">
        <v>3727</v>
      </c>
      <c s="65">
        <v>6529</v>
      </c>
      <c s="65">
        <v>2254</v>
      </c>
      <c s="65">
        <v>0</v>
      </c>
      <c s="65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55"/>
        <v/>
      </c>
      <c s="187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89">
        <f t="shared" si="51"/>
        <v>1</v>
      </c>
      <c s="99" t="str">
        <f t="shared" si="52"/>
        <v>01:38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6"/>
      <c r="CT58" s="170"/>
      <c s="215"/>
      <c s="2"/>
      <c s="2"/>
      <c s="179">
        <f t="shared" si="110"/>
        <v>4</v>
      </c>
      <c s="165" t="s">
        <v>200</v>
      </c>
      <c s="278" t="str">
        <f t="shared" si="112" ref="CZ58:CZ86">DF58</f>
        <v>LFC9</v>
      </c>
      <c s="93">
        <v>78</v>
      </c>
      <c s="93">
        <v>114</v>
      </c>
      <c s="93">
        <v>176</v>
      </c>
      <c s="262">
        <v>0</v>
      </c>
      <c s="93">
        <v>1</v>
      </c>
      <c s="28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06" t="str">
        <f t="shared" si="115" ref="DJ58:DJ69">IF(DF58=0,"","=OFFSET(Sheet1!$"&amp;DH58&amp;"$1,brge,0,erge)")</f>
        <v>=OFFSET(Sheet1!$BO$1,brge,0,erge)</v>
      </c>
      <c s="107"/>
      <c s="107"/>
      <c s="107"/>
      <c s="280"/>
      <c s="78">
        <v>0</v>
      </c>
      <c s="296">
        <v>1.5</v>
      </c>
      <c s="78">
        <v>50</v>
      </c>
      <c s="78">
        <v>0.050000000000000003</v>
      </c>
      <c s="241">
        <v>0.69999999999999996</v>
      </c>
      <c s="248">
        <v>17</v>
      </c>
      <c r="DX58" s="106" t="s">
        <v>98</v>
      </c>
      <c r="FL58" s="1"/>
      <c s="121">
        <f t="shared" si="9"/>
        <v>43886</v>
      </c>
      <c s="20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42">
        <f t="shared" si="39"/>
        <v>-1020</v>
      </c>
      <c s="87">
        <f t="shared" si="20"/>
        <v>-580</v>
      </c>
      <c s="117">
        <f t="shared" si="21"/>
        <v>-0.58000000000000029</v>
      </c>
      <c s="261"/>
    </row>
    <row ht="11.1" customHeight="1">
      <c s="192">
        <f t="shared" si="54"/>
        <v>59</v>
      </c>
      <c s="74">
        <f t="shared" si="50"/>
        <v>1.6499999999999999</v>
      </c>
      <c s="216">
        <v>45056.068749999999</v>
      </c>
      <c s="65">
        <v>26043</v>
      </c>
      <c s="65">
        <v>13213</v>
      </c>
      <c s="65">
        <v>3247</v>
      </c>
      <c s="65">
        <v>3346</v>
      </c>
      <c s="65">
        <v>0</v>
      </c>
      <c s="65">
        <v>1936</v>
      </c>
      <c s="65">
        <v>372</v>
      </c>
      <c s="65">
        <v>5808</v>
      </c>
      <c s="65">
        <v>3732</v>
      </c>
      <c s="65">
        <v>6537</v>
      </c>
      <c s="65">
        <v>2256</v>
      </c>
      <c s="65">
        <v>0</v>
      </c>
      <c s="65">
        <v>5092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89">
        <f t="shared" si="51"/>
        <v>1</v>
      </c>
      <c s="99" t="str">
        <f t="shared" si="52"/>
        <v>01:39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6"/>
      <c r="CT59" s="170"/>
      <c s="215"/>
      <c s="2"/>
      <c s="2"/>
      <c s="179">
        <f t="shared" si="110"/>
        <v>5</v>
      </c>
      <c s="165" t="s">
        <v>318</v>
      </c>
      <c s="278" t="str">
        <f t="shared" si="112"/>
        <v>LFC8</v>
      </c>
      <c s="93">
        <v>0</v>
      </c>
      <c s="93">
        <v>85</v>
      </c>
      <c s="93">
        <v>236</v>
      </c>
      <c s="247">
        <v>0</v>
      </c>
      <c s="93">
        <f t="shared" si="116" ref="DE59:DE86">+DE58+1</f>
        <v>2</v>
      </c>
      <c s="28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06" t="str">
        <f t="shared" si="115"/>
        <v>=OFFSET(Sheet1!$BP$1,brge,0,erge)</v>
      </c>
      <c s="107"/>
      <c s="107"/>
      <c s="107"/>
      <c s="280"/>
      <c s="78">
        <v>0</v>
      </c>
      <c s="296">
        <v>1.5</v>
      </c>
      <c s="78">
        <v>50</v>
      </c>
      <c s="78">
        <v>0.050000000000000003</v>
      </c>
      <c s="241">
        <v>0.59999999999999998</v>
      </c>
      <c s="248">
        <v>34</v>
      </c>
      <c r="DX59" s="106" t="s">
        <v>169</v>
      </c>
      <c r="FL59" s="1"/>
      <c s="121">
        <f t="shared" si="9"/>
        <v>43887</v>
      </c>
      <c s="20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42">
        <f t="shared" si="39"/>
        <v>-1030</v>
      </c>
      <c s="87">
        <f t="shared" si="20"/>
        <v>-590</v>
      </c>
      <c s="117">
        <f t="shared" si="21"/>
        <v>-0.5900000000000003</v>
      </c>
      <c s="261"/>
    </row>
    <row ht="11.1" customHeight="1">
      <c s="192">
        <f t="shared" si="54"/>
        <v>60</v>
      </c>
      <c s="74">
        <f t="shared" si="50"/>
        <v>1.6666666666666665</v>
      </c>
      <c s="216">
        <v>45056.069444444445</v>
      </c>
      <c s="65">
        <v>26043</v>
      </c>
      <c s="65">
        <v>13228</v>
      </c>
      <c s="65">
        <v>3247</v>
      </c>
      <c s="65">
        <v>3350</v>
      </c>
      <c s="65">
        <v>0</v>
      </c>
      <c s="65">
        <v>1936</v>
      </c>
      <c s="65">
        <v>372</v>
      </c>
      <c s="65">
        <v>5815</v>
      </c>
      <c s="65">
        <v>3737</v>
      </c>
      <c s="65">
        <v>6544</v>
      </c>
      <c s="65">
        <v>2259</v>
      </c>
      <c s="65">
        <v>0</v>
      </c>
      <c s="65">
        <v>5098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89">
        <f t="shared" si="51"/>
        <v>1</v>
      </c>
      <c s="99" t="str">
        <f t="shared" si="52"/>
        <v>01:40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6"/>
      <c r="CT60" s="170"/>
      <c s="215"/>
      <c s="2"/>
      <c s="2"/>
      <c s="179">
        <f t="shared" si="110"/>
        <v>6</v>
      </c>
      <c s="165" t="s">
        <v>37</v>
      </c>
      <c s="278" t="str">
        <f t="shared" si="112"/>
        <v>LC2</v>
      </c>
      <c s="93">
        <v>255</v>
      </c>
      <c s="93">
        <v>111</v>
      </c>
      <c s="93">
        <v>2</v>
      </c>
      <c s="292">
        <v>0</v>
      </c>
      <c s="93">
        <f t="shared" si="116"/>
        <v>3</v>
      </c>
      <c s="28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06" t="str">
        <f t="shared" si="115"/>
        <v>=OFFSET(Sheet1!$BQ$1,brge,0,erge)</v>
      </c>
      <c s="107"/>
      <c s="107"/>
      <c s="107"/>
      <c s="280"/>
      <c s="78">
        <v>0</v>
      </c>
      <c s="296">
        <v>1.5</v>
      </c>
      <c s="78">
        <v>50</v>
      </c>
      <c s="78">
        <v>0.050000000000000003</v>
      </c>
      <c s="241">
        <v>0.10000000000000001</v>
      </c>
      <c s="248">
        <v>18</v>
      </c>
      <c r="DX60" s="106" t="s">
        <v>170</v>
      </c>
      <c r="FL60" s="1"/>
      <c s="121">
        <f t="shared" si="9"/>
        <v>43888</v>
      </c>
      <c s="20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42">
        <f t="shared" si="39"/>
        <v>-1040</v>
      </c>
      <c s="87">
        <f t="shared" si="20"/>
        <v>-600</v>
      </c>
      <c s="117">
        <f t="shared" si="21"/>
        <v>-0.60000000000000031</v>
      </c>
      <c s="261"/>
    </row>
    <row ht="11.1" customHeight="1">
      <c s="192">
        <f t="shared" si="54"/>
        <v>61</v>
      </c>
      <c s="74">
        <f t="shared" si="50"/>
        <v>1.6833333333333333</v>
      </c>
      <c s="216">
        <v>45056.070138888892</v>
      </c>
      <c s="65">
        <v>26044</v>
      </c>
      <c s="65">
        <v>13242</v>
      </c>
      <c s="65">
        <v>3247</v>
      </c>
      <c s="65">
        <v>3354</v>
      </c>
      <c s="65">
        <v>0</v>
      </c>
      <c s="65">
        <v>1936</v>
      </c>
      <c s="65">
        <v>372</v>
      </c>
      <c s="65">
        <v>5821</v>
      </c>
      <c s="65">
        <v>3741</v>
      </c>
      <c s="65">
        <v>6551</v>
      </c>
      <c s="65">
        <v>2261</v>
      </c>
      <c s="65">
        <v>0</v>
      </c>
      <c s="65">
        <v>5103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55"/>
        <v/>
      </c>
      <c s="187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89">
        <f t="shared" si="51"/>
        <v>1</v>
      </c>
      <c s="99" t="str">
        <f t="shared" si="52"/>
        <v>01:41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6"/>
      <c r="CT61" s="170"/>
      <c s="215"/>
      <c s="2"/>
      <c s="2"/>
      <c s="179">
        <f t="shared" si="110"/>
        <v>7</v>
      </c>
      <c s="165" t="s">
        <v>126</v>
      </c>
      <c s="278" t="str">
        <f t="shared" si="112"/>
        <v>LC7</v>
      </c>
      <c s="93">
        <v>33</v>
      </c>
      <c s="93">
        <v>0</v>
      </c>
      <c s="93">
        <v>125</v>
      </c>
      <c s="209">
        <v>0</v>
      </c>
      <c s="93">
        <f t="shared" si="116"/>
        <v>4</v>
      </c>
      <c s="28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06" t="str">
        <f t="shared" si="115"/>
        <v>=OFFSET(Sheet1!$BR$1,brge,0,erge)</v>
      </c>
      <c s="107"/>
      <c s="107"/>
      <c s="107"/>
      <c s="280"/>
      <c s="78">
        <v>0</v>
      </c>
      <c s="296">
        <v>1.5</v>
      </c>
      <c s="78">
        <v>50</v>
      </c>
      <c s="78">
        <v>0.050000000000000003</v>
      </c>
      <c s="241">
        <v>0.70000000000000007</v>
      </c>
      <c s="248">
        <v>38</v>
      </c>
      <c r="DX61" s="166" t="s">
        <v>379</v>
      </c>
      <c r="FL61" s="1"/>
      <c s="121">
        <f t="shared" si="9"/>
        <v>43889</v>
      </c>
      <c s="20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42">
        <f t="shared" si="39"/>
        <v>-1050</v>
      </c>
      <c s="87">
        <f t="shared" si="20"/>
        <v>-610</v>
      </c>
      <c s="117">
        <f t="shared" si="21"/>
        <v>-0.61000000000000032</v>
      </c>
      <c s="261"/>
    </row>
    <row ht="11.1" customHeight="1">
      <c s="192">
        <f t="shared" si="54"/>
        <v>62</v>
      </c>
      <c s="74">
        <f t="shared" si="50"/>
        <v>1.7</v>
      </c>
      <c s="216">
        <v>45056.070833333331</v>
      </c>
      <c s="65">
        <v>26044</v>
      </c>
      <c s="65">
        <v>13257</v>
      </c>
      <c s="65">
        <v>3247</v>
      </c>
      <c s="65">
        <v>3359</v>
      </c>
      <c s="65">
        <v>0</v>
      </c>
      <c s="65">
        <v>1936</v>
      </c>
      <c s="65">
        <v>372</v>
      </c>
      <c s="65">
        <v>5828</v>
      </c>
      <c s="65">
        <v>3745</v>
      </c>
      <c s="65">
        <v>6558</v>
      </c>
      <c s="65">
        <v>2264</v>
      </c>
      <c s="65">
        <v>0</v>
      </c>
      <c s="65">
        <v>5108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89">
        <f t="shared" si="51"/>
        <v>1</v>
      </c>
      <c s="99" t="str">
        <f t="shared" si="52"/>
        <v>01:42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6"/>
      <c r="CT62" s="170"/>
      <c s="13"/>
      <c s="79"/>
      <c s="2"/>
      <c s="179">
        <f t="shared" si="110"/>
        <v>8</v>
      </c>
      <c s="165" t="s">
        <v>223</v>
      </c>
      <c s="278" t="str">
        <f t="shared" si="112"/>
        <v>LC17</v>
      </c>
      <c s="93">
        <v>37</v>
      </c>
      <c s="93">
        <v>53</v>
      </c>
      <c s="93">
        <v>246</v>
      </c>
      <c s="219">
        <v>0</v>
      </c>
      <c s="93">
        <f t="shared" si="116"/>
        <v>5</v>
      </c>
      <c s="28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06" t="str">
        <f t="shared" si="115"/>
        <v>=OFFSET(Sheet1!$BS$1,brge,0,erge)</v>
      </c>
      <c s="107"/>
      <c s="107"/>
      <c s="107"/>
      <c s="280"/>
      <c s="78">
        <v>0</v>
      </c>
      <c s="296">
        <v>1.5</v>
      </c>
      <c s="78">
        <v>50</v>
      </c>
      <c s="78">
        <v>0.050000000000000003</v>
      </c>
      <c s="241">
        <v>0.70000000000000007</v>
      </c>
      <c s="248">
        <v>39</v>
      </c>
      <c r="DX62" s="307" t="s">
        <v>16</v>
      </c>
      <c r="FL62" s="1"/>
      <c s="121">
        <f t="shared" si="9"/>
        <v>43890</v>
      </c>
      <c s="20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2">
        <f t="shared" si="39"/>
        <v>-1060</v>
      </c>
      <c s="87">
        <f t="shared" si="20"/>
        <v>-620</v>
      </c>
      <c s="117">
        <f t="shared" si="21"/>
        <v>-0.62000000000000033</v>
      </c>
      <c s="261"/>
    </row>
    <row ht="11.1" customHeight="1">
      <c s="192">
        <f t="shared" si="54"/>
        <v>63</v>
      </c>
      <c s="74">
        <f t="shared" si="50"/>
        <v>1.7166666666666668</v>
      </c>
      <c s="216">
        <v>45056.071527777778</v>
      </c>
      <c s="65">
        <v>26045</v>
      </c>
      <c s="65">
        <v>13271</v>
      </c>
      <c s="65">
        <v>3247</v>
      </c>
      <c s="65">
        <v>3363</v>
      </c>
      <c s="65">
        <v>0</v>
      </c>
      <c s="65">
        <v>1936</v>
      </c>
      <c s="65">
        <v>372</v>
      </c>
      <c s="65">
        <v>5834</v>
      </c>
      <c s="65">
        <v>3750</v>
      </c>
      <c s="65">
        <v>6565</v>
      </c>
      <c s="65">
        <v>2266</v>
      </c>
      <c s="65">
        <v>0</v>
      </c>
      <c s="65">
        <v>5114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55"/>
        <v/>
      </c>
      <c s="187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89">
        <f t="shared" si="51"/>
        <v>1</v>
      </c>
      <c s="99" t="str">
        <f t="shared" si="52"/>
        <v>01:43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6"/>
      <c r="CT63" s="170"/>
      <c s="13"/>
      <c s="79"/>
      <c s="2"/>
      <c s="179">
        <f t="shared" si="110"/>
        <v>9</v>
      </c>
      <c s="165" t="s">
        <v>319</v>
      </c>
      <c s="278" t="str">
        <f t="shared" si="112"/>
        <v>LC20</v>
      </c>
      <c s="93">
        <v>89</v>
      </c>
      <c s="93">
        <v>207</v>
      </c>
      <c s="93">
        <v>22</v>
      </c>
      <c s="146">
        <v>0</v>
      </c>
      <c s="93">
        <f t="shared" si="116"/>
        <v>6</v>
      </c>
      <c s="28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06" t="str">
        <f t="shared" si="115"/>
        <v>=OFFSET(Sheet1!$BT$1,brge,0,erge)</v>
      </c>
      <c s="107"/>
      <c s="107"/>
      <c s="107"/>
      <c s="280"/>
      <c s="78">
        <v>0</v>
      </c>
      <c s="296">
        <v>1.25</v>
      </c>
      <c s="78">
        <v>10</v>
      </c>
      <c s="78">
        <v>0.10000000000000001</v>
      </c>
      <c s="241">
        <v>0.84999999999999998</v>
      </c>
      <c s="248">
        <v>37</v>
      </c>
      <c r="DX63" s="307" t="s">
        <v>328</v>
      </c>
      <c r="FL63" s="1"/>
      <c s="121">
        <f t="shared" si="9"/>
        <v>43891</v>
      </c>
      <c s="20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08"/>
      <c s="142">
        <f t="shared" si="39"/>
        <v>-1070</v>
      </c>
      <c s="87">
        <f t="shared" si="20"/>
        <v>-630</v>
      </c>
      <c s="117">
        <f t="shared" si="21"/>
        <v>-0.63000000000000034</v>
      </c>
      <c s="261"/>
    </row>
    <row ht="11.1" customHeight="1">
      <c s="192">
        <f t="shared" si="54"/>
        <v>64</v>
      </c>
      <c s="74">
        <f t="shared" si="50"/>
        <v>1.7333333333333334</v>
      </c>
      <c s="216">
        <v>45056.072222222225</v>
      </c>
      <c s="65">
        <v>26045</v>
      </c>
      <c s="65">
        <v>13284</v>
      </c>
      <c s="65">
        <v>3247</v>
      </c>
      <c s="65">
        <v>3367</v>
      </c>
      <c s="65">
        <v>0</v>
      </c>
      <c s="65">
        <v>1936</v>
      </c>
      <c s="65">
        <v>372</v>
      </c>
      <c s="65">
        <v>5841</v>
      </c>
      <c s="65">
        <v>3754</v>
      </c>
      <c s="65">
        <v>6572</v>
      </c>
      <c s="65">
        <v>2269</v>
      </c>
      <c s="65">
        <v>0</v>
      </c>
      <c s="65">
        <v>5120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89">
        <f t="shared" si="51"/>
        <v>1</v>
      </c>
      <c s="99" t="str">
        <f t="shared" si="52"/>
        <v>01:44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6"/>
      <c r="CT64" s="170"/>
      <c s="13"/>
      <c s="79"/>
      <c s="2"/>
      <c s="179">
        <f t="shared" si="110"/>
        <v>10</v>
      </c>
      <c s="165" t="s">
        <v>38</v>
      </c>
      <c s="278" t="str">
        <f t="shared" si="112"/>
        <v>LC27</v>
      </c>
      <c s="93">
        <v>109</v>
      </c>
      <c s="93">
        <v>170</v>
      </c>
      <c s="93">
        <v>230</v>
      </c>
      <c s="290">
        <v>0</v>
      </c>
      <c s="93">
        <f t="shared" si="116"/>
        <v>7</v>
      </c>
      <c s="28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06" t="str">
        <f t="shared" si="115"/>
        <v>=OFFSET(Sheet1!$BU$1,brge,0,erge)</v>
      </c>
      <c s="107"/>
      <c s="107"/>
      <c s="107"/>
      <c s="280"/>
      <c s="78">
        <v>0</v>
      </c>
      <c s="296">
        <v>1.5</v>
      </c>
      <c s="78">
        <v>50</v>
      </c>
      <c s="78">
        <v>0.050000000000000003</v>
      </c>
      <c s="241">
        <v>0.70000000000000007</v>
      </c>
      <c s="248">
        <v>35</v>
      </c>
      <c r="DX64" s="307" t="s">
        <v>231</v>
      </c>
      <c r="FL64" s="1"/>
      <c s="121">
        <f t="shared" si="9"/>
        <v>43892</v>
      </c>
      <c s="20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67"/>
      <c s="142">
        <f t="shared" si="39"/>
        <v>-1080</v>
      </c>
      <c s="87">
        <f t="shared" si="20"/>
        <v>-640</v>
      </c>
      <c s="117">
        <f t="shared" si="21"/>
        <v>-0.64000000000000035</v>
      </c>
      <c s="261"/>
    </row>
    <row ht="11.1" customHeight="1">
      <c s="192">
        <f t="shared" si="54"/>
        <v>65</v>
      </c>
      <c s="74">
        <f t="shared" si="50"/>
        <v>1.75</v>
      </c>
      <c s="216">
        <v>45056.072916666664</v>
      </c>
      <c s="65">
        <v>26046</v>
      </c>
      <c s="65">
        <v>13299</v>
      </c>
      <c s="65">
        <v>3247</v>
      </c>
      <c s="65">
        <v>3372</v>
      </c>
      <c s="65">
        <v>0</v>
      </c>
      <c s="65">
        <v>1936</v>
      </c>
      <c s="65">
        <v>372</v>
      </c>
      <c s="65">
        <v>5847</v>
      </c>
      <c s="65">
        <v>3759</v>
      </c>
      <c s="65">
        <v>6580</v>
      </c>
      <c s="65">
        <v>2271</v>
      </c>
      <c s="65">
        <v>0</v>
      </c>
      <c s="65">
        <v>5126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55"/>
        <v/>
      </c>
      <c s="187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89">
        <f t="shared" si="51"/>
        <v>1</v>
      </c>
      <c s="99" t="str">
        <f t="shared" si="52"/>
        <v>01:45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6"/>
      <c r="CT65" s="170"/>
      <c s="13"/>
      <c s="79"/>
      <c s="2"/>
      <c s="179">
        <f t="shared" si="110"/>
        <v>11</v>
      </c>
      <c s="165" t="s">
        <v>127</v>
      </c>
      <c s="278" t="str">
        <f t="shared" si="112"/>
        <v>LC14</v>
      </c>
      <c s="93">
        <v>176</v>
      </c>
      <c s="93">
        <v>68</v>
      </c>
      <c s="93">
        <v>213</v>
      </c>
      <c s="322">
        <v>0</v>
      </c>
      <c s="93">
        <f t="shared" si="116"/>
        <v>8</v>
      </c>
      <c s="28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06" t="str">
        <f t="shared" si="115"/>
        <v>=OFFSET(Sheet1!$BV$1,brge,0,erge)</v>
      </c>
      <c s="107"/>
      <c s="107"/>
      <c s="107"/>
      <c s="280"/>
      <c s="78">
        <v>0</v>
      </c>
      <c s="296">
        <v>1.5</v>
      </c>
      <c s="78">
        <v>50</v>
      </c>
      <c s="78">
        <v>0.050000000000000003</v>
      </c>
      <c s="241">
        <v>0.70000000000000007</v>
      </c>
      <c s="248">
        <v>36</v>
      </c>
      <c r="DX65" s="307" t="s">
        <v>232</v>
      </c>
      <c r="FL65" s="1"/>
      <c s="121">
        <f t="shared" si="9"/>
        <v>43893</v>
      </c>
      <c s="20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7">
        <f t="shared" si="20"/>
        <v>-650</v>
      </c>
      <c s="117">
        <f t="shared" si="21"/>
        <v>-0.65000000000000036</v>
      </c>
      <c s="261"/>
    </row>
    <row ht="11.1" customHeight="1">
      <c s="192">
        <f t="shared" si="54"/>
        <v>66</v>
      </c>
      <c s="74">
        <f t="shared" si="50"/>
        <v>1.7666666666666666</v>
      </c>
      <c s="216">
        <v>45056.073611111111</v>
      </c>
      <c s="65">
        <v>26046</v>
      </c>
      <c s="65">
        <v>13314</v>
      </c>
      <c s="65">
        <v>3247</v>
      </c>
      <c s="65">
        <v>3376</v>
      </c>
      <c s="65">
        <v>0</v>
      </c>
      <c s="65">
        <v>1936</v>
      </c>
      <c s="65">
        <v>372</v>
      </c>
      <c s="65">
        <v>5854</v>
      </c>
      <c s="65">
        <v>3763</v>
      </c>
      <c s="65">
        <v>6587</v>
      </c>
      <c s="65">
        <v>2274</v>
      </c>
      <c s="65">
        <v>0</v>
      </c>
      <c s="65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89">
        <f t="shared" si="51"/>
        <v>1</v>
      </c>
      <c s="99" t="str">
        <f t="shared" si="52"/>
        <v>01:46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6"/>
      <c r="CT66" s="170"/>
      <c s="13"/>
      <c s="79"/>
      <c s="2"/>
      <c s="179">
        <f t="shared" si="110"/>
        <v>12</v>
      </c>
      <c s="165" t="s">
        <v>224</v>
      </c>
      <c s="278" t="str">
        <f t="shared" si="112"/>
        <v>LC6</v>
      </c>
      <c s="93">
        <v>155</v>
      </c>
      <c s="93">
        <v>124</v>
      </c>
      <c s="93">
        <v>0</v>
      </c>
      <c s="270">
        <v>0</v>
      </c>
      <c s="93">
        <f t="shared" si="116"/>
        <v>9</v>
      </c>
      <c s="28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06" t="str">
        <f t="shared" si="115"/>
        <v>=OFFSET(Sheet1!$BW$1,brge,0,erge)</v>
      </c>
      <c s="107"/>
      <c s="107"/>
      <c s="107"/>
      <c s="280"/>
      <c s="78">
        <v>0</v>
      </c>
      <c s="296">
        <v>1.5</v>
      </c>
      <c s="78">
        <v>50</v>
      </c>
      <c s="78">
        <v>0.050000000000000003</v>
      </c>
      <c s="241">
        <v>0.70000000000000007</v>
      </c>
      <c s="248">
        <v>40</v>
      </c>
      <c r="DX66" s="307" t="s">
        <v>372</v>
      </c>
      <c r="FL66" s="1"/>
      <c s="121">
        <f t="shared" si="9"/>
        <v>43894</v>
      </c>
      <c s="20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323"/>
      <c s="142">
        <f t="shared" si="39"/>
        <v>-1100</v>
      </c>
      <c s="87">
        <f t="shared" si="20"/>
        <v>-660</v>
      </c>
      <c s="117">
        <f t="shared" si="21"/>
        <v>-0.66000000000000036</v>
      </c>
      <c s="261"/>
    </row>
    <row ht="11.1" customHeight="1">
      <c s="192">
        <f t="shared" si="54"/>
        <v>67</v>
      </c>
      <c s="74">
        <f t="shared" si="50"/>
        <v>1.7833333333333332</v>
      </c>
      <c s="216">
        <v>45056.074305555558</v>
      </c>
      <c s="65">
        <v>26046</v>
      </c>
      <c s="65">
        <v>13329</v>
      </c>
      <c s="65">
        <v>3247</v>
      </c>
      <c s="65">
        <v>3380</v>
      </c>
      <c s="65">
        <v>0</v>
      </c>
      <c s="65">
        <v>1936</v>
      </c>
      <c s="65">
        <v>372</v>
      </c>
      <c s="65">
        <v>5861</v>
      </c>
      <c s="65">
        <v>3768</v>
      </c>
      <c s="65">
        <v>6594</v>
      </c>
      <c s="65">
        <v>2276</v>
      </c>
      <c s="65">
        <v>0</v>
      </c>
      <c s="65">
        <v>5138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89">
        <f t="shared" si="51"/>
        <v>1</v>
      </c>
      <c s="99" t="str">
        <f t="shared" si="52"/>
        <v>01:47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6"/>
      <c r="CT67" s="170"/>
      <c s="13"/>
      <c s="79"/>
      <c s="2"/>
      <c s="179">
        <f t="shared" si="110"/>
        <v>13</v>
      </c>
      <c s="165" t="s">
        <v>320</v>
      </c>
      <c s="278" t="str">
        <f t="shared" si="112"/>
        <v>LC11</v>
      </c>
      <c s="93">
        <v>236</v>
      </c>
      <c s="93">
        <v>0</v>
      </c>
      <c s="93">
        <v>43</v>
      </c>
      <c s="202">
        <v>0</v>
      </c>
      <c s="93">
        <f t="shared" si="116"/>
        <v>10</v>
      </c>
      <c s="28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06" t="str">
        <f t="shared" si="115"/>
        <v>=OFFSET(Sheet1!$BX$1,brge,0,erge)</v>
      </c>
      <c s="107"/>
      <c s="107"/>
      <c s="107"/>
      <c s="280"/>
      <c s="78">
        <v>0</v>
      </c>
      <c s="296">
        <v>1.5</v>
      </c>
      <c s="78">
        <v>50</v>
      </c>
      <c s="78">
        <v>0.34999999999999998</v>
      </c>
      <c s="241">
        <v>0.70000000000000007</v>
      </c>
      <c s="248">
        <v>41</v>
      </c>
      <c r="DX67" s="326" t="s">
        <v>134</v>
      </c>
      <c r="FL67" s="1"/>
      <c s="121">
        <f t="shared" si="9"/>
        <v>43895</v>
      </c>
      <c s="20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99"/>
      <c s="142">
        <f t="shared" si="39"/>
        <v>-1110</v>
      </c>
      <c s="87">
        <f t="shared" si="20"/>
        <v>-670</v>
      </c>
      <c s="117">
        <f t="shared" si="21"/>
        <v>-0.67000000000000037</v>
      </c>
      <c s="255"/>
    </row>
    <row ht="11.1" customHeight="1">
      <c s="192">
        <f t="shared" si="54"/>
        <v>68</v>
      </c>
      <c s="74">
        <f t="shared" si="50"/>
        <v>1.8</v>
      </c>
      <c s="216">
        <v>45056.074999999997</v>
      </c>
      <c s="65">
        <v>26047</v>
      </c>
      <c s="65">
        <v>13344</v>
      </c>
      <c s="65">
        <v>3247</v>
      </c>
      <c s="65">
        <v>3385</v>
      </c>
      <c s="65">
        <v>0</v>
      </c>
      <c s="65">
        <v>1936</v>
      </c>
      <c s="65">
        <v>372</v>
      </c>
      <c s="65">
        <v>5868</v>
      </c>
      <c s="65">
        <v>3772</v>
      </c>
      <c s="65">
        <v>6602</v>
      </c>
      <c s="65">
        <v>2279</v>
      </c>
      <c s="65">
        <v>0</v>
      </c>
      <c s="65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55"/>
        <v/>
      </c>
      <c s="187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89">
        <f t="shared" si="51"/>
        <v>1</v>
      </c>
      <c s="99" t="str">
        <f t="shared" si="52"/>
        <v>01:48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6"/>
      <c r="CT68" s="170"/>
      <c s="13"/>
      <c s="79"/>
      <c s="2"/>
      <c s="179">
        <f t="shared" si="110"/>
        <v>14</v>
      </c>
      <c s="165" t="s">
        <v>59</v>
      </c>
      <c s="278" t="str">
        <f t="shared" si="112"/>
        <v>LC1B</v>
      </c>
      <c s="93">
        <v>151</v>
      </c>
      <c s="93">
        <v>14</v>
      </c>
      <c s="93">
        <v>159</v>
      </c>
      <c s="193">
        <v>0</v>
      </c>
      <c s="93">
        <f t="shared" si="116"/>
        <v>11</v>
      </c>
      <c s="28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06" t="str">
        <f t="shared" si="115"/>
        <v>=OFFSET(Sheet1!$BY$1,brge,0,erge)</v>
      </c>
      <c s="107"/>
      <c s="107"/>
      <c s="107"/>
      <c s="280"/>
      <c s="78">
        <v>0</v>
      </c>
      <c s="296">
        <v>1</v>
      </c>
      <c s="78">
        <v>50</v>
      </c>
      <c s="78">
        <v>0.34999999999999998</v>
      </c>
      <c s="241">
        <v>0.70000000000000007</v>
      </c>
      <c s="248">
        <v>4</v>
      </c>
      <c r="DX68" s="106" t="s">
        <v>93</v>
      </c>
      <c r="FL68" s="1"/>
      <c s="121">
        <f t="shared" si="9"/>
        <v>43896</v>
      </c>
      <c s="20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64"/>
      <c s="142">
        <f t="shared" si="39"/>
        <v>-1120</v>
      </c>
      <c s="87">
        <f t="shared" si="20"/>
        <v>-680</v>
      </c>
      <c s="117">
        <f t="shared" si="21"/>
        <v>-0.68000000000000038</v>
      </c>
      <c s="255"/>
    </row>
    <row ht="11.1" customHeight="1">
      <c s="192">
        <f t="shared" si="54"/>
        <v>69</v>
      </c>
      <c s="74">
        <f t="shared" si="50"/>
        <v>1.8166666666666667</v>
      </c>
      <c s="216">
        <v>45056.075694444444</v>
      </c>
      <c s="65">
        <v>26047</v>
      </c>
      <c s="65">
        <v>13358</v>
      </c>
      <c s="65">
        <v>3247</v>
      </c>
      <c s="65">
        <v>3389</v>
      </c>
      <c s="65">
        <v>0</v>
      </c>
      <c s="65">
        <v>1936</v>
      </c>
      <c s="65">
        <v>372</v>
      </c>
      <c s="65">
        <v>5874</v>
      </c>
      <c s="65">
        <v>3777</v>
      </c>
      <c s="65">
        <v>6609</v>
      </c>
      <c s="65">
        <v>2281</v>
      </c>
      <c s="65">
        <v>0</v>
      </c>
      <c s="65">
        <v>5151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89">
        <f t="shared" si="51"/>
        <v>1</v>
      </c>
      <c s="99" t="str">
        <f t="shared" si="52"/>
        <v>01:49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6"/>
      <c r="CT69" s="170"/>
      <c s="13"/>
      <c s="79"/>
      <c s="2"/>
      <c s="179">
        <f t="shared" si="110"/>
        <v>15</v>
      </c>
      <c s="165" t="s">
        <v>154</v>
      </c>
      <c s="278" t="str">
        <f t="shared" si="112"/>
        <v>LC31</v>
      </c>
      <c s="93">
        <v>37</v>
      </c>
      <c s="93">
        <v>132</v>
      </c>
      <c s="93">
        <v>213</v>
      </c>
      <c s="229">
        <v>0</v>
      </c>
      <c s="93">
        <f t="shared" si="116"/>
        <v>12</v>
      </c>
      <c s="28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06" t="str">
        <f t="shared" si="115"/>
        <v>=OFFSET(Sheet1!$BZ$1,brge,0,erge)</v>
      </c>
      <c s="107"/>
      <c s="107"/>
      <c s="107"/>
      <c s="280"/>
      <c s="78">
        <v>0</v>
      </c>
      <c s="296">
        <v>1</v>
      </c>
      <c s="78">
        <v>50</v>
      </c>
      <c s="78">
        <v>0.34999999999999998</v>
      </c>
      <c s="241">
        <v>0.70000000000000007</v>
      </c>
      <c s="248">
        <v>4</v>
      </c>
      <c r="DX69" s="106" t="s">
        <v>17</v>
      </c>
      <c r="FL69" s="1"/>
      <c s="121">
        <f t="shared" si="9"/>
        <v>43897</v>
      </c>
      <c s="20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20"/>
      <c s="142">
        <f t="shared" si="39"/>
        <v>-1130</v>
      </c>
      <c s="87">
        <f t="shared" si="20"/>
        <v>-690</v>
      </c>
      <c s="117">
        <f t="shared" si="21"/>
        <v>-0.69000000000000039</v>
      </c>
      <c s="255"/>
    </row>
    <row ht="11.1" customHeight="1">
      <c s="192">
        <f t="shared" si="54"/>
        <v>70</v>
      </c>
      <c s="74">
        <f t="shared" si="50"/>
        <v>1.8333333333333335</v>
      </c>
      <c s="216">
        <v>45056.076388888891</v>
      </c>
      <c s="65">
        <v>26048</v>
      </c>
      <c s="65">
        <v>13373</v>
      </c>
      <c s="65">
        <v>3247</v>
      </c>
      <c s="65">
        <v>3393</v>
      </c>
      <c s="65">
        <v>0</v>
      </c>
      <c s="65">
        <v>1936</v>
      </c>
      <c s="65">
        <v>372</v>
      </c>
      <c s="65">
        <v>5881</v>
      </c>
      <c s="65">
        <v>3781</v>
      </c>
      <c s="65">
        <v>6616</v>
      </c>
      <c s="65">
        <v>2284</v>
      </c>
      <c s="65">
        <v>0</v>
      </c>
      <c s="65">
        <v>5157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55"/>
        <v/>
      </c>
      <c s="187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89">
        <f t="shared" si="51"/>
        <v>1</v>
      </c>
      <c s="99" t="str">
        <f t="shared" si="52"/>
        <v>01:50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6"/>
      <c r="CT70" s="170"/>
      <c s="13"/>
      <c s="79"/>
      <c s="2"/>
      <c s="179">
        <f t="shared" si="110"/>
        <v>16</v>
      </c>
      <c s="165" t="s">
        <v>252</v>
      </c>
      <c s="278" t="str">
        <f t="shared" si="112"/>
        <v>LC1</v>
      </c>
      <c s="93">
        <v>163</v>
      </c>
      <c s="93">
        <v>103</v>
      </c>
      <c s="93">
        <v>10</v>
      </c>
      <c s="246">
        <v>0</v>
      </c>
      <c s="93">
        <f t="shared" si="116"/>
        <v>13</v>
      </c>
      <c s="285" t="str">
        <f>$P$19</f>
        <v>LC1</v>
      </c>
      <c s="78"/>
      <c s="78"/>
      <c s="78" t="str">
        <f t="shared" si="114"/>
        <v>LC1Rge</v>
      </c>
      <c s="206" t="str">
        <f t="shared" si="118" ref="DJ70:DJ86">IF(DF70=0,"","=OFFSET(RateCalc!$"&amp;DH70&amp;"$1,brge,0,erge)")</f>
        <v>=OFFSET(RateCalc!$$1,brge,0,erge)</v>
      </c>
      <c s="107"/>
      <c s="107"/>
      <c s="107"/>
      <c s="280"/>
      <c s="78">
        <v>0</v>
      </c>
      <c s="296">
        <v>1</v>
      </c>
      <c s="78">
        <v>50</v>
      </c>
      <c s="78">
        <v>0.34999999999999998</v>
      </c>
      <c s="241">
        <v>0.70000000000000007</v>
      </c>
      <c s="248">
        <v>4</v>
      </c>
      <c r="DX70" s="275" t="s">
        <v>373</v>
      </c>
      <c r="FL70" s="1"/>
      <c s="121">
        <f t="shared" si="9"/>
        <v>43898</v>
      </c>
      <c s="20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6"/>
      <c s="142">
        <f t="shared" si="39"/>
        <v>-1140</v>
      </c>
      <c s="87">
        <f t="shared" si="20"/>
        <v>-700</v>
      </c>
      <c s="117">
        <f t="shared" si="21"/>
        <v>-0.7000000000000004</v>
      </c>
      <c s="255"/>
    </row>
    <row ht="11.1" customHeight="1">
      <c s="192">
        <f t="shared" si="54"/>
        <v>71</v>
      </c>
      <c s="74">
        <f t="shared" si="50"/>
        <v>1.8500000000000001</v>
      </c>
      <c s="216">
        <v>45056.07708333333</v>
      </c>
      <c s="65">
        <v>26048</v>
      </c>
      <c s="65">
        <v>13387</v>
      </c>
      <c s="65">
        <v>3247</v>
      </c>
      <c s="65">
        <v>3397</v>
      </c>
      <c s="65">
        <v>0</v>
      </c>
      <c s="65">
        <v>1936</v>
      </c>
      <c s="65">
        <v>372</v>
      </c>
      <c s="65">
        <v>5888</v>
      </c>
      <c s="65">
        <v>3786</v>
      </c>
      <c s="65">
        <v>6624</v>
      </c>
      <c s="65">
        <v>2286</v>
      </c>
      <c s="65">
        <v>0</v>
      </c>
      <c s="65">
        <v>5163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89">
        <f t="shared" si="51"/>
        <v>1</v>
      </c>
      <c s="99" t="str">
        <f t="shared" si="52"/>
        <v>01:51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6"/>
      <c r="CT71" s="170"/>
      <c s="13"/>
      <c s="79"/>
      <c s="2"/>
      <c s="179">
        <f t="shared" si="110"/>
        <v>17</v>
      </c>
      <c s="165" t="s">
        <v>347</v>
      </c>
      <c s="278">
        <f t="shared" si="112"/>
        <v>0</v>
      </c>
      <c s="93">
        <v>242</v>
      </c>
      <c s="93">
        <v>155</v>
      </c>
      <c s="93">
        <v>0</v>
      </c>
      <c s="303">
        <v>0</v>
      </c>
      <c s="93">
        <f t="shared" si="116"/>
        <v>14</v>
      </c>
      <c s="285">
        <f>$Q$19</f>
        <v>0</v>
      </c>
      <c s="78"/>
      <c s="78"/>
      <c s="78" t="str">
        <f t="shared" si="114"/>
        <v/>
      </c>
      <c s="206" t="str">
        <f t="shared" si="118"/>
        <v/>
      </c>
      <c s="107"/>
      <c s="107"/>
      <c s="107"/>
      <c s="280"/>
      <c s="78">
        <v>0</v>
      </c>
      <c s="296">
        <v>1</v>
      </c>
      <c s="78">
        <v>50</v>
      </c>
      <c s="78">
        <v>0.34999999999999998</v>
      </c>
      <c s="241">
        <v>0.70000000000000007</v>
      </c>
      <c s="248">
        <v>4</v>
      </c>
      <c r="DX71" s="106" t="s">
        <v>206</v>
      </c>
      <c r="FL71" s="1"/>
      <c s="121">
        <f t="shared" si="9"/>
        <v>43899</v>
      </c>
      <c s="20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95"/>
      <c s="142">
        <f t="shared" si="39"/>
        <v>-1150</v>
      </c>
      <c s="87">
        <f t="shared" si="20"/>
        <v>-710</v>
      </c>
      <c s="117">
        <f t="shared" si="21"/>
        <v>-0.71000000000000041</v>
      </c>
      <c s="255"/>
    </row>
    <row ht="11.1" customHeight="1">
      <c s="192">
        <f t="shared" si="54"/>
        <v>72</v>
      </c>
      <c s="74">
        <f t="shared" si="50"/>
        <v>1.8666666666666667</v>
      </c>
      <c s="216">
        <v>45056.077777777777</v>
      </c>
      <c s="65">
        <v>26049</v>
      </c>
      <c s="65">
        <v>13403</v>
      </c>
      <c s="65">
        <v>3247</v>
      </c>
      <c s="65">
        <v>3401</v>
      </c>
      <c s="65">
        <v>0</v>
      </c>
      <c s="65">
        <v>1936</v>
      </c>
      <c s="65">
        <v>372</v>
      </c>
      <c s="65">
        <v>5895</v>
      </c>
      <c s="65">
        <v>3791</v>
      </c>
      <c s="65">
        <v>6632</v>
      </c>
      <c s="65">
        <v>2289</v>
      </c>
      <c s="65">
        <v>0</v>
      </c>
      <c s="65">
        <v>5170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55"/>
        <v/>
      </c>
      <c s="187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89">
        <f t="shared" si="51"/>
        <v>1</v>
      </c>
      <c s="99" t="str">
        <f t="shared" si="52"/>
        <v>01:52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6"/>
      <c r="CT72" s="170"/>
      <c s="13"/>
      <c s="79"/>
      <c s="2"/>
      <c s="179">
        <f t="shared" si="110"/>
        <v>18</v>
      </c>
      <c s="165" t="s">
        <v>60</v>
      </c>
      <c s="278">
        <f t="shared" si="112"/>
        <v>0</v>
      </c>
      <c s="93">
        <v>130</v>
      </c>
      <c s="93">
        <v>219</v>
      </c>
      <c s="93">
        <v>31</v>
      </c>
      <c s="271">
        <v>0</v>
      </c>
      <c s="93">
        <f t="shared" si="116"/>
        <v>15</v>
      </c>
      <c s="285">
        <f>$R$19</f>
        <v>0</v>
      </c>
      <c s="78"/>
      <c s="78"/>
      <c s="78" t="str">
        <f t="shared" si="114"/>
        <v/>
      </c>
      <c s="206" t="str">
        <f t="shared" si="118"/>
        <v/>
      </c>
      <c s="107"/>
      <c s="107"/>
      <c s="107"/>
      <c s="280"/>
      <c s="78">
        <v>0</v>
      </c>
      <c s="296">
        <v>1</v>
      </c>
      <c s="78">
        <v>50</v>
      </c>
      <c s="78">
        <v>0.34999999999999998</v>
      </c>
      <c s="241">
        <v>0.70000000000000007</v>
      </c>
      <c s="248">
        <v>4</v>
      </c>
      <c r="FL72" s="1"/>
      <c s="121">
        <f t="shared" si="9"/>
        <v>43900</v>
      </c>
      <c s="20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6"/>
      <c s="142">
        <f t="shared" si="39"/>
        <v>-1160</v>
      </c>
      <c s="87">
        <f t="shared" si="20"/>
        <v>-720</v>
      </c>
      <c s="117">
        <f t="shared" si="21"/>
        <v>-0.72000000000000042</v>
      </c>
      <c s="255"/>
    </row>
    <row ht="11.1" customHeight="1">
      <c s="192">
        <f t="shared" si="54"/>
        <v>73</v>
      </c>
      <c s="74">
        <f t="shared" si="50"/>
        <v>1.8833333333333333</v>
      </c>
      <c s="216">
        <v>45056.078472222223</v>
      </c>
      <c s="65">
        <v>26049</v>
      </c>
      <c s="65">
        <v>13416</v>
      </c>
      <c s="65">
        <v>3247</v>
      </c>
      <c s="65">
        <v>3404</v>
      </c>
      <c s="65">
        <v>0</v>
      </c>
      <c s="65">
        <v>1936</v>
      </c>
      <c s="65">
        <v>372</v>
      </c>
      <c s="65">
        <v>5901</v>
      </c>
      <c s="65">
        <v>3795</v>
      </c>
      <c s="65">
        <v>6639</v>
      </c>
      <c s="65">
        <v>2292</v>
      </c>
      <c s="65">
        <v>0</v>
      </c>
      <c s="65">
        <v>5175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89">
        <f t="shared" si="51"/>
        <v>1</v>
      </c>
      <c s="99" t="str">
        <f t="shared" si="52"/>
        <v>01:53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6"/>
      <c r="CT73" s="170"/>
      <c s="13"/>
      <c s="79"/>
      <c s="2"/>
      <c s="179">
        <f t="shared" si="110"/>
        <v>19</v>
      </c>
      <c s="165" t="s">
        <v>155</v>
      </c>
      <c s="278">
        <f t="shared" si="112"/>
        <v>0</v>
      </c>
      <c s="93">
        <v>255</v>
      </c>
      <c s="93">
        <v>107</v>
      </c>
      <c s="93">
        <v>39</v>
      </c>
      <c s="316">
        <v>0</v>
      </c>
      <c s="93">
        <f t="shared" si="116"/>
        <v>16</v>
      </c>
      <c s="285">
        <f>$S$19</f>
        <v>0</v>
      </c>
      <c s="78"/>
      <c s="78"/>
      <c s="78" t="str">
        <f t="shared" si="114"/>
        <v/>
      </c>
      <c s="206" t="str">
        <f t="shared" si="118"/>
        <v/>
      </c>
      <c s="107"/>
      <c s="107"/>
      <c s="107"/>
      <c s="280"/>
      <c s="78">
        <v>0</v>
      </c>
      <c s="296">
        <v>1</v>
      </c>
      <c s="78">
        <v>50</v>
      </c>
      <c s="78">
        <v>0.34999999999999998</v>
      </c>
      <c s="241">
        <v>0.70000000000000007</v>
      </c>
      <c s="248">
        <v>4</v>
      </c>
      <c r="FL73" s="1"/>
      <c s="121">
        <f t="shared" si="9"/>
        <v>43901</v>
      </c>
      <c s="20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92">
        <f t="shared" si="54"/>
        <v>74</v>
      </c>
      <c s="74">
        <f t="shared" si="50"/>
        <v>1.8999999999999999</v>
      </c>
      <c s="216">
        <v>45056.07916666667</v>
      </c>
      <c s="65">
        <v>26049</v>
      </c>
      <c s="65">
        <v>13432</v>
      </c>
      <c s="65">
        <v>3247</v>
      </c>
      <c s="65">
        <v>3408</v>
      </c>
      <c s="65">
        <v>0</v>
      </c>
      <c s="65">
        <v>1936</v>
      </c>
      <c s="65">
        <v>372</v>
      </c>
      <c s="65">
        <v>5908</v>
      </c>
      <c s="65">
        <v>3800</v>
      </c>
      <c s="65">
        <v>6647</v>
      </c>
      <c s="65">
        <v>2294</v>
      </c>
      <c s="65">
        <v>0</v>
      </c>
      <c s="65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89">
        <f t="shared" si="51"/>
        <v>1</v>
      </c>
      <c s="99" t="str">
        <f t="shared" si="52"/>
        <v>01:54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6"/>
      <c r="CT74" s="170"/>
      <c s="13"/>
      <c s="79"/>
      <c s="2"/>
      <c s="179">
        <f t="shared" si="110"/>
        <v>20</v>
      </c>
      <c s="165" t="s">
        <v>253</v>
      </c>
      <c s="278">
        <f t="shared" si="112"/>
        <v>0</v>
      </c>
      <c s="93">
        <v>66</v>
      </c>
      <c s="93">
        <v>223</v>
      </c>
      <c s="93">
        <v>26</v>
      </c>
      <c s="233">
        <v>0</v>
      </c>
      <c s="93">
        <f t="shared" si="116"/>
        <v>17</v>
      </c>
      <c s="285">
        <f>$T$19</f>
        <v>0</v>
      </c>
      <c s="78"/>
      <c s="78"/>
      <c s="78" t="str">
        <f t="shared" si="114"/>
        <v/>
      </c>
      <c s="206" t="str">
        <f t="shared" si="118"/>
        <v/>
      </c>
      <c s="107"/>
      <c s="107"/>
      <c s="107"/>
      <c s="280"/>
      <c s="78">
        <v>0</v>
      </c>
      <c s="296">
        <v>1</v>
      </c>
      <c s="78">
        <v>50</v>
      </c>
      <c s="78">
        <v>0.34999999999999998</v>
      </c>
      <c s="241">
        <v>0.70000000000000007</v>
      </c>
      <c s="248">
        <v>4</v>
      </c>
      <c r="DX74" s="1" t="s">
        <v>135</v>
      </c>
      <c r="FL74" s="1"/>
      <c s="121">
        <f t="shared" si="9"/>
        <v>43902</v>
      </c>
      <c s="20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92">
        <f t="shared" si="54"/>
        <v>75</v>
      </c>
      <c s="74">
        <f t="shared" si="50"/>
        <v>1.9166666666666665</v>
      </c>
      <c s="216">
        <v>45056.079861111109</v>
      </c>
      <c s="65">
        <v>26050</v>
      </c>
      <c s="65">
        <v>13447</v>
      </c>
      <c s="65">
        <v>3247</v>
      </c>
      <c s="65">
        <v>3412</v>
      </c>
      <c s="65">
        <v>0</v>
      </c>
      <c s="65">
        <v>1936</v>
      </c>
      <c s="65">
        <v>372</v>
      </c>
      <c s="65">
        <v>5915</v>
      </c>
      <c s="65">
        <v>3805</v>
      </c>
      <c s="65">
        <v>6654</v>
      </c>
      <c s="65">
        <v>2297</v>
      </c>
      <c s="65">
        <v>0</v>
      </c>
      <c s="65">
        <v>5187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55"/>
        <v/>
      </c>
      <c s="187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89">
        <f t="shared" si="51"/>
        <v>1</v>
      </c>
      <c s="99" t="str">
        <f t="shared" si="52"/>
        <v>01:55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6"/>
      <c r="CT75" s="170"/>
      <c s="13"/>
      <c s="79"/>
      <c s="2"/>
      <c s="179">
        <f t="shared" si="110"/>
        <v>21</v>
      </c>
      <c s="165" t="s">
        <v>348</v>
      </c>
      <c s="278">
        <f t="shared" si="112"/>
        <v>0</v>
      </c>
      <c s="93">
        <v>151</v>
      </c>
      <c s="93">
        <v>120</v>
      </c>
      <c s="93">
        <v>0</v>
      </c>
      <c s="197">
        <v>0</v>
      </c>
      <c s="93">
        <f t="shared" si="116"/>
        <v>18</v>
      </c>
      <c s="285">
        <f>$U$19</f>
        <v>0</v>
      </c>
      <c s="78"/>
      <c s="78"/>
      <c s="78" t="str">
        <f t="shared" si="114"/>
        <v/>
      </c>
      <c s="206" t="str">
        <f t="shared" si="118"/>
        <v/>
      </c>
      <c s="107"/>
      <c s="107"/>
      <c s="107"/>
      <c s="280"/>
      <c s="78">
        <v>0</v>
      </c>
      <c s="296">
        <v>1</v>
      </c>
      <c s="78">
        <v>50</v>
      </c>
      <c s="78">
        <v>0.34999999999999998</v>
      </c>
      <c s="241">
        <v>0.70000000000000007</v>
      </c>
      <c s="248">
        <v>4</v>
      </c>
      <c r="DX75" s="1" t="s">
        <v>286</v>
      </c>
      <c r="FL75" s="1"/>
      <c s="121">
        <f t="shared" si="9"/>
        <v>43903</v>
      </c>
      <c s="20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92">
        <f t="shared" si="54"/>
        <v>76</v>
      </c>
      <c s="74">
        <f t="shared" si="50"/>
        <v>1.9333333333333333</v>
      </c>
      <c s="216">
        <v>45056.080555555556</v>
      </c>
      <c s="65">
        <v>26050</v>
      </c>
      <c s="65">
        <v>13462</v>
      </c>
      <c s="65">
        <v>3247</v>
      </c>
      <c s="65">
        <v>3416</v>
      </c>
      <c s="65">
        <v>0</v>
      </c>
      <c s="65">
        <v>1936</v>
      </c>
      <c s="65">
        <v>372</v>
      </c>
      <c s="65">
        <v>5922</v>
      </c>
      <c s="65">
        <v>3810</v>
      </c>
      <c s="65">
        <v>6662</v>
      </c>
      <c s="65">
        <v>2300</v>
      </c>
      <c s="65">
        <v>0</v>
      </c>
      <c s="65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89">
        <f t="shared" si="51"/>
        <v>1</v>
      </c>
      <c s="99" t="str">
        <f t="shared" si="52"/>
        <v>01:56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6"/>
      <c r="CT76" s="170"/>
      <c s="13"/>
      <c s="79"/>
      <c s="2"/>
      <c s="179">
        <f t="shared" si="110"/>
        <v>22</v>
      </c>
      <c s="165" t="s">
        <v>61</v>
      </c>
      <c s="278">
        <f t="shared" si="112"/>
        <v>0</v>
      </c>
      <c s="93">
        <v>118</v>
      </c>
      <c s="93">
        <v>161</v>
      </c>
      <c s="93">
        <v>205</v>
      </c>
      <c s="181">
        <v>0</v>
      </c>
      <c s="93">
        <f t="shared" si="116"/>
        <v>19</v>
      </c>
      <c s="285">
        <f>$V$19</f>
        <v>0</v>
      </c>
      <c s="78"/>
      <c s="78"/>
      <c s="78" t="str">
        <f t="shared" si="114"/>
        <v/>
      </c>
      <c s="206" t="str">
        <f t="shared" si="118"/>
        <v/>
      </c>
      <c s="107"/>
      <c s="107"/>
      <c s="107"/>
      <c s="280"/>
      <c s="78">
        <v>0</v>
      </c>
      <c s="296">
        <v>1</v>
      </c>
      <c s="78">
        <v>50</v>
      </c>
      <c s="78">
        <v>0.34999999999999998</v>
      </c>
      <c s="241">
        <v>0.70000000000000007</v>
      </c>
      <c s="248">
        <v>4</v>
      </c>
      <c r="DX76" s="1" t="s">
        <v>287</v>
      </c>
      <c r="FL76" s="1"/>
      <c s="121">
        <f t="shared" si="9"/>
        <v>43904</v>
      </c>
      <c s="20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92">
        <f t="shared" si="54"/>
        <v>77</v>
      </c>
      <c s="74">
        <f t="shared" si="50"/>
        <v>1.95</v>
      </c>
      <c s="216">
        <v>45056.081250000003</v>
      </c>
      <c s="65">
        <v>26050</v>
      </c>
      <c s="65">
        <v>13476</v>
      </c>
      <c s="65">
        <v>3247</v>
      </c>
      <c s="65">
        <v>3420</v>
      </c>
      <c s="65">
        <v>0</v>
      </c>
      <c s="65">
        <v>1936</v>
      </c>
      <c s="65">
        <v>372</v>
      </c>
      <c s="65">
        <v>5928</v>
      </c>
      <c s="65">
        <v>3815</v>
      </c>
      <c s="65">
        <v>6670</v>
      </c>
      <c s="65">
        <v>2302</v>
      </c>
      <c s="65">
        <v>0</v>
      </c>
      <c s="65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89">
        <f t="shared" si="51"/>
        <v>1</v>
      </c>
      <c s="99" t="str">
        <f t="shared" si="52"/>
        <v>01:57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6"/>
      <c r="CT77" s="170"/>
      <c s="13"/>
      <c s="79"/>
      <c s="2"/>
      <c s="179">
        <f t="shared" si="110"/>
        <v>23</v>
      </c>
      <c s="165" t="s">
        <v>181</v>
      </c>
      <c s="278">
        <f t="shared" si="112"/>
        <v>0</v>
      </c>
      <c s="93">
        <v>199</v>
      </c>
      <c s="93">
        <v>60</v>
      </c>
      <c s="93">
        <v>232</v>
      </c>
      <c s="329">
        <v>0</v>
      </c>
      <c s="93">
        <f t="shared" si="116"/>
        <v>20</v>
      </c>
      <c s="285">
        <f>$W$19</f>
        <v>0</v>
      </c>
      <c s="78"/>
      <c s="78"/>
      <c s="78" t="str">
        <f t="shared" si="114"/>
        <v/>
      </c>
      <c s="206" t="str">
        <f t="shared" si="118"/>
        <v/>
      </c>
      <c s="107"/>
      <c s="107"/>
      <c s="107"/>
      <c s="280"/>
      <c s="78">
        <v>0</v>
      </c>
      <c s="296">
        <v>1</v>
      </c>
      <c s="78">
        <v>50</v>
      </c>
      <c s="78">
        <v>0.34999999999999998</v>
      </c>
      <c s="241">
        <v>0.70000000000000007</v>
      </c>
      <c s="248">
        <v>4</v>
      </c>
      <c r="DX77" s="1" t="s">
        <v>136</v>
      </c>
      <c r="FL77" s="1"/>
      <c s="121">
        <f t="shared" si="9"/>
        <v>43905</v>
      </c>
      <c s="20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78</v>
      </c>
      <c s="74">
        <f t="shared" si="50"/>
        <v>1.9666666666666668</v>
      </c>
      <c s="216">
        <v>45056.081944444442</v>
      </c>
      <c s="65">
        <v>26050</v>
      </c>
      <c s="65">
        <v>13491</v>
      </c>
      <c s="65">
        <v>3247</v>
      </c>
      <c s="65">
        <v>3424</v>
      </c>
      <c s="65">
        <v>0</v>
      </c>
      <c s="65">
        <v>1936</v>
      </c>
      <c s="65">
        <v>372</v>
      </c>
      <c s="65">
        <v>5935</v>
      </c>
      <c s="65">
        <v>3819</v>
      </c>
      <c s="65">
        <v>6677</v>
      </c>
      <c s="65">
        <v>2305</v>
      </c>
      <c s="65">
        <v>0</v>
      </c>
      <c s="65">
        <v>5204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89">
        <f t="shared" si="51"/>
        <v>1</v>
      </c>
      <c s="99" t="str">
        <f t="shared" si="52"/>
        <v>01:58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6"/>
      <c r="CT78" s="170"/>
      <c s="13"/>
      <c s="79"/>
      <c s="2"/>
      <c s="179">
        <f t="shared" si="110"/>
        <v>24</v>
      </c>
      <c s="165" t="s">
        <v>279</v>
      </c>
      <c s="278">
        <f t="shared" si="112"/>
        <v>0</v>
      </c>
      <c s="93">
        <v>0</v>
      </c>
      <c s="93">
        <v>107</v>
      </c>
      <c s="93">
        <v>228</v>
      </c>
      <c s="150">
        <v>0</v>
      </c>
      <c s="93">
        <f t="shared" si="116"/>
        <v>21</v>
      </c>
      <c s="285">
        <f>$X$19</f>
        <v>0</v>
      </c>
      <c s="78"/>
      <c s="78"/>
      <c s="78" t="str">
        <f t="shared" si="114"/>
        <v/>
      </c>
      <c s="206" t="str">
        <f t="shared" si="118"/>
        <v/>
      </c>
      <c s="107"/>
      <c s="107"/>
      <c s="107"/>
      <c s="280"/>
      <c s="78">
        <v>0</v>
      </c>
      <c s="296">
        <v>1</v>
      </c>
      <c s="78">
        <v>50</v>
      </c>
      <c s="78">
        <v>0.34999999999999998</v>
      </c>
      <c s="241">
        <v>0.70000000000000007</v>
      </c>
      <c s="248">
        <v>4</v>
      </c>
      <c r="DX78" s="1" t="s">
        <v>18</v>
      </c>
      <c r="FL78" s="1"/>
      <c s="121">
        <f t="shared" si="9"/>
        <v>43906</v>
      </c>
      <c s="20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79</v>
      </c>
      <c s="74">
        <f t="shared" si="50"/>
        <v>1.9833333333333334</v>
      </c>
      <c s="216">
        <v>45056.082638888889</v>
      </c>
      <c s="65">
        <v>26050</v>
      </c>
      <c s="65">
        <v>13505</v>
      </c>
      <c s="65">
        <v>3247</v>
      </c>
      <c s="65">
        <v>3428</v>
      </c>
      <c s="65">
        <v>0</v>
      </c>
      <c s="65">
        <v>1936</v>
      </c>
      <c s="65">
        <v>372</v>
      </c>
      <c s="65">
        <v>5941</v>
      </c>
      <c s="65">
        <v>3825</v>
      </c>
      <c s="65">
        <v>6684</v>
      </c>
      <c s="65">
        <v>2307</v>
      </c>
      <c s="65">
        <v>0</v>
      </c>
      <c s="65">
        <v>5209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89">
        <f t="shared" si="51"/>
        <v>1</v>
      </c>
      <c s="99" t="str">
        <f t="shared" si="52"/>
        <v>01:59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6"/>
      <c r="CT79" s="170"/>
      <c s="13"/>
      <c s="79"/>
      <c s="2"/>
      <c s="179">
        <f t="shared" si="110"/>
        <v>25</v>
      </c>
      <c s="165" t="s">
        <v>365</v>
      </c>
      <c s="278">
        <f t="shared" si="112"/>
        <v>0</v>
      </c>
      <c s="93">
        <v>0</v>
      </c>
      <c s="93">
        <v>255</v>
      </c>
      <c s="93">
        <v>0</v>
      </c>
      <c s="147">
        <v>0</v>
      </c>
      <c s="93">
        <f t="shared" si="116"/>
        <v>22</v>
      </c>
      <c s="285">
        <f>$Y$19</f>
        <v>0</v>
      </c>
      <c s="78"/>
      <c s="78"/>
      <c s="78" t="str">
        <f t="shared" si="114"/>
        <v/>
      </c>
      <c s="206" t="str">
        <f t="shared" si="118"/>
        <v/>
      </c>
      <c s="107"/>
      <c s="107"/>
      <c s="107"/>
      <c s="280"/>
      <c s="78">
        <v>0</v>
      </c>
      <c s="296">
        <v>1</v>
      </c>
      <c s="78">
        <v>50</v>
      </c>
      <c s="78">
        <v>0.34999999999999998</v>
      </c>
      <c s="241">
        <v>0.70000000000000007</v>
      </c>
      <c s="248">
        <v>4</v>
      </c>
      <c r="DX79" s="1" t="s">
        <v>259</v>
      </c>
      <c r="FL79" s="1"/>
      <c s="121">
        <f t="shared" si="9"/>
        <v>43907</v>
      </c>
      <c s="20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80</v>
      </c>
      <c s="74">
        <f t="shared" si="50"/>
        <v>2</v>
      </c>
      <c s="216">
        <v>45056.083333333336</v>
      </c>
      <c s="65">
        <v>26050</v>
      </c>
      <c s="65">
        <v>13519</v>
      </c>
      <c s="65">
        <v>3247</v>
      </c>
      <c s="65">
        <v>3432</v>
      </c>
      <c s="65">
        <v>0</v>
      </c>
      <c s="65">
        <v>1936</v>
      </c>
      <c s="65">
        <v>372</v>
      </c>
      <c s="65">
        <v>5948</v>
      </c>
      <c s="65">
        <v>3830</v>
      </c>
      <c s="65">
        <v>6692</v>
      </c>
      <c s="65">
        <v>2310</v>
      </c>
      <c s="65">
        <v>0</v>
      </c>
      <c s="65">
        <v>5215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89">
        <f t="shared" si="51"/>
        <v>2</v>
      </c>
      <c s="99" t="str">
        <f t="shared" si="52"/>
        <v>02:00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6"/>
      <c r="CT80" s="170"/>
      <c s="13"/>
      <c s="79"/>
      <c s="2"/>
      <c s="179">
        <f t="shared" si="110"/>
        <v>26</v>
      </c>
      <c s="165" t="s">
        <v>86</v>
      </c>
      <c s="278">
        <f t="shared" si="112"/>
        <v>0</v>
      </c>
      <c s="93">
        <v>134</v>
      </c>
      <c s="93">
        <v>180</v>
      </c>
      <c s="93">
        <v>26</v>
      </c>
      <c s="259">
        <v>0</v>
      </c>
      <c s="93">
        <f t="shared" si="116"/>
        <v>23</v>
      </c>
      <c s="285">
        <f>$Z$19</f>
        <v>0</v>
      </c>
      <c s="78"/>
      <c s="78"/>
      <c s="78" t="str">
        <f t="shared" si="114"/>
        <v/>
      </c>
      <c s="206" t="str">
        <f t="shared" si="118"/>
        <v/>
      </c>
      <c s="107"/>
      <c s="107"/>
      <c s="107"/>
      <c s="280"/>
      <c s="78">
        <v>0</v>
      </c>
      <c s="296">
        <v>1</v>
      </c>
      <c s="78">
        <v>50</v>
      </c>
      <c s="78">
        <v>0.34999999999999998</v>
      </c>
      <c s="241">
        <v>0.70000000000000007</v>
      </c>
      <c s="248">
        <v>4</v>
      </c>
      <c r="DX80" s="1" t="s">
        <v>329</v>
      </c>
      <c r="FL80" s="1"/>
      <c s="121">
        <f t="shared" si="9"/>
        <v>43908</v>
      </c>
      <c s="20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81</v>
      </c>
      <c s="74">
        <f t="shared" si="50"/>
        <v>2.0166666666666666</v>
      </c>
      <c s="216">
        <v>45056.084027777775</v>
      </c>
      <c s="65">
        <v>26050</v>
      </c>
      <c s="65">
        <v>13534</v>
      </c>
      <c s="65">
        <v>3247</v>
      </c>
      <c s="65">
        <v>3436</v>
      </c>
      <c s="65">
        <v>0</v>
      </c>
      <c s="65">
        <v>1936</v>
      </c>
      <c s="65">
        <v>372</v>
      </c>
      <c s="65">
        <v>5954</v>
      </c>
      <c s="65">
        <v>3834</v>
      </c>
      <c s="65">
        <v>6699</v>
      </c>
      <c s="65">
        <v>2312</v>
      </c>
      <c s="65">
        <v>0</v>
      </c>
      <c s="65">
        <v>5220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89">
        <f t="shared" si="51"/>
        <v>2</v>
      </c>
      <c s="99" t="str">
        <f t="shared" si="52"/>
        <v>02:01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6"/>
      <c r="CT81" s="170"/>
      <c s="13"/>
      <c s="79"/>
      <c s="2"/>
      <c s="179">
        <f t="shared" si="110"/>
        <v>27</v>
      </c>
      <c s="165" t="s">
        <v>117</v>
      </c>
      <c s="278">
        <f t="shared" si="112"/>
        <v>0</v>
      </c>
      <c s="93">
        <v>0</v>
      </c>
      <c s="93">
        <v>252</v>
      </c>
      <c s="93">
        <v>255</v>
      </c>
      <c s="225">
        <v>0</v>
      </c>
      <c s="93">
        <f t="shared" si="116"/>
        <v>24</v>
      </c>
      <c s="285">
        <f>$AA$19</f>
        <v>0</v>
      </c>
      <c s="78"/>
      <c s="78"/>
      <c s="78" t="str">
        <f t="shared" si="114"/>
        <v/>
      </c>
      <c s="206" t="str">
        <f t="shared" si="118"/>
        <v/>
      </c>
      <c s="107"/>
      <c s="107"/>
      <c s="107"/>
      <c s="280"/>
      <c s="78">
        <v>0</v>
      </c>
      <c s="296">
        <v>1</v>
      </c>
      <c s="78">
        <v>50</v>
      </c>
      <c s="78">
        <v>0.34999999999999998</v>
      </c>
      <c s="241">
        <v>0.70000000000000007</v>
      </c>
      <c s="248">
        <v>4</v>
      </c>
      <c r="DX81" s="1" t="s">
        <v>330</v>
      </c>
      <c r="FL81" s="1"/>
      <c s="121">
        <f t="shared" si="9"/>
        <v>43909</v>
      </c>
      <c s="20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82</v>
      </c>
      <c s="74">
        <f t="shared" si="50"/>
        <v>2.0333333333333332</v>
      </c>
      <c s="216">
        <v>45056.084722222222</v>
      </c>
      <c s="65">
        <v>26050</v>
      </c>
      <c s="65">
        <v>13548</v>
      </c>
      <c s="65">
        <v>3247</v>
      </c>
      <c s="65">
        <v>3440</v>
      </c>
      <c s="65">
        <v>0</v>
      </c>
      <c s="65">
        <v>1936</v>
      </c>
      <c s="65">
        <v>372</v>
      </c>
      <c s="65">
        <v>5961</v>
      </c>
      <c s="65">
        <v>3839</v>
      </c>
      <c s="65">
        <v>6706</v>
      </c>
      <c s="65">
        <v>2315</v>
      </c>
      <c s="65">
        <v>0</v>
      </c>
      <c s="65">
        <v>5226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89">
        <f t="shared" si="51"/>
        <v>2</v>
      </c>
      <c s="99" t="str">
        <f t="shared" si="52"/>
        <v>02:02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6"/>
      <c r="CT82" s="170"/>
      <c s="13"/>
      <c s="79"/>
      <c s="2"/>
      <c s="179">
        <f t="shared" si="110"/>
        <v>28</v>
      </c>
      <c s="165" t="s">
        <v>207</v>
      </c>
      <c s="278">
        <f t="shared" si="112"/>
        <v>0</v>
      </c>
      <c s="93">
        <v>0</v>
      </c>
      <c s="93">
        <v>0</v>
      </c>
      <c s="93">
        <v>0</v>
      </c>
      <c s="288">
        <v>0</v>
      </c>
      <c s="93">
        <f t="shared" si="116"/>
        <v>25</v>
      </c>
      <c s="285">
        <f>$AB$19</f>
        <v>0</v>
      </c>
      <c s="78"/>
      <c s="78"/>
      <c s="78" t="str">
        <f t="shared" si="114"/>
        <v/>
      </c>
      <c s="206" t="str">
        <f t="shared" si="118"/>
        <v/>
      </c>
      <c s="107"/>
      <c s="107"/>
      <c s="107"/>
      <c s="280"/>
      <c s="78">
        <v>0</v>
      </c>
      <c s="78"/>
      <c s="78"/>
      <c s="78"/>
      <c s="241"/>
      <c s="248"/>
      <c r="DX82" s="1" t="s">
        <v>288</v>
      </c>
      <c r="FL82" s="1"/>
      <c s="121">
        <f t="shared" si="9"/>
        <v>43910</v>
      </c>
      <c s="20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83</v>
      </c>
      <c s="74">
        <f t="shared" si="50"/>
        <v>2.0499999999999998</v>
      </c>
      <c s="216">
        <v>45056.085416666669</v>
      </c>
      <c s="65">
        <v>26050</v>
      </c>
      <c s="65">
        <v>13563</v>
      </c>
      <c s="65">
        <v>3247</v>
      </c>
      <c s="65">
        <v>3444</v>
      </c>
      <c s="65">
        <v>0</v>
      </c>
      <c s="65">
        <v>1936</v>
      </c>
      <c s="65">
        <v>372</v>
      </c>
      <c s="65">
        <v>5967</v>
      </c>
      <c s="65">
        <v>3844</v>
      </c>
      <c s="65">
        <v>6713</v>
      </c>
      <c s="65">
        <v>2317</v>
      </c>
      <c s="65">
        <v>0</v>
      </c>
      <c s="65">
        <v>5231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89">
        <f t="shared" si="51"/>
        <v>2</v>
      </c>
      <c s="99" t="str">
        <f t="shared" si="52"/>
        <v>02:03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6"/>
      <c r="CT83" s="170"/>
      <c s="13"/>
      <c s="79"/>
      <c s="2"/>
      <c s="179">
        <f t="shared" si="110"/>
        <v>29</v>
      </c>
      <c s="165" t="s">
        <v>307</v>
      </c>
      <c s="278">
        <f t="shared" si="112"/>
        <v>0</v>
      </c>
      <c s="93">
        <v>0</v>
      </c>
      <c s="93">
        <v>0</v>
      </c>
      <c s="93">
        <v>0</v>
      </c>
      <c s="288">
        <v>0</v>
      </c>
      <c s="93">
        <f t="shared" si="116"/>
        <v>26</v>
      </c>
      <c s="285">
        <f>$AC$19</f>
        <v>0</v>
      </c>
      <c s="78"/>
      <c s="78"/>
      <c s="78" t="str">
        <f t="shared" si="114"/>
        <v/>
      </c>
      <c s="206" t="str">
        <f t="shared" si="118"/>
        <v/>
      </c>
      <c s="107"/>
      <c s="107"/>
      <c s="107"/>
      <c s="280"/>
      <c s="78">
        <v>0</v>
      </c>
      <c s="78"/>
      <c s="78"/>
      <c s="78"/>
      <c s="241"/>
      <c s="248"/>
      <c r="DX83" s="1" t="s">
        <v>116</v>
      </c>
      <c r="FL83" s="1"/>
      <c s="121">
        <f t="shared" si="9"/>
        <v>43911</v>
      </c>
      <c s="20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84</v>
      </c>
      <c s="74">
        <f t="shared" si="50"/>
        <v>2.0666666666666669</v>
      </c>
      <c s="216">
        <v>45056.086111111108</v>
      </c>
      <c s="65">
        <v>26050</v>
      </c>
      <c s="65">
        <v>13577</v>
      </c>
      <c s="65">
        <v>3247</v>
      </c>
      <c s="65">
        <v>3448</v>
      </c>
      <c s="65">
        <v>0</v>
      </c>
      <c s="65">
        <v>1936</v>
      </c>
      <c s="65">
        <v>372</v>
      </c>
      <c s="65">
        <v>5974</v>
      </c>
      <c s="65">
        <v>3848</v>
      </c>
      <c s="65">
        <v>6720</v>
      </c>
      <c s="65">
        <v>2320</v>
      </c>
      <c s="65">
        <v>0</v>
      </c>
      <c s="65">
        <v>5237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89">
        <f t="shared" si="51"/>
        <v>2</v>
      </c>
      <c s="99" t="str">
        <f t="shared" si="52"/>
        <v>02:04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6"/>
      <c r="CT84" s="170"/>
      <c s="13"/>
      <c s="79"/>
      <c s="2"/>
      <c s="179">
        <f t="shared" si="110"/>
        <v>30</v>
      </c>
      <c s="165" t="s">
        <v>44</v>
      </c>
      <c s="278">
        <f t="shared" si="112"/>
        <v>0</v>
      </c>
      <c s="93">
        <v>0</v>
      </c>
      <c s="93">
        <v>0</v>
      </c>
      <c s="93">
        <v>0</v>
      </c>
      <c s="288">
        <v>0</v>
      </c>
      <c s="93">
        <f t="shared" si="116"/>
        <v>27</v>
      </c>
      <c s="285">
        <f>$AD$19</f>
        <v>0</v>
      </c>
      <c s="78"/>
      <c s="78"/>
      <c s="78" t="str">
        <f t="shared" si="114"/>
        <v/>
      </c>
      <c s="206" t="str">
        <f t="shared" si="118"/>
        <v/>
      </c>
      <c s="107"/>
      <c s="107"/>
      <c s="107"/>
      <c s="280"/>
      <c s="78">
        <v>0</v>
      </c>
      <c s="78"/>
      <c s="78"/>
      <c s="78"/>
      <c s="241"/>
      <c s="248"/>
      <c r="DX84" s="1" t="s">
        <v>19</v>
      </c>
      <c r="FL84" s="1"/>
      <c s="121">
        <f t="shared" si="9"/>
        <v>43912</v>
      </c>
      <c s="20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85</v>
      </c>
      <c s="74">
        <f t="shared" si="50"/>
        <v>2.0833333333333335</v>
      </c>
      <c s="216">
        <v>45056.086805555555</v>
      </c>
      <c s="65">
        <v>26050</v>
      </c>
      <c s="65">
        <v>13593</v>
      </c>
      <c s="65">
        <v>3247</v>
      </c>
      <c s="65">
        <v>3452</v>
      </c>
      <c s="65">
        <v>0</v>
      </c>
      <c s="65">
        <v>1936</v>
      </c>
      <c s="65">
        <v>372</v>
      </c>
      <c s="65">
        <v>5980</v>
      </c>
      <c s="65">
        <v>3853</v>
      </c>
      <c s="65">
        <v>6728</v>
      </c>
      <c s="65">
        <v>2322</v>
      </c>
      <c s="65">
        <v>0</v>
      </c>
      <c s="65">
        <v>5243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89">
        <f t="shared" si="51"/>
        <v>2</v>
      </c>
      <c s="99" t="str">
        <f t="shared" si="52"/>
        <v>02:05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6"/>
      <c r="CT85" s="170"/>
      <c s="13"/>
      <c s="79"/>
      <c s="2"/>
      <c s="179">
        <f t="shared" si="110"/>
        <v>31</v>
      </c>
      <c s="165" t="s">
        <v>137</v>
      </c>
      <c s="278">
        <f t="shared" si="112"/>
        <v>0</v>
      </c>
      <c s="93">
        <v>0</v>
      </c>
      <c s="93">
        <v>0</v>
      </c>
      <c s="93">
        <v>0</v>
      </c>
      <c s="288">
        <v>0</v>
      </c>
      <c s="93">
        <f t="shared" si="116"/>
        <v>28</v>
      </c>
      <c s="285">
        <f>$AE$19</f>
        <v>0</v>
      </c>
      <c s="78"/>
      <c s="78"/>
      <c s="78" t="str">
        <f t="shared" si="114"/>
        <v/>
      </c>
      <c s="206" t="str">
        <f t="shared" si="118"/>
        <v/>
      </c>
      <c s="107"/>
      <c s="107"/>
      <c s="107"/>
      <c s="280"/>
      <c s="78">
        <v>0</v>
      </c>
      <c s="78"/>
      <c s="78"/>
      <c s="78"/>
      <c s="241"/>
      <c s="248"/>
      <c r="DX85" s="1" t="s">
        <v>206</v>
      </c>
      <c r="FL85" s="1"/>
      <c s="121">
        <f t="shared" si="9"/>
        <v>43913</v>
      </c>
      <c s="20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86</v>
      </c>
      <c s="74">
        <f t="shared" si="50"/>
        <v>2.1000000000000001</v>
      </c>
      <c s="216">
        <v>45056.087500000001</v>
      </c>
      <c s="65">
        <v>26050</v>
      </c>
      <c s="65">
        <v>13606</v>
      </c>
      <c s="65">
        <v>3247</v>
      </c>
      <c s="65">
        <v>3457</v>
      </c>
      <c s="65">
        <v>0</v>
      </c>
      <c s="65">
        <v>1936</v>
      </c>
      <c s="65">
        <v>372</v>
      </c>
      <c s="65">
        <v>5987</v>
      </c>
      <c s="65">
        <v>3857</v>
      </c>
      <c s="65">
        <v>6735</v>
      </c>
      <c s="65">
        <v>2325</v>
      </c>
      <c s="65">
        <v>0</v>
      </c>
      <c s="65">
        <v>5248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89">
        <f t="shared" si="51"/>
        <v>2</v>
      </c>
      <c s="99" t="str">
        <f t="shared" si="52"/>
        <v>02:06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6"/>
      <c r="CT86" s="170"/>
      <c s="13"/>
      <c s="79"/>
      <c s="2"/>
      <c s="179">
        <f t="shared" si="110"/>
        <v>32</v>
      </c>
      <c s="165" t="s">
        <v>331</v>
      </c>
      <c s="278">
        <f t="shared" si="112"/>
        <v>0</v>
      </c>
      <c s="93">
        <v>0</v>
      </c>
      <c s="93">
        <v>0</v>
      </c>
      <c s="93">
        <v>0</v>
      </c>
      <c s="288">
        <v>0</v>
      </c>
      <c s="93">
        <f t="shared" si="116"/>
        <v>29</v>
      </c>
      <c s="285">
        <f>$AF$19</f>
        <v>0</v>
      </c>
      <c s="78"/>
      <c s="78"/>
      <c s="78" t="str">
        <f t="shared" si="114"/>
        <v/>
      </c>
      <c s="206" t="str">
        <f t="shared" si="118"/>
        <v/>
      </c>
      <c s="107"/>
      <c s="107"/>
      <c s="107"/>
      <c s="280"/>
      <c s="78">
        <v>0</v>
      </c>
      <c s="78"/>
      <c s="78"/>
      <c s="78"/>
      <c s="241"/>
      <c s="248"/>
      <c r="FL86" s="1"/>
      <c s="121">
        <f t="shared" si="9"/>
        <v>43914</v>
      </c>
      <c s="20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87</v>
      </c>
      <c s="74">
        <f t="shared" si="50"/>
        <v>2.1166666666666667</v>
      </c>
      <c s="216">
        <v>45056.088194444441</v>
      </c>
      <c s="65">
        <v>26050</v>
      </c>
      <c s="65">
        <v>13621</v>
      </c>
      <c s="65">
        <v>3247</v>
      </c>
      <c s="65">
        <v>3461</v>
      </c>
      <c s="65">
        <v>0</v>
      </c>
      <c s="65">
        <v>1936</v>
      </c>
      <c s="65">
        <v>372</v>
      </c>
      <c s="65">
        <v>5993</v>
      </c>
      <c s="65">
        <v>3862</v>
      </c>
      <c s="65">
        <v>6742</v>
      </c>
      <c s="65">
        <v>2327</v>
      </c>
      <c s="65">
        <v>0</v>
      </c>
      <c s="65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89">
        <f t="shared" si="51"/>
        <v>2</v>
      </c>
      <c s="99" t="str">
        <f t="shared" si="52"/>
        <v>02:07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6"/>
      <c r="CT87" s="170"/>
      <c s="13"/>
      <c s="79"/>
      <c s="2"/>
      <c s="179">
        <f t="shared" si="110"/>
        <v>33</v>
      </c>
      <c s="165" t="s">
        <v>45</v>
      </c>
      <c r="FL87" s="1"/>
      <c s="121">
        <f t="shared" si="9"/>
        <v>43915</v>
      </c>
      <c s="20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88</v>
      </c>
      <c s="74">
        <f t="shared" si="50"/>
        <v>2.1333333333333333</v>
      </c>
      <c s="216">
        <v>45056.088888888888</v>
      </c>
      <c s="65">
        <v>26050</v>
      </c>
      <c s="65">
        <v>13636</v>
      </c>
      <c s="65">
        <v>3247</v>
      </c>
      <c s="65">
        <v>3465</v>
      </c>
      <c s="65">
        <v>0</v>
      </c>
      <c s="65">
        <v>1936</v>
      </c>
      <c s="65">
        <v>372</v>
      </c>
      <c s="65">
        <v>6000</v>
      </c>
      <c s="65">
        <v>3867</v>
      </c>
      <c s="65">
        <v>6750</v>
      </c>
      <c s="65">
        <v>2330</v>
      </c>
      <c s="65">
        <v>0</v>
      </c>
      <c s="65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89">
        <f t="shared" si="51"/>
        <v>2</v>
      </c>
      <c s="99" t="str">
        <f t="shared" si="52"/>
        <v>02:08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6"/>
      <c r="CT88" s="170"/>
      <c s="13"/>
      <c s="79"/>
      <c s="2"/>
      <c s="179">
        <f t="shared" si="110"/>
        <v>34</v>
      </c>
      <c s="165" t="s">
        <v>130</v>
      </c>
      <c r="DX88" s="1" t="s">
        <v>42</v>
      </c>
      <c r="FL88" s="1"/>
      <c s="121">
        <f t="shared" si="9"/>
        <v>43916</v>
      </c>
      <c s="20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89</v>
      </c>
      <c s="74">
        <f t="shared" si="50"/>
        <v>2.1499999999999999</v>
      </c>
      <c s="216">
        <v>45056.089583333334</v>
      </c>
      <c s="65">
        <v>26050</v>
      </c>
      <c s="65">
        <v>13650</v>
      </c>
      <c s="65">
        <v>3247</v>
      </c>
      <c s="65">
        <v>3469</v>
      </c>
      <c s="65">
        <v>0</v>
      </c>
      <c s="65">
        <v>1936</v>
      </c>
      <c s="65">
        <v>372</v>
      </c>
      <c s="65">
        <v>6007</v>
      </c>
      <c s="65">
        <v>3871</v>
      </c>
      <c s="65">
        <v>6757</v>
      </c>
      <c s="65">
        <v>2332</v>
      </c>
      <c s="65">
        <v>0</v>
      </c>
      <c s="65">
        <v>5265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89">
        <f t="shared" si="51"/>
        <v>2</v>
      </c>
      <c s="99" t="str">
        <f t="shared" si="52"/>
        <v>02:09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6"/>
      <c r="CT89" s="170"/>
      <c s="13"/>
      <c s="79"/>
      <c s="2"/>
      <c s="179">
        <f t="shared" si="110"/>
        <v>35</v>
      </c>
      <c s="165" t="s">
        <v>225</v>
      </c>
      <c r="DX89" s="132" t="s">
        <v>374</v>
      </c>
      <c r="FL89" s="1"/>
      <c s="121">
        <f t="shared" si="9"/>
        <v>43917</v>
      </c>
      <c s="20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90</v>
      </c>
      <c s="74">
        <f t="shared" si="50"/>
        <v>2.1666666666666665</v>
      </c>
      <c s="216">
        <v>45056.090277777781</v>
      </c>
      <c s="65">
        <v>26050</v>
      </c>
      <c s="65">
        <v>13665</v>
      </c>
      <c s="65">
        <v>3247</v>
      </c>
      <c s="65">
        <v>3473</v>
      </c>
      <c s="65">
        <v>0</v>
      </c>
      <c s="65">
        <v>1936</v>
      </c>
      <c s="65">
        <v>372</v>
      </c>
      <c s="65">
        <v>6014</v>
      </c>
      <c s="65">
        <v>3876</v>
      </c>
      <c s="65">
        <v>6764</v>
      </c>
      <c s="65">
        <v>2335</v>
      </c>
      <c s="65">
        <v>0</v>
      </c>
      <c s="65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89">
        <f t="shared" si="51"/>
        <v>2</v>
      </c>
      <c s="99" t="str">
        <f t="shared" si="52"/>
        <v>02:10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6"/>
      <c r="CT90" s="170"/>
      <c s="13"/>
      <c s="79"/>
      <c s="2"/>
      <c s="179">
        <f t="shared" si="110"/>
        <v>36</v>
      </c>
      <c s="165" t="s">
        <v>322</v>
      </c>
      <c r="DX90" s="132" t="s">
        <v>164</v>
      </c>
      <c r="FL90" s="1"/>
      <c s="121">
        <f t="shared" si="9"/>
        <v>43918</v>
      </c>
      <c s="20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91</v>
      </c>
      <c s="74">
        <f t="shared" si="50"/>
        <v>2.1833333333333331</v>
      </c>
      <c s="216">
        <v>45056.09097222222</v>
      </c>
      <c s="65">
        <v>26050</v>
      </c>
      <c s="65">
        <v>13678</v>
      </c>
      <c s="65">
        <v>3247</v>
      </c>
      <c s="65">
        <v>3477</v>
      </c>
      <c s="65">
        <v>0</v>
      </c>
      <c s="65">
        <v>1936</v>
      </c>
      <c s="65">
        <v>372</v>
      </c>
      <c s="65">
        <v>6020</v>
      </c>
      <c s="65">
        <v>3880</v>
      </c>
      <c s="65">
        <v>6771</v>
      </c>
      <c s="65">
        <v>2338</v>
      </c>
      <c s="65">
        <v>0</v>
      </c>
      <c s="65">
        <v>5277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89">
        <f t="shared" si="51"/>
        <v>2</v>
      </c>
      <c s="99" t="str">
        <f t="shared" si="52"/>
        <v>02:11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6"/>
      <c r="CT91" s="170"/>
      <c s="13"/>
      <c s="79"/>
      <c s="2"/>
      <c s="179">
        <f t="shared" si="110"/>
        <v>37</v>
      </c>
      <c s="165" t="s">
        <v>39</v>
      </c>
      <c r="DX91" s="132" t="s">
        <v>375</v>
      </c>
      <c r="FL91" s="1"/>
      <c s="121">
        <f t="shared" si="9"/>
        <v>43919</v>
      </c>
      <c s="20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92</v>
      </c>
      <c s="74">
        <f t="shared" si="50"/>
        <v>2.2000000000000002</v>
      </c>
      <c s="216">
        <v>45056.091666666667</v>
      </c>
      <c s="65">
        <v>26050</v>
      </c>
      <c s="65">
        <v>13693</v>
      </c>
      <c s="65">
        <v>3247</v>
      </c>
      <c s="65">
        <v>3481</v>
      </c>
      <c s="65">
        <v>0</v>
      </c>
      <c s="65">
        <v>1936</v>
      </c>
      <c s="65">
        <v>372</v>
      </c>
      <c s="65">
        <v>6027</v>
      </c>
      <c s="65">
        <v>3885</v>
      </c>
      <c s="65">
        <v>6779</v>
      </c>
      <c s="65">
        <v>2340</v>
      </c>
      <c s="65">
        <v>0</v>
      </c>
      <c s="65">
        <v>5283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89">
        <f t="shared" si="51"/>
        <v>2</v>
      </c>
      <c s="99" t="str">
        <f t="shared" si="52"/>
        <v>02:12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6"/>
      <c r="CT92" s="170"/>
      <c s="13"/>
      <c s="79"/>
      <c s="2"/>
      <c s="179">
        <f t="shared" si="110"/>
        <v>38</v>
      </c>
      <c s="165" t="s">
        <v>158</v>
      </c>
      <c r="DX92" s="2" t="s">
        <v>43</v>
      </c>
      <c r="FL92" s="1"/>
      <c s="121">
        <f t="shared" si="9"/>
        <v>43920</v>
      </c>
      <c s="20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93</v>
      </c>
      <c s="74">
        <f t="shared" si="50"/>
        <v>2.2166666666666668</v>
      </c>
      <c s="216">
        <v>45056.092361111114</v>
      </c>
      <c s="65">
        <v>26050</v>
      </c>
      <c s="65">
        <v>13706</v>
      </c>
      <c s="65">
        <v>3247</v>
      </c>
      <c s="65">
        <v>3485</v>
      </c>
      <c s="65">
        <v>0</v>
      </c>
      <c s="65">
        <v>1936</v>
      </c>
      <c s="65">
        <v>372</v>
      </c>
      <c s="65">
        <v>6033</v>
      </c>
      <c s="65">
        <v>3890</v>
      </c>
      <c s="65">
        <v>6786</v>
      </c>
      <c s="65">
        <v>2343</v>
      </c>
      <c s="65">
        <v>0</v>
      </c>
      <c s="65">
        <v>5288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89">
        <f t="shared" si="51"/>
        <v>2</v>
      </c>
      <c s="99" t="str">
        <f t="shared" si="52"/>
        <v>02:13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6"/>
      <c r="CT93" s="170"/>
      <c s="13"/>
      <c s="79"/>
      <c s="2"/>
      <c s="179">
        <f t="shared" si="110"/>
        <v>39</v>
      </c>
      <c s="165" t="s">
        <v>255</v>
      </c>
      <c r="DX93" s="1" t="s">
        <v>206</v>
      </c>
      <c r="FL93" s="1"/>
      <c s="121">
        <f t="shared" si="9"/>
        <v>43921</v>
      </c>
      <c s="20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94</v>
      </c>
      <c s="74">
        <f t="shared" si="50"/>
        <v>2.2333333333333334</v>
      </c>
      <c s="216">
        <v>45056.093055555553</v>
      </c>
      <c s="65">
        <v>26050</v>
      </c>
      <c s="65">
        <v>13721</v>
      </c>
      <c s="65">
        <v>3247</v>
      </c>
      <c s="65">
        <v>3489</v>
      </c>
      <c s="65">
        <v>0</v>
      </c>
      <c s="65">
        <v>1936</v>
      </c>
      <c s="65">
        <v>372</v>
      </c>
      <c s="65">
        <v>6039</v>
      </c>
      <c s="65">
        <v>3894</v>
      </c>
      <c s="65">
        <v>6794</v>
      </c>
      <c s="65">
        <v>2345</v>
      </c>
      <c s="65">
        <v>0</v>
      </c>
      <c s="65">
        <v>5294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89">
        <f t="shared" si="51"/>
        <v>2</v>
      </c>
      <c s="99" t="str">
        <f t="shared" si="52"/>
        <v>02:14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6"/>
      <c r="CT94" s="170"/>
      <c s="13"/>
      <c s="79"/>
      <c s="2"/>
      <c s="179">
        <f t="shared" si="110"/>
        <v>40</v>
      </c>
      <c s="165" t="s">
        <v>351</v>
      </c>
      <c r="FL94" s="1"/>
      <c s="121">
        <f t="shared" si="9"/>
        <v>43922</v>
      </c>
      <c s="20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95</v>
      </c>
      <c s="74">
        <f t="shared" si="50"/>
        <v>2.25</v>
      </c>
      <c s="216">
        <v>45056.09375</v>
      </c>
      <c s="65">
        <v>26050</v>
      </c>
      <c s="65">
        <v>13736</v>
      </c>
      <c s="65">
        <v>3247</v>
      </c>
      <c s="65">
        <v>3493</v>
      </c>
      <c s="65">
        <v>0</v>
      </c>
      <c s="65">
        <v>1936</v>
      </c>
      <c s="65">
        <v>372</v>
      </c>
      <c s="65">
        <v>6046</v>
      </c>
      <c s="65">
        <v>3899</v>
      </c>
      <c s="65">
        <v>6801</v>
      </c>
      <c s="65">
        <v>2348</v>
      </c>
      <c s="65">
        <v>0</v>
      </c>
      <c s="65">
        <v>5300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89">
        <f t="shared" si="51"/>
        <v>2</v>
      </c>
      <c s="99" t="str">
        <f t="shared" si="52"/>
        <v>02:15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6"/>
      <c r="CT95" s="170"/>
      <c s="13"/>
      <c s="79"/>
      <c s="2"/>
      <c s="179">
        <f t="shared" si="110"/>
        <v>41</v>
      </c>
      <c s="165" t="s">
        <v>64</v>
      </c>
      <c r="FL95" s="1"/>
      <c s="121">
        <f t="shared" si="9"/>
        <v>43923</v>
      </c>
      <c s="20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96</v>
      </c>
      <c s="74">
        <f t="shared" si="50"/>
        <v>2.2666666666666666</v>
      </c>
      <c s="216">
        <v>45056.094444444447</v>
      </c>
      <c s="65">
        <v>26050</v>
      </c>
      <c s="65">
        <v>13750</v>
      </c>
      <c s="65">
        <v>3247</v>
      </c>
      <c s="65">
        <v>3497</v>
      </c>
      <c s="65">
        <v>0</v>
      </c>
      <c s="65">
        <v>1936</v>
      </c>
      <c s="65">
        <v>372</v>
      </c>
      <c s="65">
        <v>6053</v>
      </c>
      <c s="65">
        <v>3903</v>
      </c>
      <c s="65">
        <v>6808</v>
      </c>
      <c s="65">
        <v>2350</v>
      </c>
      <c s="65">
        <v>0</v>
      </c>
      <c s="65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89">
        <f t="shared" si="51"/>
        <v>2</v>
      </c>
      <c s="99" t="str">
        <f t="shared" si="52"/>
        <v>02:16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6"/>
      <c r="CT96" s="170"/>
      <c s="13"/>
      <c s="79"/>
      <c s="2"/>
      <c s="179">
        <f t="shared" si="110"/>
        <v>42</v>
      </c>
      <c s="165" t="s">
        <v>159</v>
      </c>
      <c r="FL96" s="1"/>
      <c s="121">
        <f t="shared" si="9"/>
        <v>43924</v>
      </c>
      <c s="20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97</v>
      </c>
      <c s="74">
        <f t="shared" si="50"/>
        <v>2.2833333333333332</v>
      </c>
      <c s="216">
        <v>45056.095138888886</v>
      </c>
      <c s="65">
        <v>26050</v>
      </c>
      <c s="65">
        <v>13764</v>
      </c>
      <c s="65">
        <v>3247</v>
      </c>
      <c s="65">
        <v>3501</v>
      </c>
      <c s="65">
        <v>0</v>
      </c>
      <c s="65">
        <v>1936</v>
      </c>
      <c s="65">
        <v>372</v>
      </c>
      <c s="65">
        <v>6059</v>
      </c>
      <c s="65">
        <v>3908</v>
      </c>
      <c s="65">
        <v>6815</v>
      </c>
      <c s="65">
        <v>2353</v>
      </c>
      <c s="65">
        <v>0</v>
      </c>
      <c s="65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89">
        <f t="shared" si="51"/>
        <v>2</v>
      </c>
      <c s="99" t="str">
        <f t="shared" si="52"/>
        <v>02:17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6"/>
      <c r="CT97" s="170"/>
      <c s="13"/>
      <c s="79"/>
      <c s="79"/>
      <c s="179">
        <f t="shared" si="110"/>
        <v>43</v>
      </c>
      <c s="165" t="s">
        <v>256</v>
      </c>
      <c r="FL97" s="1"/>
      <c s="121">
        <f t="shared" si="9"/>
        <v>43925</v>
      </c>
      <c s="20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98</v>
      </c>
      <c s="74">
        <f t="shared" si="50"/>
        <v>2.2999999999999998</v>
      </c>
      <c s="216">
        <v>45056.095833333333</v>
      </c>
      <c s="65">
        <v>26050</v>
      </c>
      <c s="65">
        <v>13779</v>
      </c>
      <c s="65">
        <v>3247</v>
      </c>
      <c s="65">
        <v>3506</v>
      </c>
      <c s="65">
        <v>0</v>
      </c>
      <c s="65">
        <v>1936</v>
      </c>
      <c s="65">
        <v>372</v>
      </c>
      <c s="65">
        <v>6066</v>
      </c>
      <c s="65">
        <v>3913</v>
      </c>
      <c s="65">
        <v>6823</v>
      </c>
      <c s="65">
        <v>2355</v>
      </c>
      <c s="65">
        <v>0</v>
      </c>
      <c s="65">
        <v>5317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89">
        <f t="shared" si="51"/>
        <v>2</v>
      </c>
      <c s="99" t="str">
        <f t="shared" si="52"/>
        <v>02:18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6"/>
      <c r="CT98" s="170"/>
      <c s="13"/>
      <c s="79"/>
      <c s="79"/>
      <c s="179">
        <f t="shared" si="110"/>
        <v>44</v>
      </c>
      <c s="165" t="s">
        <v>352</v>
      </c>
      <c r="FL98" s="1"/>
      <c s="121">
        <f t="shared" si="9"/>
        <v>43926</v>
      </c>
      <c s="20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99</v>
      </c>
      <c s="74">
        <f t="shared" si="50"/>
        <v>2.3166666666666664</v>
      </c>
      <c s="216">
        <v>45056.09652777778</v>
      </c>
      <c s="65">
        <v>26050</v>
      </c>
      <c s="65">
        <v>13793</v>
      </c>
      <c s="65">
        <v>3247</v>
      </c>
      <c s="65">
        <v>3510</v>
      </c>
      <c s="65">
        <v>0</v>
      </c>
      <c s="65">
        <v>1936</v>
      </c>
      <c s="65">
        <v>372</v>
      </c>
      <c s="65">
        <v>6072</v>
      </c>
      <c s="65">
        <v>3917</v>
      </c>
      <c s="65">
        <v>6830</v>
      </c>
      <c s="65">
        <v>2358</v>
      </c>
      <c s="65">
        <v>0</v>
      </c>
      <c s="65">
        <v>5322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89">
        <f t="shared" si="51"/>
        <v>2</v>
      </c>
      <c s="99" t="str">
        <f t="shared" si="52"/>
        <v>02:19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6"/>
      <c r="CT99" s="170"/>
      <c s="13"/>
      <c s="79"/>
      <c s="79"/>
      <c s="179">
        <f t="shared" si="110"/>
        <v>45</v>
      </c>
      <c s="165" t="s">
        <v>65</v>
      </c>
      <c r="FL99" s="1"/>
      <c s="121">
        <f t="shared" si="9"/>
        <v>43927</v>
      </c>
      <c s="20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100</v>
      </c>
      <c s="74">
        <f t="shared" si="50"/>
        <v>2.3333333333333335</v>
      </c>
      <c s="216">
        <v>45056.097222222219</v>
      </c>
      <c s="65">
        <v>26050</v>
      </c>
      <c s="65">
        <v>13808</v>
      </c>
      <c s="65">
        <v>3247</v>
      </c>
      <c s="65">
        <v>3514</v>
      </c>
      <c s="65">
        <v>0</v>
      </c>
      <c s="65">
        <v>1936</v>
      </c>
      <c s="65">
        <v>372</v>
      </c>
      <c s="65">
        <v>6079</v>
      </c>
      <c s="65">
        <v>3922</v>
      </c>
      <c s="65">
        <v>6838</v>
      </c>
      <c s="65">
        <v>2360</v>
      </c>
      <c s="65">
        <v>0</v>
      </c>
      <c s="65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89">
        <f t="shared" si="51"/>
        <v>2</v>
      </c>
      <c s="99" t="str">
        <f t="shared" si="52"/>
        <v>02:20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6"/>
      <c r="CT100" s="170"/>
      <c s="13"/>
      <c s="79"/>
      <c s="79"/>
      <c s="179">
        <f t="shared" si="110"/>
        <v>46</v>
      </c>
      <c s="165" t="s">
        <v>160</v>
      </c>
      <c r="FL100" s="1"/>
      <c s="121">
        <f t="shared" si="9"/>
        <v>43928</v>
      </c>
      <c s="20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101</v>
      </c>
      <c s="74">
        <f t="shared" si="50"/>
        <v>2.3500000000000001</v>
      </c>
      <c s="216">
        <v>45056.097916666666</v>
      </c>
      <c s="65">
        <v>26050</v>
      </c>
      <c s="65">
        <v>13821</v>
      </c>
      <c s="65">
        <v>3247</v>
      </c>
      <c s="65">
        <v>3519</v>
      </c>
      <c s="65">
        <v>0</v>
      </c>
      <c s="65">
        <v>1936</v>
      </c>
      <c s="65">
        <v>372</v>
      </c>
      <c s="65">
        <v>6085</v>
      </c>
      <c s="65">
        <v>3926</v>
      </c>
      <c s="65">
        <v>6845</v>
      </c>
      <c s="65">
        <v>2363</v>
      </c>
      <c s="65">
        <v>0</v>
      </c>
      <c s="65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89">
        <f t="shared" si="51"/>
        <v>2</v>
      </c>
      <c s="99" t="str">
        <f t="shared" si="52"/>
        <v>02:21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6"/>
      <c r="CT101" s="170"/>
      <c s="13"/>
      <c s="79"/>
      <c s="79"/>
      <c s="179">
        <f t="shared" si="110"/>
        <v>47</v>
      </c>
      <c s="165" t="s">
        <v>281</v>
      </c>
      <c r="FL101" s="1"/>
      <c s="121">
        <f t="shared" si="9"/>
        <v>43929</v>
      </c>
      <c s="20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102</v>
      </c>
      <c s="74">
        <f t="shared" si="50"/>
        <v>2.3666666666666667</v>
      </c>
      <c s="216">
        <v>45056.098611111112</v>
      </c>
      <c s="65">
        <v>26050</v>
      </c>
      <c s="65">
        <v>13836</v>
      </c>
      <c s="65">
        <v>3247</v>
      </c>
      <c s="65">
        <v>3523</v>
      </c>
      <c s="65">
        <v>0</v>
      </c>
      <c s="65">
        <v>1936</v>
      </c>
      <c s="65">
        <v>372</v>
      </c>
      <c s="65">
        <v>6092</v>
      </c>
      <c s="65">
        <v>3931</v>
      </c>
      <c s="65">
        <v>6852</v>
      </c>
      <c s="65">
        <v>2365</v>
      </c>
      <c s="65">
        <v>0</v>
      </c>
      <c s="65">
        <v>5339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89">
        <f t="shared" si="51"/>
        <v>2</v>
      </c>
      <c s="99" t="str">
        <f t="shared" si="52"/>
        <v>02:22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6"/>
      <c r="CT102" s="170"/>
      <c s="13"/>
      <c s="79"/>
      <c s="79"/>
      <c s="179">
        <f t="shared" si="110"/>
        <v>48</v>
      </c>
      <c s="165" t="s">
        <v>369</v>
      </c>
      <c r="FL102" s="1"/>
      <c s="121">
        <f t="shared" si="9"/>
        <v>43930</v>
      </c>
      <c s="20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103</v>
      </c>
      <c s="74">
        <f t="shared" si="50"/>
        <v>2.3833333333333333</v>
      </c>
      <c s="216">
        <v>45056.099305555559</v>
      </c>
      <c s="65">
        <v>26050</v>
      </c>
      <c s="65">
        <v>13850</v>
      </c>
      <c s="65">
        <v>3247</v>
      </c>
      <c s="65">
        <v>3527</v>
      </c>
      <c s="65">
        <v>0</v>
      </c>
      <c s="65">
        <v>1936</v>
      </c>
      <c s="65">
        <v>372</v>
      </c>
      <c s="65">
        <v>6098</v>
      </c>
      <c s="65">
        <v>3936</v>
      </c>
      <c s="65">
        <v>6859</v>
      </c>
      <c s="65">
        <v>2368</v>
      </c>
      <c s="65">
        <v>0</v>
      </c>
      <c s="65">
        <v>5345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89">
        <f t="shared" si="51"/>
        <v>2</v>
      </c>
      <c s="99" t="str">
        <f t="shared" si="52"/>
        <v>02:23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6"/>
      <c r="CT103" s="170"/>
      <c s="13"/>
      <c s="79"/>
      <c s="79"/>
      <c s="179">
        <f t="shared" si="110"/>
        <v>49</v>
      </c>
      <c s="165" t="s">
        <v>88</v>
      </c>
      <c r="FL103" s="1"/>
      <c s="121">
        <f t="shared" si="9"/>
        <v>43931</v>
      </c>
      <c s="20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104</v>
      </c>
      <c s="74">
        <f t="shared" si="50"/>
        <v>2.3999999999999999</v>
      </c>
      <c s="216">
        <v>45056.099999999999</v>
      </c>
      <c s="65">
        <v>26050</v>
      </c>
      <c s="65">
        <v>13864</v>
      </c>
      <c s="65">
        <v>3247</v>
      </c>
      <c s="65">
        <v>3532</v>
      </c>
      <c s="65">
        <v>0</v>
      </c>
      <c s="65">
        <v>1936</v>
      </c>
      <c s="65">
        <v>372</v>
      </c>
      <c s="65">
        <v>6105</v>
      </c>
      <c s="65">
        <v>3940</v>
      </c>
      <c s="65">
        <v>6867</v>
      </c>
      <c s="65">
        <v>2370</v>
      </c>
      <c s="65">
        <v>0</v>
      </c>
      <c s="65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89">
        <f t="shared" si="51"/>
        <v>2</v>
      </c>
      <c s="99" t="str">
        <f t="shared" si="52"/>
        <v>02:24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6"/>
      <c r="CT104" s="170"/>
      <c s="13"/>
      <c s="79"/>
      <c s="79"/>
      <c s="179">
        <f t="shared" si="110"/>
        <v>50</v>
      </c>
      <c s="165" t="s">
        <v>183</v>
      </c>
      <c r="FL104" s="1"/>
      <c s="121">
        <f t="shared" si="9"/>
        <v>43932</v>
      </c>
      <c s="20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105</v>
      </c>
      <c s="74">
        <f t="shared" si="50"/>
        <v>2.4166666666666665</v>
      </c>
      <c s="216">
        <v>45056.100694444445</v>
      </c>
      <c s="65">
        <v>26050</v>
      </c>
      <c s="65">
        <v>13879</v>
      </c>
      <c s="65">
        <v>3247</v>
      </c>
      <c s="65">
        <v>3536</v>
      </c>
      <c s="65">
        <v>0</v>
      </c>
      <c s="65">
        <v>1936</v>
      </c>
      <c s="65">
        <v>372</v>
      </c>
      <c s="65">
        <v>6111</v>
      </c>
      <c s="65">
        <v>3945</v>
      </c>
      <c s="65">
        <v>6874</v>
      </c>
      <c s="65">
        <v>2373</v>
      </c>
      <c s="65">
        <v>0</v>
      </c>
      <c s="65">
        <v>5356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89">
        <f t="shared" si="51"/>
        <v>2</v>
      </c>
      <c s="99" t="str">
        <f t="shared" si="52"/>
        <v>02:25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6"/>
      <c r="CT105" s="170"/>
      <c s="13"/>
      <c s="79"/>
      <c s="79"/>
      <c s="179">
        <f t="shared" si="110"/>
        <v>51</v>
      </c>
      <c s="165" t="s">
        <v>282</v>
      </c>
      <c r="FL105" s="1"/>
      <c s="121">
        <f t="shared" si="9"/>
        <v>43933</v>
      </c>
      <c s="20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106</v>
      </c>
      <c s="74">
        <f t="shared" si="50"/>
        <v>2.4333333333333336</v>
      </c>
      <c s="216">
        <v>45056.101388888892</v>
      </c>
      <c s="65">
        <v>26050</v>
      </c>
      <c s="65">
        <v>13893</v>
      </c>
      <c s="65">
        <v>3247</v>
      </c>
      <c s="65">
        <v>3541</v>
      </c>
      <c s="65">
        <v>0</v>
      </c>
      <c s="65">
        <v>1936</v>
      </c>
      <c s="65">
        <v>372</v>
      </c>
      <c s="65">
        <v>6118</v>
      </c>
      <c s="65">
        <v>3949</v>
      </c>
      <c s="65">
        <v>6882</v>
      </c>
      <c s="65">
        <v>2375</v>
      </c>
      <c s="65">
        <v>0</v>
      </c>
      <c s="65">
        <v>5362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89">
        <f t="shared" si="51"/>
        <v>2</v>
      </c>
      <c s="99" t="str">
        <f t="shared" si="52"/>
        <v>02:26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6"/>
      <c r="CT106" s="170"/>
      <c s="13"/>
      <c s="79"/>
      <c s="79"/>
      <c s="179">
        <f t="shared" si="110"/>
        <v>52</v>
      </c>
      <c s="165" t="s">
        <v>9</v>
      </c>
      <c r="FL106" s="1"/>
      <c s="121">
        <f t="shared" si="9"/>
        <v>43934</v>
      </c>
      <c s="20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107</v>
      </c>
      <c s="74">
        <f t="shared" si="50"/>
        <v>2.4500000000000002</v>
      </c>
      <c s="216">
        <v>45056.102083333331</v>
      </c>
      <c s="65">
        <v>26050</v>
      </c>
      <c s="65">
        <v>13907</v>
      </c>
      <c s="65">
        <v>3247</v>
      </c>
      <c s="65">
        <v>3545</v>
      </c>
      <c s="65">
        <v>0</v>
      </c>
      <c s="65">
        <v>1936</v>
      </c>
      <c s="65">
        <v>372</v>
      </c>
      <c s="65">
        <v>6124</v>
      </c>
      <c s="65">
        <v>3954</v>
      </c>
      <c s="65">
        <v>6889</v>
      </c>
      <c s="65">
        <v>2378</v>
      </c>
      <c s="65">
        <v>0</v>
      </c>
      <c s="65">
        <v>5368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89">
        <f t="shared" si="51"/>
        <v>2</v>
      </c>
      <c s="99" t="str">
        <f t="shared" si="52"/>
        <v>02:27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6"/>
      <c r="CT107" s="170"/>
      <c s="13"/>
      <c s="79"/>
      <c s="79"/>
      <c s="179">
        <f t="shared" si="110"/>
        <v>53</v>
      </c>
      <c s="165" t="s">
        <v>109</v>
      </c>
      <c r="FL107" s="1"/>
      <c s="121">
        <f t="shared" si="9"/>
        <v>43935</v>
      </c>
      <c s="20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108</v>
      </c>
      <c s="74">
        <f t="shared" si="50"/>
        <v>2.4666666666666668</v>
      </c>
      <c s="216">
        <v>45056.102777777778</v>
      </c>
      <c s="65">
        <v>26050</v>
      </c>
      <c s="65">
        <v>13922</v>
      </c>
      <c s="65">
        <v>3247</v>
      </c>
      <c s="65">
        <v>3550</v>
      </c>
      <c s="65">
        <v>0</v>
      </c>
      <c s="65">
        <v>1936</v>
      </c>
      <c s="65">
        <v>372</v>
      </c>
      <c s="65">
        <v>6131</v>
      </c>
      <c s="65">
        <v>3959</v>
      </c>
      <c s="65">
        <v>6896</v>
      </c>
      <c s="65">
        <v>2380</v>
      </c>
      <c s="65">
        <v>0</v>
      </c>
      <c s="65">
        <v>5374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89">
        <f t="shared" si="51"/>
        <v>2</v>
      </c>
      <c s="99" t="str">
        <f t="shared" si="52"/>
        <v>02:28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6"/>
      <c r="CT108" s="170"/>
      <c s="13"/>
      <c s="79"/>
      <c s="79"/>
      <c s="179">
        <f t="shared" si="110"/>
        <v>54</v>
      </c>
      <c s="165" t="s">
        <v>226</v>
      </c>
      <c r="FL108" s="1"/>
      <c s="121">
        <f t="shared" si="9"/>
        <v>43936</v>
      </c>
      <c s="20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109</v>
      </c>
      <c s="74">
        <f t="shared" si="50"/>
        <v>2.4833333333333334</v>
      </c>
      <c s="216">
        <v>45056.103472222225</v>
      </c>
      <c s="65">
        <v>26050</v>
      </c>
      <c s="65">
        <v>13937</v>
      </c>
      <c s="65">
        <v>3247</v>
      </c>
      <c s="65">
        <v>3554</v>
      </c>
      <c s="65">
        <v>0</v>
      </c>
      <c s="65">
        <v>1936</v>
      </c>
      <c s="65">
        <v>372</v>
      </c>
      <c s="65">
        <v>6138</v>
      </c>
      <c s="65">
        <v>3963</v>
      </c>
      <c s="65">
        <v>6904</v>
      </c>
      <c s="65">
        <v>2383</v>
      </c>
      <c s="65">
        <v>0</v>
      </c>
      <c s="65">
        <v>5379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89">
        <f t="shared" si="51"/>
        <v>2</v>
      </c>
      <c s="99" t="str">
        <f t="shared" si="52"/>
        <v>02:29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6"/>
      <c r="CT109" s="170"/>
      <c s="13"/>
      <c s="79"/>
      <c s="79"/>
      <c s="179">
        <f t="shared" si="110"/>
        <v>55</v>
      </c>
      <c s="165" t="s">
        <v>323</v>
      </c>
      <c r="FL109" s="1"/>
      <c s="121">
        <f t="shared" si="9"/>
        <v>43937</v>
      </c>
      <c s="20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110</v>
      </c>
      <c s="74">
        <f t="shared" si="50"/>
        <v>2.5</v>
      </c>
      <c s="216">
        <v>45056.104166666664</v>
      </c>
      <c s="65">
        <v>26050</v>
      </c>
      <c s="65">
        <v>13951</v>
      </c>
      <c s="65">
        <v>3247</v>
      </c>
      <c s="65">
        <v>3558</v>
      </c>
      <c s="65">
        <v>0</v>
      </c>
      <c s="65">
        <v>1936</v>
      </c>
      <c s="65">
        <v>372</v>
      </c>
      <c s="65">
        <v>6144</v>
      </c>
      <c s="65">
        <v>3968</v>
      </c>
      <c s="65">
        <v>6911</v>
      </c>
      <c s="65">
        <v>2385</v>
      </c>
      <c s="65">
        <v>0</v>
      </c>
      <c s="65">
        <v>5384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89">
        <f t="shared" si="51"/>
        <v>2</v>
      </c>
      <c s="99" t="str">
        <f t="shared" si="52"/>
        <v>02:30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6"/>
      <c r="CT110" s="170"/>
      <c s="13"/>
      <c s="79"/>
      <c s="79"/>
      <c s="179">
        <f t="shared" si="110"/>
        <v>56</v>
      </c>
      <c s="165" t="s">
        <v>40</v>
      </c>
      <c r="FL110" s="1"/>
      <c s="121">
        <f t="shared" si="9"/>
        <v>43938</v>
      </c>
      <c s="20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111</v>
      </c>
      <c s="74">
        <f t="shared" si="50"/>
        <v>2.5166666666666666</v>
      </c>
      <c s="216">
        <v>45056.104861111111</v>
      </c>
      <c s="65">
        <v>26050</v>
      </c>
      <c s="65">
        <v>13966</v>
      </c>
      <c s="65">
        <v>3247</v>
      </c>
      <c s="65">
        <v>3563</v>
      </c>
      <c s="65">
        <v>0</v>
      </c>
      <c s="65">
        <v>1936</v>
      </c>
      <c s="65">
        <v>372</v>
      </c>
      <c s="65">
        <v>6151</v>
      </c>
      <c s="65">
        <v>3972</v>
      </c>
      <c s="65">
        <v>6918</v>
      </c>
      <c s="65">
        <v>2388</v>
      </c>
      <c s="65">
        <v>0</v>
      </c>
      <c s="65">
        <v>5390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89">
        <f t="shared" si="51"/>
        <v>2</v>
      </c>
      <c s="99" t="str">
        <f t="shared" si="52"/>
        <v>02:31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6"/>
      <c r="CT111" s="170"/>
      <c s="13"/>
      <c s="79"/>
      <c s="79"/>
      <c s="179">
        <f t="shared" si="110"/>
        <v>57</v>
      </c>
      <c s="165" t="s">
        <v>131</v>
      </c>
      <c r="FL111" s="1"/>
      <c s="121">
        <f t="shared" si="9"/>
        <v>43939</v>
      </c>
      <c s="20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112</v>
      </c>
      <c s="74">
        <f t="shared" si="50"/>
        <v>2.5333333333333332</v>
      </c>
      <c s="216">
        <v>45056.105555555558</v>
      </c>
      <c s="65">
        <v>26050</v>
      </c>
      <c s="65">
        <v>13980</v>
      </c>
      <c s="65">
        <v>3247</v>
      </c>
      <c s="65">
        <v>3567</v>
      </c>
      <c s="65">
        <v>0</v>
      </c>
      <c s="65">
        <v>1936</v>
      </c>
      <c s="65">
        <v>372</v>
      </c>
      <c s="65">
        <v>6157</v>
      </c>
      <c s="65">
        <v>3977</v>
      </c>
      <c s="65">
        <v>6926</v>
      </c>
      <c s="65">
        <v>2390</v>
      </c>
      <c s="65">
        <v>0</v>
      </c>
      <c s="65">
        <v>5395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89">
        <f t="shared" si="51"/>
        <v>2</v>
      </c>
      <c s="99" t="str">
        <f t="shared" si="52"/>
        <v>02:32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6"/>
      <c r="CT112" s="170"/>
      <c s="13"/>
      <c s="79"/>
      <c s="79"/>
      <c s="179">
        <f t="shared" si="110"/>
        <v>58</v>
      </c>
      <c s="165" t="s">
        <v>227</v>
      </c>
      <c r="FL112" s="1"/>
      <c s="121">
        <f t="shared" si="9"/>
        <v>43940</v>
      </c>
      <c s="20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113</v>
      </c>
      <c s="74">
        <f t="shared" si="50"/>
        <v>2.5499999999999998</v>
      </c>
      <c s="216">
        <v>45056.106249999997</v>
      </c>
      <c s="65">
        <v>26050</v>
      </c>
      <c s="65">
        <v>13995</v>
      </c>
      <c s="65">
        <v>3247</v>
      </c>
      <c s="65">
        <v>3572</v>
      </c>
      <c s="65">
        <v>0</v>
      </c>
      <c s="65">
        <v>1936</v>
      </c>
      <c s="65">
        <v>372</v>
      </c>
      <c s="65">
        <v>6164</v>
      </c>
      <c s="65">
        <v>3981</v>
      </c>
      <c s="65">
        <v>6933</v>
      </c>
      <c s="65">
        <v>2393</v>
      </c>
      <c s="65">
        <v>0</v>
      </c>
      <c s="65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89">
        <f t="shared" si="51"/>
        <v>2</v>
      </c>
      <c s="99" t="str">
        <f t="shared" si="52"/>
        <v>02:33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6"/>
      <c r="CT113" s="170"/>
      <c s="13"/>
      <c s="79"/>
      <c s="79"/>
      <c s="179">
        <f t="shared" si="110"/>
        <v>59</v>
      </c>
      <c s="165" t="s">
        <v>324</v>
      </c>
      <c r="FL113" s="1"/>
      <c s="121">
        <f t="shared" si="9"/>
        <v>43941</v>
      </c>
      <c s="20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114</v>
      </c>
      <c s="74">
        <f t="shared" si="50"/>
        <v>2.5666666666666664</v>
      </c>
      <c s="216">
        <v>45056.106944444444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6940</v>
      </c>
      <c s="65">
        <v>2395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89">
        <f t="shared" si="51"/>
        <v>2</v>
      </c>
      <c s="99" t="str">
        <f t="shared" si="52"/>
        <v>02:34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6"/>
      <c r="CT114" s="170"/>
      <c s="13"/>
      <c s="79"/>
      <c s="79"/>
      <c s="179">
        <f t="shared" si="110"/>
        <v>60</v>
      </c>
      <c s="165" t="s">
        <v>41</v>
      </c>
      <c r="FL114" s="1"/>
      <c s="121">
        <f t="shared" si="9"/>
        <v>43942</v>
      </c>
      <c s="20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115</v>
      </c>
      <c s="74">
        <f t="shared" si="50"/>
        <v>2.5833333333333335</v>
      </c>
      <c s="216">
        <v>45056.107638888891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6942</v>
      </c>
      <c s="65">
        <v>2396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89">
        <f t="shared" si="51"/>
        <v>2</v>
      </c>
      <c s="99" t="str">
        <f t="shared" si="52"/>
        <v>02:35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6"/>
      <c r="CT115" s="170"/>
      <c s="13"/>
      <c s="79"/>
      <c s="79"/>
      <c s="179">
        <f t="shared" si="110"/>
        <v>61</v>
      </c>
      <c s="165" t="s">
        <v>132</v>
      </c>
      <c r="FL115" s="1"/>
      <c s="121">
        <f t="shared" si="9"/>
        <v>43943</v>
      </c>
      <c s="20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116</v>
      </c>
      <c s="74">
        <f t="shared" si="50"/>
        <v>2.6000000000000001</v>
      </c>
      <c s="216">
        <v>45056.10833333333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6944</v>
      </c>
      <c s="65">
        <v>2396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89">
        <f t="shared" si="51"/>
        <v>2</v>
      </c>
      <c s="99" t="str">
        <f t="shared" si="52"/>
        <v>02:36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6"/>
      <c r="CT116" s="170"/>
      <c s="13"/>
      <c s="79"/>
      <c s="79"/>
      <c s="179">
        <f t="shared" si="110"/>
        <v>62</v>
      </c>
      <c s="165" t="s">
        <v>233</v>
      </c>
      <c r="FL116" s="1"/>
      <c s="121">
        <f t="shared" si="9"/>
        <v>43944</v>
      </c>
      <c s="20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117</v>
      </c>
      <c s="74">
        <f t="shared" si="50"/>
        <v>2.6166666666666667</v>
      </c>
      <c s="216">
        <v>45056.109027777777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6946</v>
      </c>
      <c s="65">
        <v>2396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89">
        <f t="shared" si="51"/>
        <v>2</v>
      </c>
      <c s="99" t="str">
        <f t="shared" si="52"/>
        <v>02:37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6"/>
      <c r="CT117" s="170"/>
      <c s="13"/>
      <c s="79"/>
      <c s="79"/>
      <c s="179">
        <f t="shared" si="110"/>
        <v>63</v>
      </c>
      <c s="165" t="s">
        <v>355</v>
      </c>
      <c r="FL117" s="1"/>
      <c s="121">
        <f t="shared" si="9"/>
        <v>43945</v>
      </c>
      <c s="20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118</v>
      </c>
      <c s="74">
        <f t="shared" si="50"/>
        <v>2.6333333333333333</v>
      </c>
      <c s="216">
        <v>45056.109722222223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6947</v>
      </c>
      <c s="65">
        <v>2396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89">
        <f t="shared" si="51"/>
        <v>2</v>
      </c>
      <c s="99" t="str">
        <f t="shared" si="52"/>
        <v>02:38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6"/>
      <c r="CT118" s="170"/>
      <c s="13"/>
      <c s="79"/>
      <c s="79"/>
      <c s="179">
        <f t="shared" si="110"/>
        <v>64</v>
      </c>
      <c s="165" t="s">
        <v>66</v>
      </c>
      <c r="FL118" s="1"/>
      <c s="121">
        <f t="shared" si="9"/>
        <v>43946</v>
      </c>
      <c s="207"/>
      <c r="GL118" s="3"/>
      <c s="3"/>
      <c s="2"/>
    </row>
    <row ht="11.1" customHeight="1">
      <c s="192">
        <f t="shared" si="54"/>
        <v>119</v>
      </c>
      <c s="74">
        <f t="shared" si="50"/>
        <v>2.6499999999999999</v>
      </c>
      <c s="216">
        <v>45056.11041666667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6949</v>
      </c>
      <c s="65">
        <v>2397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89">
        <f t="shared" si="51"/>
        <v>2</v>
      </c>
      <c s="99" t="str">
        <f t="shared" si="52"/>
        <v>02:39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6"/>
      <c r="CT119" s="170"/>
      <c s="13"/>
      <c s="79"/>
      <c s="79"/>
      <c s="179">
        <f t="shared" si="110"/>
        <v>65</v>
      </c>
      <c s="165" t="s">
        <v>165</v>
      </c>
      <c r="FL119" s="1"/>
      <c s="121">
        <f t="shared" si="9"/>
        <v>43947</v>
      </c>
      <c s="207"/>
      <c r="GL119" s="3"/>
      <c s="3"/>
      <c s="2"/>
    </row>
    <row ht="11.1" customHeight="1">
      <c s="192">
        <f t="shared" si="54"/>
        <v>120</v>
      </c>
      <c s="74">
        <f t="shared" si="50"/>
        <v>2.6666666666666665</v>
      </c>
      <c s="216">
        <v>45056.111111111109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6950</v>
      </c>
      <c s="65">
        <v>2397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89">
        <f t="shared" si="51"/>
        <v>2</v>
      </c>
      <c s="99" t="str">
        <f t="shared" si="52"/>
        <v>02:40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6"/>
      <c r="CT120" s="170"/>
      <c s="13"/>
      <c s="79"/>
      <c s="79"/>
      <c s="179">
        <f t="shared" si="110"/>
        <v>66</v>
      </c>
      <c s="165" t="s">
        <v>260</v>
      </c>
      <c r="FL120" s="1"/>
      <c s="121">
        <f t="shared" si="9"/>
        <v>43948</v>
      </c>
      <c s="207"/>
      <c r="GL120" s="3"/>
      <c s="3"/>
      <c s="2"/>
    </row>
    <row ht="11.1" customHeight="1">
      <c s="192">
        <f t="shared" si="54"/>
        <v>121</v>
      </c>
      <c s="74">
        <f t="shared" si="50"/>
        <v>2.6833333333333336</v>
      </c>
      <c s="216">
        <v>45056.111805555556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6952</v>
      </c>
      <c s="65">
        <v>2397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89">
        <f t="shared" si="51"/>
        <v>2</v>
      </c>
      <c s="99" t="str">
        <f t="shared" si="52"/>
        <v>02:41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6"/>
      <c r="CT121" s="170"/>
      <c s="13"/>
      <c s="79"/>
      <c s="79"/>
      <c s="179">
        <f t="shared" si="110"/>
        <v>67</v>
      </c>
      <c s="165" t="s">
        <v>356</v>
      </c>
      <c r="FL121" s="1"/>
      <c s="121">
        <f t="shared" si="9"/>
        <v>43949</v>
      </c>
      <c s="207"/>
      <c r="GL121" s="3"/>
      <c s="3"/>
      <c s="2"/>
    </row>
    <row ht="11.1" customHeight="1">
      <c s="192">
        <f t="shared" si="54"/>
        <v>122</v>
      </c>
      <c s="74">
        <f t="shared" si="50"/>
        <v>2.7000000000000002</v>
      </c>
      <c s="216">
        <v>45056.112500000003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6953</v>
      </c>
      <c s="65">
        <v>2397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89">
        <f t="shared" si="51"/>
        <v>2</v>
      </c>
      <c s="99" t="str">
        <f t="shared" si="52"/>
        <v>02:42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6"/>
      <c r="CT122" s="170"/>
      <c s="13"/>
      <c s="79"/>
      <c s="79"/>
      <c s="179">
        <f t="shared" si="110"/>
        <v>68</v>
      </c>
      <c s="165" t="s">
        <v>67</v>
      </c>
      <c r="FL122" s="1"/>
      <c s="121">
        <f t="shared" si="9"/>
        <v>43950</v>
      </c>
      <c s="207"/>
      <c r="FR122" s="1" t="s">
        <v>36</v>
      </c>
      <c r="GL122" s="3"/>
      <c s="3"/>
      <c s="2"/>
    </row>
    <row ht="11.1" customHeight="1">
      <c s="192">
        <f t="shared" si="54"/>
        <v>123</v>
      </c>
      <c s="74">
        <f t="shared" si="50"/>
        <v>2.7166666666666668</v>
      </c>
      <c s="216">
        <v>45056.113194444442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6954</v>
      </c>
      <c s="65">
        <v>2398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89">
        <f t="shared" si="51"/>
        <v>2</v>
      </c>
      <c s="99" t="str">
        <f t="shared" si="52"/>
        <v>02:43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6"/>
      <c r="CT123" s="170"/>
      <c s="13"/>
      <c s="79"/>
      <c s="79"/>
      <c s="179">
        <f t="shared" si="110"/>
        <v>69</v>
      </c>
      <c s="165" t="s">
        <v>166</v>
      </c>
      <c r="FL123" s="1"/>
      <c s="121">
        <f t="shared" si="9"/>
        <v>43951</v>
      </c>
      <c s="207"/>
      <c r="GL123" s="3"/>
      <c s="3"/>
      <c s="2"/>
    </row>
    <row ht="11.1" customHeight="1">
      <c s="192">
        <f t="shared" si="54"/>
        <v>124</v>
      </c>
      <c s="74">
        <f t="shared" si="50"/>
        <v>2.7333333333333334</v>
      </c>
      <c s="216">
        <v>45056.113888888889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6956</v>
      </c>
      <c s="65">
        <v>2398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89">
        <f t="shared" si="51"/>
        <v>2</v>
      </c>
      <c s="99" t="str">
        <f t="shared" si="52"/>
        <v>02:44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6"/>
      <c r="CT124" s="170"/>
      <c s="13"/>
      <c s="79"/>
      <c s="79"/>
      <c s="179">
        <f t="shared" si="110"/>
        <v>70</v>
      </c>
      <c s="165" t="s">
        <v>261</v>
      </c>
      <c r="FL124" s="1"/>
      <c s="121">
        <f t="shared" si="9"/>
        <v>43952</v>
      </c>
      <c s="207"/>
      <c r="GL124" s="3"/>
      <c s="3"/>
      <c s="2"/>
    </row>
    <row ht="11.1" customHeight="1">
      <c s="192">
        <f t="shared" si="54"/>
        <v>125</v>
      </c>
      <c s="74">
        <f t="shared" si="50"/>
        <v>2.75</v>
      </c>
      <c s="216">
        <v>45056.114583333336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6957</v>
      </c>
      <c s="65">
        <v>2398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89">
        <f t="shared" si="51"/>
        <v>2</v>
      </c>
      <c s="99" t="str">
        <f t="shared" si="52"/>
        <v>02:45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6"/>
      <c r="CT125" s="170"/>
      <c s="13"/>
      <c s="79"/>
      <c s="79"/>
      <c s="179">
        <f t="shared" si="110"/>
        <v>71</v>
      </c>
      <c s="165" t="s">
        <v>357</v>
      </c>
      <c r="FL125" s="1"/>
      <c s="121">
        <f t="shared" si="9"/>
        <v>43953</v>
      </c>
      <c s="207"/>
      <c r="GL125" s="3"/>
      <c s="3"/>
      <c s="2"/>
    </row>
    <row ht="11.1" customHeight="1">
      <c s="192">
        <f t="shared" si="54"/>
        <v>126</v>
      </c>
      <c s="74">
        <f t="shared" si="50"/>
        <v>2.7666666666666666</v>
      </c>
      <c s="216">
        <v>45056.115277777775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6959</v>
      </c>
      <c s="65">
        <v>2398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89">
        <f t="shared" si="51"/>
        <v>2</v>
      </c>
      <c s="99" t="str">
        <f t="shared" si="52"/>
        <v>02:46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6"/>
      <c r="CT126" s="170"/>
      <c s="13"/>
      <c s="79"/>
      <c s="79"/>
      <c s="179">
        <f t="shared" si="110"/>
        <v>72</v>
      </c>
      <c s="165" t="s">
        <v>94</v>
      </c>
      <c r="FL126" s="1"/>
      <c s="121">
        <f t="shared" si="9"/>
        <v>43954</v>
      </c>
      <c s="207"/>
      <c r="GL126" s="3"/>
      <c s="3"/>
    </row>
    <row ht="11.1" customHeight="1">
      <c s="192">
        <f t="shared" si="54"/>
        <v>127</v>
      </c>
      <c s="74">
        <f t="shared" si="50"/>
        <v>2.7833333333333332</v>
      </c>
      <c s="216">
        <v>45056.115972222222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6960</v>
      </c>
      <c s="65">
        <v>2398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89">
        <f t="shared" si="51"/>
        <v>2</v>
      </c>
      <c s="99" t="str">
        <f t="shared" si="52"/>
        <v>02:47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6"/>
      <c r="CT127" s="170"/>
      <c s="13"/>
      <c s="79"/>
      <c s="79"/>
      <c s="179">
        <f t="shared" si="110"/>
        <v>73</v>
      </c>
      <c s="165" t="s">
        <v>187</v>
      </c>
      <c r="FL127" s="1"/>
      <c s="121">
        <f t="shared" si="9"/>
        <v>43955</v>
      </c>
      <c s="207"/>
      <c r="GL127" s="3"/>
      <c s="3"/>
    </row>
    <row ht="11.1" customHeight="1">
      <c s="192">
        <f t="shared" si="54"/>
        <v>128</v>
      </c>
      <c s="74">
        <f t="shared" si="50"/>
        <v>2.7999999999999998</v>
      </c>
      <c s="216">
        <v>45056.116666666669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6961</v>
      </c>
      <c s="65">
        <v>2399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89">
        <f t="shared" si="51"/>
        <v>2</v>
      </c>
      <c s="99" t="str">
        <f t="shared" si="52"/>
        <v>02:48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6"/>
      <c r="CT128" s="170"/>
      <c s="13"/>
      <c s="79"/>
      <c s="79"/>
      <c s="179">
        <f t="shared" si="110"/>
        <v>74</v>
      </c>
      <c s="165" t="s">
        <v>289</v>
      </c>
      <c r="FL128" s="1"/>
      <c s="121">
        <f t="shared" si="9"/>
        <v>43956</v>
      </c>
      <c s="207"/>
      <c r="GL128" s="3"/>
      <c s="3"/>
    </row>
    <row ht="11.1" customHeight="1">
      <c s="192">
        <f t="shared" si="54"/>
        <v>129</v>
      </c>
      <c s="74">
        <f t="shared" si="50"/>
        <v>2.8166666666666664</v>
      </c>
      <c s="216">
        <v>45056.117361111108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6963</v>
      </c>
      <c s="65">
        <v>2399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89">
        <f t="shared" si="51"/>
        <v>2</v>
      </c>
      <c s="99" t="str">
        <f t="shared" si="52"/>
        <v>02:49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6"/>
      <c r="CT129" s="170"/>
      <c s="13"/>
      <c s="79"/>
      <c s="79"/>
      <c s="179">
        <f t="shared" si="110"/>
        <v>75</v>
      </c>
      <c s="165" t="s">
        <v>376</v>
      </c>
      <c r="FL129" s="1"/>
      <c s="121">
        <f t="shared" si="9"/>
        <v>43957</v>
      </c>
      <c s="207"/>
      <c r="GL129" s="3"/>
      <c s="3"/>
    </row>
    <row ht="11.1" customHeight="1">
      <c s="192">
        <f t="shared" si="54"/>
        <v>130</v>
      </c>
      <c s="74">
        <f t="shared" si="50"/>
        <v>2.8333333333333335</v>
      </c>
      <c s="216">
        <v>45056.118055555555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6964</v>
      </c>
      <c s="65">
        <v>2399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89">
        <f t="shared" si="51"/>
        <v>2</v>
      </c>
      <c s="99" t="str">
        <f t="shared" si="52"/>
        <v>02:50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6"/>
      <c r="CT130" s="170"/>
      <c s="13"/>
      <c s="79"/>
      <c s="79"/>
      <c s="179">
        <f t="shared" si="110"/>
        <v>76</v>
      </c>
      <c s="165" t="s">
        <v>95</v>
      </c>
      <c r="FL130" s="1"/>
      <c s="121">
        <f t="shared" si="9"/>
        <v>43958</v>
      </c>
      <c s="207"/>
      <c r="GL130" s="3"/>
      <c s="3"/>
    </row>
    <row ht="11.1" customHeight="1">
      <c s="192">
        <f t="shared" si="54"/>
        <v>131</v>
      </c>
      <c s="74">
        <f t="shared" si="50"/>
        <v>2.8500000000000001</v>
      </c>
      <c s="216">
        <v>45056.118750000001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6966</v>
      </c>
      <c s="65">
        <v>2399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89">
        <f t="shared" si="51"/>
        <v>2</v>
      </c>
      <c s="99" t="str">
        <f t="shared" si="52"/>
        <v>02:51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6"/>
      <c r="CT131" s="170"/>
      <c s="13"/>
      <c s="79"/>
      <c s="79"/>
      <c s="179">
        <f t="shared" si="110"/>
        <v>77</v>
      </c>
      <c s="165" t="s">
        <v>188</v>
      </c>
      <c r="FL131" s="1"/>
      <c s="121">
        <f t="shared" si="9"/>
        <v>43959</v>
      </c>
      <c s="207"/>
      <c r="GL131" s="3"/>
      <c s="3"/>
    </row>
    <row ht="11.1" customHeight="1">
      <c s="192">
        <f t="shared" si="54"/>
        <v>132</v>
      </c>
      <c s="74">
        <f t="shared" si="50"/>
        <v>2.8666666666666667</v>
      </c>
      <c s="216">
        <v>45056.119444444441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6967</v>
      </c>
      <c s="65">
        <v>2400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89">
        <f t="shared" si="51"/>
        <v>2</v>
      </c>
      <c s="99" t="str">
        <f t="shared" si="52"/>
        <v>02:52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6"/>
      <c r="CT132" s="170"/>
      <c s="13"/>
      <c s="79"/>
      <c s="79"/>
      <c s="179">
        <f t="shared" si="110"/>
        <v>78</v>
      </c>
      <c s="165" t="s">
        <v>332</v>
      </c>
      <c r="FL132" s="1"/>
      <c s="121">
        <f t="shared" si="9"/>
        <v>43960</v>
      </c>
      <c s="207"/>
      <c r="GL132" s="3"/>
      <c s="3"/>
    </row>
    <row ht="11.1" customHeight="1">
      <c s="192">
        <f t="shared" si="54"/>
        <v>133</v>
      </c>
      <c s="74">
        <f t="shared" si="50"/>
        <v>2.8833333333333333</v>
      </c>
      <c s="216">
        <v>45056.120138888888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6968</v>
      </c>
      <c s="65">
        <v>2400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89">
        <f t="shared" si="51"/>
        <v>2</v>
      </c>
      <c s="99" t="str">
        <f t="shared" si="52"/>
        <v>02:53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6"/>
      <c r="CT133" s="170"/>
      <c s="13"/>
      <c s="79"/>
      <c s="79"/>
      <c s="179">
        <f t="shared" si="110"/>
        <v>79</v>
      </c>
      <c s="165" t="s">
        <v>46</v>
      </c>
      <c r="FL133" s="1"/>
      <c s="121">
        <f t="shared" si="9"/>
        <v>43961</v>
      </c>
      <c s="207"/>
      <c r="GL133" s="3"/>
      <c s="3"/>
    </row>
    <row ht="11.1" customHeight="1">
      <c s="192">
        <f t="shared" si="54"/>
        <v>134</v>
      </c>
      <c s="74">
        <f t="shared" si="50"/>
        <v>2.8999999999999999</v>
      </c>
      <c s="216">
        <v>45056.120833333334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6970</v>
      </c>
      <c s="65">
        <v>2400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89">
        <f t="shared" si="51"/>
        <v>2</v>
      </c>
      <c s="99" t="str">
        <f t="shared" si="52"/>
        <v>02:54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6"/>
      <c r="CT134" s="170"/>
      <c s="13"/>
      <c s="79"/>
      <c s="79"/>
      <c s="179">
        <f t="shared" si="110"/>
        <v>80</v>
      </c>
      <c s="165" t="s">
        <v>138</v>
      </c>
      <c r="FL134" s="1"/>
      <c s="121">
        <f t="shared" si="9"/>
        <v>43962</v>
      </c>
      <c s="207"/>
      <c r="GL134" s="3"/>
      <c s="3"/>
    </row>
    <row ht="11.1" customHeight="1">
      <c s="192">
        <f t="shared" si="54"/>
        <v>135</v>
      </c>
      <c s="74">
        <f t="shared" si="50"/>
        <v>2.9166666666666665</v>
      </c>
      <c s="216">
        <v>45056.121527777781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6971</v>
      </c>
      <c s="65">
        <v>2400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89">
        <f t="shared" si="51"/>
        <v>2</v>
      </c>
      <c s="99" t="str">
        <f t="shared" si="52"/>
        <v>02:55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6"/>
      <c r="CT135" s="170"/>
      <c s="13"/>
      <c s="79"/>
      <c s="79"/>
      <c s="179">
        <f t="shared" si="110"/>
        <v>81</v>
      </c>
      <c s="165" t="s">
        <v>234</v>
      </c>
      <c r="FL135" s="1"/>
      <c s="121">
        <f t="shared" si="9"/>
        <v>43963</v>
      </c>
      <c s="207"/>
      <c r="GL135" s="3"/>
      <c s="3"/>
    </row>
    <row ht="11.1" customHeight="1">
      <c s="192">
        <f t="shared" si="54"/>
        <v>136</v>
      </c>
      <c s="74">
        <f t="shared" si="50"/>
        <v>2.9333333333333336</v>
      </c>
      <c s="216">
        <v>45056.12222222222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6972</v>
      </c>
      <c s="65">
        <v>2400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89">
        <f t="shared" si="51"/>
        <v>2</v>
      </c>
      <c s="99" t="str">
        <f t="shared" si="52"/>
        <v>02:56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6"/>
      <c r="CT136" s="170"/>
      <c s="13"/>
      <c s="79"/>
      <c s="79"/>
      <c s="179">
        <f t="shared" si="110"/>
        <v>82</v>
      </c>
      <c s="165" t="s">
        <v>333</v>
      </c>
      <c r="FL136" s="1"/>
      <c s="121">
        <f t="shared" si="9"/>
        <v>43964</v>
      </c>
      <c s="207"/>
      <c r="GL136" s="3"/>
      <c s="3"/>
    </row>
    <row ht="11.1" customHeight="1">
      <c s="192">
        <f t="shared" si="54"/>
        <v>137</v>
      </c>
      <c s="74">
        <f t="shared" si="50"/>
        <v>2.9500000000000002</v>
      </c>
      <c s="216">
        <v>45056.122916666667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6974</v>
      </c>
      <c s="65">
        <v>2401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89">
        <f t="shared" si="51"/>
        <v>2</v>
      </c>
      <c s="99" t="str">
        <f t="shared" si="52"/>
        <v>02:57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6"/>
      <c r="CT137" s="170"/>
      <c s="13"/>
      <c s="79"/>
      <c s="79"/>
      <c s="179">
        <f t="shared" si="110"/>
        <v>83</v>
      </c>
      <c s="165" t="s">
        <v>47</v>
      </c>
      <c r="FL137" s="1"/>
      <c s="121">
        <f t="shared" si="9"/>
        <v>43965</v>
      </c>
      <c s="207"/>
      <c r="GL137" s="3"/>
      <c s="3"/>
    </row>
    <row ht="11.1" customHeight="1">
      <c s="192">
        <f t="shared" si="54"/>
        <v>138</v>
      </c>
      <c s="74">
        <f t="shared" si="50"/>
        <v>2.9666666666666668</v>
      </c>
      <c s="216">
        <v>45056.123611111114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6975</v>
      </c>
      <c s="65">
        <v>2401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89">
        <f t="shared" si="51"/>
        <v>2</v>
      </c>
      <c s="99" t="str">
        <f t="shared" si="52"/>
        <v>02:58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6"/>
      <c r="CT138" s="170"/>
      <c s="13"/>
      <c s="79"/>
      <c s="79"/>
      <c s="179">
        <f t="shared" si="110"/>
        <v>84</v>
      </c>
      <c s="165" t="s">
        <v>139</v>
      </c>
      <c r="FL138" s="1"/>
      <c s="121">
        <f t="shared" si="9"/>
        <v>43966</v>
      </c>
      <c s="207"/>
      <c r="GL138" s="3"/>
      <c s="3"/>
    </row>
    <row ht="11.1" customHeight="1">
      <c s="192">
        <f t="shared" si="54"/>
        <v>139</v>
      </c>
      <c s="74">
        <f t="shared" si="50"/>
        <v>2.9833333333333334</v>
      </c>
      <c s="216">
        <v>45056.124305555553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6976</v>
      </c>
      <c s="65">
        <v>2401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89">
        <f t="shared" si="51"/>
        <v>2</v>
      </c>
      <c s="99" t="str">
        <f t="shared" si="52"/>
        <v>02:59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6"/>
      <c r="CT139" s="170"/>
      <c s="13"/>
      <c s="79"/>
      <c s="79"/>
      <c s="179">
        <f t="shared" si="110"/>
        <v>85</v>
      </c>
      <c s="165" t="s">
        <v>235</v>
      </c>
      <c r="FL139" s="1"/>
      <c s="121">
        <f t="shared" si="9"/>
        <v>43967</v>
      </c>
      <c s="207"/>
      <c r="GL139" s="3"/>
      <c s="3"/>
    </row>
    <row ht="11.1" customHeight="1">
      <c s="192">
        <f t="shared" si="54"/>
        <v>140</v>
      </c>
      <c s="74">
        <f t="shared" si="50"/>
        <v>3</v>
      </c>
      <c s="216">
        <v>45056.125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6978</v>
      </c>
      <c s="65">
        <v>2401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89">
        <f t="shared" si="51"/>
        <v>3</v>
      </c>
      <c s="99" t="str">
        <f t="shared" si="52"/>
        <v>03:00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6"/>
      <c r="CT140" s="170"/>
      <c s="13"/>
      <c s="79"/>
      <c s="79"/>
      <c s="179">
        <f t="shared" si="110"/>
        <v>86</v>
      </c>
      <c s="165" t="s">
        <v>334</v>
      </c>
      <c r="FL140" s="1"/>
      <c s="121">
        <f t="shared" si="9"/>
        <v>43968</v>
      </c>
      <c s="207"/>
      <c r="GL140" s="3"/>
      <c s="3"/>
    </row>
    <row ht="11.1" customHeight="1">
      <c s="192">
        <f t="shared" si="54"/>
        <v>141</v>
      </c>
      <c s="74">
        <f t="shared" si="50"/>
        <v>3.0166666666666666</v>
      </c>
      <c s="216">
        <v>45056.125694444447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6979</v>
      </c>
      <c s="65">
        <v>2402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89">
        <f t="shared" si="51"/>
        <v>3</v>
      </c>
      <c s="99" t="str">
        <f t="shared" si="52"/>
        <v>03:01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6"/>
      <c r="CT141" s="170"/>
      <c s="13"/>
      <c s="79"/>
      <c s="79"/>
      <c s="179">
        <f t="shared" si="110"/>
        <v>87</v>
      </c>
      <c s="165" t="s">
        <v>68</v>
      </c>
      <c r="FL141" s="1"/>
      <c s="121">
        <f t="shared" si="9"/>
        <v>43969</v>
      </c>
      <c s="207"/>
      <c r="GL141" s="3"/>
      <c s="3"/>
    </row>
    <row ht="11.1" customHeight="1">
      <c s="192">
        <f t="shared" si="54"/>
        <v>142</v>
      </c>
      <c s="74">
        <f t="shared" si="50"/>
        <v>3.0333333333333332</v>
      </c>
      <c s="216">
        <v>45056.126388888886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6980</v>
      </c>
      <c s="65">
        <v>2402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89">
        <f t="shared" si="51"/>
        <v>3</v>
      </c>
      <c s="99" t="str">
        <f t="shared" si="52"/>
        <v>03:02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6"/>
      <c r="CT142" s="170"/>
      <c s="13"/>
      <c s="79"/>
      <c s="79"/>
      <c s="179">
        <f t="shared" si="110"/>
        <v>88</v>
      </c>
      <c s="165" t="s">
        <v>167</v>
      </c>
      <c r="FL142" s="1"/>
      <c s="121">
        <f t="shared" si="9"/>
        <v>43970</v>
      </c>
      <c s="207"/>
      <c r="GL142" s="3"/>
      <c s="3"/>
    </row>
    <row ht="11.1" customHeight="1">
      <c s="192">
        <f t="shared" si="54"/>
        <v>143</v>
      </c>
      <c s="74">
        <f t="shared" si="50"/>
        <v>3.0499999999999998</v>
      </c>
      <c s="216">
        <v>45056.127083333333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6982</v>
      </c>
      <c s="65">
        <v>2402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89">
        <f t="shared" si="51"/>
        <v>3</v>
      </c>
      <c s="99" t="str">
        <f t="shared" si="52"/>
        <v>03:03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6"/>
      <c r="CT143" s="170"/>
      <c s="13"/>
      <c s="79"/>
      <c s="79"/>
      <c s="179">
        <f t="shared" si="110"/>
        <v>89</v>
      </c>
      <c s="165" t="s">
        <v>262</v>
      </c>
      <c r="FL143" s="1"/>
      <c s="121">
        <f t="shared" si="9"/>
        <v>43971</v>
      </c>
      <c s="207"/>
      <c r="GL143" s="3"/>
      <c s="3"/>
    </row>
    <row ht="11.1" customHeight="1">
      <c s="192">
        <f t="shared" si="54"/>
        <v>144</v>
      </c>
      <c s="74">
        <f t="shared" si="50"/>
        <v>3.0666666666666669</v>
      </c>
      <c s="216">
        <v>45056.12777777778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6983</v>
      </c>
      <c s="65">
        <v>2402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89">
        <f t="shared" si="51"/>
        <v>3</v>
      </c>
      <c s="99" t="str">
        <f t="shared" si="52"/>
        <v>03:04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6"/>
      <c r="CT144" s="170"/>
      <c s="13"/>
      <c s="79"/>
      <c s="79"/>
      <c s="179">
        <f t="shared" si="110"/>
        <v>90</v>
      </c>
      <c s="165" t="s">
        <v>358</v>
      </c>
      <c r="FL144" s="1"/>
      <c s="121">
        <f t="shared" si="9"/>
        <v>43972</v>
      </c>
      <c s="207"/>
      <c r="GL144" s="3"/>
      <c s="3"/>
    </row>
    <row ht="11.1" customHeight="1">
      <c s="192">
        <f t="shared" si="54"/>
        <v>145</v>
      </c>
      <c s="74">
        <f t="shared" si="50"/>
        <v>3.0833333333333335</v>
      </c>
      <c s="216">
        <v>45056.128472222219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6984</v>
      </c>
      <c s="65">
        <v>2402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89">
        <f t="shared" si="51"/>
        <v>3</v>
      </c>
      <c s="99" t="str">
        <f t="shared" si="52"/>
        <v>03:05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6"/>
      <c r="CT145" s="170"/>
      <c s="13"/>
      <c s="79"/>
      <c s="79"/>
      <c s="179">
        <f t="shared" si="110"/>
        <v>91</v>
      </c>
      <c s="165" t="s">
        <v>69</v>
      </c>
      <c r="FL145" s="1"/>
      <c s="121">
        <f t="shared" si="9"/>
        <v>43973</v>
      </c>
      <c s="207"/>
    </row>
    <row ht="11.1" customHeight="1">
      <c s="192">
        <f t="shared" si="54"/>
        <v>146</v>
      </c>
      <c s="74">
        <f t="shared" si="50"/>
        <v>3.1000000000000001</v>
      </c>
      <c s="216">
        <v>45056.129166666666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6986</v>
      </c>
      <c s="65">
        <v>2403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89">
        <f t="shared" si="51"/>
        <v>3</v>
      </c>
      <c s="99" t="str">
        <f t="shared" si="52"/>
        <v>03:06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6"/>
      <c r="CT146" s="170"/>
      <c s="13"/>
      <c s="79"/>
      <c s="79"/>
      <c s="179">
        <f t="shared" si="110"/>
        <v>92</v>
      </c>
      <c s="165" t="s">
        <v>168</v>
      </c>
      <c r="FL146" s="1"/>
      <c s="121">
        <f t="shared" si="9"/>
        <v>43974</v>
      </c>
      <c s="207"/>
    </row>
    <row ht="11.1" customHeight="1">
      <c s="192">
        <f t="shared" si="54"/>
        <v>147</v>
      </c>
      <c s="74">
        <f t="shared" si="50"/>
        <v>3.1166666666666667</v>
      </c>
      <c s="216">
        <v>45056.129861111112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6987</v>
      </c>
      <c s="65">
        <v>2403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89">
        <f t="shared" si="51"/>
        <v>3</v>
      </c>
      <c s="99" t="str">
        <f t="shared" si="52"/>
        <v>03:07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6"/>
      <c r="CT147" s="170"/>
      <c s="13"/>
      <c s="79"/>
      <c s="79"/>
      <c s="179">
        <f t="shared" si="110"/>
        <v>93</v>
      </c>
      <c s="165" t="s">
        <v>263</v>
      </c>
      <c r="FL147" s="1"/>
      <c s="121">
        <f t="shared" si="9"/>
        <v>43975</v>
      </c>
      <c s="207"/>
    </row>
    <row ht="11.1" customHeight="1">
      <c s="192">
        <f t="shared" si="54"/>
        <v>148</v>
      </c>
      <c s="74">
        <f t="shared" si="50"/>
        <v>3.1333333333333333</v>
      </c>
      <c s="216">
        <v>45056.130555555559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6988</v>
      </c>
      <c s="65">
        <v>2403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89">
        <f t="shared" si="51"/>
        <v>3</v>
      </c>
      <c s="99" t="str">
        <f t="shared" si="52"/>
        <v>03:08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6"/>
      <c r="CT148" s="170"/>
      <c s="13"/>
      <c s="79"/>
      <c s="79"/>
      <c s="179">
        <f t="shared" si="110"/>
        <v>94</v>
      </c>
      <c s="165" t="s">
        <v>359</v>
      </c>
      <c r="FL148" s="1"/>
      <c s="121">
        <f t="shared" si="9"/>
        <v>43976</v>
      </c>
      <c s="207"/>
    </row>
    <row ht="11.1" customHeight="1">
      <c s="192">
        <f t="shared" si="54"/>
        <v>149</v>
      </c>
      <c s="74">
        <f t="shared" si="50"/>
        <v>3.1499999999999999</v>
      </c>
      <c s="216">
        <v>45056.131249999999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6989</v>
      </c>
      <c s="65">
        <v>2403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89">
        <f t="shared" si="51"/>
        <v>3</v>
      </c>
      <c s="99" t="str">
        <f t="shared" si="52"/>
        <v>03:09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6"/>
      <c r="CT149" s="170"/>
      <c s="13"/>
      <c s="79"/>
      <c s="79"/>
      <c s="179">
        <f t="shared" si="110"/>
        <v>95</v>
      </c>
      <c s="165" t="s">
        <v>70</v>
      </c>
      <c r="FL149" s="1"/>
      <c s="121">
        <f t="shared" si="9"/>
        <v>43977</v>
      </c>
      <c s="207"/>
    </row>
    <row ht="11.1" customHeight="1">
      <c s="192">
        <f t="shared" si="54"/>
        <v>150</v>
      </c>
      <c s="74">
        <f t="shared" si="50"/>
        <v>3.1666666666666665</v>
      </c>
      <c s="216">
        <v>45056.131944444445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6991</v>
      </c>
      <c s="65">
        <v>2404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89">
        <f t="shared" si="51"/>
        <v>3</v>
      </c>
      <c s="99" t="str">
        <f t="shared" si="52"/>
        <v>03:10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6"/>
      <c r="CT150" s="170"/>
      <c s="13"/>
      <c s="79"/>
      <c s="79"/>
      <c s="179">
        <f t="shared" si="110"/>
        <v>96</v>
      </c>
      <c s="165" t="s">
        <v>189</v>
      </c>
      <c r="FL150" s="1"/>
      <c s="121">
        <f t="shared" si="9"/>
        <v>43978</v>
      </c>
      <c s="207"/>
    </row>
    <row ht="11.1" customHeight="1">
      <c s="192">
        <f t="shared" si="54"/>
        <v>151</v>
      </c>
      <c s="74">
        <f t="shared" si="50"/>
        <v>3.1833333333333331</v>
      </c>
      <c s="216">
        <v>45056.132638888892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6992</v>
      </c>
      <c s="65">
        <v>2404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89">
        <f t="shared" si="51"/>
        <v>3</v>
      </c>
      <c s="99" t="str">
        <f t="shared" si="52"/>
        <v>03:11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6"/>
      <c r="CT151" s="170"/>
      <c s="13"/>
      <c s="79"/>
      <c s="79"/>
      <c s="179">
        <f t="shared" si="110"/>
        <v>97</v>
      </c>
      <c s="165" t="s">
        <v>290</v>
      </c>
      <c r="FL151" s="1"/>
      <c s="121">
        <f t="shared" si="9"/>
        <v>43979</v>
      </c>
      <c s="207"/>
    </row>
    <row ht="11.1" customHeight="1">
      <c s="192">
        <f t="shared" si="54"/>
        <v>152</v>
      </c>
      <c s="74">
        <f t="shared" si="50"/>
        <v>3.2000000000000002</v>
      </c>
      <c s="216">
        <v>45056.133333333331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6993</v>
      </c>
      <c s="65">
        <v>2404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89">
        <f t="shared" si="51"/>
        <v>3</v>
      </c>
      <c s="99" t="str">
        <f t="shared" si="52"/>
        <v>03:12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6"/>
      <c r="CT152" s="170"/>
      <c s="13"/>
      <c s="79"/>
      <c s="79"/>
      <c s="179">
        <f t="shared" si="110"/>
        <v>98</v>
      </c>
      <c s="165" t="s">
        <v>377</v>
      </c>
      <c r="FL152" s="1"/>
      <c s="121">
        <f t="shared" si="9"/>
        <v>43980</v>
      </c>
      <c s="207"/>
    </row>
    <row ht="11.1" customHeight="1">
      <c s="192">
        <f t="shared" si="54"/>
        <v>153</v>
      </c>
      <c s="74">
        <f t="shared" si="50"/>
        <v>3.2166666666666668</v>
      </c>
      <c s="216">
        <v>45056.134027777778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6995</v>
      </c>
      <c s="65">
        <v>2404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89">
        <f t="shared" si="51"/>
        <v>3</v>
      </c>
      <c s="99" t="str">
        <f t="shared" si="52"/>
        <v>03:13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6"/>
      <c r="CT153" s="170"/>
      <c s="13"/>
      <c s="79"/>
      <c s="79"/>
      <c s="179">
        <f t="shared" si="110"/>
        <v>99</v>
      </c>
      <c s="165" t="s">
        <v>96</v>
      </c>
      <c r="FL153" s="1"/>
      <c s="121">
        <f t="shared" si="9"/>
        <v>43981</v>
      </c>
      <c s="207"/>
    </row>
    <row ht="11.1" customHeight="1">
      <c s="192">
        <f t="shared" si="54"/>
        <v>154</v>
      </c>
      <c s="74">
        <f t="shared" si="50"/>
        <v>3.2333333333333334</v>
      </c>
      <c s="216">
        <v>45056.134722222225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6996</v>
      </c>
      <c s="65">
        <v>2404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89">
        <f t="shared" si="51"/>
        <v>3</v>
      </c>
      <c s="99" t="str">
        <f t="shared" si="52"/>
        <v>03:14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6"/>
      <c r="CT154" s="170"/>
      <c s="13"/>
      <c s="79"/>
      <c s="79"/>
      <c s="179">
        <f t="shared" si="110"/>
        <v>100</v>
      </c>
      <c s="165" t="s">
        <v>190</v>
      </c>
      <c r="FL154" s="1"/>
      <c s="121">
        <f t="shared" si="9"/>
        <v>43982</v>
      </c>
      <c s="207"/>
    </row>
    <row ht="11.1" customHeight="1">
      <c s="192">
        <f t="shared" si="54"/>
        <v>155</v>
      </c>
      <c s="74">
        <f t="shared" si="50"/>
        <v>3.25</v>
      </c>
      <c s="216">
        <v>45056.135416666664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6997</v>
      </c>
      <c s="65">
        <v>2405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89">
        <f t="shared" si="51"/>
        <v>3</v>
      </c>
      <c s="99" t="str">
        <f t="shared" si="52"/>
        <v>03:15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6"/>
      <c r="CT155" s="170"/>
      <c s="13"/>
      <c s="79"/>
      <c s="79"/>
      <c s="179">
        <f t="shared" si="110"/>
        <v>101</v>
      </c>
      <c s="165" t="s">
        <v>291</v>
      </c>
      <c r="FL155" s="1"/>
      <c s="121">
        <f t="shared" si="9"/>
        <v>43983</v>
      </c>
      <c s="207"/>
    </row>
    <row ht="11.1" customHeight="1">
      <c s="192">
        <f t="shared" si="54"/>
        <v>156</v>
      </c>
      <c s="74">
        <f t="shared" si="50"/>
        <v>3.2666666666666666</v>
      </c>
      <c s="216">
        <v>45056.136111111111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6998</v>
      </c>
      <c s="65">
        <v>2405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89">
        <f t="shared" si="51"/>
        <v>3</v>
      </c>
      <c s="99" t="str">
        <f t="shared" si="52"/>
        <v>03:16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6"/>
      <c r="CT156" s="170"/>
      <c s="13"/>
      <c s="79"/>
      <c s="79"/>
      <c s="179">
        <f t="shared" si="110"/>
        <v>102</v>
      </c>
      <c s="165" t="s">
        <v>378</v>
      </c>
      <c r="FL156" s="1"/>
      <c s="121">
        <f t="shared" si="9"/>
        <v>43984</v>
      </c>
      <c s="207"/>
    </row>
    <row ht="11.1" customHeight="1">
      <c s="192">
        <f t="shared" si="54"/>
        <v>157</v>
      </c>
      <c s="74">
        <f t="shared" si="50"/>
        <v>3.2833333333333332</v>
      </c>
      <c s="216">
        <v>45056.136805555558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7000</v>
      </c>
      <c s="65">
        <v>2405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89">
        <f t="shared" si="51"/>
        <v>3</v>
      </c>
      <c s="99" t="str">
        <f t="shared" si="52"/>
        <v>03:17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6"/>
      <c r="CT157" s="170"/>
      <c s="13"/>
      <c s="79"/>
      <c s="79"/>
      <c s="179">
        <f t="shared" si="110"/>
        <v>103</v>
      </c>
      <c s="165" t="s">
        <v>97</v>
      </c>
      <c r="FL157" s="1"/>
      <c s="121">
        <f t="shared" si="9"/>
        <v>43985</v>
      </c>
      <c s="207"/>
    </row>
    <row ht="11.1" customHeight="1">
      <c s="192">
        <f t="shared" si="54"/>
        <v>158</v>
      </c>
      <c s="74">
        <f t="shared" si="50"/>
        <v>3.2999999999999998</v>
      </c>
      <c s="216">
        <v>45056.137499999997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7001</v>
      </c>
      <c s="65">
        <v>2405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89">
        <f t="shared" si="51"/>
        <v>3</v>
      </c>
      <c s="99" t="str">
        <f t="shared" si="52"/>
        <v>03:18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6"/>
      <c r="CT158" s="170"/>
      <c s="13"/>
      <c s="79"/>
      <c s="79"/>
      <c r="FL158" s="1"/>
      <c s="121">
        <f t="shared" si="9"/>
        <v>43986</v>
      </c>
      <c s="207"/>
    </row>
    <row ht="11.1" customHeight="1">
      <c s="192">
        <f t="shared" si="54"/>
        <v>159</v>
      </c>
      <c s="74">
        <f t="shared" si="50"/>
        <v>3.3166666666666664</v>
      </c>
      <c s="216">
        <v>45056.138194444444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7002</v>
      </c>
      <c s="65">
        <v>2406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89">
        <f t="shared" si="51"/>
        <v>3</v>
      </c>
      <c s="99" t="str">
        <f t="shared" si="52"/>
        <v>03:19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6"/>
      <c r="CT159" s="170"/>
      <c s="13"/>
      <c s="79"/>
      <c s="79"/>
      <c r="FL159" s="1"/>
      <c s="121">
        <f t="shared" si="9"/>
        <v>43987</v>
      </c>
      <c s="207"/>
    </row>
    <row ht="11.1" customHeight="1">
      <c s="192">
        <f t="shared" si="54"/>
        <v>160</v>
      </c>
      <c s="74">
        <f t="shared" si="50"/>
        <v>3.3333333333333335</v>
      </c>
      <c s="216">
        <v>45056.138888888891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7003</v>
      </c>
      <c s="65">
        <v>2406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89">
        <f t="shared" si="51"/>
        <v>3</v>
      </c>
      <c s="99" t="str">
        <f t="shared" si="52"/>
        <v>03:20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6"/>
      <c r="CT160" s="170"/>
      <c s="13"/>
      <c s="79"/>
      <c s="79"/>
      <c r="FL160" s="1"/>
      <c s="121">
        <f t="shared" si="9"/>
        <v>43988</v>
      </c>
      <c s="207"/>
    </row>
    <row ht="11.1" customHeight="1">
      <c s="192">
        <f t="shared" si="54"/>
        <v>161</v>
      </c>
      <c s="74">
        <f t="shared" si="50"/>
        <v>3.3500000000000001</v>
      </c>
      <c s="216">
        <v>45056.13958333333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7005</v>
      </c>
      <c s="65">
        <v>2406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89">
        <f t="shared" si="51"/>
        <v>3</v>
      </c>
      <c s="99" t="str">
        <f t="shared" si="52"/>
        <v>03:21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6"/>
      <c r="CT161" s="170"/>
      <c s="13"/>
      <c s="79"/>
      <c s="79"/>
      <c r="FL161" s="1"/>
      <c s="121">
        <f t="shared" si="9"/>
        <v>43989</v>
      </c>
      <c s="207"/>
    </row>
    <row ht="11.1" customHeight="1">
      <c s="192">
        <f t="shared" si="54"/>
        <v>162</v>
      </c>
      <c s="74">
        <f t="shared" si="50"/>
        <v>3.3666666666666667</v>
      </c>
      <c s="216">
        <v>45056.140277777777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7006</v>
      </c>
      <c s="65">
        <v>2406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89">
        <f t="shared" si="51"/>
        <v>3</v>
      </c>
      <c s="99" t="str">
        <f t="shared" si="52"/>
        <v>03:22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6"/>
      <c r="CT162" s="170"/>
      <c s="13"/>
      <c s="79"/>
      <c s="79"/>
      <c r="FL162" s="1"/>
      <c s="121">
        <f t="shared" si="9"/>
        <v>43990</v>
      </c>
      <c s="207"/>
    </row>
    <row ht="11.1" customHeight="1">
      <c s="192">
        <f t="shared" si="54"/>
        <v>163</v>
      </c>
      <c s="74">
        <f t="shared" si="50"/>
        <v>3.3833333333333333</v>
      </c>
      <c s="216">
        <v>45056.140972222223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7007</v>
      </c>
      <c s="65">
        <v>2407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89">
        <f t="shared" si="51"/>
        <v>3</v>
      </c>
      <c s="99" t="str">
        <f t="shared" si="52"/>
        <v>03:23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6"/>
      <c r="CT163" s="170"/>
      <c s="13"/>
      <c s="79"/>
      <c s="79"/>
      <c r="FL163" s="1"/>
      <c s="121">
        <f t="shared" si="9"/>
        <v>43991</v>
      </c>
      <c s="207"/>
    </row>
    <row ht="11.1" customHeight="1">
      <c s="192">
        <f t="shared" si="54"/>
        <v>164</v>
      </c>
      <c s="74">
        <f t="shared" si="50"/>
        <v>3.3999999999999999</v>
      </c>
      <c s="216">
        <v>45056.14166666667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7009</v>
      </c>
      <c s="65">
        <v>2407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89">
        <f t="shared" si="51"/>
        <v>3</v>
      </c>
      <c s="99" t="str">
        <f t="shared" si="52"/>
        <v>03:24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6"/>
      <c r="CT164" s="170"/>
      <c s="13"/>
      <c s="79"/>
      <c s="79"/>
      <c r="FL164" s="1"/>
      <c s="121">
        <f t="shared" si="9"/>
        <v>43992</v>
      </c>
      <c s="207"/>
    </row>
    <row ht="11.1" customHeight="1">
      <c s="192">
        <f t="shared" si="54"/>
        <v>165</v>
      </c>
      <c s="74">
        <f t="shared" si="50"/>
        <v>3.4166666666666665</v>
      </c>
      <c s="216">
        <v>45056.142361111109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7010</v>
      </c>
      <c s="65">
        <v>2407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89">
        <f t="shared" si="51"/>
        <v>3</v>
      </c>
      <c s="99" t="str">
        <f t="shared" si="52"/>
        <v>03:25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6"/>
      <c r="CT165" s="170"/>
      <c s="13"/>
      <c s="79"/>
      <c s="79"/>
      <c r="FL165" s="1"/>
      <c s="121">
        <f t="shared" si="9"/>
        <v>43993</v>
      </c>
      <c s="207"/>
    </row>
    <row ht="11.1" customHeight="1">
      <c s="192">
        <f t="shared" si="54"/>
        <v>166</v>
      </c>
      <c s="74">
        <f t="shared" si="50"/>
        <v>3.4333333333333336</v>
      </c>
      <c s="216">
        <v>45056.143055555556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7011</v>
      </c>
      <c s="65">
        <v>2407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89">
        <f t="shared" si="51"/>
        <v>3</v>
      </c>
      <c s="99" t="str">
        <f t="shared" si="52"/>
        <v>03:26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6"/>
      <c r="CT166" s="170"/>
      <c s="13"/>
      <c s="79"/>
      <c s="79"/>
      <c r="FL166" s="1"/>
      <c s="121">
        <f t="shared" si="9"/>
        <v>43994</v>
      </c>
      <c s="207"/>
    </row>
    <row ht="11.1" customHeight="1">
      <c s="192">
        <f t="shared" si="54"/>
        <v>167</v>
      </c>
      <c s="74">
        <f t="shared" si="50"/>
        <v>3.4500000000000002</v>
      </c>
      <c s="216">
        <v>45056.143750000003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7012</v>
      </c>
      <c s="65">
        <v>2407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89">
        <f t="shared" si="51"/>
        <v>3</v>
      </c>
      <c s="99" t="str">
        <f t="shared" si="52"/>
        <v>03:27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6"/>
      <c r="CT167" s="170"/>
      <c s="13"/>
      <c s="79"/>
      <c s="79"/>
      <c r="FL167" s="1"/>
      <c s="121">
        <f t="shared" si="9"/>
        <v>43995</v>
      </c>
      <c s="207"/>
    </row>
    <row ht="11.1" customHeight="1">
      <c s="192">
        <f t="shared" si="54"/>
        <v>168</v>
      </c>
      <c s="74">
        <f t="shared" si="50"/>
        <v>3.4666666666666668</v>
      </c>
      <c s="216">
        <v>45056.144444444442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7014</v>
      </c>
      <c s="65">
        <v>2408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89">
        <f t="shared" si="51"/>
        <v>3</v>
      </c>
      <c s="99" t="str">
        <f t="shared" si="52"/>
        <v>03:28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6"/>
      <c r="CT168" s="170"/>
      <c s="13"/>
      <c s="79"/>
      <c s="79"/>
      <c r="FL168" s="1"/>
      <c s="121">
        <f t="shared" si="9"/>
        <v>43996</v>
      </c>
      <c s="207"/>
    </row>
    <row ht="11.1" customHeight="1">
      <c s="192">
        <f t="shared" si="54"/>
        <v>169</v>
      </c>
      <c s="74">
        <f t="shared" si="50"/>
        <v>3.4833333333333334</v>
      </c>
      <c s="216">
        <v>45056.145138888889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7015</v>
      </c>
      <c s="65">
        <v>2408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89">
        <f t="shared" si="51"/>
        <v>3</v>
      </c>
      <c s="99" t="str">
        <f t="shared" si="52"/>
        <v>03:29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6"/>
      <c r="CT169" s="170"/>
      <c s="13"/>
      <c s="79"/>
      <c s="79"/>
      <c r="FL169" s="1"/>
      <c s="121">
        <f t="shared" si="9"/>
        <v>43997</v>
      </c>
      <c s="207"/>
    </row>
    <row ht="11.1" customHeight="1">
      <c s="192">
        <f t="shared" si="54"/>
        <v>170</v>
      </c>
      <c s="74">
        <f t="shared" si="50"/>
        <v>3.5</v>
      </c>
      <c s="216">
        <v>45056.145833333336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7016</v>
      </c>
      <c s="65">
        <v>2408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89">
        <f t="shared" si="51"/>
        <v>3</v>
      </c>
      <c s="99" t="str">
        <f t="shared" si="52"/>
        <v>03:30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6"/>
      <c r="CT170" s="170"/>
      <c s="13"/>
      <c s="79"/>
      <c s="79"/>
      <c r="FL170" s="1"/>
      <c s="121">
        <f t="shared" si="9"/>
        <v>43998</v>
      </c>
      <c s="207"/>
    </row>
    <row ht="11.1" customHeight="1">
      <c s="192">
        <f t="shared" si="54"/>
        <v>171</v>
      </c>
      <c s="74">
        <f t="shared" si="50"/>
        <v>3.5166666666666666</v>
      </c>
      <c s="216">
        <v>45056.146527777775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7017</v>
      </c>
      <c s="65">
        <v>2408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89">
        <f t="shared" si="51"/>
        <v>3</v>
      </c>
      <c s="99" t="str">
        <f t="shared" si="52"/>
        <v>03:31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6"/>
      <c r="CT171" s="170"/>
      <c s="13"/>
      <c s="79"/>
      <c s="79"/>
      <c r="FL171" s="1"/>
      <c s="121">
        <f t="shared" si="9"/>
        <v>43999</v>
      </c>
      <c s="207"/>
    </row>
    <row ht="11.1" customHeight="1">
      <c s="192">
        <f t="shared" si="54"/>
        <v>172</v>
      </c>
      <c s="74">
        <f t="shared" si="50"/>
        <v>3.5333333333333332</v>
      </c>
      <c s="216">
        <v>45056.147222222222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7019</v>
      </c>
      <c s="65">
        <v>2409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89">
        <f t="shared" si="51"/>
        <v>3</v>
      </c>
      <c s="99" t="str">
        <f t="shared" si="52"/>
        <v>03:32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6"/>
      <c r="CT172" s="170"/>
      <c s="13"/>
      <c s="79"/>
      <c s="79"/>
      <c r="FL172" s="1"/>
      <c s="121">
        <f t="shared" si="9"/>
        <v>44000</v>
      </c>
      <c s="207"/>
    </row>
    <row ht="11.1" customHeight="1">
      <c s="192">
        <f t="shared" si="54"/>
        <v>173</v>
      </c>
      <c s="74">
        <f t="shared" si="50"/>
        <v>3.5499999999999998</v>
      </c>
      <c s="216">
        <v>45056.147916666669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7020</v>
      </c>
      <c s="65">
        <v>2409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89">
        <f t="shared" si="51"/>
        <v>3</v>
      </c>
      <c s="99" t="str">
        <f t="shared" si="52"/>
        <v>03:33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6"/>
      <c r="CT173" s="170"/>
      <c s="13"/>
      <c s="79"/>
      <c s="79"/>
      <c r="FL173" s="1"/>
      <c s="121">
        <f t="shared" si="9"/>
        <v>44001</v>
      </c>
      <c s="207"/>
    </row>
    <row ht="11.1" customHeight="1">
      <c s="192">
        <f t="shared" si="54"/>
        <v>174</v>
      </c>
      <c s="74">
        <f t="shared" si="50"/>
        <v>3.5666666666666664</v>
      </c>
      <c s="216">
        <v>45056.148611111108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7021</v>
      </c>
      <c s="65">
        <v>2409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89">
        <f t="shared" si="51"/>
        <v>3</v>
      </c>
      <c s="99" t="str">
        <f t="shared" si="52"/>
        <v>03:34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6"/>
      <c r="CT174" s="170"/>
      <c s="13"/>
      <c s="79"/>
      <c s="79"/>
      <c r="FL174" s="1"/>
      <c s="121">
        <f t="shared" si="9"/>
        <v>44002</v>
      </c>
      <c s="207"/>
    </row>
    <row ht="11.1" customHeight="1">
      <c s="192">
        <f t="shared" si="54"/>
        <v>175</v>
      </c>
      <c s="74">
        <f t="shared" si="50"/>
        <v>3.5833333333333335</v>
      </c>
      <c s="216">
        <v>45056.149305555555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7022</v>
      </c>
      <c s="65">
        <v>2409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89">
        <f t="shared" si="51"/>
        <v>3</v>
      </c>
      <c s="99" t="str">
        <f t="shared" si="52"/>
        <v>03:35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6"/>
      <c r="CT175" s="170"/>
      <c s="13"/>
      <c s="79"/>
      <c s="79"/>
      <c r="FL175" s="1"/>
      <c s="121">
        <f t="shared" si="9"/>
        <v>44003</v>
      </c>
      <c s="207"/>
    </row>
    <row ht="11.1" customHeight="1">
      <c s="192">
        <f t="shared" si="54"/>
        <v>176</v>
      </c>
      <c s="74">
        <f t="shared" si="50"/>
        <v>3.6000000000000001</v>
      </c>
      <c s="216">
        <v>45056.150000000001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7024</v>
      </c>
      <c s="65">
        <v>2409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89">
        <f t="shared" si="51"/>
        <v>3</v>
      </c>
      <c s="99" t="str">
        <f t="shared" si="52"/>
        <v>03:36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6"/>
      <c r="CT176" s="170"/>
      <c s="13"/>
      <c s="79"/>
      <c s="79"/>
      <c r="FL176" s="1"/>
      <c s="121">
        <f t="shared" si="9"/>
        <v>44004</v>
      </c>
      <c s="207"/>
    </row>
    <row ht="11.1" customHeight="1">
      <c s="192">
        <f t="shared" si="54"/>
        <v>177</v>
      </c>
      <c s="74">
        <f t="shared" si="50"/>
        <v>3.6166666666666667</v>
      </c>
      <c s="216">
        <v>45056.150694444441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7025</v>
      </c>
      <c s="65">
        <v>2409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89">
        <f t="shared" si="51"/>
        <v>3</v>
      </c>
      <c s="99" t="str">
        <f t="shared" si="52"/>
        <v>03:37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6"/>
      <c r="CT177" s="170"/>
      <c s="13"/>
      <c s="79"/>
      <c s="79"/>
      <c r="FL177" s="1"/>
      <c s="121">
        <f t="shared" si="9"/>
        <v>44005</v>
      </c>
      <c s="207"/>
    </row>
    <row ht="11.1" customHeight="1">
      <c s="192">
        <f t="shared" si="54"/>
        <v>178</v>
      </c>
      <c s="74">
        <f t="shared" si="50"/>
        <v>3.6333333333333333</v>
      </c>
      <c s="216">
        <v>45056.151388888888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7026</v>
      </c>
      <c s="65">
        <v>2410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89">
        <f t="shared" si="51"/>
        <v>3</v>
      </c>
      <c s="99" t="str">
        <f t="shared" si="52"/>
        <v>03:38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6"/>
      <c r="CT178" s="170"/>
      <c s="13"/>
      <c s="79"/>
      <c s="79"/>
      <c r="FL178" s="1"/>
      <c s="121">
        <f t="shared" si="9"/>
        <v>44006</v>
      </c>
      <c s="207"/>
    </row>
    <row ht="11.1" customHeight="1">
      <c s="192">
        <f t="shared" si="54"/>
        <v>179</v>
      </c>
      <c s="74">
        <f t="shared" si="50"/>
        <v>3.6499999999999999</v>
      </c>
      <c s="216">
        <v>45056.152083333334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7027</v>
      </c>
      <c s="65">
        <v>2410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89">
        <f t="shared" si="51"/>
        <v>3</v>
      </c>
      <c s="99" t="str">
        <f t="shared" si="52"/>
        <v>03:39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6"/>
      <c r="CT179" s="170"/>
      <c s="13"/>
      <c s="79"/>
      <c s="79"/>
      <c r="FL179" s="1"/>
      <c s="121">
        <f t="shared" si="9"/>
        <v>44007</v>
      </c>
      <c s="207"/>
    </row>
    <row ht="11.1" customHeight="1">
      <c s="192">
        <f t="shared" si="54"/>
        <v>180</v>
      </c>
      <c s="74">
        <f t="shared" si="50"/>
        <v>3.6666666666666665</v>
      </c>
      <c s="216">
        <v>45056.152777777781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3988</v>
      </c>
      <c s="65">
        <v>7029</v>
      </c>
      <c s="65">
        <v>2410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89">
        <f t="shared" si="51"/>
        <v>3</v>
      </c>
      <c s="99" t="str">
        <f t="shared" si="52"/>
        <v>03:40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6"/>
      <c r="CT180" s="170"/>
      <c s="13"/>
      <c s="79"/>
      <c s="79"/>
      <c r="FL180" s="1"/>
      <c s="121">
        <f t="shared" si="9"/>
        <v>44008</v>
      </c>
      <c s="207"/>
    </row>
    <row ht="11.1" customHeight="1">
      <c s="192">
        <f t="shared" si="54"/>
        <v>181</v>
      </c>
      <c s="74">
        <f t="shared" si="50"/>
        <v>3.6833333333333336</v>
      </c>
      <c s="216">
        <v>45056.15347222222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3996</v>
      </c>
      <c s="65">
        <v>7032</v>
      </c>
      <c s="65">
        <v>2411</v>
      </c>
      <c s="65">
        <v>0</v>
      </c>
      <c s="65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8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89">
        <f t="shared" si="51"/>
        <v>3</v>
      </c>
      <c s="99" t="str">
        <f t="shared" si="52"/>
        <v>03:41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6"/>
      <c r="CT181" s="170"/>
      <c s="13"/>
      <c s="79"/>
      <c s="79"/>
      <c r="FL181" s="1"/>
      <c s="121">
        <f t="shared" si="9"/>
        <v>44009</v>
      </c>
      <c s="207"/>
    </row>
    <row ht="11.1" customHeight="1">
      <c s="192">
        <f t="shared" si="54"/>
        <v>182</v>
      </c>
      <c s="74">
        <f t="shared" si="50"/>
        <v>3.7000000000000002</v>
      </c>
      <c s="216">
        <v>45056.154166666667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3998</v>
      </c>
      <c s="65">
        <v>7033</v>
      </c>
      <c s="65">
        <v>2411</v>
      </c>
      <c s="65">
        <v>0</v>
      </c>
      <c s="65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89">
        <f t="shared" si="51"/>
        <v>3</v>
      </c>
      <c s="99" t="str">
        <f t="shared" si="52"/>
        <v>03:42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6"/>
      <c r="CT182" s="170"/>
      <c s="13"/>
      <c s="79"/>
      <c s="79"/>
      <c r="FL182" s="1"/>
      <c s="121">
        <f t="shared" si="9"/>
        <v>44010</v>
      </c>
      <c s="207"/>
    </row>
    <row ht="11.1" customHeight="1">
      <c s="192">
        <f t="shared" si="54"/>
        <v>183</v>
      </c>
      <c s="74">
        <f t="shared" si="50"/>
        <v>3.7166666666666668</v>
      </c>
      <c s="216">
        <v>45056.154861111114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4000</v>
      </c>
      <c s="65">
        <v>7034</v>
      </c>
      <c s="65">
        <v>2411</v>
      </c>
      <c s="65">
        <v>0</v>
      </c>
      <c s="65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89">
        <f t="shared" si="51"/>
        <v>3</v>
      </c>
      <c s="99" t="str">
        <f t="shared" si="52"/>
        <v>03:43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6"/>
      <c r="CT183" s="170"/>
      <c s="13"/>
      <c s="79"/>
      <c s="79"/>
      <c r="FL183" s="1"/>
      <c s="121">
        <f t="shared" si="9"/>
        <v>44011</v>
      </c>
      <c s="207"/>
    </row>
    <row ht="11.1" customHeight="1">
      <c s="192">
        <f t="shared" si="54"/>
        <v>184</v>
      </c>
      <c s="74">
        <f t="shared" si="50"/>
        <v>3.7333333333333334</v>
      </c>
      <c s="216">
        <v>45056.155555555553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4001</v>
      </c>
      <c s="65">
        <v>7035</v>
      </c>
      <c s="65">
        <v>2411</v>
      </c>
      <c s="65">
        <v>0</v>
      </c>
      <c s="65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89">
        <f t="shared" si="51"/>
        <v>3</v>
      </c>
      <c s="99" t="str">
        <f t="shared" si="52"/>
        <v>03:44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6"/>
      <c r="CT184" s="170"/>
      <c s="13"/>
      <c s="79"/>
      <c s="79"/>
      <c r="FL184" s="1"/>
      <c s="121">
        <f t="shared" si="9"/>
        <v>44012</v>
      </c>
      <c s="207"/>
    </row>
    <row ht="11.1" customHeight="1">
      <c s="192">
        <f t="shared" si="54"/>
        <v>185</v>
      </c>
      <c s="74">
        <f t="shared" si="50"/>
        <v>3.75</v>
      </c>
      <c s="216">
        <v>45056.15625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4002</v>
      </c>
      <c s="65">
        <v>7037</v>
      </c>
      <c s="65">
        <v>2412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89">
        <f t="shared" si="51"/>
        <v>3</v>
      </c>
      <c s="99" t="str">
        <f t="shared" si="52"/>
        <v>03:45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6"/>
      <c r="CT185" s="170"/>
      <c s="13"/>
      <c s="79"/>
      <c s="79"/>
      <c r="FL185" s="1"/>
      <c s="121">
        <f t="shared" si="9"/>
        <v>44013</v>
      </c>
      <c s="207"/>
    </row>
    <row ht="11.1" customHeight="1">
      <c s="192">
        <f t="shared" si="54"/>
        <v>186</v>
      </c>
      <c s="74">
        <f t="shared" si="50"/>
        <v>3.7666666666666666</v>
      </c>
      <c s="216">
        <v>45056.156944444447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4003</v>
      </c>
      <c s="65">
        <v>7039</v>
      </c>
      <c s="65">
        <v>2412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89">
        <f t="shared" si="51"/>
        <v>3</v>
      </c>
      <c s="99" t="str">
        <f t="shared" si="52"/>
        <v>03:46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6"/>
      <c r="CT186" s="170"/>
      <c s="13"/>
      <c s="79"/>
      <c s="79"/>
      <c r="FL186" s="1"/>
      <c s="121">
        <f t="shared" si="9"/>
        <v>44014</v>
      </c>
      <c s="207"/>
    </row>
    <row ht="11.1" customHeight="1">
      <c s="192">
        <f t="shared" si="54"/>
        <v>187</v>
      </c>
      <c s="74">
        <f t="shared" si="50"/>
        <v>3.7833333333333332</v>
      </c>
      <c s="216">
        <v>45056.157638888886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4003</v>
      </c>
      <c s="65">
        <v>7040</v>
      </c>
      <c s="65">
        <v>2412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89">
        <f t="shared" si="51"/>
        <v>3</v>
      </c>
      <c s="99" t="str">
        <f t="shared" si="52"/>
        <v>03:47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6"/>
      <c r="CT187" s="170"/>
      <c s="13"/>
      <c s="79"/>
      <c s="79"/>
      <c r="FL187" s="1"/>
      <c s="121">
        <f t="shared" si="9"/>
        <v>44015</v>
      </c>
      <c s="207"/>
    </row>
    <row ht="11.1" customHeight="1">
      <c s="192">
        <f t="shared" si="54"/>
        <v>188</v>
      </c>
      <c s="74">
        <f t="shared" si="50"/>
        <v>3.7999999999999998</v>
      </c>
      <c s="216">
        <v>45056.158333333333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4004</v>
      </c>
      <c s="65">
        <v>7041</v>
      </c>
      <c s="65">
        <v>2413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89">
        <f t="shared" si="51"/>
        <v>3</v>
      </c>
      <c s="99" t="str">
        <f t="shared" si="52"/>
        <v>03:48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6"/>
      <c r="CT188" s="170"/>
      <c s="13"/>
      <c s="79"/>
      <c s="79"/>
      <c r="FL188" s="1"/>
      <c s="121">
        <f t="shared" si="9"/>
        <v>44016</v>
      </c>
      <c s="207"/>
    </row>
    <row ht="11.1" customHeight="1">
      <c s="192">
        <f t="shared" si="54"/>
        <v>189</v>
      </c>
      <c s="74">
        <f t="shared" si="50"/>
        <v>3.8166666666666664</v>
      </c>
      <c s="216">
        <v>45056.15902777778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4005</v>
      </c>
      <c s="65">
        <v>7042</v>
      </c>
      <c s="65">
        <v>2413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89">
        <f t="shared" si="51"/>
        <v>3</v>
      </c>
      <c s="99" t="str">
        <f t="shared" si="52"/>
        <v>03:49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6"/>
      <c r="CT189" s="170"/>
      <c s="13"/>
      <c s="79"/>
      <c s="79"/>
      <c r="FL189" s="1"/>
      <c s="121">
        <f t="shared" si="9"/>
        <v>44017</v>
      </c>
      <c s="207"/>
    </row>
    <row ht="11.1" customHeight="1">
      <c s="192">
        <f t="shared" si="54"/>
        <v>190</v>
      </c>
      <c s="74">
        <f t="shared" si="50"/>
        <v>3.8333333333333335</v>
      </c>
      <c s="216">
        <v>45056.159722222219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4006</v>
      </c>
      <c s="65">
        <v>7043</v>
      </c>
      <c s="65">
        <v>2413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89">
        <f t="shared" si="51"/>
        <v>3</v>
      </c>
      <c s="99" t="str">
        <f t="shared" si="52"/>
        <v>03:50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6"/>
      <c r="CT190" s="170"/>
      <c s="13"/>
      <c s="79"/>
      <c s="79"/>
      <c r="FL190" s="1"/>
      <c s="121">
        <f t="shared" si="9"/>
        <v>44018</v>
      </c>
      <c s="207"/>
    </row>
    <row ht="11.1" customHeight="1">
      <c s="192">
        <f t="shared" si="54"/>
        <v>191</v>
      </c>
      <c s="74">
        <f t="shared" si="50"/>
        <v>3.8500000000000001</v>
      </c>
      <c s="216">
        <v>45056.160416666666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4006</v>
      </c>
      <c s="65">
        <v>7044</v>
      </c>
      <c s="65">
        <v>2413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89">
        <f t="shared" si="51"/>
        <v>3</v>
      </c>
      <c s="99" t="str">
        <f t="shared" si="52"/>
        <v>03:51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6"/>
      <c r="CT191" s="170"/>
      <c s="13"/>
      <c s="79"/>
      <c s="79"/>
      <c r="FL191" s="1"/>
      <c s="121">
        <f t="shared" si="9"/>
        <v>44019</v>
      </c>
      <c s="207"/>
    </row>
    <row ht="11.1" customHeight="1">
      <c s="192">
        <f t="shared" si="54"/>
        <v>192</v>
      </c>
      <c s="74">
        <f t="shared" si="50"/>
        <v>3.8666666666666667</v>
      </c>
      <c s="216">
        <v>45056.161111111112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4007</v>
      </c>
      <c s="65">
        <v>7045</v>
      </c>
      <c s="65">
        <v>2413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89">
        <f t="shared" si="51"/>
        <v>3</v>
      </c>
      <c s="99" t="str">
        <f t="shared" si="52"/>
        <v>03:52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6"/>
      <c r="CT192" s="170"/>
      <c s="13"/>
      <c s="79"/>
      <c s="79"/>
      <c r="FL192" s="1"/>
      <c s="121">
        <f t="shared" si="9"/>
        <v>44020</v>
      </c>
      <c s="207"/>
    </row>
    <row ht="11.1" customHeight="1">
      <c s="192">
        <f t="shared" si="54"/>
        <v>193</v>
      </c>
      <c s="74">
        <f t="shared" si="50"/>
        <v>3.8833333333333333</v>
      </c>
      <c s="216">
        <v>45056.161805555559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4008</v>
      </c>
      <c s="65">
        <v>7047</v>
      </c>
      <c s="65">
        <v>2414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89">
        <f t="shared" si="51"/>
        <v>3</v>
      </c>
      <c s="99" t="str">
        <f t="shared" si="52"/>
        <v>03:53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6"/>
      <c r="CT193" s="170"/>
      <c s="13"/>
      <c s="79"/>
      <c s="79"/>
      <c r="FL193" s="1"/>
      <c s="121">
        <f t="shared" si="9"/>
        <v>44021</v>
      </c>
      <c s="207"/>
    </row>
    <row ht="11.1" customHeight="1">
      <c s="192">
        <f t="shared" si="54"/>
        <v>194</v>
      </c>
      <c s="74">
        <f t="shared" si="50"/>
        <v>3.8999999999999999</v>
      </c>
      <c s="216">
        <v>45056.162499999999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4008</v>
      </c>
      <c s="65">
        <v>7048</v>
      </c>
      <c s="65">
        <v>2414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89">
        <f t="shared" si="51"/>
        <v>3</v>
      </c>
      <c s="99" t="str">
        <f t="shared" si="52"/>
        <v>03:54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6"/>
      <c r="CT194" s="170"/>
      <c s="13"/>
      <c s="79"/>
      <c s="79"/>
      <c r="FL194" s="1"/>
      <c s="121">
        <f t="shared" si="9"/>
        <v>44022</v>
      </c>
      <c s="207"/>
    </row>
    <row ht="11.1" customHeight="1">
      <c s="192">
        <f t="shared" si="54"/>
        <v>195</v>
      </c>
      <c s="74">
        <f t="shared" si="50"/>
        <v>3.9166666666666665</v>
      </c>
      <c s="216">
        <v>45056.163194444445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4009</v>
      </c>
      <c s="65">
        <v>7049</v>
      </c>
      <c s="65">
        <v>2414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89">
        <f t="shared" si="51"/>
        <v>3</v>
      </c>
      <c s="99" t="str">
        <f t="shared" si="52"/>
        <v>03:55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6"/>
      <c r="CT195" s="170"/>
      <c s="13"/>
      <c s="79"/>
      <c s="79"/>
      <c r="FL195" s="1"/>
      <c s="121">
        <f t="shared" si="9"/>
        <v>44023</v>
      </c>
      <c s="207"/>
    </row>
    <row ht="11.1" customHeight="1">
      <c s="192">
        <f t="shared" si="54"/>
        <v>196</v>
      </c>
      <c s="74">
        <f t="shared" si="50"/>
        <v>3.9333333333333336</v>
      </c>
      <c s="216">
        <v>45056.163888888892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4010</v>
      </c>
      <c s="65">
        <v>7050</v>
      </c>
      <c s="65">
        <v>2414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89">
        <f t="shared" si="51"/>
        <v>3</v>
      </c>
      <c s="99" t="str">
        <f t="shared" si="52"/>
        <v>03:56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6"/>
      <c r="CT196" s="170"/>
      <c s="13"/>
      <c s="79"/>
      <c s="79"/>
      <c r="FL196" s="1"/>
      <c s="121">
        <f t="shared" si="9"/>
        <v>44024</v>
      </c>
      <c s="207"/>
    </row>
    <row ht="11.1" customHeight="1">
      <c s="192">
        <f t="shared" si="54"/>
        <v>197</v>
      </c>
      <c s="74">
        <f t="shared" si="50"/>
        <v>3.9500000000000002</v>
      </c>
      <c s="216">
        <v>45056.164583333331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4010</v>
      </c>
      <c s="65">
        <v>7051</v>
      </c>
      <c s="65">
        <v>2415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89">
        <f t="shared" si="51"/>
        <v>3</v>
      </c>
      <c s="99" t="str">
        <f t="shared" si="52"/>
        <v>03:57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6"/>
      <c r="CT197" s="170"/>
      <c s="13"/>
      <c s="79"/>
      <c s="79"/>
      <c r="FL197" s="1"/>
      <c s="121">
        <f t="shared" si="9"/>
        <v>44025</v>
      </c>
      <c s="207"/>
    </row>
    <row ht="11.1" customHeight="1">
      <c s="192">
        <f t="shared" si="54"/>
        <v>198</v>
      </c>
      <c s="74">
        <f t="shared" si="50"/>
        <v>3.9666666666666668</v>
      </c>
      <c s="216">
        <v>45056.165277777778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4011</v>
      </c>
      <c s="65">
        <v>7052</v>
      </c>
      <c s="65">
        <v>2415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89">
        <f t="shared" si="51"/>
        <v>3</v>
      </c>
      <c s="99" t="str">
        <f t="shared" si="52"/>
        <v>03:58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6"/>
      <c r="CT198" s="170"/>
      <c s="13"/>
      <c s="79"/>
      <c s="79"/>
      <c r="FL198" s="1"/>
      <c s="121">
        <f t="shared" si="9"/>
        <v>44026</v>
      </c>
      <c s="207"/>
    </row>
    <row ht="11.1" customHeight="1">
      <c s="192">
        <f t="shared" si="54"/>
        <v>199</v>
      </c>
      <c s="74">
        <f t="shared" si="50"/>
        <v>3.9833333333333334</v>
      </c>
      <c s="216">
        <v>45056.165972222225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4011</v>
      </c>
      <c s="65">
        <v>7053</v>
      </c>
      <c s="65">
        <v>2415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89">
        <f t="shared" si="51"/>
        <v>3</v>
      </c>
      <c s="99" t="str">
        <f t="shared" si="52"/>
        <v>03:59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6"/>
      <c r="CT199" s="170"/>
      <c s="13"/>
      <c s="79"/>
      <c s="79"/>
      <c r="FL199" s="1"/>
      <c s="121">
        <f t="shared" si="9"/>
        <v>44027</v>
      </c>
      <c s="207"/>
    </row>
    <row ht="11.1" customHeight="1">
      <c s="192">
        <f t="shared" si="54"/>
        <v>200</v>
      </c>
      <c s="74">
        <f t="shared" si="50"/>
        <v>4</v>
      </c>
      <c s="216">
        <v>45056.166666666664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4012</v>
      </c>
      <c s="65">
        <v>7054</v>
      </c>
      <c s="65">
        <v>2415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89">
        <f t="shared" si="51"/>
        <v>4</v>
      </c>
      <c s="99" t="str">
        <f t="shared" si="52"/>
        <v>04:00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6"/>
      <c r="CT200" s="170"/>
      <c s="13"/>
      <c s="79"/>
      <c s="79"/>
      <c r="FL200" s="1"/>
      <c s="121">
        <f t="shared" si="9"/>
        <v>44028</v>
      </c>
      <c s="207"/>
    </row>
    <row ht="11.1" customHeight="1">
      <c s="192">
        <f t="shared" si="54"/>
        <v>201</v>
      </c>
      <c s="74">
        <f t="shared" si="50"/>
        <v>4.0166666666666666</v>
      </c>
      <c s="216">
        <v>45056.167361111111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4012</v>
      </c>
      <c s="65">
        <v>7057</v>
      </c>
      <c s="65">
        <v>2416</v>
      </c>
      <c s="65">
        <v>0</v>
      </c>
      <c s="65">
        <v>5409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89">
        <f t="shared" si="51"/>
        <v>4</v>
      </c>
      <c s="99" t="str">
        <f t="shared" si="52"/>
        <v>04:01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6"/>
      <c r="CT201" s="170"/>
      <c s="13"/>
      <c s="79"/>
      <c s="79"/>
      <c r="FL201" s="1"/>
      <c s="121">
        <f t="shared" si="9"/>
        <v>44029</v>
      </c>
      <c s="207"/>
    </row>
    <row ht="11.1" customHeight="1">
      <c s="192">
        <f t="shared" si="54"/>
        <v>202</v>
      </c>
      <c s="74">
        <f t="shared" si="50"/>
        <v>4.0333333333333332</v>
      </c>
      <c s="216">
        <v>45056.168055555558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6170</v>
      </c>
      <c s="65">
        <v>4013</v>
      </c>
      <c s="65">
        <v>7059</v>
      </c>
      <c s="65">
        <v>2417</v>
      </c>
      <c s="65">
        <v>0</v>
      </c>
      <c s="65">
        <v>5410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89">
        <f t="shared" si="51"/>
        <v>4</v>
      </c>
      <c s="99" t="str">
        <f t="shared" si="52"/>
        <v>04:02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6"/>
      <c r="CT202" s="170"/>
      <c s="13"/>
      <c s="79"/>
      <c s="79"/>
      <c r="FL202" s="1"/>
      <c s="121">
        <f t="shared" si="9"/>
        <v>44030</v>
      </c>
      <c s="207"/>
    </row>
    <row ht="11.1" customHeight="1">
      <c s="192">
        <f t="shared" si="54"/>
        <v>203</v>
      </c>
      <c s="74">
        <f t="shared" si="50"/>
        <v>4.0499999999999998</v>
      </c>
      <c s="216">
        <v>45056.168749999997</v>
      </c>
      <c s="65">
        <v>26050</v>
      </c>
      <c s="65">
        <v>14003</v>
      </c>
      <c s="65">
        <v>3247</v>
      </c>
      <c s="65">
        <v>3575</v>
      </c>
      <c s="65">
        <v>0</v>
      </c>
      <c s="65">
        <v>1936</v>
      </c>
      <c s="65">
        <v>372</v>
      </c>
      <c s="65">
        <v>6177</v>
      </c>
      <c s="65">
        <v>4014</v>
      </c>
      <c s="65">
        <v>7065</v>
      </c>
      <c s="65">
        <v>2419</v>
      </c>
      <c s="65">
        <v>0</v>
      </c>
      <c s="65">
        <v>5414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2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1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89">
        <f t="shared" si="51"/>
        <v>4</v>
      </c>
      <c s="99" t="str">
        <f t="shared" si="52"/>
        <v>04:03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6"/>
      <c r="CT203" s="170"/>
      <c s="13"/>
      <c s="79"/>
      <c s="79"/>
      <c r="FL203" s="1"/>
      <c s="121">
        <f t="shared" si="9"/>
        <v>44031</v>
      </c>
      <c s="207"/>
    </row>
    <row ht="11.1" customHeight="1">
      <c s="192">
        <f t="shared" si="54"/>
        <v>204</v>
      </c>
      <c s="74">
        <f t="shared" si="50"/>
        <v>4.0666666666666664</v>
      </c>
      <c s="216">
        <v>45056.169444444444</v>
      </c>
      <c s="65">
        <v>26050</v>
      </c>
      <c s="65">
        <v>14016</v>
      </c>
      <c s="65">
        <v>3247</v>
      </c>
      <c s="65">
        <v>3577</v>
      </c>
      <c s="65">
        <v>0</v>
      </c>
      <c s="65">
        <v>1936</v>
      </c>
      <c s="65">
        <v>372</v>
      </c>
      <c s="65">
        <v>6179</v>
      </c>
      <c s="65">
        <v>4015</v>
      </c>
      <c s="65">
        <v>7069</v>
      </c>
      <c s="65">
        <v>2420</v>
      </c>
      <c s="65">
        <v>0</v>
      </c>
      <c s="65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1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89">
        <f t="shared" si="51"/>
        <v>4</v>
      </c>
      <c s="99" t="str">
        <f t="shared" si="52"/>
        <v>04:04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6"/>
      <c r="CT204" s="170"/>
      <c s="13"/>
      <c s="79"/>
      <c s="79"/>
      <c r="FL204" s="1"/>
      <c s="121">
        <f t="shared" si="9"/>
        <v>44032</v>
      </c>
      <c s="207"/>
    </row>
    <row ht="11.1" customHeight="1">
      <c s="192">
        <f t="shared" si="54"/>
        <v>205</v>
      </c>
      <c s="74">
        <f t="shared" si="50"/>
        <v>4.083333333333333</v>
      </c>
      <c s="216">
        <v>45056.170138888891</v>
      </c>
      <c s="65">
        <v>26050</v>
      </c>
      <c s="65">
        <v>14027</v>
      </c>
      <c s="65">
        <v>3247</v>
      </c>
      <c s="65">
        <v>3580</v>
      </c>
      <c s="65">
        <v>0</v>
      </c>
      <c s="65">
        <v>1936</v>
      </c>
      <c s="65">
        <v>372</v>
      </c>
      <c s="65">
        <v>6181</v>
      </c>
      <c s="65">
        <v>4017</v>
      </c>
      <c s="65">
        <v>7074</v>
      </c>
      <c s="65">
        <v>2422</v>
      </c>
      <c s="65">
        <v>0</v>
      </c>
      <c s="65">
        <v>5419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89">
        <f t="shared" si="51"/>
        <v>4</v>
      </c>
      <c s="99" t="str">
        <f t="shared" si="52"/>
        <v>04:05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6"/>
      <c r="CT205" s="170"/>
      <c s="13"/>
      <c s="79"/>
      <c s="79"/>
      <c r="FL205" s="1"/>
      <c s="121">
        <f t="shared" si="9"/>
        <v>44033</v>
      </c>
      <c s="207"/>
    </row>
    <row ht="11.1" customHeight="1">
      <c s="192">
        <f t="shared" si="54"/>
        <v>206</v>
      </c>
      <c s="74">
        <f t="shared" si="50"/>
        <v>4.0999999999999996</v>
      </c>
      <c s="216">
        <v>45056.17083333333</v>
      </c>
      <c s="65">
        <v>26050</v>
      </c>
      <c s="65">
        <v>14031</v>
      </c>
      <c s="65">
        <v>3247</v>
      </c>
      <c s="65">
        <v>3583</v>
      </c>
      <c s="65">
        <v>0</v>
      </c>
      <c s="65">
        <v>1936</v>
      </c>
      <c s="65">
        <v>372</v>
      </c>
      <c s="65">
        <v>6184</v>
      </c>
      <c s="65">
        <v>4019</v>
      </c>
      <c s="65">
        <v>7078</v>
      </c>
      <c s="65">
        <v>2423</v>
      </c>
      <c s="65">
        <v>0</v>
      </c>
      <c s="65">
        <v>5421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89">
        <f t="shared" si="51"/>
        <v>4</v>
      </c>
      <c s="99" t="str">
        <f t="shared" si="52"/>
        <v>04:06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6"/>
      <c r="CT206" s="170"/>
      <c s="13"/>
      <c s="79"/>
      <c s="79"/>
      <c r="FL206" s="1"/>
      <c s="121">
        <f t="shared" si="9"/>
        <v>44034</v>
      </c>
      <c s="207"/>
    </row>
    <row ht="11.1" customHeight="1">
      <c s="192">
        <f t="shared" si="54"/>
        <v>207</v>
      </c>
      <c s="74">
        <f t="shared" si="50"/>
        <v>4.1166666666666663</v>
      </c>
      <c s="216">
        <v>45056.171527777777</v>
      </c>
      <c s="65">
        <v>26050</v>
      </c>
      <c s="65">
        <v>14037</v>
      </c>
      <c s="65">
        <v>3247</v>
      </c>
      <c s="65">
        <v>3584</v>
      </c>
      <c s="65">
        <v>0</v>
      </c>
      <c s="65">
        <v>1936</v>
      </c>
      <c s="65">
        <v>372</v>
      </c>
      <c s="65">
        <v>6189</v>
      </c>
      <c s="65">
        <v>4022</v>
      </c>
      <c s="65">
        <v>7081</v>
      </c>
      <c s="65">
        <v>2425</v>
      </c>
      <c s="65">
        <v>0</v>
      </c>
      <c s="65">
        <v>5424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6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89">
        <f t="shared" si="51"/>
        <v>4</v>
      </c>
      <c s="99" t="str">
        <f t="shared" si="52"/>
        <v>04:07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6"/>
      <c r="CT207" s="170"/>
      <c s="13"/>
      <c s="79"/>
      <c s="79"/>
      <c r="FL207" s="1"/>
      <c s="121">
        <f t="shared" si="9"/>
        <v>44035</v>
      </c>
      <c s="207"/>
    </row>
    <row ht="11.1" customHeight="1">
      <c s="192">
        <f t="shared" si="54"/>
        <v>208</v>
      </c>
      <c s="74">
        <f t="shared" si="50"/>
        <v>4.1333333333333337</v>
      </c>
      <c s="216">
        <v>45056.172222222223</v>
      </c>
      <c s="65">
        <v>26050</v>
      </c>
      <c s="65">
        <v>14046</v>
      </c>
      <c s="65">
        <v>3247</v>
      </c>
      <c s="65">
        <v>3586</v>
      </c>
      <c s="65">
        <v>0</v>
      </c>
      <c s="65">
        <v>1936</v>
      </c>
      <c s="65">
        <v>372</v>
      </c>
      <c s="65">
        <v>6191</v>
      </c>
      <c s="65">
        <v>4024</v>
      </c>
      <c s="65">
        <v>7086</v>
      </c>
      <c s="65">
        <v>2427</v>
      </c>
      <c s="65">
        <v>0</v>
      </c>
      <c s="65">
        <v>5426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9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89">
        <f t="shared" si="51"/>
        <v>4</v>
      </c>
      <c s="99" t="str">
        <f t="shared" si="52"/>
        <v>04:08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6"/>
      <c r="CT208" s="170"/>
      <c s="13"/>
      <c s="79"/>
      <c s="79"/>
      <c r="FL208" s="1"/>
      <c s="121">
        <f t="shared" si="9"/>
        <v>44036</v>
      </c>
      <c s="207"/>
    </row>
    <row ht="11.1" customHeight="1">
      <c s="192">
        <f t="shared" si="54"/>
        <v>209</v>
      </c>
      <c s="74">
        <f t="shared" si="50"/>
        <v>4.1500000000000004</v>
      </c>
      <c s="216">
        <v>45056.17291666667</v>
      </c>
      <c s="65">
        <v>26050</v>
      </c>
      <c s="65">
        <v>14058</v>
      </c>
      <c s="65">
        <v>3247</v>
      </c>
      <c s="65">
        <v>3588</v>
      </c>
      <c s="65">
        <v>0</v>
      </c>
      <c s="65">
        <v>1936</v>
      </c>
      <c s="65">
        <v>372</v>
      </c>
      <c s="65">
        <v>6193</v>
      </c>
      <c s="65">
        <v>4027</v>
      </c>
      <c s="65">
        <v>7090</v>
      </c>
      <c s="65">
        <v>2428</v>
      </c>
      <c s="65">
        <v>0</v>
      </c>
      <c s="65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89">
        <f t="shared" si="51"/>
        <v>4</v>
      </c>
      <c s="99" t="str">
        <f t="shared" si="52"/>
        <v>04:09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6"/>
      <c r="CT209" s="170"/>
      <c s="13"/>
      <c s="79"/>
      <c s="79"/>
      <c r="FL209" s="1"/>
      <c s="121">
        <f t="shared" si="9"/>
        <v>44037</v>
      </c>
      <c s="207"/>
    </row>
    <row ht="11.1" customHeight="1">
      <c s="192">
        <f t="shared" si="54"/>
        <v>210</v>
      </c>
      <c s="74">
        <f t="shared" si="50"/>
        <v>4.166666666666667</v>
      </c>
      <c s="216">
        <v>45056.173611111109</v>
      </c>
      <c s="65">
        <v>26050</v>
      </c>
      <c s="65">
        <v>14073</v>
      </c>
      <c s="65">
        <v>3247</v>
      </c>
      <c s="65">
        <v>3592</v>
      </c>
      <c s="65">
        <v>0</v>
      </c>
      <c s="65">
        <v>1936</v>
      </c>
      <c s="65">
        <v>372</v>
      </c>
      <c s="65">
        <v>6195</v>
      </c>
      <c s="65">
        <v>4029</v>
      </c>
      <c s="65">
        <v>7094</v>
      </c>
      <c s="65">
        <v>2429</v>
      </c>
      <c s="65">
        <v>0</v>
      </c>
      <c s="65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89">
        <f t="shared" si="51"/>
        <v>4</v>
      </c>
      <c s="99" t="str">
        <f t="shared" si="52"/>
        <v>04:10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6"/>
      <c r="CT210" s="170"/>
      <c s="13"/>
      <c s="79"/>
      <c s="79"/>
      <c r="FL210" s="1"/>
      <c s="121">
        <f t="shared" si="9"/>
        <v>44038</v>
      </c>
      <c s="207"/>
    </row>
    <row ht="11.1" customHeight="1">
      <c s="192">
        <f t="shared" si="54"/>
        <v>211</v>
      </c>
      <c s="74">
        <f t="shared" si="50"/>
        <v>4.1833333333333336</v>
      </c>
      <c s="216">
        <v>45056.174305555556</v>
      </c>
      <c s="65">
        <v>26050</v>
      </c>
      <c s="65">
        <v>14087</v>
      </c>
      <c s="65">
        <v>3247</v>
      </c>
      <c s="65">
        <v>3596</v>
      </c>
      <c s="65">
        <v>0</v>
      </c>
      <c s="65">
        <v>1936</v>
      </c>
      <c s="65">
        <v>372</v>
      </c>
      <c s="65">
        <v>6199</v>
      </c>
      <c s="65">
        <v>4032</v>
      </c>
      <c s="65">
        <v>7098</v>
      </c>
      <c s="65">
        <v>2431</v>
      </c>
      <c s="65">
        <v>0</v>
      </c>
      <c s="65">
        <v>5432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89">
        <f t="shared" si="51"/>
        <v>4</v>
      </c>
      <c s="99" t="str">
        <f t="shared" si="52"/>
        <v>04:11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6"/>
      <c r="CT211" s="170"/>
      <c s="13"/>
      <c s="79"/>
      <c s="79"/>
      <c r="FL211" s="1"/>
      <c s="121">
        <f t="shared" si="9"/>
        <v>44039</v>
      </c>
      <c s="207"/>
    </row>
    <row ht="11.1" customHeight="1">
      <c s="192">
        <f t="shared" si="54"/>
        <v>212</v>
      </c>
      <c s="74">
        <f t="shared" si="50"/>
        <v>4.2000000000000002</v>
      </c>
      <c s="216">
        <v>45056.175000000003</v>
      </c>
      <c s="65">
        <v>26050</v>
      </c>
      <c s="65">
        <v>14102</v>
      </c>
      <c s="65">
        <v>3247</v>
      </c>
      <c s="65">
        <v>3600</v>
      </c>
      <c s="65">
        <v>0</v>
      </c>
      <c s="65">
        <v>1936</v>
      </c>
      <c s="65">
        <v>372</v>
      </c>
      <c s="65">
        <v>6204</v>
      </c>
      <c s="65">
        <v>4035</v>
      </c>
      <c s="65">
        <v>7102</v>
      </c>
      <c s="65">
        <v>2432</v>
      </c>
      <c s="65">
        <v>0</v>
      </c>
      <c s="65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89">
        <f t="shared" si="51"/>
        <v>4</v>
      </c>
      <c s="99" t="str">
        <f t="shared" si="52"/>
        <v>04:12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6"/>
      <c r="CT212" s="170"/>
      <c s="13"/>
      <c s="79"/>
      <c s="79"/>
      <c r="FL212" s="1"/>
      <c s="121">
        <f t="shared" si="9"/>
        <v>44040</v>
      </c>
      <c s="207"/>
    </row>
    <row ht="11.1" customHeight="1">
      <c s="192">
        <f t="shared" si="54"/>
        <v>213</v>
      </c>
      <c s="74">
        <f t="shared" si="50"/>
        <v>4.2166666666666668</v>
      </c>
      <c s="216">
        <v>45056.175694444442</v>
      </c>
      <c s="65">
        <v>26050</v>
      </c>
      <c s="65">
        <v>14116</v>
      </c>
      <c s="65">
        <v>3247</v>
      </c>
      <c s="65">
        <v>3604</v>
      </c>
      <c s="65">
        <v>0</v>
      </c>
      <c s="65">
        <v>1936</v>
      </c>
      <c s="65">
        <v>372</v>
      </c>
      <c s="65">
        <v>6210</v>
      </c>
      <c s="65">
        <v>4037</v>
      </c>
      <c s="65">
        <v>7107</v>
      </c>
      <c s="65">
        <v>2434</v>
      </c>
      <c s="65">
        <v>0</v>
      </c>
      <c s="65">
        <v>5438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2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89">
        <f t="shared" si="51"/>
        <v>4</v>
      </c>
      <c s="99" t="str">
        <f t="shared" si="52"/>
        <v>04:13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6"/>
      <c r="CT213" s="170"/>
      <c s="13"/>
      <c s="79"/>
      <c s="79"/>
      <c r="FL213" s="1"/>
      <c s="121">
        <f t="shared" si="9"/>
        <v>44041</v>
      </c>
      <c s="207"/>
    </row>
    <row ht="11.1" customHeight="1">
      <c s="192">
        <f t="shared" si="54"/>
        <v>214</v>
      </c>
      <c s="74">
        <f t="shared" si="50"/>
        <v>4.2333333333333334</v>
      </c>
      <c s="216">
        <v>45056.176388888889</v>
      </c>
      <c s="65">
        <v>26050</v>
      </c>
      <c s="65">
        <v>14130</v>
      </c>
      <c s="65">
        <v>3247</v>
      </c>
      <c s="65">
        <v>3609</v>
      </c>
      <c s="65">
        <v>0</v>
      </c>
      <c s="65">
        <v>1936</v>
      </c>
      <c s="65">
        <v>372</v>
      </c>
      <c s="65">
        <v>6216</v>
      </c>
      <c s="65">
        <v>4041</v>
      </c>
      <c s="65">
        <v>7113</v>
      </c>
      <c s="65">
        <v>2436</v>
      </c>
      <c s="65">
        <v>0</v>
      </c>
      <c s="65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89">
        <f t="shared" si="51"/>
        <v>4</v>
      </c>
      <c s="99" t="str">
        <f t="shared" si="52"/>
        <v>04:14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6"/>
      <c r="CT214" s="170"/>
      <c s="13"/>
      <c s="79"/>
      <c s="79"/>
      <c r="FL214" s="1"/>
      <c s="121">
        <f t="shared" si="9"/>
        <v>44042</v>
      </c>
      <c s="207"/>
    </row>
    <row ht="11.1" customHeight="1">
      <c s="192">
        <f t="shared" si="54"/>
        <v>215</v>
      </c>
      <c s="74">
        <f t="shared" si="50"/>
        <v>4.25</v>
      </c>
      <c s="216">
        <v>45056.177083333336</v>
      </c>
      <c s="65">
        <v>26050</v>
      </c>
      <c s="65">
        <v>14145</v>
      </c>
      <c s="65">
        <v>3247</v>
      </c>
      <c s="65">
        <v>3614</v>
      </c>
      <c s="65">
        <v>0</v>
      </c>
      <c s="65">
        <v>1936</v>
      </c>
      <c s="65">
        <v>372</v>
      </c>
      <c s="65">
        <v>6222</v>
      </c>
      <c s="65">
        <v>4044</v>
      </c>
      <c s="65">
        <v>7119</v>
      </c>
      <c s="65">
        <v>2438</v>
      </c>
      <c s="65">
        <v>0</v>
      </c>
      <c s="65">
        <v>5447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3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89">
        <f t="shared" si="51"/>
        <v>4</v>
      </c>
      <c s="99" t="str">
        <f t="shared" si="52"/>
        <v>04:15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6"/>
      <c r="CT215" s="170"/>
      <c s="13"/>
      <c s="79"/>
      <c s="79"/>
      <c r="FL215" s="1"/>
      <c s="121">
        <f t="shared" si="9"/>
        <v>44043</v>
      </c>
      <c s="207"/>
    </row>
    <row ht="11.1" customHeight="1">
      <c s="192">
        <f t="shared" si="54"/>
        <v>216</v>
      </c>
      <c s="74">
        <f t="shared" si="50"/>
        <v>4.2666666666666666</v>
      </c>
      <c s="216">
        <v>45056.177777777775</v>
      </c>
      <c s="65">
        <v>26050</v>
      </c>
      <c s="65">
        <v>14160</v>
      </c>
      <c s="65">
        <v>3247</v>
      </c>
      <c s="65">
        <v>3618</v>
      </c>
      <c s="65">
        <v>0</v>
      </c>
      <c s="65">
        <v>1936</v>
      </c>
      <c s="65">
        <v>372</v>
      </c>
      <c s="65">
        <v>6228</v>
      </c>
      <c s="65">
        <v>4048</v>
      </c>
      <c s="65">
        <v>7125</v>
      </c>
      <c s="65">
        <v>2441</v>
      </c>
      <c s="65">
        <v>0</v>
      </c>
      <c s="65">
        <v>5452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89">
        <f t="shared" si="51"/>
        <v>4</v>
      </c>
      <c s="99" t="str">
        <f t="shared" si="52"/>
        <v>04:16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6"/>
      <c r="CT216" s="170"/>
      <c s="13"/>
      <c s="79"/>
      <c s="79"/>
      <c r="FL216" s="1"/>
      <c s="121">
        <f t="shared" si="9"/>
        <v>44044</v>
      </c>
      <c s="207"/>
    </row>
    <row ht="11.1" customHeight="1">
      <c s="192">
        <f t="shared" si="54"/>
        <v>217</v>
      </c>
      <c s="74">
        <f t="shared" si="50"/>
        <v>4.2833333333333332</v>
      </c>
      <c s="216">
        <v>45056.178472222222</v>
      </c>
      <c s="65">
        <v>26050</v>
      </c>
      <c s="65">
        <v>14174</v>
      </c>
      <c s="65">
        <v>3247</v>
      </c>
      <c s="65">
        <v>3623</v>
      </c>
      <c s="65">
        <v>0</v>
      </c>
      <c s="65">
        <v>1936</v>
      </c>
      <c s="65">
        <v>372</v>
      </c>
      <c s="65">
        <v>6235</v>
      </c>
      <c s="65">
        <v>4051</v>
      </c>
      <c s="65">
        <v>7132</v>
      </c>
      <c s="65">
        <v>2443</v>
      </c>
      <c s="65">
        <v>0</v>
      </c>
      <c s="65">
        <v>5458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3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89">
        <f t="shared" si="51"/>
        <v>4</v>
      </c>
      <c s="99" t="str">
        <f t="shared" si="52"/>
        <v>04:17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6"/>
      <c r="CT217" s="170"/>
      <c s="13"/>
      <c s="79"/>
      <c s="79"/>
      <c r="FL217" s="1"/>
      <c s="121">
        <f t="shared" si="9"/>
        <v>44045</v>
      </c>
      <c s="207"/>
    </row>
    <row ht="11.1" customHeight="1">
      <c s="192">
        <f t="shared" si="54"/>
        <v>218</v>
      </c>
      <c s="74">
        <f t="shared" si="50"/>
        <v>4.2999999999999998</v>
      </c>
      <c s="216">
        <v>45056.179166666669</v>
      </c>
      <c s="65">
        <v>26050</v>
      </c>
      <c s="65">
        <v>14187</v>
      </c>
      <c s="65">
        <v>3247</v>
      </c>
      <c s="65">
        <v>3628</v>
      </c>
      <c s="65">
        <v>0</v>
      </c>
      <c s="65">
        <v>1936</v>
      </c>
      <c s="65">
        <v>372</v>
      </c>
      <c s="65">
        <v>6241</v>
      </c>
      <c s="65">
        <v>4055</v>
      </c>
      <c s="65">
        <v>7138</v>
      </c>
      <c s="65">
        <v>2445</v>
      </c>
      <c s="65">
        <v>0</v>
      </c>
      <c s="65">
        <v>5463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89">
        <f t="shared" si="51"/>
        <v>4</v>
      </c>
      <c s="99" t="str">
        <f t="shared" si="52"/>
        <v>04:18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6"/>
      <c r="CT218" s="170"/>
      <c s="13"/>
      <c s="79"/>
      <c s="79"/>
      <c r="FL218" s="1"/>
      <c s="121">
        <f t="shared" si="9"/>
        <v>44046</v>
      </c>
      <c s="207"/>
    </row>
    <row ht="11.1" customHeight="1">
      <c s="192">
        <f t="shared" si="54"/>
        <v>219</v>
      </c>
      <c s="74">
        <f t="shared" si="50"/>
        <v>4.3166666666666664</v>
      </c>
      <c s="216">
        <v>45056.179861111108</v>
      </c>
      <c s="65">
        <v>26050</v>
      </c>
      <c s="65">
        <v>14201</v>
      </c>
      <c s="65">
        <v>3247</v>
      </c>
      <c s="65">
        <v>3632</v>
      </c>
      <c s="65">
        <v>0</v>
      </c>
      <c s="65">
        <v>1936</v>
      </c>
      <c s="65">
        <v>372</v>
      </c>
      <c s="65">
        <v>6247</v>
      </c>
      <c s="65">
        <v>4060</v>
      </c>
      <c s="65">
        <v>7146</v>
      </c>
      <c s="65">
        <v>2447</v>
      </c>
      <c s="65">
        <v>0</v>
      </c>
      <c s="65">
        <v>5469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89">
        <f t="shared" si="51"/>
        <v>4</v>
      </c>
      <c s="99" t="str">
        <f t="shared" si="52"/>
        <v>04:19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6"/>
      <c r="CT219" s="170"/>
      <c s="13"/>
      <c s="79"/>
      <c s="79"/>
      <c r="FL219" s="1"/>
      <c s="121">
        <f t="shared" si="9"/>
        <v>44047</v>
      </c>
      <c s="207"/>
    </row>
    <row ht="11.1" customHeight="1">
      <c s="192">
        <f t="shared" si="54"/>
        <v>220</v>
      </c>
      <c s="74">
        <f t="shared" si="50"/>
        <v>4.333333333333333</v>
      </c>
      <c s="216">
        <v>45056.180555555555</v>
      </c>
      <c s="65">
        <v>26050</v>
      </c>
      <c s="65">
        <v>14215</v>
      </c>
      <c s="65">
        <v>3247</v>
      </c>
      <c s="65">
        <v>3637</v>
      </c>
      <c s="65">
        <v>0</v>
      </c>
      <c s="65">
        <v>1936</v>
      </c>
      <c s="65">
        <v>372</v>
      </c>
      <c s="65">
        <v>6253</v>
      </c>
      <c s="65">
        <v>4064</v>
      </c>
      <c s="65">
        <v>7152</v>
      </c>
      <c s="65">
        <v>2450</v>
      </c>
      <c s="65">
        <v>0</v>
      </c>
      <c s="65">
        <v>5474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89">
        <f t="shared" si="51"/>
        <v>4</v>
      </c>
      <c s="99" t="str">
        <f t="shared" si="52"/>
        <v>04:20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6"/>
      <c r="CT220" s="170"/>
      <c s="13"/>
      <c s="79"/>
      <c s="79"/>
      <c r="FL220" s="1"/>
      <c s="121">
        <f t="shared" si="9"/>
        <v>44048</v>
      </c>
      <c s="207"/>
    </row>
    <row ht="11.1" customHeight="1">
      <c s="192">
        <f t="shared" si="54"/>
        <v>221</v>
      </c>
      <c s="74">
        <f t="shared" si="50"/>
        <v>4.3499999999999996</v>
      </c>
      <c s="216">
        <v>45056.181250000001</v>
      </c>
      <c s="65">
        <v>26050</v>
      </c>
      <c s="65">
        <v>14230</v>
      </c>
      <c s="65">
        <v>3247</v>
      </c>
      <c s="65">
        <v>3642</v>
      </c>
      <c s="65">
        <v>0</v>
      </c>
      <c s="65">
        <v>1936</v>
      </c>
      <c s="65">
        <v>372</v>
      </c>
      <c s="65">
        <v>6260</v>
      </c>
      <c s="65">
        <v>4068</v>
      </c>
      <c s="65">
        <v>7160</v>
      </c>
      <c s="65">
        <v>2452</v>
      </c>
      <c s="65">
        <v>0</v>
      </c>
      <c s="65">
        <v>5481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89">
        <f t="shared" si="51"/>
        <v>4</v>
      </c>
      <c s="99" t="str">
        <f t="shared" si="52"/>
        <v>04:21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6"/>
      <c r="CT221" s="170"/>
      <c s="13"/>
      <c s="79"/>
      <c s="79"/>
      <c r="FL221" s="1"/>
      <c s="121">
        <f t="shared" si="9"/>
        <v>44049</v>
      </c>
      <c s="207"/>
    </row>
    <row ht="11.1" customHeight="1">
      <c s="192">
        <f t="shared" si="54"/>
        <v>222</v>
      </c>
      <c s="74">
        <f t="shared" si="50"/>
        <v>4.3666666666666663</v>
      </c>
      <c s="216">
        <v>45056.181944444441</v>
      </c>
      <c s="65">
        <v>26050</v>
      </c>
      <c s="65">
        <v>14245</v>
      </c>
      <c s="65">
        <v>3247</v>
      </c>
      <c s="65">
        <v>3646</v>
      </c>
      <c s="65">
        <v>0</v>
      </c>
      <c s="65">
        <v>1936</v>
      </c>
      <c s="65">
        <v>372</v>
      </c>
      <c s="65">
        <v>6266</v>
      </c>
      <c s="65">
        <v>4073</v>
      </c>
      <c s="65">
        <v>7167</v>
      </c>
      <c s="65">
        <v>2455</v>
      </c>
      <c s="65">
        <v>0</v>
      </c>
      <c s="65">
        <v>5486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89">
        <f t="shared" si="51"/>
        <v>4</v>
      </c>
      <c s="99" t="str">
        <f t="shared" si="52"/>
        <v>04:22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6"/>
      <c r="CT222" s="170"/>
      <c s="13"/>
      <c s="79"/>
      <c s="79"/>
      <c r="FL222" s="1"/>
      <c s="121">
        <f t="shared" si="9"/>
        <v>44050</v>
      </c>
      <c s="207"/>
    </row>
    <row ht="11.1" customHeight="1">
      <c s="192">
        <f t="shared" si="54"/>
        <v>223</v>
      </c>
      <c s="74">
        <f t="shared" si="50"/>
        <v>4.3833333333333337</v>
      </c>
      <c s="216">
        <v>45056.182638888888</v>
      </c>
      <c s="65">
        <v>26050</v>
      </c>
      <c s="65">
        <v>14260</v>
      </c>
      <c s="65">
        <v>3247</v>
      </c>
      <c s="65">
        <v>3652</v>
      </c>
      <c s="65">
        <v>0</v>
      </c>
      <c s="65">
        <v>1936</v>
      </c>
      <c s="65">
        <v>372</v>
      </c>
      <c s="65">
        <v>6273</v>
      </c>
      <c s="65">
        <v>4077</v>
      </c>
      <c s="65">
        <v>7175</v>
      </c>
      <c s="65">
        <v>2457</v>
      </c>
      <c s="65">
        <v>0</v>
      </c>
      <c s="65">
        <v>5493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89">
        <f t="shared" si="51"/>
        <v>4</v>
      </c>
      <c s="99" t="str">
        <f t="shared" si="52"/>
        <v>04:23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6"/>
      <c r="CT223" s="170"/>
      <c s="13"/>
      <c s="79"/>
      <c s="79"/>
      <c r="FL223" s="1"/>
      <c s="121">
        <f t="shared" si="9"/>
        <v>44051</v>
      </c>
      <c s="207"/>
    </row>
    <row ht="11.1" customHeight="1">
      <c s="192">
        <f t="shared" si="54"/>
        <v>224</v>
      </c>
      <c s="74">
        <f t="shared" si="50"/>
        <v>4.4000000000000004</v>
      </c>
      <c s="216">
        <v>45056.183333333334</v>
      </c>
      <c s="65">
        <v>26050</v>
      </c>
      <c s="65">
        <v>14274</v>
      </c>
      <c s="65">
        <v>3247</v>
      </c>
      <c s="65">
        <v>3656</v>
      </c>
      <c s="65">
        <v>0</v>
      </c>
      <c s="65">
        <v>1936</v>
      </c>
      <c s="65">
        <v>372</v>
      </c>
      <c s="65">
        <v>6279</v>
      </c>
      <c s="65">
        <v>4081</v>
      </c>
      <c s="65">
        <v>7181</v>
      </c>
      <c s="65">
        <v>2459</v>
      </c>
      <c s="65">
        <v>0</v>
      </c>
      <c s="65">
        <v>5498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89">
        <f t="shared" si="51"/>
        <v>4</v>
      </c>
      <c s="99" t="str">
        <f t="shared" si="52"/>
        <v>04:24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6"/>
      <c r="CT224" s="170"/>
      <c s="13"/>
      <c s="79"/>
      <c s="79"/>
      <c r="FL224" s="1"/>
      <c s="121">
        <f t="shared" si="9"/>
        <v>44052</v>
      </c>
      <c s="207"/>
    </row>
    <row ht="11.1" customHeight="1">
      <c s="192">
        <f t="shared" si="54"/>
        <v>225</v>
      </c>
      <c s="74">
        <f t="shared" si="50"/>
        <v>4.416666666666667</v>
      </c>
      <c s="216">
        <v>45056.184027777781</v>
      </c>
      <c s="65">
        <v>26050</v>
      </c>
      <c s="65">
        <v>14289</v>
      </c>
      <c s="65">
        <v>3247</v>
      </c>
      <c s="65">
        <v>3661</v>
      </c>
      <c s="65">
        <v>0</v>
      </c>
      <c s="65">
        <v>1936</v>
      </c>
      <c s="65">
        <v>372</v>
      </c>
      <c s="65">
        <v>6286</v>
      </c>
      <c s="65">
        <v>4086</v>
      </c>
      <c s="65">
        <v>7189</v>
      </c>
      <c s="65">
        <v>2462</v>
      </c>
      <c s="65">
        <v>0</v>
      </c>
      <c s="65">
        <v>5505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89">
        <f t="shared" si="51"/>
        <v>4</v>
      </c>
      <c s="99" t="str">
        <f t="shared" si="52"/>
        <v>04:25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6"/>
      <c r="CT225" s="170"/>
      <c s="13"/>
      <c s="79"/>
      <c s="79"/>
      <c r="FL225" s="1"/>
      <c s="121">
        <f t="shared" si="9"/>
        <v>44053</v>
      </c>
      <c s="207"/>
    </row>
    <row ht="11.1" customHeight="1">
      <c s="192">
        <f t="shared" si="54"/>
        <v>226</v>
      </c>
      <c s="74">
        <f t="shared" si="50"/>
        <v>4.4333333333333336</v>
      </c>
      <c s="216">
        <v>45056.18472222222</v>
      </c>
      <c s="65">
        <v>26050</v>
      </c>
      <c s="65">
        <v>14303</v>
      </c>
      <c s="65">
        <v>3247</v>
      </c>
      <c s="65">
        <v>3666</v>
      </c>
      <c s="65">
        <v>0</v>
      </c>
      <c s="65">
        <v>1936</v>
      </c>
      <c s="65">
        <v>372</v>
      </c>
      <c s="65">
        <v>6292</v>
      </c>
      <c s="65">
        <v>4091</v>
      </c>
      <c s="65">
        <v>7196</v>
      </c>
      <c s="65">
        <v>2464</v>
      </c>
      <c s="65">
        <v>0</v>
      </c>
      <c s="65">
        <v>5511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89">
        <f t="shared" si="51"/>
        <v>4</v>
      </c>
      <c s="99" t="str">
        <f t="shared" si="52"/>
        <v>04:26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6"/>
      <c r="CT226" s="170"/>
      <c s="13"/>
      <c s="79"/>
      <c s="79"/>
      <c r="FL226" s="1"/>
      <c s="121">
        <f t="shared" si="9"/>
        <v>44054</v>
      </c>
      <c s="207"/>
    </row>
    <row ht="11.1" customHeight="1">
      <c s="192">
        <f t="shared" si="54"/>
        <v>227</v>
      </c>
      <c s="74">
        <f t="shared" si="50"/>
        <v>4.4500000000000002</v>
      </c>
      <c s="216">
        <v>45056.185416666667</v>
      </c>
      <c s="65">
        <v>26050</v>
      </c>
      <c s="65">
        <v>14318</v>
      </c>
      <c s="65">
        <v>3247</v>
      </c>
      <c s="65">
        <v>3672</v>
      </c>
      <c s="65">
        <v>0</v>
      </c>
      <c s="65">
        <v>1936</v>
      </c>
      <c s="65">
        <v>372</v>
      </c>
      <c s="65">
        <v>6298</v>
      </c>
      <c s="65">
        <v>4095</v>
      </c>
      <c s="65">
        <v>7203</v>
      </c>
      <c s="65">
        <v>2467</v>
      </c>
      <c s="65">
        <v>0</v>
      </c>
      <c s="65">
        <v>5517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89">
        <f t="shared" si="51"/>
        <v>4</v>
      </c>
      <c s="99" t="str">
        <f t="shared" si="52"/>
        <v>04:27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6"/>
      <c r="CT227" s="170"/>
      <c s="13"/>
      <c s="79"/>
      <c s="79"/>
      <c r="FL227" s="1"/>
      <c s="121">
        <f t="shared" si="9"/>
        <v>44055</v>
      </c>
      <c s="207"/>
    </row>
    <row ht="11.1" customHeight="1">
      <c s="192">
        <f t="shared" si="54"/>
        <v>228</v>
      </c>
      <c s="74">
        <f t="shared" si="50"/>
        <v>4.4666666666666668</v>
      </c>
      <c s="216">
        <v>45056.186111111114</v>
      </c>
      <c s="65">
        <v>26050</v>
      </c>
      <c s="65">
        <v>14332</v>
      </c>
      <c s="65">
        <v>3247</v>
      </c>
      <c s="65">
        <v>3677</v>
      </c>
      <c s="65">
        <v>0</v>
      </c>
      <c s="65">
        <v>1936</v>
      </c>
      <c s="65">
        <v>372</v>
      </c>
      <c s="65">
        <v>6305</v>
      </c>
      <c s="65">
        <v>4100</v>
      </c>
      <c s="65">
        <v>7211</v>
      </c>
      <c s="65">
        <v>2469</v>
      </c>
      <c s="65">
        <v>0</v>
      </c>
      <c s="65">
        <v>5524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89">
        <f t="shared" si="51"/>
        <v>4</v>
      </c>
      <c s="99" t="str">
        <f t="shared" si="52"/>
        <v>04:28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6"/>
      <c r="CT228" s="170"/>
      <c s="13"/>
      <c s="79"/>
      <c s="79"/>
      <c r="FL228" s="1"/>
      <c s="121">
        <f t="shared" si="9"/>
        <v>44056</v>
      </c>
      <c s="207"/>
    </row>
    <row ht="11.1" customHeight="1">
      <c s="192">
        <f t="shared" si="54"/>
        <v>229</v>
      </c>
      <c s="74">
        <f t="shared" si="50"/>
        <v>4.4833333333333334</v>
      </c>
      <c s="216">
        <v>45056.186805555553</v>
      </c>
      <c s="65">
        <v>26050</v>
      </c>
      <c s="65">
        <v>14346</v>
      </c>
      <c s="65">
        <v>3247</v>
      </c>
      <c s="65">
        <v>3681</v>
      </c>
      <c s="65">
        <v>0</v>
      </c>
      <c s="65">
        <v>1936</v>
      </c>
      <c s="65">
        <v>372</v>
      </c>
      <c s="65">
        <v>6311</v>
      </c>
      <c s="65">
        <v>4104</v>
      </c>
      <c s="65">
        <v>7218</v>
      </c>
      <c s="65">
        <v>2471</v>
      </c>
      <c s="65">
        <v>0</v>
      </c>
      <c s="65">
        <v>5530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89">
        <f t="shared" si="51"/>
        <v>4</v>
      </c>
      <c s="99" t="str">
        <f t="shared" si="52"/>
        <v>04:29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6"/>
      <c r="CT229" s="170"/>
      <c s="13"/>
      <c s="79"/>
      <c s="79"/>
      <c r="FL229" s="1"/>
      <c s="121">
        <f t="shared" si="9"/>
        <v>44057</v>
      </c>
      <c s="207"/>
    </row>
    <row ht="11.1" customHeight="1">
      <c s="192">
        <f t="shared" si="54"/>
        <v>230</v>
      </c>
      <c s="74">
        <f t="shared" si="50"/>
        <v>4.5</v>
      </c>
      <c s="216">
        <v>45056.1875</v>
      </c>
      <c s="65">
        <v>26050</v>
      </c>
      <c s="65">
        <v>14361</v>
      </c>
      <c s="65">
        <v>3247</v>
      </c>
      <c s="65">
        <v>3687</v>
      </c>
      <c s="65">
        <v>0</v>
      </c>
      <c s="65">
        <v>1936</v>
      </c>
      <c s="65">
        <v>372</v>
      </c>
      <c s="65">
        <v>6318</v>
      </c>
      <c s="65">
        <v>4109</v>
      </c>
      <c s="65">
        <v>7225</v>
      </c>
      <c s="65">
        <v>2474</v>
      </c>
      <c s="65">
        <v>0</v>
      </c>
      <c s="65">
        <v>5537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89">
        <f t="shared" si="51"/>
        <v>4</v>
      </c>
      <c s="99" t="str">
        <f t="shared" si="52"/>
        <v>04:30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6"/>
      <c r="CT230" s="170"/>
      <c s="13"/>
      <c s="79"/>
      <c s="79"/>
      <c r="FL230" s="1"/>
      <c s="121">
        <f t="shared" si="9"/>
        <v>44058</v>
      </c>
      <c s="207"/>
    </row>
    <row ht="11.1" customHeight="1">
      <c s="192">
        <f t="shared" si="54"/>
        <v>231</v>
      </c>
      <c s="74">
        <f t="shared" si="50"/>
        <v>4.5166666666666666</v>
      </c>
      <c s="216">
        <v>45056.188194444447</v>
      </c>
      <c s="65">
        <v>26050</v>
      </c>
      <c s="65">
        <v>14375</v>
      </c>
      <c s="65">
        <v>3247</v>
      </c>
      <c s="65">
        <v>3692</v>
      </c>
      <c s="65">
        <v>0</v>
      </c>
      <c s="65">
        <v>1936</v>
      </c>
      <c s="65">
        <v>372</v>
      </c>
      <c s="65">
        <v>6324</v>
      </c>
      <c s="65">
        <v>4114</v>
      </c>
      <c s="65">
        <v>7232</v>
      </c>
      <c s="65">
        <v>2476</v>
      </c>
      <c s="65">
        <v>0</v>
      </c>
      <c s="65">
        <v>5543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89">
        <f t="shared" si="51"/>
        <v>4</v>
      </c>
      <c s="99" t="str">
        <f t="shared" si="52"/>
        <v>04:31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6"/>
      <c r="CT231" s="170"/>
      <c s="13"/>
      <c s="79"/>
      <c s="79"/>
      <c r="FL231" s="1"/>
      <c s="121">
        <f t="shared" si="9"/>
        <v>44059</v>
      </c>
      <c s="207"/>
    </row>
    <row ht="11.1" customHeight="1">
      <c s="192">
        <f t="shared" si="54"/>
        <v>232</v>
      </c>
      <c s="74">
        <f t="shared" si="50"/>
        <v>4.5333333333333332</v>
      </c>
      <c s="216">
        <v>45056.188888888886</v>
      </c>
      <c s="65">
        <v>26050</v>
      </c>
      <c s="65">
        <v>14390</v>
      </c>
      <c s="65">
        <v>3247</v>
      </c>
      <c s="65">
        <v>3697</v>
      </c>
      <c s="65">
        <v>0</v>
      </c>
      <c s="65">
        <v>1936</v>
      </c>
      <c s="65">
        <v>372</v>
      </c>
      <c s="65">
        <v>6331</v>
      </c>
      <c s="65">
        <v>4118</v>
      </c>
      <c s="65">
        <v>7240</v>
      </c>
      <c s="65">
        <v>2479</v>
      </c>
      <c s="65">
        <v>0</v>
      </c>
      <c s="65">
        <v>5550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89">
        <f t="shared" si="51"/>
        <v>4</v>
      </c>
      <c s="99" t="str">
        <f t="shared" si="52"/>
        <v>04:32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6"/>
      <c r="CT232" s="170"/>
      <c s="13"/>
      <c s="79"/>
      <c s="79"/>
      <c r="FL232" s="1"/>
      <c s="121">
        <f t="shared" si="9"/>
        <v>44060</v>
      </c>
      <c s="207"/>
    </row>
    <row ht="11.1" customHeight="1">
      <c s="192">
        <f t="shared" si="54"/>
        <v>233</v>
      </c>
      <c s="74">
        <f t="shared" si="50"/>
        <v>4.5499999999999998</v>
      </c>
      <c s="216">
        <v>45056.189583333333</v>
      </c>
      <c s="65">
        <v>26050</v>
      </c>
      <c s="65">
        <v>14404</v>
      </c>
      <c s="65">
        <v>3247</v>
      </c>
      <c s="65">
        <v>3702</v>
      </c>
      <c s="65">
        <v>0</v>
      </c>
      <c s="65">
        <v>1936</v>
      </c>
      <c s="65">
        <v>372</v>
      </c>
      <c s="65">
        <v>6337</v>
      </c>
      <c s="65">
        <v>4123</v>
      </c>
      <c s="65">
        <v>7247</v>
      </c>
      <c s="65">
        <v>2481</v>
      </c>
      <c s="65">
        <v>0</v>
      </c>
      <c s="65">
        <v>5556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89">
        <f t="shared" si="51"/>
        <v>4</v>
      </c>
      <c s="99" t="str">
        <f t="shared" si="52"/>
        <v>04:33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6"/>
      <c r="CT233" s="170"/>
      <c s="13"/>
      <c s="79"/>
      <c s="79"/>
      <c r="FL233" s="1"/>
      <c s="121">
        <f t="shared" si="9"/>
        <v>44061</v>
      </c>
      <c s="207"/>
    </row>
    <row ht="11.1" customHeight="1">
      <c s="192">
        <f t="shared" si="54"/>
        <v>234</v>
      </c>
      <c s="74">
        <f t="shared" si="50"/>
        <v>4.5666666666666664</v>
      </c>
      <c s="216">
        <v>45056.19027777778</v>
      </c>
      <c s="65">
        <v>26050</v>
      </c>
      <c s="65">
        <v>14419</v>
      </c>
      <c s="65">
        <v>3247</v>
      </c>
      <c s="65">
        <v>3708</v>
      </c>
      <c s="65">
        <v>0</v>
      </c>
      <c s="65">
        <v>1936</v>
      </c>
      <c s="65">
        <v>372</v>
      </c>
      <c s="65">
        <v>6344</v>
      </c>
      <c s="65">
        <v>4128</v>
      </c>
      <c s="65">
        <v>7254</v>
      </c>
      <c s="65">
        <v>2484</v>
      </c>
      <c s="65">
        <v>0</v>
      </c>
      <c s="65">
        <v>5563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89">
        <f t="shared" si="51"/>
        <v>4</v>
      </c>
      <c s="99" t="str">
        <f t="shared" si="52"/>
        <v>04:34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6"/>
      <c r="CT234" s="170"/>
      <c s="13"/>
      <c s="79"/>
      <c s="79"/>
      <c r="FL234" s="1"/>
      <c s="121">
        <f t="shared" si="9"/>
        <v>44062</v>
      </c>
      <c s="207"/>
    </row>
    <row ht="11.1" customHeight="1">
      <c s="192">
        <f t="shared" si="54"/>
        <v>235</v>
      </c>
      <c s="74">
        <f t="shared" si="50"/>
        <v>4.583333333333333</v>
      </c>
      <c s="216">
        <v>45056.190972222219</v>
      </c>
      <c s="65">
        <v>26050</v>
      </c>
      <c s="65">
        <v>14433</v>
      </c>
      <c s="65">
        <v>3247</v>
      </c>
      <c s="65">
        <v>3713</v>
      </c>
      <c s="65">
        <v>0</v>
      </c>
      <c s="65">
        <v>1936</v>
      </c>
      <c s="65">
        <v>372</v>
      </c>
      <c s="65">
        <v>6350</v>
      </c>
      <c s="65">
        <v>4132</v>
      </c>
      <c s="65">
        <v>7261</v>
      </c>
      <c s="65">
        <v>2486</v>
      </c>
      <c s="65">
        <v>0</v>
      </c>
      <c s="65">
        <v>5569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89">
        <f t="shared" si="51"/>
        <v>4</v>
      </c>
      <c s="99" t="str">
        <f t="shared" si="52"/>
        <v>04:35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6"/>
      <c r="CT235" s="170"/>
      <c s="13"/>
      <c s="79"/>
      <c s="79"/>
      <c r="FL235" s="1"/>
      <c s="121">
        <f t="shared" si="9"/>
        <v>44063</v>
      </c>
      <c s="207"/>
    </row>
    <row ht="11.1" customHeight="1">
      <c s="192">
        <f t="shared" si="54"/>
        <v>236</v>
      </c>
      <c s="74">
        <f t="shared" si="50"/>
        <v>4.5999999999999996</v>
      </c>
      <c s="216">
        <v>45056.191666666666</v>
      </c>
      <c s="65">
        <v>26050</v>
      </c>
      <c s="65">
        <v>14447</v>
      </c>
      <c s="65">
        <v>3247</v>
      </c>
      <c s="65">
        <v>3718</v>
      </c>
      <c s="65">
        <v>0</v>
      </c>
      <c s="65">
        <v>1936</v>
      </c>
      <c s="65">
        <v>372</v>
      </c>
      <c s="65">
        <v>6357</v>
      </c>
      <c s="65">
        <v>4137</v>
      </c>
      <c s="65">
        <v>7269</v>
      </c>
      <c s="65">
        <v>2489</v>
      </c>
      <c s="65">
        <v>0</v>
      </c>
      <c s="65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89">
        <f t="shared" si="51"/>
        <v>4</v>
      </c>
      <c s="99" t="str">
        <f t="shared" si="52"/>
        <v>04:36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6"/>
      <c r="CT236" s="170"/>
      <c s="13"/>
      <c s="79"/>
      <c s="79"/>
      <c r="FL236" s="1"/>
      <c s="121">
        <f t="shared" si="9"/>
        <v>44064</v>
      </c>
      <c s="207"/>
    </row>
    <row ht="11.1" customHeight="1">
      <c s="192">
        <f t="shared" si="54"/>
        <v>237</v>
      </c>
      <c s="74">
        <f t="shared" si="50"/>
        <v>4.6166666666666671</v>
      </c>
      <c s="216">
        <v>45056.192361111112</v>
      </c>
      <c s="65">
        <v>26050</v>
      </c>
      <c s="65">
        <v>14461</v>
      </c>
      <c s="65">
        <v>3247</v>
      </c>
      <c s="65">
        <v>3724</v>
      </c>
      <c s="65">
        <v>0</v>
      </c>
      <c s="65">
        <v>1936</v>
      </c>
      <c s="65">
        <v>372</v>
      </c>
      <c s="65">
        <v>6363</v>
      </c>
      <c s="65">
        <v>4142</v>
      </c>
      <c s="65">
        <v>7276</v>
      </c>
      <c s="65">
        <v>2491</v>
      </c>
      <c s="65">
        <v>0</v>
      </c>
      <c s="65">
        <v>5582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89">
        <f t="shared" si="51"/>
        <v>4</v>
      </c>
      <c s="99" t="str">
        <f t="shared" si="52"/>
        <v>04:37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6"/>
      <c r="CT237" s="170"/>
      <c s="13"/>
      <c s="79"/>
      <c s="79"/>
      <c r="FL237" s="1"/>
      <c s="121">
        <f t="shared" si="9"/>
        <v>44065</v>
      </c>
      <c s="207"/>
    </row>
    <row ht="11.1" customHeight="1">
      <c s="192">
        <f t="shared" si="54"/>
        <v>238</v>
      </c>
      <c s="74">
        <f t="shared" si="50"/>
        <v>4.6333333333333329</v>
      </c>
      <c s="216">
        <v>45056.193055555559</v>
      </c>
      <c s="65">
        <v>26050</v>
      </c>
      <c s="65">
        <v>14476</v>
      </c>
      <c s="65">
        <v>3247</v>
      </c>
      <c s="65">
        <v>3729</v>
      </c>
      <c s="65">
        <v>0</v>
      </c>
      <c s="65">
        <v>1936</v>
      </c>
      <c s="65">
        <v>372</v>
      </c>
      <c s="65">
        <v>6370</v>
      </c>
      <c s="65">
        <v>4146</v>
      </c>
      <c s="65">
        <v>7284</v>
      </c>
      <c s="65">
        <v>2494</v>
      </c>
      <c s="65">
        <v>0</v>
      </c>
      <c s="65">
        <v>5589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89">
        <f t="shared" si="51"/>
        <v>4</v>
      </c>
      <c s="99" t="str">
        <f t="shared" si="52"/>
        <v>04:38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6"/>
      <c r="CT238" s="170"/>
      <c s="13"/>
      <c s="79"/>
      <c s="79"/>
      <c r="FL238" s="1"/>
      <c s="121">
        <f t="shared" si="9"/>
        <v>44066</v>
      </c>
      <c s="207"/>
    </row>
    <row ht="11.1" customHeight="1">
      <c s="192">
        <f t="shared" si="54"/>
        <v>239</v>
      </c>
      <c s="74">
        <f t="shared" si="50"/>
        <v>4.6500000000000004</v>
      </c>
      <c s="216">
        <v>45056.193749999999</v>
      </c>
      <c s="65">
        <v>26050</v>
      </c>
      <c s="65">
        <v>14489</v>
      </c>
      <c s="65">
        <v>3247</v>
      </c>
      <c s="65">
        <v>3734</v>
      </c>
      <c s="65">
        <v>0</v>
      </c>
      <c s="65">
        <v>1936</v>
      </c>
      <c s="65">
        <v>372</v>
      </c>
      <c s="65">
        <v>6375</v>
      </c>
      <c s="65">
        <v>4151</v>
      </c>
      <c s="65">
        <v>7291</v>
      </c>
      <c s="65">
        <v>2496</v>
      </c>
      <c s="65">
        <v>0</v>
      </c>
      <c s="65">
        <v>5596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89">
        <f t="shared" si="51"/>
        <v>4</v>
      </c>
      <c s="99" t="str">
        <f t="shared" si="52"/>
        <v>04:39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6"/>
      <c r="CT239" s="170"/>
      <c s="13"/>
      <c s="79"/>
      <c s="79"/>
      <c r="FL239" s="1"/>
      <c s="121">
        <f t="shared" si="9"/>
        <v>44067</v>
      </c>
      <c s="207"/>
    </row>
    <row ht="11.1" customHeight="1">
      <c s="192">
        <f t="shared" si="54"/>
        <v>240</v>
      </c>
      <c s="74">
        <f t="shared" si="50"/>
        <v>4.666666666666667</v>
      </c>
      <c s="216">
        <v>45056.194444444445</v>
      </c>
      <c s="65">
        <v>26050</v>
      </c>
      <c s="65">
        <v>14503</v>
      </c>
      <c s="65">
        <v>3247</v>
      </c>
      <c s="65">
        <v>3740</v>
      </c>
      <c s="65">
        <v>0</v>
      </c>
      <c s="65">
        <v>1936</v>
      </c>
      <c s="65">
        <v>372</v>
      </c>
      <c s="65">
        <v>6382</v>
      </c>
      <c s="65">
        <v>4155</v>
      </c>
      <c s="65">
        <v>7298</v>
      </c>
      <c s="65">
        <v>2498</v>
      </c>
      <c s="65">
        <v>0</v>
      </c>
      <c s="65">
        <v>5602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89">
        <f t="shared" si="51"/>
        <v>4</v>
      </c>
      <c s="99" t="str">
        <f t="shared" si="52"/>
        <v>04:40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6"/>
      <c r="CT240" s="170"/>
      <c s="13"/>
      <c s="79"/>
      <c s="79"/>
      <c r="FL240" s="1"/>
      <c s="121">
        <f t="shared" si="9"/>
        <v>44068</v>
      </c>
      <c s="207"/>
    </row>
    <row ht="11.1" customHeight="1">
      <c s="192">
        <f t="shared" si="54"/>
        <v>241</v>
      </c>
      <c s="74">
        <f t="shared" si="50"/>
        <v>4.6833333333333336</v>
      </c>
      <c s="216">
        <v>45056.195138888892</v>
      </c>
      <c s="65">
        <v>26050</v>
      </c>
      <c s="65">
        <v>14518</v>
      </c>
      <c s="65">
        <v>3247</v>
      </c>
      <c s="65">
        <v>3745</v>
      </c>
      <c s="65">
        <v>0</v>
      </c>
      <c s="65">
        <v>1936</v>
      </c>
      <c s="65">
        <v>372</v>
      </c>
      <c s="65">
        <v>6389</v>
      </c>
      <c s="65">
        <v>4160</v>
      </c>
      <c s="65">
        <v>7306</v>
      </c>
      <c s="65">
        <v>2501</v>
      </c>
      <c s="65">
        <v>0</v>
      </c>
      <c s="65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89">
        <f t="shared" si="51"/>
        <v>4</v>
      </c>
      <c s="99" t="str">
        <f t="shared" si="52"/>
        <v>04:41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6"/>
      <c r="CT241" s="170"/>
      <c s="13"/>
      <c s="79"/>
      <c s="79"/>
      <c r="FL241" s="1"/>
      <c s="121">
        <f t="shared" si="9"/>
        <v>44069</v>
      </c>
      <c s="207"/>
    </row>
    <row ht="11.1" customHeight="1">
      <c s="192">
        <f t="shared" si="54"/>
        <v>242</v>
      </c>
      <c s="74">
        <f t="shared" si="50"/>
        <v>4.7000000000000002</v>
      </c>
      <c s="216">
        <v>45056.195833333331</v>
      </c>
      <c s="65">
        <v>26050</v>
      </c>
      <c s="65">
        <v>14533</v>
      </c>
      <c s="65">
        <v>3247</v>
      </c>
      <c s="65">
        <v>3751</v>
      </c>
      <c s="65">
        <v>0</v>
      </c>
      <c s="65">
        <v>1936</v>
      </c>
      <c s="65">
        <v>372</v>
      </c>
      <c s="65">
        <v>6396</v>
      </c>
      <c s="65">
        <v>4165</v>
      </c>
      <c s="65">
        <v>7313</v>
      </c>
      <c s="65">
        <v>2503</v>
      </c>
      <c s="65">
        <v>0</v>
      </c>
      <c s="65">
        <v>5616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89">
        <f t="shared" si="51"/>
        <v>4</v>
      </c>
      <c s="99" t="str">
        <f t="shared" si="52"/>
        <v>04:42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6"/>
      <c r="CT242" s="170"/>
      <c s="13"/>
      <c s="79"/>
      <c s="79"/>
      <c r="FL242" s="1"/>
      <c s="121">
        <f t="shared" si="9"/>
        <v>44070</v>
      </c>
      <c s="207"/>
    </row>
    <row ht="11.1" customHeight="1">
      <c s="192">
        <f t="shared" si="54"/>
        <v>243</v>
      </c>
      <c s="74">
        <f t="shared" si="50"/>
        <v>4.7166666666666668</v>
      </c>
      <c s="216">
        <v>45056.196527777778</v>
      </c>
      <c s="65">
        <v>26050</v>
      </c>
      <c s="65">
        <v>14546</v>
      </c>
      <c s="65">
        <v>3247</v>
      </c>
      <c s="65">
        <v>3755</v>
      </c>
      <c s="65">
        <v>0</v>
      </c>
      <c s="65">
        <v>1936</v>
      </c>
      <c s="65">
        <v>372</v>
      </c>
      <c s="65">
        <v>6402</v>
      </c>
      <c s="65">
        <v>4169</v>
      </c>
      <c s="65">
        <v>7320</v>
      </c>
      <c s="65">
        <v>2505</v>
      </c>
      <c s="65">
        <v>0</v>
      </c>
      <c s="65">
        <v>5623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89">
        <f t="shared" si="51"/>
        <v>4</v>
      </c>
      <c s="99" t="str">
        <f t="shared" si="52"/>
        <v>04:43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6"/>
      <c r="CT243" s="170"/>
      <c s="13"/>
      <c s="79"/>
      <c s="79"/>
      <c r="FL243" s="1"/>
      <c s="121">
        <f t="shared" si="9"/>
        <v>44071</v>
      </c>
      <c s="207"/>
    </row>
    <row ht="11.1" customHeight="1">
      <c s="192">
        <f t="shared" si="54"/>
        <v>244</v>
      </c>
      <c s="74">
        <f t="shared" si="50"/>
        <v>4.7333333333333334</v>
      </c>
      <c s="216">
        <v>45056.197222222225</v>
      </c>
      <c s="65">
        <v>26050</v>
      </c>
      <c s="65">
        <v>14561</v>
      </c>
      <c s="65">
        <v>3247</v>
      </c>
      <c s="65">
        <v>3761</v>
      </c>
      <c s="65">
        <v>0</v>
      </c>
      <c s="65">
        <v>1936</v>
      </c>
      <c s="65">
        <v>372</v>
      </c>
      <c s="65">
        <v>6409</v>
      </c>
      <c s="65">
        <v>4174</v>
      </c>
      <c s="65">
        <v>7328</v>
      </c>
      <c s="65">
        <v>2508</v>
      </c>
      <c s="65">
        <v>0</v>
      </c>
      <c s="65">
        <v>5630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89">
        <f t="shared" si="51"/>
        <v>4</v>
      </c>
      <c s="99" t="str">
        <f t="shared" si="52"/>
        <v>04:44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6"/>
      <c r="CT244" s="170"/>
      <c s="13"/>
      <c s="79"/>
      <c s="79"/>
      <c r="FL244" s="1"/>
      <c s="121">
        <f t="shared" si="9"/>
        <v>44072</v>
      </c>
      <c s="207"/>
    </row>
    <row ht="11.1" customHeight="1">
      <c s="192">
        <f t="shared" si="54"/>
        <v>245</v>
      </c>
      <c s="74">
        <f t="shared" si="50"/>
        <v>4.75</v>
      </c>
      <c s="216">
        <v>45056.197916666664</v>
      </c>
      <c s="65">
        <v>26050</v>
      </c>
      <c s="65">
        <v>14577</v>
      </c>
      <c s="65">
        <v>3247</v>
      </c>
      <c s="65">
        <v>3766</v>
      </c>
      <c s="65">
        <v>0</v>
      </c>
      <c s="65">
        <v>1936</v>
      </c>
      <c s="65">
        <v>372</v>
      </c>
      <c s="65">
        <v>6415</v>
      </c>
      <c s="65">
        <v>4179</v>
      </c>
      <c s="65">
        <v>7336</v>
      </c>
      <c s="65">
        <v>2510</v>
      </c>
      <c s="65">
        <v>0</v>
      </c>
      <c s="65">
        <v>5636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89">
        <f t="shared" si="51"/>
        <v>4</v>
      </c>
      <c s="99" t="str">
        <f t="shared" si="52"/>
        <v>04:45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6"/>
      <c r="CT245" s="170"/>
      <c s="13"/>
      <c s="79"/>
      <c s="79"/>
      <c r="FL245" s="1"/>
      <c s="121">
        <f t="shared" si="9"/>
        <v>44073</v>
      </c>
      <c s="207"/>
    </row>
    <row ht="11.1" customHeight="1">
      <c s="192">
        <f t="shared" si="54"/>
        <v>246</v>
      </c>
      <c s="74">
        <f t="shared" si="50"/>
        <v>4.7666666666666666</v>
      </c>
      <c s="216">
        <v>45056.198611111111</v>
      </c>
      <c s="65">
        <v>26050</v>
      </c>
      <c s="65">
        <v>14590</v>
      </c>
      <c s="65">
        <v>3247</v>
      </c>
      <c s="65">
        <v>3771</v>
      </c>
      <c s="65">
        <v>0</v>
      </c>
      <c s="65">
        <v>1936</v>
      </c>
      <c s="65">
        <v>372</v>
      </c>
      <c s="65">
        <v>6421</v>
      </c>
      <c s="65">
        <v>4183</v>
      </c>
      <c s="65">
        <v>7342</v>
      </c>
      <c s="65">
        <v>2513</v>
      </c>
      <c s="65">
        <v>0</v>
      </c>
      <c s="65">
        <v>5642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89">
        <f t="shared" si="51"/>
        <v>4</v>
      </c>
      <c s="99" t="str">
        <f t="shared" si="52"/>
        <v>04:46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6"/>
      <c r="CT246" s="170"/>
      <c s="13"/>
      <c s="79"/>
      <c s="79"/>
      <c r="FL246" s="1"/>
      <c s="121">
        <f t="shared" si="9"/>
        <v>44074</v>
      </c>
      <c s="207"/>
    </row>
    <row ht="11.1" customHeight="1">
      <c s="192">
        <f t="shared" si="54"/>
        <v>247</v>
      </c>
      <c s="74">
        <f t="shared" si="50"/>
        <v>4.7833333333333332</v>
      </c>
      <c s="216">
        <v>45056.199305555558</v>
      </c>
      <c s="65">
        <v>26050</v>
      </c>
      <c s="65">
        <v>14605</v>
      </c>
      <c s="65">
        <v>3247</v>
      </c>
      <c s="65">
        <v>3776</v>
      </c>
      <c s="65">
        <v>0</v>
      </c>
      <c s="65">
        <v>1936</v>
      </c>
      <c s="65">
        <v>372</v>
      </c>
      <c s="65">
        <v>6428</v>
      </c>
      <c s="65">
        <v>4187</v>
      </c>
      <c s="65">
        <v>7350</v>
      </c>
      <c s="65">
        <v>2515</v>
      </c>
      <c s="65">
        <v>0</v>
      </c>
      <c s="65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89">
        <f t="shared" si="51"/>
        <v>4</v>
      </c>
      <c s="99" t="str">
        <f t="shared" si="52"/>
        <v>04:47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6"/>
      <c r="CT247" s="170"/>
      <c s="13"/>
      <c s="79"/>
      <c s="79"/>
      <c r="FL247" s="1"/>
      <c s="121">
        <f t="shared" si="9"/>
        <v>44075</v>
      </c>
      <c s="207"/>
    </row>
    <row ht="11.1" customHeight="1">
      <c s="192">
        <f t="shared" si="54"/>
        <v>248</v>
      </c>
      <c s="74">
        <f t="shared" si="50"/>
        <v>4.7999999999999998</v>
      </c>
      <c s="216">
        <v>45056.199999999997</v>
      </c>
      <c s="65">
        <v>26050</v>
      </c>
      <c s="65">
        <v>14619</v>
      </c>
      <c s="65">
        <v>3247</v>
      </c>
      <c s="65">
        <v>3781</v>
      </c>
      <c s="65">
        <v>0</v>
      </c>
      <c s="65">
        <v>1936</v>
      </c>
      <c s="65">
        <v>372</v>
      </c>
      <c s="65">
        <v>6435</v>
      </c>
      <c s="65">
        <v>4192</v>
      </c>
      <c s="65">
        <v>7357</v>
      </c>
      <c s="65">
        <v>2517</v>
      </c>
      <c s="65">
        <v>0</v>
      </c>
      <c s="65">
        <v>5656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89">
        <f t="shared" si="51"/>
        <v>4</v>
      </c>
      <c s="99" t="str">
        <f t="shared" si="52"/>
        <v>04:48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6"/>
      <c r="CT248" s="170"/>
      <c s="13"/>
      <c s="79"/>
      <c s="79"/>
      <c r="FL248" s="1"/>
      <c s="121">
        <f t="shared" si="9"/>
        <v>44076</v>
      </c>
      <c s="207"/>
    </row>
    <row ht="11.1" customHeight="1">
      <c s="192">
        <f t="shared" si="54"/>
        <v>249</v>
      </c>
      <c s="74">
        <f t="shared" si="50"/>
        <v>4.8166666666666664</v>
      </c>
      <c s="216">
        <v>45056.200694444444</v>
      </c>
      <c s="65">
        <v>26050</v>
      </c>
      <c s="65">
        <v>14634</v>
      </c>
      <c s="65">
        <v>3247</v>
      </c>
      <c s="65">
        <v>3786</v>
      </c>
      <c s="65">
        <v>0</v>
      </c>
      <c s="65">
        <v>1936</v>
      </c>
      <c s="65">
        <v>372</v>
      </c>
      <c s="65">
        <v>6441</v>
      </c>
      <c s="65">
        <v>4197</v>
      </c>
      <c s="65">
        <v>7365</v>
      </c>
      <c s="65">
        <v>2520</v>
      </c>
      <c s="65">
        <v>0</v>
      </c>
      <c s="65">
        <v>5663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89">
        <f t="shared" si="51"/>
        <v>4</v>
      </c>
      <c s="99" t="str">
        <f t="shared" si="52"/>
        <v>04:49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6"/>
      <c r="CT249" s="170"/>
      <c s="13"/>
      <c s="79"/>
      <c s="79"/>
      <c r="FL249" s="1"/>
      <c s="121">
        <f t="shared" si="9"/>
        <v>44077</v>
      </c>
      <c s="207"/>
    </row>
    <row ht="11.1" customHeight="1">
      <c s="192">
        <f t="shared" si="54"/>
        <v>250</v>
      </c>
      <c s="74">
        <f t="shared" si="50"/>
        <v>4.833333333333333</v>
      </c>
      <c s="216">
        <v>45056.201388888891</v>
      </c>
      <c s="65">
        <v>26050</v>
      </c>
      <c s="65">
        <v>14649</v>
      </c>
      <c s="65">
        <v>3247</v>
      </c>
      <c s="65">
        <v>3791</v>
      </c>
      <c s="65">
        <v>0</v>
      </c>
      <c s="65">
        <v>1936</v>
      </c>
      <c s="65">
        <v>372</v>
      </c>
      <c s="65">
        <v>6448</v>
      </c>
      <c s="65">
        <v>4201</v>
      </c>
      <c s="65">
        <v>7373</v>
      </c>
      <c s="65">
        <v>2522</v>
      </c>
      <c s="65">
        <v>0</v>
      </c>
      <c s="65">
        <v>5670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89">
        <f t="shared" si="51"/>
        <v>4</v>
      </c>
      <c s="99" t="str">
        <f t="shared" si="52"/>
        <v>04:50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6"/>
      <c r="CT250" s="170"/>
      <c s="13"/>
      <c s="79"/>
      <c s="79"/>
      <c r="FL250" s="1"/>
      <c s="121">
        <f t="shared" si="9"/>
        <v>44078</v>
      </c>
      <c s="207"/>
    </row>
    <row ht="11.1" customHeight="1">
      <c s="192">
        <f t="shared" si="54"/>
        <v>251</v>
      </c>
      <c s="74">
        <f t="shared" si="50"/>
        <v>4.8499999999999996</v>
      </c>
      <c s="216">
        <v>45056.20208333333</v>
      </c>
      <c s="65">
        <v>26050</v>
      </c>
      <c s="65">
        <v>14663</v>
      </c>
      <c s="65">
        <v>3247</v>
      </c>
      <c s="65">
        <v>3796</v>
      </c>
      <c s="65">
        <v>0</v>
      </c>
      <c s="65">
        <v>1936</v>
      </c>
      <c s="65">
        <v>372</v>
      </c>
      <c s="65">
        <v>6454</v>
      </c>
      <c s="65">
        <v>4206</v>
      </c>
      <c s="65">
        <v>7380</v>
      </c>
      <c s="65">
        <v>2525</v>
      </c>
      <c s="65">
        <v>0</v>
      </c>
      <c s="65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89">
        <f t="shared" si="51"/>
        <v>4</v>
      </c>
      <c s="99" t="str">
        <f t="shared" si="52"/>
        <v>04:51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6"/>
      <c r="CT251" s="170"/>
      <c s="13"/>
      <c s="79"/>
      <c s="79"/>
      <c r="FL251" s="1"/>
      <c s="121">
        <f t="shared" si="9"/>
        <v>44079</v>
      </c>
      <c s="207"/>
    </row>
    <row ht="11.1" customHeight="1">
      <c s="192">
        <f t="shared" si="54"/>
        <v>252</v>
      </c>
      <c s="74">
        <f t="shared" si="50"/>
        <v>4.8666666666666671</v>
      </c>
      <c s="216">
        <v>45056.202777777777</v>
      </c>
      <c s="65">
        <v>26050</v>
      </c>
      <c s="65">
        <v>14678</v>
      </c>
      <c s="65">
        <v>3247</v>
      </c>
      <c s="65">
        <v>3802</v>
      </c>
      <c s="65">
        <v>0</v>
      </c>
      <c s="65">
        <v>1936</v>
      </c>
      <c s="65">
        <v>372</v>
      </c>
      <c s="65">
        <v>6461</v>
      </c>
      <c s="65">
        <v>4211</v>
      </c>
      <c s="65">
        <v>7387</v>
      </c>
      <c s="65">
        <v>2527</v>
      </c>
      <c s="65">
        <v>0</v>
      </c>
      <c s="65">
        <v>5684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89">
        <f t="shared" si="51"/>
        <v>4</v>
      </c>
      <c s="99" t="str">
        <f t="shared" si="52"/>
        <v>04:52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6"/>
      <c r="CT252" s="170"/>
      <c s="13"/>
      <c s="79"/>
      <c s="79"/>
      <c r="FL252" s="1"/>
      <c s="121">
        <f t="shared" si="9"/>
        <v>44080</v>
      </c>
      <c s="207"/>
    </row>
    <row ht="11.1" customHeight="1">
      <c s="192">
        <f t="shared" si="54"/>
        <v>253</v>
      </c>
      <c s="74">
        <f t="shared" si="50"/>
        <v>4.8833333333333329</v>
      </c>
      <c s="216">
        <v>45056.203472222223</v>
      </c>
      <c s="65">
        <v>26050</v>
      </c>
      <c s="65">
        <v>14692</v>
      </c>
      <c s="65">
        <v>3247</v>
      </c>
      <c s="65">
        <v>3807</v>
      </c>
      <c s="65">
        <v>0</v>
      </c>
      <c s="65">
        <v>1936</v>
      </c>
      <c s="65">
        <v>372</v>
      </c>
      <c s="65">
        <v>6467</v>
      </c>
      <c s="65">
        <v>4215</v>
      </c>
      <c s="65">
        <v>7394</v>
      </c>
      <c s="65">
        <v>2530</v>
      </c>
      <c s="65">
        <v>0</v>
      </c>
      <c s="65">
        <v>5690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89">
        <f t="shared" si="51"/>
        <v>4</v>
      </c>
      <c s="99" t="str">
        <f t="shared" si="52"/>
        <v>04:53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6"/>
      <c r="CT253" s="170"/>
      <c s="13"/>
      <c s="79"/>
      <c s="79"/>
      <c r="FL253" s="1"/>
      <c s="121">
        <f t="shared" si="9"/>
        <v>44081</v>
      </c>
      <c s="207"/>
    </row>
    <row ht="11.1" customHeight="1">
      <c s="192">
        <f t="shared" si="54"/>
        <v>254</v>
      </c>
      <c s="74">
        <f t="shared" si="50"/>
        <v>4.9000000000000004</v>
      </c>
      <c s="216">
        <v>45056.20416666667</v>
      </c>
      <c s="65">
        <v>26050</v>
      </c>
      <c s="65">
        <v>14707</v>
      </c>
      <c s="65">
        <v>3247</v>
      </c>
      <c s="65">
        <v>3812</v>
      </c>
      <c s="65">
        <v>0</v>
      </c>
      <c s="65">
        <v>1936</v>
      </c>
      <c s="65">
        <v>372</v>
      </c>
      <c s="65">
        <v>6474</v>
      </c>
      <c s="65">
        <v>4220</v>
      </c>
      <c s="65">
        <v>7402</v>
      </c>
      <c s="65">
        <v>2532</v>
      </c>
      <c s="65">
        <v>0</v>
      </c>
      <c s="65">
        <v>5698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89">
        <f t="shared" si="51"/>
        <v>4</v>
      </c>
      <c s="99" t="str">
        <f t="shared" si="52"/>
        <v>04:54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6"/>
      <c r="CT254" s="170"/>
      <c s="13"/>
      <c s="79"/>
      <c s="79"/>
      <c r="FL254" s="1"/>
      <c s="121">
        <f t="shared" si="9"/>
        <v>44082</v>
      </c>
      <c s="207"/>
    </row>
    <row ht="11.1" customHeight="1">
      <c s="192">
        <f t="shared" si="54"/>
        <v>255</v>
      </c>
      <c s="74">
        <f t="shared" si="50"/>
        <v>4.916666666666667</v>
      </c>
      <c s="216">
        <v>45056.204861111109</v>
      </c>
      <c s="65">
        <v>26050</v>
      </c>
      <c s="65">
        <v>14720</v>
      </c>
      <c s="65">
        <v>3247</v>
      </c>
      <c s="65">
        <v>3817</v>
      </c>
      <c s="65">
        <v>0</v>
      </c>
      <c s="65">
        <v>1936</v>
      </c>
      <c s="65">
        <v>372</v>
      </c>
      <c s="65">
        <v>6480</v>
      </c>
      <c s="65">
        <v>4224</v>
      </c>
      <c s="65">
        <v>7409</v>
      </c>
      <c s="65">
        <v>2535</v>
      </c>
      <c s="65">
        <v>0</v>
      </c>
      <c s="65">
        <v>5704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89">
        <f t="shared" si="51"/>
        <v>4</v>
      </c>
      <c s="99" t="str">
        <f t="shared" si="52"/>
        <v>04:55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6"/>
      <c r="CT255" s="170"/>
      <c s="13"/>
      <c s="79"/>
      <c s="79"/>
      <c r="FL255" s="1"/>
      <c s="121">
        <f t="shared" si="9"/>
        <v>44083</v>
      </c>
      <c s="207"/>
    </row>
    <row ht="11.1" customHeight="1">
      <c s="192">
        <f t="shared" si="54"/>
        <v>256</v>
      </c>
      <c s="74">
        <f t="shared" si="50"/>
        <v>4.9333333333333336</v>
      </c>
      <c s="216">
        <v>45056.205555555556</v>
      </c>
      <c s="65">
        <v>26050</v>
      </c>
      <c s="65">
        <v>14736</v>
      </c>
      <c s="65">
        <v>3247</v>
      </c>
      <c s="65">
        <v>3822</v>
      </c>
      <c s="65">
        <v>0</v>
      </c>
      <c s="65">
        <v>1936</v>
      </c>
      <c s="65">
        <v>372</v>
      </c>
      <c s="65">
        <v>6487</v>
      </c>
      <c s="65">
        <v>4229</v>
      </c>
      <c s="65">
        <v>7417</v>
      </c>
      <c s="65">
        <v>2537</v>
      </c>
      <c s="65">
        <v>0</v>
      </c>
      <c s="65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89">
        <f t="shared" si="51"/>
        <v>4</v>
      </c>
      <c s="99" t="str">
        <f t="shared" si="52"/>
        <v>04:56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6"/>
      <c r="CT256" s="170"/>
      <c s="13"/>
      <c s="79"/>
      <c s="79"/>
      <c r="FL256" s="1"/>
      <c s="121">
        <f t="shared" si="9"/>
        <v>44084</v>
      </c>
      <c s="207"/>
    </row>
    <row ht="11.1" customHeight="1">
      <c s="192">
        <f t="shared" si="54"/>
        <v>257</v>
      </c>
      <c s="74">
        <f t="shared" si="50"/>
        <v>4.9500000000000002</v>
      </c>
      <c s="216">
        <v>45056.206250000003</v>
      </c>
      <c s="65">
        <v>26050</v>
      </c>
      <c s="65">
        <v>14750</v>
      </c>
      <c s="65">
        <v>3247</v>
      </c>
      <c s="65">
        <v>3828</v>
      </c>
      <c s="65">
        <v>0</v>
      </c>
      <c s="65">
        <v>1936</v>
      </c>
      <c s="65">
        <v>372</v>
      </c>
      <c s="65">
        <v>6493</v>
      </c>
      <c s="65">
        <v>4233</v>
      </c>
      <c s="65">
        <v>7424</v>
      </c>
      <c s="65">
        <v>2539</v>
      </c>
      <c s="65">
        <v>0</v>
      </c>
      <c s="65">
        <v>5718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89">
        <f t="shared" si="51"/>
        <v>4</v>
      </c>
      <c s="99" t="str">
        <f t="shared" si="52"/>
        <v>04:57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6"/>
      <c r="CT257" s="170"/>
      <c s="13"/>
      <c s="79"/>
      <c s="79"/>
      <c r="FL257" s="1"/>
      <c s="121">
        <f t="shared" si="9"/>
        <v>44085</v>
      </c>
      <c s="207"/>
    </row>
    <row ht="11.1" customHeight="1">
      <c s="192">
        <f t="shared" si="54"/>
        <v>258</v>
      </c>
      <c s="74">
        <f t="shared" si="50"/>
        <v>4.9666666666666668</v>
      </c>
      <c s="216">
        <v>45056.206944444442</v>
      </c>
      <c s="65">
        <v>26050</v>
      </c>
      <c s="65">
        <v>14765</v>
      </c>
      <c s="65">
        <v>3247</v>
      </c>
      <c s="65">
        <v>3833</v>
      </c>
      <c s="65">
        <v>0</v>
      </c>
      <c s="65">
        <v>1936</v>
      </c>
      <c s="65">
        <v>372</v>
      </c>
      <c s="65">
        <v>6500</v>
      </c>
      <c s="65">
        <v>4238</v>
      </c>
      <c s="65">
        <v>7432</v>
      </c>
      <c s="65">
        <v>2542</v>
      </c>
      <c s="65">
        <v>0</v>
      </c>
      <c s="65">
        <v>5725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89">
        <f t="shared" si="51"/>
        <v>4</v>
      </c>
      <c s="99" t="str">
        <f t="shared" si="52"/>
        <v>04:58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6"/>
      <c r="CT258" s="170"/>
      <c s="13"/>
      <c s="79"/>
      <c s="79"/>
      <c r="FL258" s="1"/>
      <c s="121">
        <f t="shared" si="9"/>
        <v>44086</v>
      </c>
      <c s="207"/>
    </row>
    <row ht="11.1" customHeight="1">
      <c s="192">
        <f t="shared" si="54"/>
        <v>259</v>
      </c>
      <c s="74">
        <f t="shared" si="50"/>
        <v>4.9833333333333334</v>
      </c>
      <c s="216">
        <v>45056.207638888889</v>
      </c>
      <c s="65">
        <v>26050</v>
      </c>
      <c s="65">
        <v>14779</v>
      </c>
      <c s="65">
        <v>3247</v>
      </c>
      <c s="65">
        <v>3838</v>
      </c>
      <c s="65">
        <v>0</v>
      </c>
      <c s="65">
        <v>1936</v>
      </c>
      <c s="65">
        <v>372</v>
      </c>
      <c s="65">
        <v>6507</v>
      </c>
      <c s="65">
        <v>4243</v>
      </c>
      <c s="65">
        <v>7439</v>
      </c>
      <c s="65">
        <v>2544</v>
      </c>
      <c s="65">
        <v>0</v>
      </c>
      <c s="65">
        <v>5733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89">
        <f t="shared" si="51"/>
        <v>4</v>
      </c>
      <c s="99" t="str">
        <f t="shared" si="52"/>
        <v>04:59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6"/>
      <c r="CT259" s="170"/>
      <c s="13"/>
      <c s="79"/>
      <c s="79"/>
      <c r="FL259" s="1"/>
      <c s="121">
        <f t="shared" si="120" ref="FM259:FM513">FM258+1</f>
        <v>44087</v>
      </c>
      <c s="207"/>
    </row>
    <row ht="11.1" customHeight="1">
      <c s="192">
        <f t="shared" si="54"/>
        <v>260</v>
      </c>
      <c s="74">
        <f t="shared" si="50"/>
        <v>5</v>
      </c>
      <c s="216">
        <v>45056.208333333336</v>
      </c>
      <c s="65">
        <v>26050</v>
      </c>
      <c s="65">
        <v>14787</v>
      </c>
      <c s="65">
        <v>3247</v>
      </c>
      <c s="65">
        <v>3841</v>
      </c>
      <c s="65">
        <v>0</v>
      </c>
      <c s="65">
        <v>1936</v>
      </c>
      <c s="65">
        <v>372</v>
      </c>
      <c s="65">
        <v>6510</v>
      </c>
      <c s="65">
        <v>4245</v>
      </c>
      <c s="65">
        <v>7443</v>
      </c>
      <c s="65">
        <v>2546</v>
      </c>
      <c s="65">
        <v>0</v>
      </c>
      <c s="65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89">
        <f t="shared" si="51"/>
        <v>5</v>
      </c>
      <c s="99" t="str">
        <f t="shared" si="52"/>
        <v>05:00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6"/>
      <c r="CT260" s="170"/>
      <c s="13"/>
      <c s="79"/>
      <c s="79"/>
      <c r="FL260" s="1"/>
      <c s="121">
        <f t="shared" si="120"/>
        <v>44088</v>
      </c>
      <c s="207"/>
    </row>
    <row ht="11.1" customHeight="1">
      <c s="192">
        <f t="shared" si="54"/>
        <v>261</v>
      </c>
      <c s="74">
        <f t="shared" si="50"/>
        <v>5.0166666666666666</v>
      </c>
      <c s="216">
        <v>45056.209027777775</v>
      </c>
      <c s="65">
        <v>0</v>
      </c>
      <c s="65">
        <v>7</v>
      </c>
      <c s="65">
        <v>0</v>
      </c>
      <c s="65">
        <v>3</v>
      </c>
      <c s="65">
        <v>0</v>
      </c>
      <c s="65">
        <v>0</v>
      </c>
      <c s="65">
        <v>0</v>
      </c>
      <c s="65">
        <v>3</v>
      </c>
      <c s="65">
        <v>2</v>
      </c>
      <c s="65">
        <v>3</v>
      </c>
      <c s="65">
        <v>1</v>
      </c>
      <c s="65">
        <v>0</v>
      </c>
      <c s="65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55"/>
        <v>Reset</v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89">
        <f t="shared" si="51"/>
        <v>5</v>
      </c>
      <c s="99" t="str">
        <f t="shared" si="52"/>
        <v>05:01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6"/>
      <c r="CT261" s="170"/>
      <c s="13"/>
      <c s="79"/>
      <c s="79"/>
      <c r="FL261" s="1"/>
      <c s="121">
        <f t="shared" si="120"/>
        <v>44089</v>
      </c>
      <c s="207"/>
    </row>
    <row ht="11.1" customHeight="1">
      <c s="192">
        <f t="shared" si="54"/>
        <v>262</v>
      </c>
      <c s="74">
        <f t="shared" si="50"/>
        <v>5.0333333333333332</v>
      </c>
      <c s="216">
        <v>45056.209722222222</v>
      </c>
      <c s="65">
        <v>0</v>
      </c>
      <c s="65">
        <v>22</v>
      </c>
      <c s="65">
        <v>0</v>
      </c>
      <c s="65">
        <v>8</v>
      </c>
      <c s="65">
        <v>0</v>
      </c>
      <c s="65">
        <v>0</v>
      </c>
      <c s="65">
        <v>0</v>
      </c>
      <c s="65">
        <v>10</v>
      </c>
      <c s="65">
        <v>6</v>
      </c>
      <c s="65">
        <v>10</v>
      </c>
      <c s="65">
        <v>4</v>
      </c>
      <c s="65">
        <v>0</v>
      </c>
      <c s="65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89">
        <f t="shared" si="51"/>
        <v>5</v>
      </c>
      <c s="99" t="str">
        <f t="shared" si="52"/>
        <v>05:02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6"/>
      <c r="CT262" s="170"/>
      <c s="13"/>
      <c s="79"/>
      <c s="79"/>
      <c r="FL262" s="1"/>
      <c s="121">
        <f t="shared" si="120"/>
        <v>44090</v>
      </c>
      <c s="207"/>
    </row>
    <row ht="11.1" customHeight="1">
      <c s="192">
        <f t="shared" si="54"/>
        <v>263</v>
      </c>
      <c s="74">
        <f t="shared" si="50"/>
        <v>5.0499999999999998</v>
      </c>
      <c s="216">
        <v>45056.210416666669</v>
      </c>
      <c s="65">
        <v>0</v>
      </c>
      <c s="65">
        <v>36</v>
      </c>
      <c s="65">
        <v>0</v>
      </c>
      <c s="65">
        <v>13</v>
      </c>
      <c s="65">
        <v>0</v>
      </c>
      <c s="65">
        <v>0</v>
      </c>
      <c s="65">
        <v>0</v>
      </c>
      <c s="65">
        <v>16</v>
      </c>
      <c s="65">
        <v>11</v>
      </c>
      <c s="65">
        <v>18</v>
      </c>
      <c s="65">
        <v>6</v>
      </c>
      <c s="65">
        <v>0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89">
        <f t="shared" si="51"/>
        <v>5</v>
      </c>
      <c s="99" t="str">
        <f t="shared" si="52"/>
        <v>05:03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6"/>
      <c r="CT263" s="170"/>
      <c s="13"/>
      <c s="79"/>
      <c s="79"/>
      <c r="FL263" s="1"/>
      <c s="121">
        <f t="shared" si="120"/>
        <v>44091</v>
      </c>
      <c s="207"/>
    </row>
    <row ht="11.1" customHeight="1">
      <c s="192">
        <f t="shared" si="54"/>
        <v>264</v>
      </c>
      <c s="74">
        <f t="shared" si="50"/>
        <v>5.0666666666666664</v>
      </c>
      <c s="216">
        <v>45056.211111111108</v>
      </c>
      <c s="65">
        <v>0</v>
      </c>
      <c s="65">
        <v>48</v>
      </c>
      <c s="65">
        <v>0</v>
      </c>
      <c s="65">
        <v>18</v>
      </c>
      <c s="65">
        <v>0</v>
      </c>
      <c s="65">
        <v>0</v>
      </c>
      <c s="65">
        <v>0</v>
      </c>
      <c s="65">
        <v>23</v>
      </c>
      <c s="65">
        <v>16</v>
      </c>
      <c s="65">
        <v>25</v>
      </c>
      <c s="65">
        <v>9</v>
      </c>
      <c s="65">
        <v>0</v>
      </c>
      <c s="65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89">
        <f t="shared" si="51"/>
        <v>5</v>
      </c>
      <c s="99" t="str">
        <f t="shared" si="52"/>
        <v>05:04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6"/>
      <c r="CT264" s="170"/>
      <c s="13"/>
      <c s="79"/>
      <c s="79"/>
      <c r="FL264" s="1"/>
      <c s="121">
        <f t="shared" si="120"/>
        <v>44092</v>
      </c>
      <c s="207"/>
    </row>
    <row ht="11.1" customHeight="1">
      <c s="192">
        <f t="shared" si="54"/>
        <v>265</v>
      </c>
      <c s="74">
        <f t="shared" si="50"/>
        <v>5.083333333333333</v>
      </c>
      <c s="216">
        <v>45056.211805555555</v>
      </c>
      <c s="65">
        <v>0</v>
      </c>
      <c s="65">
        <v>59</v>
      </c>
      <c s="65">
        <v>0</v>
      </c>
      <c s="65">
        <v>23</v>
      </c>
      <c s="65">
        <v>0</v>
      </c>
      <c s="65">
        <v>0</v>
      </c>
      <c s="65">
        <v>0</v>
      </c>
      <c s="65">
        <v>29</v>
      </c>
      <c s="65">
        <v>20</v>
      </c>
      <c s="65">
        <v>33</v>
      </c>
      <c s="65">
        <v>11</v>
      </c>
      <c s="65">
        <v>0</v>
      </c>
      <c s="65">
        <v>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89">
        <f t="shared" si="51"/>
        <v>5</v>
      </c>
      <c s="99" t="str">
        <f t="shared" si="52"/>
        <v>05:05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6"/>
      <c r="CT265" s="170"/>
      <c s="13"/>
      <c s="79"/>
      <c s="79"/>
      <c r="FL265" s="1"/>
      <c s="121">
        <f t="shared" si="120"/>
        <v>44093</v>
      </c>
      <c s="207"/>
    </row>
    <row ht="11.1" customHeight="1">
      <c s="192">
        <f t="shared" si="54"/>
        <v>266</v>
      </c>
      <c s="74">
        <f t="shared" si="50"/>
        <v>5.0999999999999996</v>
      </c>
      <c s="216">
        <v>45056.212500000001</v>
      </c>
      <c s="65">
        <v>0</v>
      </c>
      <c s="65">
        <v>71</v>
      </c>
      <c s="65">
        <v>0</v>
      </c>
      <c s="65">
        <v>27</v>
      </c>
      <c s="65">
        <v>0</v>
      </c>
      <c s="65">
        <v>0</v>
      </c>
      <c s="65">
        <v>0</v>
      </c>
      <c s="65">
        <v>36</v>
      </c>
      <c s="65">
        <v>25</v>
      </c>
      <c s="65">
        <v>41</v>
      </c>
      <c s="65">
        <v>14</v>
      </c>
      <c s="65">
        <v>0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89">
        <f t="shared" si="51"/>
        <v>5</v>
      </c>
      <c s="99" t="str">
        <f t="shared" si="52"/>
        <v>05:06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6"/>
      <c r="CT266" s="170"/>
      <c s="13"/>
      <c s="79"/>
      <c s="79"/>
      <c r="FL266" s="1"/>
      <c s="121">
        <f t="shared" si="120"/>
        <v>44094</v>
      </c>
      <c s="207"/>
    </row>
    <row ht="11.1" customHeight="1">
      <c s="192">
        <f t="shared" si="54"/>
        <v>267</v>
      </c>
      <c s="74">
        <f t="shared" si="50"/>
        <v>5.1166666666666663</v>
      </c>
      <c s="216">
        <v>45056.213194444441</v>
      </c>
      <c s="65">
        <v>0</v>
      </c>
      <c s="65">
        <v>82</v>
      </c>
      <c s="65">
        <v>0</v>
      </c>
      <c s="65">
        <v>31</v>
      </c>
      <c s="65">
        <v>0</v>
      </c>
      <c s="65">
        <v>0</v>
      </c>
      <c s="65">
        <v>0</v>
      </c>
      <c s="65">
        <v>41</v>
      </c>
      <c s="65">
        <v>29</v>
      </c>
      <c s="65">
        <v>48</v>
      </c>
      <c s="65">
        <v>16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89">
        <f t="shared" si="51"/>
        <v>5</v>
      </c>
      <c s="99" t="str">
        <f t="shared" si="52"/>
        <v>05:07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6"/>
      <c r="CT267" s="170"/>
      <c s="13"/>
      <c s="79"/>
      <c s="79"/>
      <c r="FL267" s="1"/>
      <c s="121">
        <f t="shared" si="120"/>
        <v>44095</v>
      </c>
      <c s="207"/>
    </row>
    <row ht="11.1" customHeight="1">
      <c s="192">
        <f t="shared" si="54"/>
        <v>268</v>
      </c>
      <c s="74">
        <f t="shared" si="50"/>
        <v>5.1333333333333337</v>
      </c>
      <c s="216">
        <v>45056.213888888888</v>
      </c>
      <c s="65">
        <v>0</v>
      </c>
      <c s="65">
        <v>93</v>
      </c>
      <c s="65">
        <v>0</v>
      </c>
      <c s="65">
        <v>35</v>
      </c>
      <c s="65">
        <v>0</v>
      </c>
      <c s="65">
        <v>0</v>
      </c>
      <c s="65">
        <v>0</v>
      </c>
      <c s="65">
        <v>47</v>
      </c>
      <c s="65">
        <v>34</v>
      </c>
      <c s="65">
        <v>55</v>
      </c>
      <c s="65">
        <v>18</v>
      </c>
      <c s="65">
        <v>0</v>
      </c>
      <c s="65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89">
        <f t="shared" si="51"/>
        <v>5</v>
      </c>
      <c s="99" t="str">
        <f t="shared" si="52"/>
        <v>05:08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6"/>
      <c r="CT268" s="170"/>
      <c s="13"/>
      <c s="79"/>
      <c s="79"/>
      <c r="FL268" s="1"/>
      <c s="121">
        <f t="shared" si="120"/>
        <v>44096</v>
      </c>
      <c s="207"/>
    </row>
    <row ht="11.1" customHeight="1">
      <c s="192">
        <f t="shared" si="54"/>
        <v>269</v>
      </c>
      <c s="74">
        <f t="shared" si="50"/>
        <v>5.1500000000000004</v>
      </c>
      <c s="216">
        <v>45056.214583333334</v>
      </c>
      <c s="65">
        <v>0</v>
      </c>
      <c s="65">
        <v>104</v>
      </c>
      <c s="65">
        <v>0</v>
      </c>
      <c s="65">
        <v>38</v>
      </c>
      <c s="65">
        <v>0</v>
      </c>
      <c s="65">
        <v>0</v>
      </c>
      <c s="65">
        <v>0</v>
      </c>
      <c s="65">
        <v>52</v>
      </c>
      <c s="65">
        <v>39</v>
      </c>
      <c s="65">
        <v>63</v>
      </c>
      <c s="65">
        <v>21</v>
      </c>
      <c s="65">
        <v>0</v>
      </c>
      <c s="65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89">
        <f t="shared" si="51"/>
        <v>5</v>
      </c>
      <c s="99" t="str">
        <f t="shared" si="52"/>
        <v>05:09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6"/>
      <c r="CT269" s="170"/>
      <c s="13"/>
      <c s="79"/>
      <c s="79"/>
      <c r="FL269" s="1"/>
      <c s="121">
        <f t="shared" si="120"/>
        <v>44097</v>
      </c>
      <c s="207"/>
    </row>
    <row ht="11.1" customHeight="1">
      <c s="192">
        <f t="shared" si="54"/>
        <v>270</v>
      </c>
      <c s="74">
        <f t="shared" si="50"/>
        <v>5.166666666666667</v>
      </c>
      <c s="216">
        <v>45056.215277777781</v>
      </c>
      <c s="65">
        <v>0</v>
      </c>
      <c s="65">
        <v>115</v>
      </c>
      <c s="65">
        <v>0</v>
      </c>
      <c s="65">
        <v>42</v>
      </c>
      <c s="65">
        <v>0</v>
      </c>
      <c s="65">
        <v>0</v>
      </c>
      <c s="65">
        <v>0</v>
      </c>
      <c s="65">
        <v>57</v>
      </c>
      <c s="65">
        <v>43</v>
      </c>
      <c s="65">
        <v>69</v>
      </c>
      <c s="65">
        <v>23</v>
      </c>
      <c s="65">
        <v>0</v>
      </c>
      <c s="65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89">
        <f t="shared" si="51"/>
        <v>5</v>
      </c>
      <c s="99" t="str">
        <f t="shared" si="52"/>
        <v>05:10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6"/>
      <c r="CT270" s="170"/>
      <c s="13"/>
      <c s="79"/>
      <c s="79"/>
      <c r="FL270" s="1"/>
      <c s="121">
        <f t="shared" si="120"/>
        <v>44098</v>
      </c>
      <c s="207"/>
    </row>
    <row ht="11.1" customHeight="1">
      <c s="192">
        <f t="shared" si="54"/>
        <v>271</v>
      </c>
      <c s="74">
        <f t="shared" si="50"/>
        <v>5.1833333333333336</v>
      </c>
      <c s="216">
        <v>45056.21597222222</v>
      </c>
      <c s="65">
        <v>0</v>
      </c>
      <c s="65">
        <v>126</v>
      </c>
      <c s="65">
        <v>0</v>
      </c>
      <c s="65">
        <v>46</v>
      </c>
      <c s="65">
        <v>0</v>
      </c>
      <c s="65">
        <v>0</v>
      </c>
      <c s="65">
        <v>0</v>
      </c>
      <c s="65">
        <v>62</v>
      </c>
      <c s="65">
        <v>47</v>
      </c>
      <c s="65">
        <v>76</v>
      </c>
      <c s="65">
        <v>25</v>
      </c>
      <c s="65">
        <v>0</v>
      </c>
      <c s="65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89">
        <f t="shared" si="51"/>
        <v>5</v>
      </c>
      <c s="99" t="str">
        <f t="shared" si="52"/>
        <v>05:11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6"/>
      <c r="CT271" s="170"/>
      <c s="13"/>
      <c s="79"/>
      <c s="79"/>
      <c r="FL271" s="1"/>
      <c s="121">
        <f t="shared" si="120"/>
        <v>44099</v>
      </c>
      <c s="207"/>
    </row>
    <row ht="11.1" customHeight="1">
      <c s="192">
        <f t="shared" si="54"/>
        <v>272</v>
      </c>
      <c s="74">
        <f t="shared" si="50"/>
        <v>5.2000000000000002</v>
      </c>
      <c s="216">
        <v>45056.216666666667</v>
      </c>
      <c s="65">
        <v>0</v>
      </c>
      <c s="65">
        <v>137</v>
      </c>
      <c s="65">
        <v>0</v>
      </c>
      <c s="65">
        <v>50</v>
      </c>
      <c s="65">
        <v>0</v>
      </c>
      <c s="65">
        <v>0</v>
      </c>
      <c s="65">
        <v>0</v>
      </c>
      <c s="65">
        <v>66</v>
      </c>
      <c s="65">
        <v>51</v>
      </c>
      <c s="65">
        <v>82</v>
      </c>
      <c s="65">
        <v>27</v>
      </c>
      <c s="65">
        <v>0</v>
      </c>
      <c s="65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89">
        <f t="shared" si="51"/>
        <v>5</v>
      </c>
      <c s="99" t="str">
        <f t="shared" si="52"/>
        <v>05:12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6"/>
      <c r="CT272" s="170"/>
      <c s="13"/>
      <c s="79"/>
      <c s="79"/>
      <c r="FL272" s="1"/>
      <c s="121">
        <f t="shared" si="120"/>
        <v>44100</v>
      </c>
      <c s="207"/>
    </row>
    <row ht="11.1" customHeight="1">
      <c s="192">
        <f t="shared" si="54"/>
        <v>273</v>
      </c>
      <c s="74">
        <f t="shared" si="50"/>
        <v>5.2166666666666668</v>
      </c>
      <c s="216">
        <v>45056.217361111114</v>
      </c>
      <c s="65">
        <v>0</v>
      </c>
      <c s="65">
        <v>149</v>
      </c>
      <c s="65">
        <v>0</v>
      </c>
      <c s="65">
        <v>53</v>
      </c>
      <c s="65">
        <v>0</v>
      </c>
      <c s="65">
        <v>0</v>
      </c>
      <c s="65">
        <v>0</v>
      </c>
      <c s="65">
        <v>71</v>
      </c>
      <c s="65">
        <v>55</v>
      </c>
      <c s="65">
        <v>89</v>
      </c>
      <c s="65">
        <v>29</v>
      </c>
      <c s="65">
        <v>0</v>
      </c>
      <c s="65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89">
        <f t="shared" si="51"/>
        <v>5</v>
      </c>
      <c s="99" t="str">
        <f t="shared" si="52"/>
        <v>05:13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6"/>
      <c r="CT273" s="170"/>
      <c s="13"/>
      <c s="79"/>
      <c s="79"/>
      <c r="FL273" s="1"/>
      <c s="121">
        <f t="shared" si="120"/>
        <v>44101</v>
      </c>
      <c s="207"/>
    </row>
    <row ht="11.1" customHeight="1">
      <c s="192">
        <f t="shared" si="54"/>
        <v>274</v>
      </c>
      <c s="74">
        <f t="shared" si="50"/>
        <v>5.2333333333333334</v>
      </c>
      <c s="216">
        <v>45056.218055555553</v>
      </c>
      <c s="65">
        <v>0</v>
      </c>
      <c s="65">
        <v>160</v>
      </c>
      <c s="65">
        <v>0</v>
      </c>
      <c s="65">
        <v>57</v>
      </c>
      <c s="65">
        <v>0</v>
      </c>
      <c s="65">
        <v>0</v>
      </c>
      <c s="65">
        <v>0</v>
      </c>
      <c s="65">
        <v>76</v>
      </c>
      <c s="65">
        <v>59</v>
      </c>
      <c s="65">
        <v>95</v>
      </c>
      <c s="65">
        <v>31</v>
      </c>
      <c s="65">
        <v>0</v>
      </c>
      <c s="65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89">
        <f t="shared" si="51"/>
        <v>5</v>
      </c>
      <c s="99" t="str">
        <f t="shared" si="52"/>
        <v>05:14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6"/>
      <c r="CT274" s="170"/>
      <c s="13"/>
      <c s="79"/>
      <c s="79"/>
      <c r="FL274" s="1"/>
      <c s="121">
        <f t="shared" si="120"/>
        <v>44102</v>
      </c>
      <c s="207"/>
    </row>
    <row ht="11.1" customHeight="1">
      <c s="192">
        <f t="shared" si="54"/>
        <v>275</v>
      </c>
      <c s="74">
        <f t="shared" si="121" ref="B275:B529">HOUR(C275)+MINUTE(C275)/60</f>
        <v>5.25</v>
      </c>
      <c s="216">
        <v>45056.21875</v>
      </c>
      <c s="65">
        <v>0</v>
      </c>
      <c s="65">
        <v>171</v>
      </c>
      <c s="65">
        <v>0</v>
      </c>
      <c s="65">
        <v>61</v>
      </c>
      <c s="65">
        <v>0</v>
      </c>
      <c s="65">
        <v>0</v>
      </c>
      <c s="65">
        <v>0</v>
      </c>
      <c s="65">
        <v>81</v>
      </c>
      <c s="65">
        <v>63</v>
      </c>
      <c s="65">
        <v>102</v>
      </c>
      <c s="65">
        <v>33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89">
        <f t="shared" si="122" ref="BM275:BM529">INT(B275)</f>
        <v>5</v>
      </c>
      <c s="99" t="str">
        <f t="shared" si="123" ref="BN275:BN529">TEXT(C275,"hh:mm")</f>
        <v>05:15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6"/>
      <c r="CT275" s="170"/>
      <c s="13"/>
      <c s="79"/>
      <c s="79"/>
      <c r="FL275" s="1"/>
      <c s="121">
        <f t="shared" si="120"/>
        <v>44103</v>
      </c>
      <c s="207"/>
    </row>
    <row ht="11.1" customHeight="1">
      <c s="192">
        <f t="shared" si="124" ref="A276:A530">+A275+1</f>
        <v>276</v>
      </c>
      <c s="74">
        <f t="shared" si="121"/>
        <v>5.2666666666666666</v>
      </c>
      <c s="216">
        <v>45056.219444444447</v>
      </c>
      <c s="65">
        <v>0</v>
      </c>
      <c s="65">
        <v>182</v>
      </c>
      <c s="65">
        <v>0</v>
      </c>
      <c s="65">
        <v>64</v>
      </c>
      <c s="65">
        <v>0</v>
      </c>
      <c s="65">
        <v>0</v>
      </c>
      <c s="65">
        <v>0</v>
      </c>
      <c s="65">
        <v>86</v>
      </c>
      <c s="65">
        <v>66</v>
      </c>
      <c s="65">
        <v>108</v>
      </c>
      <c s="65">
        <v>35</v>
      </c>
      <c s="65">
        <v>0</v>
      </c>
      <c s="65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25" ref="AG276:AG530">IF(D276-D275&lt;0,"Reset","")</f>
        <v/>
      </c>
      <c s="187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11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3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5</v>
      </c>
      <c s="15">
        <f t="shared" si="135" ref="AQ276:AQ530">IF($AG276="Reset",0,IF(L276&gt;0,L276-L275,0))</f>
        <v>3</v>
      </c>
      <c s="15">
        <f t="shared" si="136" ref="AR276:AR530">IF($AG276="Reset",0,IF(M276&gt;0,M276-M275,0))</f>
        <v>6</v>
      </c>
      <c s="15">
        <f t="shared" si="137" ref="AS276:AS530">IF($AG276="Reset",0,IF(N276&gt;0,N276-N275,0))</f>
        <v>2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5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17"/>
      <c s="189">
        <f t="shared" si="122"/>
        <v>5</v>
      </c>
      <c s="99" t="str">
        <f t="shared" si="123"/>
        <v>05:16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6"/>
      <c r="CT276" s="170"/>
      <c s="13"/>
      <c s="79"/>
      <c s="79"/>
      <c r="FL276" s="1"/>
      <c s="121">
        <f t="shared" si="120"/>
        <v>44104</v>
      </c>
      <c s="207"/>
    </row>
    <row ht="11.1" customHeight="1">
      <c s="192">
        <f t="shared" si="124"/>
        <v>277</v>
      </c>
      <c s="74">
        <f t="shared" si="121"/>
        <v>5.2833333333333332</v>
      </c>
      <c s="216">
        <v>45056.220138888886</v>
      </c>
      <c s="65">
        <v>0</v>
      </c>
      <c s="65">
        <v>194</v>
      </c>
      <c s="65">
        <v>0</v>
      </c>
      <c s="65">
        <v>68</v>
      </c>
      <c s="65">
        <v>0</v>
      </c>
      <c s="65">
        <v>0</v>
      </c>
      <c s="65">
        <v>0</v>
      </c>
      <c s="65">
        <v>91</v>
      </c>
      <c s="65">
        <v>70</v>
      </c>
      <c s="65">
        <v>114</v>
      </c>
      <c s="65">
        <v>37</v>
      </c>
      <c s="65">
        <v>0</v>
      </c>
      <c s="65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89">
        <f t="shared" si="122"/>
        <v>5</v>
      </c>
      <c s="99" t="str">
        <f t="shared" si="123"/>
        <v>05:17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6"/>
      <c r="CT277" s="170"/>
      <c s="13"/>
      <c s="79"/>
      <c s="79"/>
      <c r="FL277" s="1"/>
      <c s="121">
        <f t="shared" si="120"/>
        <v>44105</v>
      </c>
      <c s="207"/>
    </row>
    <row ht="11.1" customHeight="1">
      <c s="192">
        <f t="shared" si="124"/>
        <v>278</v>
      </c>
      <c s="74">
        <f t="shared" si="121"/>
        <v>5.2999999999999998</v>
      </c>
      <c s="216">
        <v>45056.220833333333</v>
      </c>
      <c s="65">
        <v>0</v>
      </c>
      <c s="65">
        <v>205</v>
      </c>
      <c s="65">
        <v>0</v>
      </c>
      <c s="65">
        <v>72</v>
      </c>
      <c s="65">
        <v>0</v>
      </c>
      <c s="65">
        <v>0</v>
      </c>
      <c s="65">
        <v>0</v>
      </c>
      <c s="65">
        <v>96</v>
      </c>
      <c s="65">
        <v>74</v>
      </c>
      <c s="65">
        <v>120</v>
      </c>
      <c s="65">
        <v>39</v>
      </c>
      <c s="65">
        <v>0</v>
      </c>
      <c s="65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89">
        <f t="shared" si="122"/>
        <v>5</v>
      </c>
      <c s="99" t="str">
        <f t="shared" si="123"/>
        <v>05:18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6"/>
      <c r="CT278" s="170"/>
      <c s="13"/>
      <c s="79"/>
      <c s="79"/>
      <c r="FL278" s="1"/>
      <c s="121">
        <f t="shared" si="120"/>
        <v>44106</v>
      </c>
      <c s="207"/>
    </row>
    <row ht="11.1" customHeight="1">
      <c s="192">
        <f t="shared" si="124"/>
        <v>279</v>
      </c>
      <c s="74">
        <f t="shared" si="121"/>
        <v>5.3166666666666664</v>
      </c>
      <c s="216">
        <v>45056.22152777778</v>
      </c>
      <c s="65">
        <v>0</v>
      </c>
      <c s="65">
        <v>215</v>
      </c>
      <c s="65">
        <v>0</v>
      </c>
      <c s="65">
        <v>76</v>
      </c>
      <c s="65">
        <v>0</v>
      </c>
      <c s="65">
        <v>0</v>
      </c>
      <c s="65">
        <v>0</v>
      </c>
      <c s="65">
        <v>100</v>
      </c>
      <c s="65">
        <v>77</v>
      </c>
      <c s="65">
        <v>126</v>
      </c>
      <c s="65">
        <v>41</v>
      </c>
      <c s="65">
        <v>0</v>
      </c>
      <c s="65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89">
        <f t="shared" si="122"/>
        <v>5</v>
      </c>
      <c s="99" t="str">
        <f t="shared" si="123"/>
        <v>05:19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6"/>
      <c r="CT279" s="170"/>
      <c s="13"/>
      <c s="79"/>
      <c s="79"/>
      <c r="FL279" s="1"/>
      <c s="121">
        <f t="shared" si="120"/>
        <v>44107</v>
      </c>
      <c s="207"/>
    </row>
    <row ht="11.1" customHeight="1">
      <c s="192">
        <f t="shared" si="124"/>
        <v>280</v>
      </c>
      <c s="74">
        <f t="shared" si="121"/>
        <v>5.333333333333333</v>
      </c>
      <c s="216">
        <v>45056.222222222219</v>
      </c>
      <c s="65">
        <v>0</v>
      </c>
      <c s="65">
        <v>228</v>
      </c>
      <c s="65">
        <v>0</v>
      </c>
      <c s="65">
        <v>80</v>
      </c>
      <c s="65">
        <v>0</v>
      </c>
      <c s="65">
        <v>0</v>
      </c>
      <c s="65">
        <v>0</v>
      </c>
      <c s="65">
        <v>105</v>
      </c>
      <c s="65">
        <v>81</v>
      </c>
      <c s="65">
        <v>133</v>
      </c>
      <c s="65">
        <v>43</v>
      </c>
      <c s="65">
        <v>0</v>
      </c>
      <c s="65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89">
        <f t="shared" si="122"/>
        <v>5</v>
      </c>
      <c s="99" t="str">
        <f t="shared" si="123"/>
        <v>05:20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6"/>
      <c r="CT280" s="170"/>
      <c s="13"/>
      <c s="79"/>
      <c s="79"/>
      <c r="FL280" s="1"/>
      <c s="121">
        <f t="shared" si="120"/>
        <v>44108</v>
      </c>
      <c s="207"/>
    </row>
    <row ht="11.1" customHeight="1">
      <c s="192">
        <f t="shared" si="124"/>
        <v>281</v>
      </c>
      <c s="74">
        <f t="shared" si="121"/>
        <v>5.3499999999999996</v>
      </c>
      <c s="216">
        <v>45056.222916666666</v>
      </c>
      <c s="65">
        <v>0</v>
      </c>
      <c s="65">
        <v>238</v>
      </c>
      <c s="65">
        <v>0</v>
      </c>
      <c s="65">
        <v>83</v>
      </c>
      <c s="65">
        <v>0</v>
      </c>
      <c s="65">
        <v>0</v>
      </c>
      <c s="65">
        <v>0</v>
      </c>
      <c s="65">
        <v>110</v>
      </c>
      <c s="65">
        <v>85</v>
      </c>
      <c s="65">
        <v>138</v>
      </c>
      <c s="65">
        <v>45</v>
      </c>
      <c s="65">
        <v>0</v>
      </c>
      <c s="65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89">
        <f t="shared" si="122"/>
        <v>5</v>
      </c>
      <c s="99" t="str">
        <f t="shared" si="123"/>
        <v>05:21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6"/>
      <c r="CT281" s="170"/>
      <c s="13"/>
      <c s="79"/>
      <c s="79"/>
      <c r="FL281" s="1"/>
      <c s="121">
        <f t="shared" si="120"/>
        <v>44109</v>
      </c>
      <c s="207"/>
    </row>
    <row ht="11.1" customHeight="1">
      <c s="192">
        <f t="shared" si="124"/>
        <v>282</v>
      </c>
      <c s="74">
        <f t="shared" si="121"/>
        <v>5.3666666666666663</v>
      </c>
      <c s="216">
        <v>45056.223611111112</v>
      </c>
      <c s="65">
        <v>0</v>
      </c>
      <c s="65">
        <v>250</v>
      </c>
      <c s="65">
        <v>0</v>
      </c>
      <c s="65">
        <v>88</v>
      </c>
      <c s="65">
        <v>0</v>
      </c>
      <c s="65">
        <v>0</v>
      </c>
      <c s="65">
        <v>0</v>
      </c>
      <c s="65">
        <v>115</v>
      </c>
      <c s="65">
        <v>89</v>
      </c>
      <c s="65">
        <v>145</v>
      </c>
      <c s="65">
        <v>47</v>
      </c>
      <c s="65">
        <v>0</v>
      </c>
      <c s="65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89">
        <f t="shared" si="122"/>
        <v>5</v>
      </c>
      <c s="99" t="str">
        <f t="shared" si="123"/>
        <v>05:22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6"/>
      <c r="CT282" s="170"/>
      <c s="13"/>
      <c s="79"/>
      <c s="79"/>
      <c r="FL282" s="1"/>
      <c s="121">
        <f t="shared" si="120"/>
        <v>44110</v>
      </c>
      <c s="207"/>
    </row>
    <row ht="11.1" customHeight="1">
      <c s="192">
        <f t="shared" si="124"/>
        <v>283</v>
      </c>
      <c s="74">
        <f t="shared" si="121"/>
        <v>5.3833333333333337</v>
      </c>
      <c s="216">
        <v>45056.224305555559</v>
      </c>
      <c s="65">
        <v>0</v>
      </c>
      <c s="65">
        <v>260</v>
      </c>
      <c s="65">
        <v>0</v>
      </c>
      <c s="65">
        <v>91</v>
      </c>
      <c s="65">
        <v>0</v>
      </c>
      <c s="65">
        <v>0</v>
      </c>
      <c s="65">
        <v>0</v>
      </c>
      <c s="65">
        <v>120</v>
      </c>
      <c s="65">
        <v>92</v>
      </c>
      <c s="65">
        <v>150</v>
      </c>
      <c s="65">
        <v>49</v>
      </c>
      <c s="65">
        <v>0</v>
      </c>
      <c s="65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89">
        <f t="shared" si="122"/>
        <v>5</v>
      </c>
      <c s="99" t="str">
        <f t="shared" si="123"/>
        <v>05:23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6"/>
      <c r="CT283" s="170"/>
      <c s="13"/>
      <c s="79"/>
      <c s="79"/>
      <c r="FL283" s="1"/>
      <c s="121">
        <f t="shared" si="120"/>
        <v>44111</v>
      </c>
      <c s="207"/>
    </row>
    <row ht="11.1" customHeight="1">
      <c s="192">
        <f t="shared" si="124"/>
        <v>284</v>
      </c>
      <c s="74">
        <f t="shared" si="121"/>
        <v>5.4000000000000004</v>
      </c>
      <c s="216">
        <v>45056.224999999999</v>
      </c>
      <c s="65">
        <v>0</v>
      </c>
      <c s="65">
        <v>271</v>
      </c>
      <c s="65">
        <v>0</v>
      </c>
      <c s="65">
        <v>95</v>
      </c>
      <c s="65">
        <v>0</v>
      </c>
      <c s="65">
        <v>0</v>
      </c>
      <c s="65">
        <v>0</v>
      </c>
      <c s="65">
        <v>124</v>
      </c>
      <c s="65">
        <v>95</v>
      </c>
      <c s="65">
        <v>156</v>
      </c>
      <c s="65">
        <v>51</v>
      </c>
      <c s="65">
        <v>0</v>
      </c>
      <c s="65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89">
        <f t="shared" si="122"/>
        <v>5</v>
      </c>
      <c s="99" t="str">
        <f t="shared" si="123"/>
        <v>05:24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6"/>
      <c r="CT284" s="170"/>
      <c s="13"/>
      <c s="79"/>
      <c s="79"/>
      <c r="FL284" s="1"/>
      <c s="121">
        <f t="shared" si="120"/>
        <v>44112</v>
      </c>
      <c s="207"/>
    </row>
    <row ht="11.1" customHeight="1">
      <c s="192">
        <f t="shared" si="124"/>
        <v>285</v>
      </c>
      <c s="74">
        <f t="shared" si="121"/>
        <v>5.416666666666667</v>
      </c>
      <c s="216">
        <v>45056.225694444445</v>
      </c>
      <c s="65">
        <v>0</v>
      </c>
      <c s="65">
        <v>283</v>
      </c>
      <c s="65">
        <v>0</v>
      </c>
      <c s="65">
        <v>99</v>
      </c>
      <c s="65">
        <v>0</v>
      </c>
      <c s="65">
        <v>0</v>
      </c>
      <c s="65">
        <v>0</v>
      </c>
      <c s="65">
        <v>129</v>
      </c>
      <c s="65">
        <v>99</v>
      </c>
      <c s="65">
        <v>162</v>
      </c>
      <c s="65">
        <v>53</v>
      </c>
      <c s="65">
        <v>0</v>
      </c>
      <c s="65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89">
        <f t="shared" si="122"/>
        <v>5</v>
      </c>
      <c s="99" t="str">
        <f t="shared" si="123"/>
        <v>05:25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6"/>
      <c r="CT285" s="170"/>
      <c s="13"/>
      <c s="79"/>
      <c s="79"/>
      <c r="FL285" s="1"/>
      <c s="121">
        <f t="shared" si="120"/>
        <v>44113</v>
      </c>
      <c s="207"/>
    </row>
    <row ht="11.1" customHeight="1">
      <c s="192">
        <f t="shared" si="124"/>
        <v>286</v>
      </c>
      <c s="74">
        <f t="shared" si="121"/>
        <v>5.4333333333333336</v>
      </c>
      <c s="216">
        <v>45056.226388888892</v>
      </c>
      <c s="65">
        <v>0</v>
      </c>
      <c s="65">
        <v>294</v>
      </c>
      <c s="65">
        <v>0</v>
      </c>
      <c s="65">
        <v>103</v>
      </c>
      <c s="65">
        <v>0</v>
      </c>
      <c s="65">
        <v>0</v>
      </c>
      <c s="65">
        <v>0</v>
      </c>
      <c s="65">
        <v>134</v>
      </c>
      <c s="65">
        <v>103</v>
      </c>
      <c s="65">
        <v>168</v>
      </c>
      <c s="65">
        <v>55</v>
      </c>
      <c s="65">
        <v>0</v>
      </c>
      <c s="65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89">
        <f t="shared" si="122"/>
        <v>5</v>
      </c>
      <c s="99" t="str">
        <f t="shared" si="123"/>
        <v>05:26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6"/>
      <c r="CT286" s="170"/>
      <c s="13"/>
      <c s="79"/>
      <c s="79"/>
      <c r="FL286" s="1"/>
      <c s="121">
        <f t="shared" si="120"/>
        <v>44114</v>
      </c>
      <c s="207"/>
    </row>
    <row ht="11.1" customHeight="1">
      <c s="192">
        <f t="shared" si="124"/>
        <v>287</v>
      </c>
      <c s="74">
        <f t="shared" si="121"/>
        <v>5.4500000000000002</v>
      </c>
      <c s="216">
        <v>45056.227083333331</v>
      </c>
      <c s="65">
        <v>0</v>
      </c>
      <c s="65">
        <v>305</v>
      </c>
      <c s="65">
        <v>0</v>
      </c>
      <c s="65">
        <v>106</v>
      </c>
      <c s="65">
        <v>0</v>
      </c>
      <c s="65">
        <v>0</v>
      </c>
      <c s="65">
        <v>0</v>
      </c>
      <c s="65">
        <v>139</v>
      </c>
      <c s="65">
        <v>106</v>
      </c>
      <c s="65">
        <v>174</v>
      </c>
      <c s="65">
        <v>57</v>
      </c>
      <c s="65">
        <v>0</v>
      </c>
      <c s="65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89">
        <f t="shared" si="122"/>
        <v>5</v>
      </c>
      <c s="99" t="str">
        <f t="shared" si="123"/>
        <v>05:27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6"/>
      <c r="CT287" s="170"/>
      <c s="13"/>
      <c s="79"/>
      <c s="79"/>
      <c r="FL287" s="1"/>
      <c s="121">
        <f t="shared" si="120"/>
        <v>44115</v>
      </c>
      <c s="207"/>
    </row>
    <row ht="11.1" customHeight="1">
      <c s="192">
        <f t="shared" si="124"/>
        <v>288</v>
      </c>
      <c s="74">
        <f t="shared" si="121"/>
        <v>5.4666666666666668</v>
      </c>
      <c s="216">
        <v>45056.227777777778</v>
      </c>
      <c s="65">
        <v>0</v>
      </c>
      <c s="65">
        <v>316</v>
      </c>
      <c s="65">
        <v>0</v>
      </c>
      <c s="65">
        <v>110</v>
      </c>
      <c s="65">
        <v>0</v>
      </c>
      <c s="65">
        <v>0</v>
      </c>
      <c s="65">
        <v>0</v>
      </c>
      <c s="65">
        <v>144</v>
      </c>
      <c s="65">
        <v>110</v>
      </c>
      <c s="65">
        <v>180</v>
      </c>
      <c s="65">
        <v>59</v>
      </c>
      <c s="65">
        <v>0</v>
      </c>
      <c s="65">
        <v>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89">
        <f t="shared" si="122"/>
        <v>5</v>
      </c>
      <c s="99" t="str">
        <f t="shared" si="123"/>
        <v>05:28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6"/>
      <c r="CT288" s="170"/>
      <c s="13"/>
      <c s="79"/>
      <c s="79"/>
      <c r="FL288" s="1"/>
      <c s="121">
        <f t="shared" si="120"/>
        <v>44116</v>
      </c>
      <c s="207"/>
    </row>
    <row ht="11.1" customHeight="1">
      <c s="192">
        <f t="shared" si="124"/>
        <v>289</v>
      </c>
      <c s="74">
        <f t="shared" si="121"/>
        <v>5.4833333333333334</v>
      </c>
      <c s="216">
        <v>45056.228472222225</v>
      </c>
      <c s="65">
        <v>0</v>
      </c>
      <c s="65">
        <v>328</v>
      </c>
      <c s="65">
        <v>0</v>
      </c>
      <c s="65">
        <v>114</v>
      </c>
      <c s="65">
        <v>0</v>
      </c>
      <c s="65">
        <v>0</v>
      </c>
      <c s="65">
        <v>0</v>
      </c>
      <c s="65">
        <v>149</v>
      </c>
      <c s="65">
        <v>114</v>
      </c>
      <c s="65">
        <v>186</v>
      </c>
      <c s="65">
        <v>61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89">
        <f t="shared" si="122"/>
        <v>5</v>
      </c>
      <c s="99" t="str">
        <f t="shared" si="123"/>
        <v>05:29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6"/>
      <c r="CT289" s="170"/>
      <c s="13"/>
      <c s="79"/>
      <c s="79"/>
      <c r="FL289" s="1"/>
      <c s="121">
        <f t="shared" si="120"/>
        <v>44117</v>
      </c>
      <c s="207"/>
    </row>
    <row ht="11.1" customHeight="1">
      <c s="192">
        <f t="shared" si="124"/>
        <v>290</v>
      </c>
      <c s="74">
        <f t="shared" si="121"/>
        <v>5.5</v>
      </c>
      <c s="216">
        <v>45056.229166666664</v>
      </c>
      <c s="65">
        <v>0</v>
      </c>
      <c s="65">
        <v>339</v>
      </c>
      <c s="65">
        <v>0</v>
      </c>
      <c s="65">
        <v>118</v>
      </c>
      <c s="65">
        <v>0</v>
      </c>
      <c s="65">
        <v>0</v>
      </c>
      <c s="65">
        <v>0</v>
      </c>
      <c s="65">
        <v>153</v>
      </c>
      <c s="65">
        <v>118</v>
      </c>
      <c s="65">
        <v>192</v>
      </c>
      <c s="65">
        <v>63</v>
      </c>
      <c s="65">
        <v>0</v>
      </c>
      <c s="65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89">
        <f t="shared" si="122"/>
        <v>5</v>
      </c>
      <c s="99" t="str">
        <f t="shared" si="123"/>
        <v>05:30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6"/>
      <c r="CT290" s="170"/>
      <c s="13"/>
      <c s="79"/>
      <c s="79"/>
      <c r="FL290" s="1"/>
      <c s="121">
        <f t="shared" si="120"/>
        <v>44118</v>
      </c>
      <c s="207"/>
    </row>
    <row ht="11.1" customHeight="1">
      <c s="192">
        <f t="shared" si="124"/>
        <v>291</v>
      </c>
      <c s="74">
        <f t="shared" si="121"/>
        <v>5.5166666666666666</v>
      </c>
      <c s="216">
        <v>45056.229861111111</v>
      </c>
      <c s="65">
        <v>0</v>
      </c>
      <c s="65">
        <v>350</v>
      </c>
      <c s="65">
        <v>0</v>
      </c>
      <c s="65">
        <v>121</v>
      </c>
      <c s="65">
        <v>0</v>
      </c>
      <c s="65">
        <v>0</v>
      </c>
      <c s="65">
        <v>0</v>
      </c>
      <c s="65">
        <v>158</v>
      </c>
      <c s="65">
        <v>121</v>
      </c>
      <c s="65">
        <v>198</v>
      </c>
      <c s="65">
        <v>65</v>
      </c>
      <c s="65">
        <v>0</v>
      </c>
      <c s="65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89">
        <f t="shared" si="122"/>
        <v>5</v>
      </c>
      <c s="99" t="str">
        <f t="shared" si="123"/>
        <v>05:31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6"/>
      <c r="CT291" s="170"/>
      <c s="13"/>
      <c s="79"/>
      <c s="79"/>
      <c r="FL291" s="1"/>
      <c s="121">
        <f t="shared" si="120"/>
        <v>44119</v>
      </c>
      <c s="207"/>
    </row>
    <row ht="11.1" customHeight="1">
      <c s="192">
        <f t="shared" si="124"/>
        <v>292</v>
      </c>
      <c s="74">
        <f t="shared" si="121"/>
        <v>5.5333333333333332</v>
      </c>
      <c s="216">
        <v>45056.230555555558</v>
      </c>
      <c s="65">
        <v>0</v>
      </c>
      <c s="65">
        <v>361</v>
      </c>
      <c s="65">
        <v>0</v>
      </c>
      <c s="65">
        <v>125</v>
      </c>
      <c s="65">
        <v>0</v>
      </c>
      <c s="65">
        <v>0</v>
      </c>
      <c s="65">
        <v>0</v>
      </c>
      <c s="65">
        <v>163</v>
      </c>
      <c s="65">
        <v>125</v>
      </c>
      <c s="65">
        <v>204</v>
      </c>
      <c s="65">
        <v>67</v>
      </c>
      <c s="65">
        <v>0</v>
      </c>
      <c s="65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89">
        <f t="shared" si="122"/>
        <v>5</v>
      </c>
      <c s="99" t="str">
        <f t="shared" si="123"/>
        <v>05:32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6"/>
      <c r="CT292" s="170"/>
      <c s="13"/>
      <c s="79"/>
      <c s="79"/>
      <c r="FL292" s="1"/>
      <c s="121">
        <f t="shared" si="120"/>
        <v>44120</v>
      </c>
      <c s="207"/>
    </row>
    <row ht="11.1" customHeight="1">
      <c s="192">
        <f t="shared" si="124"/>
        <v>293</v>
      </c>
      <c s="74">
        <f t="shared" si="121"/>
        <v>5.5499999999999998</v>
      </c>
      <c s="216">
        <v>45056.231249999997</v>
      </c>
      <c s="65">
        <v>0</v>
      </c>
      <c s="65">
        <v>372</v>
      </c>
      <c s="65">
        <v>0</v>
      </c>
      <c s="65">
        <v>129</v>
      </c>
      <c s="65">
        <v>0</v>
      </c>
      <c s="65">
        <v>0</v>
      </c>
      <c s="65">
        <v>0</v>
      </c>
      <c s="65">
        <v>168</v>
      </c>
      <c s="65">
        <v>128</v>
      </c>
      <c s="65">
        <v>210</v>
      </c>
      <c s="65">
        <v>69</v>
      </c>
      <c s="65">
        <v>0</v>
      </c>
      <c s="65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89">
        <f t="shared" si="122"/>
        <v>5</v>
      </c>
      <c s="99" t="str">
        <f t="shared" si="123"/>
        <v>05:33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6"/>
      <c r="CT293" s="170"/>
      <c s="13"/>
      <c s="79"/>
      <c s="79"/>
      <c r="FL293" s="1"/>
      <c s="121">
        <f t="shared" si="120"/>
        <v>44121</v>
      </c>
      <c s="207"/>
    </row>
    <row ht="11.1" customHeight="1">
      <c s="192">
        <f t="shared" si="124"/>
        <v>294</v>
      </c>
      <c s="74">
        <f t="shared" si="121"/>
        <v>5.5666666666666664</v>
      </c>
      <c s="216">
        <v>45056.231944444444</v>
      </c>
      <c s="65">
        <v>0</v>
      </c>
      <c s="65">
        <v>384</v>
      </c>
      <c s="65">
        <v>0</v>
      </c>
      <c s="65">
        <v>133</v>
      </c>
      <c s="65">
        <v>0</v>
      </c>
      <c s="65">
        <v>0</v>
      </c>
      <c s="65">
        <v>0</v>
      </c>
      <c s="65">
        <v>172</v>
      </c>
      <c s="65">
        <v>132</v>
      </c>
      <c s="65">
        <v>216</v>
      </c>
      <c s="65">
        <v>71</v>
      </c>
      <c s="65">
        <v>0</v>
      </c>
      <c s="65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89">
        <f t="shared" si="122"/>
        <v>5</v>
      </c>
      <c s="99" t="str">
        <f t="shared" si="123"/>
        <v>05:34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6"/>
      <c r="CT294" s="170"/>
      <c s="13"/>
      <c s="79"/>
      <c s="79"/>
      <c r="FL294" s="1"/>
      <c s="121">
        <f t="shared" si="120"/>
        <v>44122</v>
      </c>
      <c s="207"/>
    </row>
    <row ht="11.1" customHeight="1">
      <c s="192">
        <f t="shared" si="124"/>
        <v>295</v>
      </c>
      <c s="74">
        <f t="shared" si="121"/>
        <v>5.583333333333333</v>
      </c>
      <c s="216">
        <v>45056.232638888891</v>
      </c>
      <c s="65">
        <v>0</v>
      </c>
      <c s="65">
        <v>395</v>
      </c>
      <c s="65">
        <v>0</v>
      </c>
      <c s="65">
        <v>137</v>
      </c>
      <c s="65">
        <v>0</v>
      </c>
      <c s="65">
        <v>0</v>
      </c>
      <c s="65">
        <v>0</v>
      </c>
      <c s="65">
        <v>177</v>
      </c>
      <c s="65">
        <v>136</v>
      </c>
      <c s="65">
        <v>222</v>
      </c>
      <c s="65">
        <v>73</v>
      </c>
      <c s="65">
        <v>0</v>
      </c>
      <c s="65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89">
        <f t="shared" si="122"/>
        <v>5</v>
      </c>
      <c s="99" t="str">
        <f t="shared" si="123"/>
        <v>05:35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6"/>
      <c r="CT295" s="170"/>
      <c s="13"/>
      <c s="79"/>
      <c s="79"/>
      <c r="FL295" s="1"/>
      <c s="121">
        <f t="shared" si="120"/>
        <v>44123</v>
      </c>
      <c s="207"/>
    </row>
    <row ht="11.1" customHeight="1">
      <c s="192">
        <f t="shared" si="124"/>
        <v>296</v>
      </c>
      <c s="74">
        <f t="shared" si="121"/>
        <v>5.5999999999999996</v>
      </c>
      <c s="216">
        <v>45056.23333333333</v>
      </c>
      <c s="65">
        <v>0</v>
      </c>
      <c s="65">
        <v>406</v>
      </c>
      <c s="65">
        <v>0</v>
      </c>
      <c s="65">
        <v>140</v>
      </c>
      <c s="65">
        <v>0</v>
      </c>
      <c s="65">
        <v>0</v>
      </c>
      <c s="65">
        <v>0</v>
      </c>
      <c s="65">
        <v>182</v>
      </c>
      <c s="65">
        <v>139</v>
      </c>
      <c s="65">
        <v>228</v>
      </c>
      <c s="65">
        <v>75</v>
      </c>
      <c s="65">
        <v>0</v>
      </c>
      <c s="65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89">
        <f t="shared" si="122"/>
        <v>5</v>
      </c>
      <c s="99" t="str">
        <f t="shared" si="123"/>
        <v>05:36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6"/>
      <c r="CT296" s="170"/>
      <c s="13"/>
      <c s="79"/>
      <c s="79"/>
      <c r="FL296" s="1"/>
      <c s="121">
        <f t="shared" si="120"/>
        <v>44124</v>
      </c>
      <c s="207"/>
    </row>
    <row ht="11.1" customHeight="1">
      <c s="192">
        <f t="shared" si="124"/>
        <v>297</v>
      </c>
      <c s="74">
        <f t="shared" si="121"/>
        <v>5.6166666666666671</v>
      </c>
      <c s="216">
        <v>45056.234027777777</v>
      </c>
      <c s="65">
        <v>0</v>
      </c>
      <c s="65">
        <v>417</v>
      </c>
      <c s="65">
        <v>0</v>
      </c>
      <c s="65">
        <v>144</v>
      </c>
      <c s="65">
        <v>0</v>
      </c>
      <c s="65">
        <v>0</v>
      </c>
      <c s="65">
        <v>0</v>
      </c>
      <c s="65">
        <v>187</v>
      </c>
      <c s="65">
        <v>143</v>
      </c>
      <c s="65">
        <v>235</v>
      </c>
      <c s="65">
        <v>77</v>
      </c>
      <c s="65">
        <v>0</v>
      </c>
      <c s="65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89">
        <f t="shared" si="122"/>
        <v>5</v>
      </c>
      <c s="99" t="str">
        <f t="shared" si="123"/>
        <v>05:37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6"/>
      <c r="CT297" s="170"/>
      <c s="13"/>
      <c s="79"/>
      <c s="79"/>
      <c r="FL297" s="1"/>
      <c s="121">
        <f t="shared" si="120"/>
        <v>44125</v>
      </c>
      <c s="207"/>
    </row>
    <row ht="11.1" customHeight="1">
      <c s="192">
        <f t="shared" si="124"/>
        <v>298</v>
      </c>
      <c s="74">
        <f t="shared" si="121"/>
        <v>5.6333333333333329</v>
      </c>
      <c s="216">
        <v>45056.234722222223</v>
      </c>
      <c s="65">
        <v>0</v>
      </c>
      <c s="65">
        <v>428</v>
      </c>
      <c s="65">
        <v>0</v>
      </c>
      <c s="65">
        <v>148</v>
      </c>
      <c s="65">
        <v>0</v>
      </c>
      <c s="65">
        <v>0</v>
      </c>
      <c s="65">
        <v>0</v>
      </c>
      <c s="65">
        <v>191</v>
      </c>
      <c s="65">
        <v>146</v>
      </c>
      <c s="65">
        <v>240</v>
      </c>
      <c s="65">
        <v>79</v>
      </c>
      <c s="65">
        <v>0</v>
      </c>
      <c s="65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89">
        <f t="shared" si="122"/>
        <v>5</v>
      </c>
      <c s="99" t="str">
        <f t="shared" si="123"/>
        <v>05:38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6"/>
      <c r="CT298" s="170"/>
      <c s="13"/>
      <c s="79"/>
      <c s="79"/>
      <c r="FL298" s="1"/>
      <c s="121">
        <f t="shared" si="120"/>
        <v>44126</v>
      </c>
      <c s="207"/>
    </row>
    <row ht="11.1" customHeight="1">
      <c s="192">
        <f t="shared" si="124"/>
        <v>299</v>
      </c>
      <c s="74">
        <f t="shared" si="121"/>
        <v>5.6500000000000004</v>
      </c>
      <c s="216">
        <v>45056.23541666667</v>
      </c>
      <c s="65">
        <v>0</v>
      </c>
      <c s="65">
        <v>440</v>
      </c>
      <c s="65">
        <v>0</v>
      </c>
      <c s="65">
        <v>152</v>
      </c>
      <c s="65">
        <v>0</v>
      </c>
      <c s="65">
        <v>0</v>
      </c>
      <c s="65">
        <v>0</v>
      </c>
      <c s="65">
        <v>197</v>
      </c>
      <c s="65">
        <v>150</v>
      </c>
      <c s="65">
        <v>247</v>
      </c>
      <c s="65">
        <v>81</v>
      </c>
      <c s="65">
        <v>0</v>
      </c>
      <c s="65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89">
        <f t="shared" si="122"/>
        <v>5</v>
      </c>
      <c s="99" t="str">
        <f t="shared" si="123"/>
        <v>05:39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6"/>
      <c r="CT299" s="170"/>
      <c s="13"/>
      <c s="79"/>
      <c s="79"/>
      <c r="FL299" s="1"/>
      <c s="121">
        <f t="shared" si="120"/>
        <v>44127</v>
      </c>
      <c s="207"/>
    </row>
    <row ht="11.1" customHeight="1">
      <c s="192">
        <f t="shared" si="124"/>
        <v>300</v>
      </c>
      <c s="74">
        <f t="shared" si="121"/>
        <v>5.666666666666667</v>
      </c>
      <c s="216">
        <v>45056.236111111109</v>
      </c>
      <c s="65">
        <v>0</v>
      </c>
      <c s="65">
        <v>450</v>
      </c>
      <c s="65">
        <v>0</v>
      </c>
      <c s="65">
        <v>156</v>
      </c>
      <c s="65">
        <v>0</v>
      </c>
      <c s="65">
        <v>0</v>
      </c>
      <c s="65">
        <v>0</v>
      </c>
      <c s="65">
        <v>201</v>
      </c>
      <c s="65">
        <v>154</v>
      </c>
      <c s="65">
        <v>253</v>
      </c>
      <c s="65">
        <v>83</v>
      </c>
      <c s="65">
        <v>0</v>
      </c>
      <c s="65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89">
        <f t="shared" si="122"/>
        <v>5</v>
      </c>
      <c s="99" t="str">
        <f t="shared" si="123"/>
        <v>05:40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6"/>
      <c r="CT300" s="170"/>
      <c s="13"/>
      <c s="79"/>
      <c s="79"/>
      <c r="FL300" s="1"/>
      <c s="121">
        <f t="shared" si="120"/>
        <v>44128</v>
      </c>
      <c s="207"/>
    </row>
    <row ht="11.1" customHeight="1">
      <c s="192">
        <f t="shared" si="124"/>
        <v>301</v>
      </c>
      <c s="74">
        <f t="shared" si="121"/>
        <v>5.6833333333333336</v>
      </c>
      <c s="216">
        <v>45056.236805555556</v>
      </c>
      <c s="65">
        <v>0</v>
      </c>
      <c s="65">
        <v>460</v>
      </c>
      <c s="65">
        <v>0</v>
      </c>
      <c s="65">
        <v>159</v>
      </c>
      <c s="65">
        <v>0</v>
      </c>
      <c s="65">
        <v>0</v>
      </c>
      <c s="65">
        <v>0</v>
      </c>
      <c s="65">
        <v>206</v>
      </c>
      <c s="65">
        <v>157</v>
      </c>
      <c s="65">
        <v>258</v>
      </c>
      <c s="65">
        <v>85</v>
      </c>
      <c s="65">
        <v>0</v>
      </c>
      <c s="65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89">
        <f t="shared" si="122"/>
        <v>5</v>
      </c>
      <c s="99" t="str">
        <f t="shared" si="123"/>
        <v>05:41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6"/>
      <c r="CT301" s="170"/>
      <c s="13"/>
      <c s="79"/>
      <c s="79"/>
      <c r="FL301" s="1"/>
      <c s="121">
        <f t="shared" si="120"/>
        <v>44129</v>
      </c>
      <c s="207"/>
    </row>
    <row ht="11.1" customHeight="1">
      <c s="192">
        <f t="shared" si="124"/>
        <v>302</v>
      </c>
      <c s="74">
        <f t="shared" si="121"/>
        <v>5.7000000000000002</v>
      </c>
      <c s="216">
        <v>45056.237500000003</v>
      </c>
      <c s="65">
        <v>0</v>
      </c>
      <c s="65">
        <v>472</v>
      </c>
      <c s="65">
        <v>0</v>
      </c>
      <c s="65">
        <v>163</v>
      </c>
      <c s="65">
        <v>0</v>
      </c>
      <c s="65">
        <v>0</v>
      </c>
      <c s="65">
        <v>0</v>
      </c>
      <c s="65">
        <v>210</v>
      </c>
      <c s="65">
        <v>161</v>
      </c>
      <c s="65">
        <v>264</v>
      </c>
      <c s="65">
        <v>87</v>
      </c>
      <c s="65">
        <v>0</v>
      </c>
      <c s="65">
        <v>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89">
        <f t="shared" si="122"/>
        <v>5</v>
      </c>
      <c s="99" t="str">
        <f t="shared" si="123"/>
        <v>05:42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6"/>
      <c r="CT302" s="170"/>
      <c s="13"/>
      <c s="79"/>
      <c s="79"/>
      <c r="FL302" s="1"/>
      <c s="121">
        <f t="shared" si="120"/>
        <v>44130</v>
      </c>
      <c s="207"/>
    </row>
    <row ht="11.1" customHeight="1">
      <c s="192">
        <f t="shared" si="124"/>
        <v>303</v>
      </c>
      <c s="74">
        <f t="shared" si="121"/>
        <v>5.7166666666666668</v>
      </c>
      <c s="216">
        <v>45056.238194444442</v>
      </c>
      <c s="65">
        <v>0</v>
      </c>
      <c s="65">
        <v>483</v>
      </c>
      <c s="65">
        <v>0</v>
      </c>
      <c s="65">
        <v>167</v>
      </c>
      <c s="65">
        <v>0</v>
      </c>
      <c s="65">
        <v>0</v>
      </c>
      <c s="65">
        <v>0</v>
      </c>
      <c s="65">
        <v>215</v>
      </c>
      <c s="65">
        <v>165</v>
      </c>
      <c s="65">
        <v>270</v>
      </c>
      <c s="65">
        <v>89</v>
      </c>
      <c s="65">
        <v>0</v>
      </c>
      <c s="65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89">
        <f t="shared" si="122"/>
        <v>5</v>
      </c>
      <c s="99" t="str">
        <f t="shared" si="123"/>
        <v>05:43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6"/>
      <c r="CT303" s="170"/>
      <c s="13"/>
      <c s="79"/>
      <c s="79"/>
      <c r="FL303" s="1"/>
      <c s="121">
        <f t="shared" si="120"/>
        <v>44131</v>
      </c>
      <c s="207"/>
    </row>
    <row ht="11.1" customHeight="1">
      <c s="192">
        <f t="shared" si="124"/>
        <v>304</v>
      </c>
      <c s="74">
        <f t="shared" si="121"/>
        <v>5.7333333333333334</v>
      </c>
      <c s="216">
        <v>45056.238888888889</v>
      </c>
      <c s="65">
        <v>0</v>
      </c>
      <c s="65">
        <v>494</v>
      </c>
      <c s="65">
        <v>0</v>
      </c>
      <c s="65">
        <v>171</v>
      </c>
      <c s="65">
        <v>0</v>
      </c>
      <c s="65">
        <v>0</v>
      </c>
      <c s="65">
        <v>0</v>
      </c>
      <c s="65">
        <v>220</v>
      </c>
      <c s="65">
        <v>168</v>
      </c>
      <c s="65">
        <v>276</v>
      </c>
      <c s="65">
        <v>90</v>
      </c>
      <c s="65">
        <v>0</v>
      </c>
      <c s="65">
        <v>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89">
        <f t="shared" si="122"/>
        <v>5</v>
      </c>
      <c s="99" t="str">
        <f t="shared" si="123"/>
        <v>05:44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6"/>
      <c r="CT304" s="170"/>
      <c s="13"/>
      <c s="79"/>
      <c s="79"/>
      <c r="FL304" s="1"/>
      <c s="121">
        <f t="shared" si="120"/>
        <v>44132</v>
      </c>
      <c s="207"/>
    </row>
    <row ht="11.1" customHeight="1">
      <c s="192">
        <f t="shared" si="124"/>
        <v>305</v>
      </c>
      <c s="74">
        <f t="shared" si="121"/>
        <v>5.75</v>
      </c>
      <c s="216">
        <v>45056.239583333336</v>
      </c>
      <c s="65">
        <v>0</v>
      </c>
      <c s="65">
        <v>505</v>
      </c>
      <c s="65">
        <v>0</v>
      </c>
      <c s="65">
        <v>175</v>
      </c>
      <c s="65">
        <v>0</v>
      </c>
      <c s="65">
        <v>0</v>
      </c>
      <c s="65">
        <v>0</v>
      </c>
      <c s="65">
        <v>225</v>
      </c>
      <c s="65">
        <v>172</v>
      </c>
      <c s="65">
        <v>282</v>
      </c>
      <c s="65">
        <v>92</v>
      </c>
      <c s="65">
        <v>0</v>
      </c>
      <c s="65">
        <v>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89">
        <f t="shared" si="122"/>
        <v>5</v>
      </c>
      <c s="99" t="str">
        <f t="shared" si="123"/>
        <v>05:45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6"/>
      <c r="CT305" s="170"/>
      <c s="13"/>
      <c s="79"/>
      <c s="79"/>
      <c r="FL305" s="1"/>
      <c s="121">
        <f t="shared" si="120"/>
        <v>44133</v>
      </c>
      <c s="207"/>
    </row>
    <row ht="11.1" customHeight="1">
      <c s="192">
        <f t="shared" si="124"/>
        <v>306</v>
      </c>
      <c s="74">
        <f t="shared" si="121"/>
        <v>5.7666666666666666</v>
      </c>
      <c s="216">
        <v>45056.240277777775</v>
      </c>
      <c s="65">
        <v>0</v>
      </c>
      <c s="65">
        <v>516</v>
      </c>
      <c s="65">
        <v>0</v>
      </c>
      <c s="65">
        <v>179</v>
      </c>
      <c s="65">
        <v>0</v>
      </c>
      <c s="65">
        <v>0</v>
      </c>
      <c s="65">
        <v>0</v>
      </c>
      <c s="65">
        <v>229</v>
      </c>
      <c s="65">
        <v>175</v>
      </c>
      <c s="65">
        <v>288</v>
      </c>
      <c s="65">
        <v>94</v>
      </c>
      <c s="65">
        <v>0</v>
      </c>
      <c s="65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89">
        <f t="shared" si="122"/>
        <v>5</v>
      </c>
      <c s="99" t="str">
        <f t="shared" si="123"/>
        <v>05:46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6"/>
      <c r="CT306" s="170"/>
      <c s="13"/>
      <c s="79"/>
      <c s="79"/>
      <c r="FL306" s="1"/>
      <c s="121">
        <f t="shared" si="120"/>
        <v>44134</v>
      </c>
      <c s="207"/>
    </row>
    <row ht="11.1" customHeight="1">
      <c s="192">
        <f t="shared" si="124"/>
        <v>307</v>
      </c>
      <c s="74">
        <f t="shared" si="121"/>
        <v>5.7833333333333332</v>
      </c>
      <c s="216">
        <v>45056.240972222222</v>
      </c>
      <c s="65">
        <v>0</v>
      </c>
      <c s="65">
        <v>527</v>
      </c>
      <c s="65">
        <v>0</v>
      </c>
      <c s="65">
        <v>183</v>
      </c>
      <c s="65">
        <v>0</v>
      </c>
      <c s="65">
        <v>0</v>
      </c>
      <c s="65">
        <v>0</v>
      </c>
      <c s="65">
        <v>234</v>
      </c>
      <c s="65">
        <v>179</v>
      </c>
      <c s="65">
        <v>294</v>
      </c>
      <c s="65">
        <v>96</v>
      </c>
      <c s="65">
        <v>0</v>
      </c>
      <c s="65">
        <v>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89">
        <f t="shared" si="122"/>
        <v>5</v>
      </c>
      <c s="99" t="str">
        <f t="shared" si="123"/>
        <v>05:47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6"/>
      <c r="CT307" s="170"/>
      <c s="13"/>
      <c s="79"/>
      <c s="79"/>
      <c r="FL307" s="1"/>
      <c s="121">
        <f t="shared" si="120"/>
        <v>44135</v>
      </c>
      <c s="207"/>
    </row>
    <row ht="11.1" customHeight="1">
      <c s="192">
        <f t="shared" si="124"/>
        <v>308</v>
      </c>
      <c s="74">
        <f t="shared" si="121"/>
        <v>5.7999999999999998</v>
      </c>
      <c s="216">
        <v>45056.241666666669</v>
      </c>
      <c s="65">
        <v>0</v>
      </c>
      <c s="65">
        <v>538</v>
      </c>
      <c s="65">
        <v>0</v>
      </c>
      <c s="65">
        <v>187</v>
      </c>
      <c s="65">
        <v>0</v>
      </c>
      <c s="65">
        <v>0</v>
      </c>
      <c s="65">
        <v>0</v>
      </c>
      <c s="65">
        <v>239</v>
      </c>
      <c s="65">
        <v>183</v>
      </c>
      <c s="65">
        <v>300</v>
      </c>
      <c s="65">
        <v>98</v>
      </c>
      <c s="65">
        <v>0</v>
      </c>
      <c s="65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89">
        <f t="shared" si="122"/>
        <v>5</v>
      </c>
      <c s="99" t="str">
        <f t="shared" si="123"/>
        <v>05:48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6"/>
      <c r="CT308" s="170"/>
      <c s="13"/>
      <c s="79"/>
      <c s="79"/>
      <c r="FL308" s="1"/>
      <c s="121">
        <f t="shared" si="120"/>
        <v>44136</v>
      </c>
      <c s="207"/>
    </row>
    <row ht="11.1" customHeight="1">
      <c s="192">
        <f t="shared" si="124"/>
        <v>309</v>
      </c>
      <c s="74">
        <f t="shared" si="121"/>
        <v>5.8166666666666664</v>
      </c>
      <c s="216">
        <v>45056.242361111108</v>
      </c>
      <c s="65">
        <v>0</v>
      </c>
      <c s="65">
        <v>550</v>
      </c>
      <c s="65">
        <v>0</v>
      </c>
      <c s="65">
        <v>191</v>
      </c>
      <c s="65">
        <v>0</v>
      </c>
      <c s="65">
        <v>0</v>
      </c>
      <c s="65">
        <v>0</v>
      </c>
      <c s="65">
        <v>244</v>
      </c>
      <c s="65">
        <v>186</v>
      </c>
      <c s="65">
        <v>306</v>
      </c>
      <c s="65">
        <v>100</v>
      </c>
      <c s="65">
        <v>0</v>
      </c>
      <c s="65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89">
        <f t="shared" si="122"/>
        <v>5</v>
      </c>
      <c s="99" t="str">
        <f t="shared" si="123"/>
        <v>05:49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6"/>
      <c r="CT309" s="170"/>
      <c s="13"/>
      <c s="79"/>
      <c s="79"/>
      <c r="FL309" s="1"/>
      <c s="121">
        <f t="shared" si="120"/>
        <v>44137</v>
      </c>
      <c s="207"/>
    </row>
    <row ht="11.1" customHeight="1">
      <c s="192">
        <f t="shared" si="124"/>
        <v>310</v>
      </c>
      <c s="74">
        <f t="shared" si="121"/>
        <v>5.833333333333333</v>
      </c>
      <c s="216">
        <v>45056.243055555555</v>
      </c>
      <c s="65">
        <v>0</v>
      </c>
      <c s="65">
        <v>562</v>
      </c>
      <c s="65">
        <v>0</v>
      </c>
      <c s="65">
        <v>195</v>
      </c>
      <c s="65">
        <v>0</v>
      </c>
      <c s="65">
        <v>0</v>
      </c>
      <c s="65">
        <v>0</v>
      </c>
      <c s="65">
        <v>249</v>
      </c>
      <c s="65">
        <v>190</v>
      </c>
      <c s="65">
        <v>312</v>
      </c>
      <c s="65">
        <v>102</v>
      </c>
      <c s="65">
        <v>0</v>
      </c>
      <c s="65">
        <v>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89">
        <f t="shared" si="122"/>
        <v>5</v>
      </c>
      <c s="99" t="str">
        <f t="shared" si="123"/>
        <v>05:50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6"/>
      <c r="CT310" s="170"/>
      <c s="13"/>
      <c s="79"/>
      <c s="79"/>
      <c r="FL310" s="1"/>
      <c s="121">
        <f t="shared" si="120"/>
        <v>44138</v>
      </c>
      <c s="207"/>
    </row>
    <row ht="11.1" customHeight="1">
      <c s="192">
        <f t="shared" si="124"/>
        <v>311</v>
      </c>
      <c s="74">
        <f t="shared" si="121"/>
        <v>5.8499999999999996</v>
      </c>
      <c s="216">
        <v>45056.243750000001</v>
      </c>
      <c s="65">
        <v>0</v>
      </c>
      <c s="65">
        <v>574</v>
      </c>
      <c s="65">
        <v>0</v>
      </c>
      <c s="65">
        <v>199</v>
      </c>
      <c s="65">
        <v>0</v>
      </c>
      <c s="65">
        <v>0</v>
      </c>
      <c s="65">
        <v>0</v>
      </c>
      <c s="65">
        <v>254</v>
      </c>
      <c s="65">
        <v>194</v>
      </c>
      <c s="65">
        <v>318</v>
      </c>
      <c s="65">
        <v>104</v>
      </c>
      <c s="65">
        <v>0</v>
      </c>
      <c s="65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89">
        <f t="shared" si="122"/>
        <v>5</v>
      </c>
      <c s="99" t="str">
        <f t="shared" si="123"/>
        <v>05:51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6"/>
      <c r="CT311" s="170"/>
      <c s="13"/>
      <c s="79"/>
      <c s="79"/>
      <c r="FL311" s="1"/>
      <c s="121">
        <f t="shared" si="120"/>
        <v>44139</v>
      </c>
      <c s="207"/>
    </row>
    <row ht="11.1" customHeight="1">
      <c s="192">
        <f t="shared" si="124"/>
        <v>312</v>
      </c>
      <c s="74">
        <f t="shared" si="121"/>
        <v>5.8666666666666671</v>
      </c>
      <c s="216">
        <v>45056.244444444441</v>
      </c>
      <c s="65">
        <v>0</v>
      </c>
      <c s="65">
        <v>585</v>
      </c>
      <c s="65">
        <v>0</v>
      </c>
      <c s="65">
        <v>203</v>
      </c>
      <c s="65">
        <v>0</v>
      </c>
      <c s="65">
        <v>0</v>
      </c>
      <c s="65">
        <v>0</v>
      </c>
      <c s="65">
        <v>258</v>
      </c>
      <c s="65">
        <v>197</v>
      </c>
      <c s="65">
        <v>324</v>
      </c>
      <c s="65">
        <v>106</v>
      </c>
      <c s="65">
        <v>0</v>
      </c>
      <c s="65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89">
        <f t="shared" si="122"/>
        <v>5</v>
      </c>
      <c s="99" t="str">
        <f t="shared" si="123"/>
        <v>05:52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6"/>
      <c r="CT312" s="170"/>
      <c s="13"/>
      <c s="79"/>
      <c s="79"/>
      <c r="FL312" s="1"/>
      <c s="121">
        <f t="shared" si="120"/>
        <v>44140</v>
      </c>
      <c s="207"/>
    </row>
    <row ht="11.1" customHeight="1">
      <c s="192">
        <f t="shared" si="124"/>
        <v>313</v>
      </c>
      <c s="74">
        <f t="shared" si="121"/>
        <v>5.8833333333333329</v>
      </c>
      <c s="216">
        <v>45056.245138888888</v>
      </c>
      <c s="65">
        <v>0</v>
      </c>
      <c s="65">
        <v>599</v>
      </c>
      <c s="65">
        <v>0</v>
      </c>
      <c s="65">
        <v>208</v>
      </c>
      <c s="65">
        <v>0</v>
      </c>
      <c s="65">
        <v>0</v>
      </c>
      <c s="65">
        <v>0</v>
      </c>
      <c s="65">
        <v>264</v>
      </c>
      <c s="65">
        <v>201</v>
      </c>
      <c s="65">
        <v>330</v>
      </c>
      <c s="65">
        <v>108</v>
      </c>
      <c s="65">
        <v>0</v>
      </c>
      <c s="65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89">
        <f t="shared" si="122"/>
        <v>5</v>
      </c>
      <c s="99" t="str">
        <f t="shared" si="123"/>
        <v>05:53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6"/>
      <c r="CT313" s="170"/>
      <c s="13"/>
      <c s="79"/>
      <c s="79"/>
      <c r="FL313" s="1"/>
      <c s="121">
        <f t="shared" si="120"/>
        <v>44141</v>
      </c>
      <c s="207"/>
    </row>
    <row ht="11.1" customHeight="1">
      <c s="192">
        <f t="shared" si="124"/>
        <v>314</v>
      </c>
      <c s="74">
        <f t="shared" si="121"/>
        <v>5.9000000000000004</v>
      </c>
      <c s="216">
        <v>45056.245833333334</v>
      </c>
      <c s="65">
        <v>0</v>
      </c>
      <c s="65">
        <v>612</v>
      </c>
      <c s="65">
        <v>0</v>
      </c>
      <c s="65">
        <v>213</v>
      </c>
      <c s="65">
        <v>0</v>
      </c>
      <c s="65">
        <v>0</v>
      </c>
      <c s="65">
        <v>0</v>
      </c>
      <c s="65">
        <v>269</v>
      </c>
      <c s="65">
        <v>205</v>
      </c>
      <c s="65">
        <v>336</v>
      </c>
      <c s="65">
        <v>110</v>
      </c>
      <c s="65">
        <v>0</v>
      </c>
      <c s="65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89">
        <f t="shared" si="122"/>
        <v>5</v>
      </c>
      <c s="99" t="str">
        <f t="shared" si="123"/>
        <v>05:54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6"/>
      <c r="CT314" s="170"/>
      <c s="13"/>
      <c s="79"/>
      <c s="79"/>
      <c r="FL314" s="1"/>
      <c s="121">
        <f t="shared" si="120"/>
        <v>44142</v>
      </c>
      <c s="207"/>
    </row>
    <row ht="11.1" customHeight="1">
      <c s="192">
        <f t="shared" si="124"/>
        <v>315</v>
      </c>
      <c s="74">
        <f t="shared" si="121"/>
        <v>5.916666666666667</v>
      </c>
      <c s="216">
        <v>45056.246527777781</v>
      </c>
      <c s="65">
        <v>0</v>
      </c>
      <c s="65">
        <v>625</v>
      </c>
      <c s="65">
        <v>0</v>
      </c>
      <c s="65">
        <v>218</v>
      </c>
      <c s="65">
        <v>0</v>
      </c>
      <c s="65">
        <v>0</v>
      </c>
      <c s="65">
        <v>0</v>
      </c>
      <c s="65">
        <v>274</v>
      </c>
      <c s="65">
        <v>208</v>
      </c>
      <c s="65">
        <v>342</v>
      </c>
      <c s="65">
        <v>112</v>
      </c>
      <c s="65">
        <v>0</v>
      </c>
      <c s="65">
        <v>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89">
        <f t="shared" si="122"/>
        <v>5</v>
      </c>
      <c s="99" t="str">
        <f t="shared" si="123"/>
        <v>05:55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6"/>
      <c r="CT315" s="170"/>
      <c s="13"/>
      <c s="79"/>
      <c s="79"/>
      <c r="FL315" s="1"/>
      <c s="121">
        <f t="shared" si="120"/>
        <v>44143</v>
      </c>
      <c s="207"/>
    </row>
    <row ht="11.1" customHeight="1">
      <c s="192">
        <f t="shared" si="124"/>
        <v>316</v>
      </c>
      <c s="74">
        <f t="shared" si="121"/>
        <v>5.9333333333333336</v>
      </c>
      <c s="216">
        <v>45056.24722222222</v>
      </c>
      <c s="65">
        <v>0</v>
      </c>
      <c s="65">
        <v>637</v>
      </c>
      <c s="65">
        <v>0</v>
      </c>
      <c s="65">
        <v>222</v>
      </c>
      <c s="65">
        <v>0</v>
      </c>
      <c s="65">
        <v>0</v>
      </c>
      <c s="65">
        <v>0</v>
      </c>
      <c s="65">
        <v>280</v>
      </c>
      <c s="65">
        <v>212</v>
      </c>
      <c s="65">
        <v>348</v>
      </c>
      <c s="65">
        <v>114</v>
      </c>
      <c s="65">
        <v>0</v>
      </c>
      <c s="65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89">
        <f t="shared" si="122"/>
        <v>5</v>
      </c>
      <c s="99" t="str">
        <f t="shared" si="123"/>
        <v>05:56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6"/>
      <c r="CT316" s="170"/>
      <c s="13"/>
      <c s="79"/>
      <c s="79"/>
      <c r="FL316" s="1"/>
      <c s="121">
        <f t="shared" si="120"/>
        <v>44144</v>
      </c>
      <c s="207"/>
    </row>
    <row ht="11.1" customHeight="1">
      <c s="192">
        <f t="shared" si="124"/>
        <v>317</v>
      </c>
      <c s="74">
        <f t="shared" si="121"/>
        <v>5.9500000000000002</v>
      </c>
      <c s="216">
        <v>45056.247916666667</v>
      </c>
      <c s="65">
        <v>0</v>
      </c>
      <c s="65">
        <v>650</v>
      </c>
      <c s="65">
        <v>0</v>
      </c>
      <c s="65">
        <v>227</v>
      </c>
      <c s="65">
        <v>0</v>
      </c>
      <c s="65">
        <v>0</v>
      </c>
      <c s="65">
        <v>0</v>
      </c>
      <c s="65">
        <v>285</v>
      </c>
      <c s="65">
        <v>216</v>
      </c>
      <c s="65">
        <v>355</v>
      </c>
      <c s="65">
        <v>116</v>
      </c>
      <c s="65">
        <v>0</v>
      </c>
      <c s="65">
        <v>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89">
        <f t="shared" si="122"/>
        <v>5</v>
      </c>
      <c s="99" t="str">
        <f t="shared" si="123"/>
        <v>05:57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6"/>
      <c r="CT317" s="170"/>
      <c s="13"/>
      <c s="79"/>
      <c s="79"/>
      <c r="FL317" s="1"/>
      <c s="121">
        <f t="shared" si="120"/>
        <v>44145</v>
      </c>
      <c s="207"/>
    </row>
    <row ht="11.1" customHeight="1">
      <c s="192">
        <f t="shared" si="124"/>
        <v>318</v>
      </c>
      <c s="74">
        <f t="shared" si="121"/>
        <v>5.9666666666666668</v>
      </c>
      <c s="216">
        <v>45056.248611111114</v>
      </c>
      <c s="65">
        <v>0</v>
      </c>
      <c s="65">
        <v>663</v>
      </c>
      <c s="65">
        <v>0</v>
      </c>
      <c s="65">
        <v>233</v>
      </c>
      <c s="65">
        <v>0</v>
      </c>
      <c s="65">
        <v>0</v>
      </c>
      <c s="65">
        <v>0</v>
      </c>
      <c s="65">
        <v>291</v>
      </c>
      <c s="65">
        <v>220</v>
      </c>
      <c s="65">
        <v>361</v>
      </c>
      <c s="65">
        <v>118</v>
      </c>
      <c s="65">
        <v>0</v>
      </c>
      <c s="65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89">
        <f t="shared" si="122"/>
        <v>5</v>
      </c>
      <c s="99" t="str">
        <f t="shared" si="123"/>
        <v>05:58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6"/>
      <c r="CT318" s="170"/>
      <c s="13"/>
      <c s="79"/>
      <c s="79"/>
      <c r="FL318" s="1"/>
      <c s="121">
        <f t="shared" si="120"/>
        <v>44146</v>
      </c>
      <c s="207"/>
    </row>
    <row ht="11.1" customHeight="1">
      <c s="192">
        <f t="shared" si="124"/>
        <v>319</v>
      </c>
      <c s="74">
        <f t="shared" si="121"/>
        <v>5.9833333333333334</v>
      </c>
      <c s="216">
        <v>45056.249305555553</v>
      </c>
      <c s="65">
        <v>0</v>
      </c>
      <c s="65">
        <v>675</v>
      </c>
      <c s="65">
        <v>0</v>
      </c>
      <c s="65">
        <v>237</v>
      </c>
      <c s="65">
        <v>0</v>
      </c>
      <c s="65">
        <v>0</v>
      </c>
      <c s="65">
        <v>0</v>
      </c>
      <c s="65">
        <v>296</v>
      </c>
      <c s="65">
        <v>223</v>
      </c>
      <c s="65">
        <v>367</v>
      </c>
      <c s="65">
        <v>121</v>
      </c>
      <c s="65">
        <v>0</v>
      </c>
      <c s="65">
        <v>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89">
        <f t="shared" si="122"/>
        <v>5</v>
      </c>
      <c s="99" t="str">
        <f t="shared" si="123"/>
        <v>05:59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6"/>
      <c r="CT319" s="170"/>
      <c s="13"/>
      <c s="79"/>
      <c s="79"/>
      <c r="FL319" s="1"/>
      <c s="121">
        <f t="shared" si="120"/>
        <v>44147</v>
      </c>
      <c s="207"/>
    </row>
    <row ht="11.1" customHeight="1">
      <c s="192">
        <f t="shared" si="124"/>
        <v>320</v>
      </c>
      <c s="74">
        <f t="shared" si="121"/>
        <v>6</v>
      </c>
      <c s="216">
        <v>45056.25</v>
      </c>
      <c s="65">
        <v>0</v>
      </c>
      <c s="65">
        <v>688</v>
      </c>
      <c s="65">
        <v>0</v>
      </c>
      <c s="65">
        <v>243</v>
      </c>
      <c s="65">
        <v>0</v>
      </c>
      <c s="65">
        <v>0</v>
      </c>
      <c s="65">
        <v>0</v>
      </c>
      <c s="65">
        <v>302</v>
      </c>
      <c s="65">
        <v>228</v>
      </c>
      <c s="65">
        <v>374</v>
      </c>
      <c s="65">
        <v>123</v>
      </c>
      <c s="65">
        <v>0</v>
      </c>
      <c s="65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25"/>
        <v/>
      </c>
      <c s="187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89">
        <f t="shared" si="122"/>
        <v>6</v>
      </c>
      <c s="99" t="str">
        <f t="shared" si="123"/>
        <v>06:00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6"/>
      <c r="CT320" s="170"/>
      <c s="13"/>
      <c s="79"/>
      <c s="79"/>
      <c r="FL320" s="1"/>
      <c s="121">
        <f t="shared" si="120"/>
        <v>44148</v>
      </c>
      <c s="207"/>
    </row>
    <row ht="11.1" customHeight="1">
      <c s="192">
        <f t="shared" si="124"/>
        <v>321</v>
      </c>
      <c s="74">
        <f t="shared" si="121"/>
        <v>6.0166666666666666</v>
      </c>
      <c s="216">
        <v>45056.250694444447</v>
      </c>
      <c s="65">
        <v>0</v>
      </c>
      <c s="65">
        <v>701</v>
      </c>
      <c s="65">
        <v>0</v>
      </c>
      <c s="65">
        <v>248</v>
      </c>
      <c s="65">
        <v>0</v>
      </c>
      <c s="65">
        <v>0</v>
      </c>
      <c s="65">
        <v>0</v>
      </c>
      <c s="65">
        <v>308</v>
      </c>
      <c s="65">
        <v>232</v>
      </c>
      <c s="65">
        <v>381</v>
      </c>
      <c s="65">
        <v>125</v>
      </c>
      <c s="65">
        <v>0</v>
      </c>
      <c s="65">
        <v>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25"/>
        <v/>
      </c>
      <c s="187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89">
        <f t="shared" si="122"/>
        <v>6</v>
      </c>
      <c s="99" t="str">
        <f t="shared" si="123"/>
        <v>06:01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6"/>
      <c r="CT321" s="170"/>
      <c s="13"/>
      <c s="79"/>
      <c s="79"/>
      <c r="FL321" s="1"/>
      <c s="121">
        <f t="shared" si="120"/>
        <v>44149</v>
      </c>
      <c s="207"/>
    </row>
    <row ht="11.1" customHeight="1">
      <c s="192">
        <f t="shared" si="124"/>
        <v>322</v>
      </c>
      <c s="74">
        <f t="shared" si="121"/>
        <v>6.0333333333333332</v>
      </c>
      <c s="216">
        <v>45056.251388888886</v>
      </c>
      <c s="65">
        <v>0</v>
      </c>
      <c s="65">
        <v>714</v>
      </c>
      <c s="65">
        <v>0</v>
      </c>
      <c s="65">
        <v>253</v>
      </c>
      <c s="65">
        <v>0</v>
      </c>
      <c s="65">
        <v>0</v>
      </c>
      <c s="65">
        <v>0</v>
      </c>
      <c s="65">
        <v>314</v>
      </c>
      <c s="65">
        <v>236</v>
      </c>
      <c s="65">
        <v>387</v>
      </c>
      <c s="65">
        <v>127</v>
      </c>
      <c s="65">
        <v>0</v>
      </c>
      <c s="65">
        <v>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25"/>
        <v/>
      </c>
      <c s="187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89">
        <f t="shared" si="122"/>
        <v>6</v>
      </c>
      <c s="99" t="str">
        <f t="shared" si="123"/>
        <v>06:02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6"/>
      <c r="CT322" s="170"/>
      <c s="13"/>
      <c s="79"/>
      <c s="79"/>
      <c r="FL322" s="1"/>
      <c s="121">
        <f t="shared" si="120"/>
        <v>44150</v>
      </c>
      <c s="207"/>
    </row>
    <row ht="11.1" customHeight="1">
      <c s="192">
        <f t="shared" si="124"/>
        <v>323</v>
      </c>
      <c s="74">
        <f t="shared" si="121"/>
        <v>6.0499999999999998</v>
      </c>
      <c s="216">
        <v>45056.252083333333</v>
      </c>
      <c s="65">
        <v>0</v>
      </c>
      <c s="65">
        <v>726</v>
      </c>
      <c s="65">
        <v>0</v>
      </c>
      <c s="65">
        <v>258</v>
      </c>
      <c s="65">
        <v>0</v>
      </c>
      <c s="65">
        <v>0</v>
      </c>
      <c s="65">
        <v>0</v>
      </c>
      <c s="65">
        <v>319</v>
      </c>
      <c s="65">
        <v>240</v>
      </c>
      <c s="65">
        <v>394</v>
      </c>
      <c s="65">
        <v>129</v>
      </c>
      <c s="65">
        <v>0</v>
      </c>
      <c s="65">
        <v>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25"/>
        <v/>
      </c>
      <c s="187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89">
        <f t="shared" si="122"/>
        <v>6</v>
      </c>
      <c s="99" t="str">
        <f t="shared" si="123"/>
        <v>06:03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6"/>
      <c r="CT323" s="170"/>
      <c s="13"/>
      <c s="79"/>
      <c s="79"/>
      <c r="FL323" s="1"/>
      <c s="121">
        <f t="shared" si="120"/>
        <v>44151</v>
      </c>
      <c s="207"/>
    </row>
    <row ht="11.1" customHeight="1">
      <c s="192">
        <f t="shared" si="124"/>
        <v>324</v>
      </c>
      <c s="74">
        <f t="shared" si="121"/>
        <v>6.0666666666666664</v>
      </c>
      <c s="216">
        <v>45056.25277777778</v>
      </c>
      <c s="65">
        <v>0</v>
      </c>
      <c s="65">
        <v>739</v>
      </c>
      <c s="65">
        <v>0</v>
      </c>
      <c s="65">
        <v>263</v>
      </c>
      <c s="65">
        <v>0</v>
      </c>
      <c s="65">
        <v>0</v>
      </c>
      <c s="65">
        <v>0</v>
      </c>
      <c s="65">
        <v>325</v>
      </c>
      <c s="65">
        <v>244</v>
      </c>
      <c s="65">
        <v>400</v>
      </c>
      <c s="65">
        <v>132</v>
      </c>
      <c s="65">
        <v>0</v>
      </c>
      <c s="65">
        <v>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25"/>
        <v/>
      </c>
      <c s="187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89">
        <f t="shared" si="122"/>
        <v>6</v>
      </c>
      <c s="99" t="str">
        <f t="shared" si="123"/>
        <v>06:04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6"/>
      <c r="CT324" s="170"/>
      <c s="13"/>
      <c s="79"/>
      <c s="79"/>
      <c r="FL324" s="1"/>
      <c s="121">
        <f t="shared" si="120"/>
        <v>44152</v>
      </c>
      <c s="207"/>
    </row>
    <row ht="11.1" customHeight="1">
      <c s="192">
        <f t="shared" si="124"/>
        <v>325</v>
      </c>
      <c s="74">
        <f t="shared" si="121"/>
        <v>6.083333333333333</v>
      </c>
      <c s="216">
        <v>45056.253472222219</v>
      </c>
      <c s="65">
        <v>0</v>
      </c>
      <c s="65">
        <v>752</v>
      </c>
      <c s="65">
        <v>0</v>
      </c>
      <c s="65">
        <v>269</v>
      </c>
      <c s="65">
        <v>0</v>
      </c>
      <c s="65">
        <v>0</v>
      </c>
      <c s="65">
        <v>0</v>
      </c>
      <c s="65">
        <v>330</v>
      </c>
      <c s="65">
        <v>248</v>
      </c>
      <c s="65">
        <v>407</v>
      </c>
      <c s="65">
        <v>134</v>
      </c>
      <c s="65">
        <v>0</v>
      </c>
      <c s="65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25"/>
        <v/>
      </c>
      <c s="187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89">
        <f t="shared" si="122"/>
        <v>6</v>
      </c>
      <c s="99" t="str">
        <f t="shared" si="123"/>
        <v>06:05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6"/>
      <c r="CT325" s="170"/>
      <c s="13"/>
      <c s="79"/>
      <c s="79"/>
      <c r="FL325" s="1"/>
      <c s="121">
        <f t="shared" si="120"/>
        <v>44153</v>
      </c>
      <c s="207"/>
    </row>
    <row ht="11.1" customHeight="1">
      <c s="192">
        <f t="shared" si="124"/>
        <v>326</v>
      </c>
      <c s="74">
        <f t="shared" si="121"/>
        <v>6.0999999999999996</v>
      </c>
      <c s="216">
        <v>45056.254166666666</v>
      </c>
      <c s="65">
        <v>0</v>
      </c>
      <c s="65">
        <v>765</v>
      </c>
      <c s="65">
        <v>0</v>
      </c>
      <c s="65">
        <v>274</v>
      </c>
      <c s="65">
        <v>0</v>
      </c>
      <c s="65">
        <v>0</v>
      </c>
      <c s="65">
        <v>0</v>
      </c>
      <c s="65">
        <v>336</v>
      </c>
      <c s="65">
        <v>252</v>
      </c>
      <c s="65">
        <v>413</v>
      </c>
      <c s="65">
        <v>136</v>
      </c>
      <c s="65">
        <v>0</v>
      </c>
      <c s="65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25"/>
        <v/>
      </c>
      <c s="187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89">
        <f t="shared" si="122"/>
        <v>6</v>
      </c>
      <c s="99" t="str">
        <f t="shared" si="123"/>
        <v>06:06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6"/>
      <c r="CT326" s="170"/>
      <c s="13"/>
      <c s="79"/>
      <c s="79"/>
      <c r="FL326" s="1"/>
      <c s="121">
        <f t="shared" si="120"/>
        <v>44154</v>
      </c>
      <c s="207"/>
    </row>
    <row ht="11.1" customHeight="1">
      <c s="192">
        <f t="shared" si="124"/>
        <v>327</v>
      </c>
      <c s="74">
        <f t="shared" si="121"/>
        <v>6.1166666666666663</v>
      </c>
      <c s="216">
        <v>45056.254861111112</v>
      </c>
      <c s="65">
        <v>0</v>
      </c>
      <c s="65">
        <v>778</v>
      </c>
      <c s="65">
        <v>0</v>
      </c>
      <c s="65">
        <v>279</v>
      </c>
      <c s="65">
        <v>0</v>
      </c>
      <c s="65">
        <v>0</v>
      </c>
      <c s="65">
        <v>0</v>
      </c>
      <c s="65">
        <v>341</v>
      </c>
      <c s="65">
        <v>257</v>
      </c>
      <c s="65">
        <v>420</v>
      </c>
      <c s="65">
        <v>138</v>
      </c>
      <c s="65">
        <v>0</v>
      </c>
      <c s="65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25"/>
        <v/>
      </c>
      <c s="187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89">
        <f t="shared" si="122"/>
        <v>6</v>
      </c>
      <c s="99" t="str">
        <f t="shared" si="123"/>
        <v>06:07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6"/>
      <c r="CT327" s="170"/>
      <c s="13"/>
      <c s="79"/>
      <c s="79"/>
      <c r="FL327" s="1"/>
      <c s="121">
        <f t="shared" si="120"/>
        <v>44155</v>
      </c>
      <c s="207"/>
    </row>
    <row ht="11.1" customHeight="1">
      <c s="192">
        <f t="shared" si="124"/>
        <v>328</v>
      </c>
      <c s="74">
        <f t="shared" si="121"/>
        <v>6.1333333333333337</v>
      </c>
      <c s="216">
        <v>45056.255555555559</v>
      </c>
      <c s="65">
        <v>0</v>
      </c>
      <c s="65">
        <v>789</v>
      </c>
      <c s="65">
        <v>0</v>
      </c>
      <c s="65">
        <v>285</v>
      </c>
      <c s="65">
        <v>0</v>
      </c>
      <c s="65">
        <v>0</v>
      </c>
      <c s="65">
        <v>0</v>
      </c>
      <c s="65">
        <v>347</v>
      </c>
      <c s="65">
        <v>261</v>
      </c>
      <c s="65">
        <v>427</v>
      </c>
      <c s="65">
        <v>140</v>
      </c>
      <c s="65">
        <v>0</v>
      </c>
      <c s="65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25"/>
        <v/>
      </c>
      <c s="187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89">
        <f t="shared" si="122"/>
        <v>6</v>
      </c>
      <c s="99" t="str">
        <f t="shared" si="123"/>
        <v>06:08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6"/>
      <c r="CT328" s="170"/>
      <c s="13"/>
      <c s="79"/>
      <c s="79"/>
      <c r="FL328" s="1"/>
      <c s="121">
        <f t="shared" si="120"/>
        <v>44156</v>
      </c>
      <c s="207"/>
    </row>
    <row ht="11.1" customHeight="1">
      <c s="192">
        <f t="shared" si="124"/>
        <v>329</v>
      </c>
      <c s="74">
        <f t="shared" si="121"/>
        <v>6.1500000000000004</v>
      </c>
      <c s="216">
        <v>45056.256249999999</v>
      </c>
      <c s="65">
        <v>0</v>
      </c>
      <c s="65">
        <v>799</v>
      </c>
      <c s="65">
        <v>0</v>
      </c>
      <c s="65">
        <v>290</v>
      </c>
      <c s="65">
        <v>0</v>
      </c>
      <c s="65">
        <v>0</v>
      </c>
      <c s="65">
        <v>0</v>
      </c>
      <c s="65">
        <v>353</v>
      </c>
      <c s="65">
        <v>265</v>
      </c>
      <c s="65">
        <v>433</v>
      </c>
      <c s="65">
        <v>143</v>
      </c>
      <c s="65">
        <v>0</v>
      </c>
      <c s="65">
        <v>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25"/>
        <v/>
      </c>
      <c s="187">
        <f t="shared" si="126"/>
        <v>1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89">
        <f t="shared" si="122"/>
        <v>6</v>
      </c>
      <c s="99" t="str">
        <f t="shared" si="123"/>
        <v>06:09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6"/>
      <c r="CT329" s="170"/>
      <c s="13"/>
      <c s="79"/>
      <c s="79"/>
      <c r="FL329" s="1"/>
      <c s="121">
        <f t="shared" si="120"/>
        <v>44157</v>
      </c>
      <c s="207"/>
    </row>
    <row ht="11.1" customHeight="1">
      <c s="192">
        <f t="shared" si="124"/>
        <v>330</v>
      </c>
      <c s="74">
        <f t="shared" si="121"/>
        <v>6.166666666666667</v>
      </c>
      <c s="216">
        <v>45056.256944444445</v>
      </c>
      <c s="65">
        <v>0</v>
      </c>
      <c s="65">
        <v>810</v>
      </c>
      <c s="65">
        <v>0</v>
      </c>
      <c s="65">
        <v>295</v>
      </c>
      <c s="65">
        <v>0</v>
      </c>
      <c s="65">
        <v>0</v>
      </c>
      <c s="65">
        <v>0</v>
      </c>
      <c s="65">
        <v>358</v>
      </c>
      <c s="65">
        <v>269</v>
      </c>
      <c s="65">
        <v>440</v>
      </c>
      <c s="65">
        <v>145</v>
      </c>
      <c s="65">
        <v>0</v>
      </c>
      <c s="65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25"/>
        <v/>
      </c>
      <c s="187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89">
        <f t="shared" si="122"/>
        <v>6</v>
      </c>
      <c s="99" t="str">
        <f t="shared" si="123"/>
        <v>06:10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6"/>
      <c r="CT330" s="170"/>
      <c s="13"/>
      <c s="79"/>
      <c s="79"/>
      <c r="FL330" s="1"/>
      <c s="121">
        <f t="shared" si="120"/>
        <v>44158</v>
      </c>
      <c s="207"/>
    </row>
    <row ht="11.1" customHeight="1">
      <c s="192">
        <f t="shared" si="124"/>
        <v>331</v>
      </c>
      <c s="74">
        <f t="shared" si="121"/>
        <v>6.1833333333333336</v>
      </c>
      <c s="216">
        <v>45056.257638888892</v>
      </c>
      <c s="65">
        <v>0</v>
      </c>
      <c s="65">
        <v>821</v>
      </c>
      <c s="65">
        <v>0</v>
      </c>
      <c s="65">
        <v>300</v>
      </c>
      <c s="65">
        <v>0</v>
      </c>
      <c s="65">
        <v>0</v>
      </c>
      <c s="65">
        <v>0</v>
      </c>
      <c s="65">
        <v>363</v>
      </c>
      <c s="65">
        <v>273</v>
      </c>
      <c s="65">
        <v>446</v>
      </c>
      <c s="65">
        <v>147</v>
      </c>
      <c s="65">
        <v>0</v>
      </c>
      <c s="65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25"/>
        <v/>
      </c>
      <c s="187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89">
        <f t="shared" si="122"/>
        <v>6</v>
      </c>
      <c s="99" t="str">
        <f t="shared" si="123"/>
        <v>06:11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6"/>
      <c r="CT331" s="170"/>
      <c s="13"/>
      <c s="79"/>
      <c s="79"/>
      <c r="FL331" s="1"/>
      <c s="121">
        <f t="shared" si="120"/>
        <v>44159</v>
      </c>
      <c s="207"/>
    </row>
    <row ht="11.1" customHeight="1">
      <c s="192">
        <f t="shared" si="124"/>
        <v>332</v>
      </c>
      <c s="74">
        <f t="shared" si="121"/>
        <v>6.2000000000000002</v>
      </c>
      <c s="216">
        <v>45056.258333333331</v>
      </c>
      <c s="65">
        <v>0</v>
      </c>
      <c s="65">
        <v>833</v>
      </c>
      <c s="65">
        <v>0</v>
      </c>
      <c s="65">
        <v>305</v>
      </c>
      <c s="65">
        <v>0</v>
      </c>
      <c s="65">
        <v>0</v>
      </c>
      <c s="65">
        <v>0</v>
      </c>
      <c s="65">
        <v>368</v>
      </c>
      <c s="65">
        <v>278</v>
      </c>
      <c s="65">
        <v>453</v>
      </c>
      <c s="65">
        <v>149</v>
      </c>
      <c s="65">
        <v>0</v>
      </c>
      <c s="65">
        <v>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25"/>
        <v/>
      </c>
      <c s="187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89">
        <f t="shared" si="122"/>
        <v>6</v>
      </c>
      <c s="99" t="str">
        <f t="shared" si="123"/>
        <v>06:12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6"/>
      <c r="CT332" s="170"/>
      <c s="13"/>
      <c s="79"/>
      <c s="79"/>
      <c r="FL332" s="1"/>
      <c s="121">
        <f t="shared" si="120"/>
        <v>44160</v>
      </c>
      <c s="207"/>
    </row>
    <row ht="11.1" customHeight="1">
      <c s="192">
        <f t="shared" si="124"/>
        <v>333</v>
      </c>
      <c s="74">
        <f t="shared" si="121"/>
        <v>6.2166666666666668</v>
      </c>
      <c s="216">
        <v>45056.259027777778</v>
      </c>
      <c s="65">
        <v>0</v>
      </c>
      <c s="65">
        <v>845</v>
      </c>
      <c s="65">
        <v>0</v>
      </c>
      <c s="65">
        <v>310</v>
      </c>
      <c s="65">
        <v>0</v>
      </c>
      <c s="65">
        <v>0</v>
      </c>
      <c s="65">
        <v>0</v>
      </c>
      <c s="65">
        <v>373</v>
      </c>
      <c s="65">
        <v>282</v>
      </c>
      <c s="65">
        <v>460</v>
      </c>
      <c s="65">
        <v>151</v>
      </c>
      <c s="65">
        <v>0</v>
      </c>
      <c s="65">
        <v>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25"/>
        <v/>
      </c>
      <c s="187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89">
        <f t="shared" si="122"/>
        <v>6</v>
      </c>
      <c s="99" t="str">
        <f t="shared" si="123"/>
        <v>06:13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6"/>
      <c r="CT333" s="170"/>
      <c s="13"/>
      <c s="79"/>
      <c s="79"/>
      <c r="FL333" s="1"/>
      <c s="121">
        <f t="shared" si="120"/>
        <v>44161</v>
      </c>
      <c s="207"/>
    </row>
    <row ht="11.1" customHeight="1">
      <c s="192">
        <f t="shared" si="124"/>
        <v>334</v>
      </c>
      <c s="74">
        <f t="shared" si="121"/>
        <v>6.2333333333333334</v>
      </c>
      <c s="216">
        <v>45056.259722222225</v>
      </c>
      <c s="65">
        <v>0</v>
      </c>
      <c s="65">
        <v>855</v>
      </c>
      <c s="65">
        <v>0</v>
      </c>
      <c s="65">
        <v>314</v>
      </c>
      <c s="65">
        <v>0</v>
      </c>
      <c s="65">
        <v>0</v>
      </c>
      <c s="65">
        <v>0</v>
      </c>
      <c s="65">
        <v>378</v>
      </c>
      <c s="65">
        <v>286</v>
      </c>
      <c s="65">
        <v>466</v>
      </c>
      <c s="65">
        <v>153</v>
      </c>
      <c s="65">
        <v>0</v>
      </c>
      <c s="65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25"/>
        <v/>
      </c>
      <c s="187">
        <f t="shared" si="126"/>
        <v>1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89">
        <f t="shared" si="122"/>
        <v>6</v>
      </c>
      <c s="99" t="str">
        <f t="shared" si="123"/>
        <v>06:14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6"/>
      <c r="CT334" s="170"/>
      <c s="13"/>
      <c s="79"/>
      <c s="79"/>
      <c r="FL334" s="1"/>
      <c s="121">
        <f t="shared" si="120"/>
        <v>44162</v>
      </c>
      <c s="207"/>
    </row>
    <row ht="11.1" customHeight="1">
      <c s="192">
        <f t="shared" si="124"/>
        <v>335</v>
      </c>
      <c s="74">
        <f t="shared" si="121"/>
        <v>6.25</v>
      </c>
      <c s="216">
        <v>45056.260416666664</v>
      </c>
      <c s="65">
        <v>0</v>
      </c>
      <c s="65">
        <v>866</v>
      </c>
      <c s="65">
        <v>0</v>
      </c>
      <c s="65">
        <v>319</v>
      </c>
      <c s="65">
        <v>0</v>
      </c>
      <c s="65">
        <v>0</v>
      </c>
      <c s="65">
        <v>0</v>
      </c>
      <c s="65">
        <v>383</v>
      </c>
      <c s="65">
        <v>290</v>
      </c>
      <c s="65">
        <v>472</v>
      </c>
      <c s="65">
        <v>155</v>
      </c>
      <c s="65">
        <v>0</v>
      </c>
      <c s="65">
        <v>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25"/>
        <v/>
      </c>
      <c s="187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89">
        <f t="shared" si="122"/>
        <v>6</v>
      </c>
      <c s="99" t="str">
        <f t="shared" si="123"/>
        <v>06:15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6"/>
      <c r="CT335" s="170"/>
      <c s="13"/>
      <c s="79"/>
      <c s="79"/>
      <c r="FL335" s="1"/>
      <c s="121">
        <f t="shared" si="120"/>
        <v>44163</v>
      </c>
      <c s="207"/>
    </row>
    <row ht="11.1" customHeight="1">
      <c s="192">
        <f t="shared" si="124"/>
        <v>336</v>
      </c>
      <c s="74">
        <f t="shared" si="121"/>
        <v>6.2666666666666666</v>
      </c>
      <c s="216">
        <v>45056.261111111111</v>
      </c>
      <c s="65">
        <v>0</v>
      </c>
      <c s="65">
        <v>878</v>
      </c>
      <c s="65">
        <v>0</v>
      </c>
      <c s="65">
        <v>324</v>
      </c>
      <c s="65">
        <v>0</v>
      </c>
      <c s="65">
        <v>0</v>
      </c>
      <c s="65">
        <v>0</v>
      </c>
      <c s="65">
        <v>388</v>
      </c>
      <c s="65">
        <v>294</v>
      </c>
      <c s="65">
        <v>478</v>
      </c>
      <c s="65">
        <v>158</v>
      </c>
      <c s="65">
        <v>0</v>
      </c>
      <c s="65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25"/>
        <v/>
      </c>
      <c s="187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89">
        <f t="shared" si="122"/>
        <v>6</v>
      </c>
      <c s="99" t="str">
        <f t="shared" si="123"/>
        <v>06:16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6"/>
      <c r="CT336" s="170"/>
      <c s="13"/>
      <c s="79"/>
      <c s="79"/>
      <c r="FL336" s="1"/>
      <c s="121">
        <f t="shared" si="120"/>
        <v>44164</v>
      </c>
      <c s="207"/>
    </row>
    <row ht="11.1" customHeight="1">
      <c s="192">
        <f t="shared" si="124"/>
        <v>337</v>
      </c>
      <c s="74">
        <f t="shared" si="121"/>
        <v>6.2833333333333332</v>
      </c>
      <c s="216">
        <v>45056.261805555558</v>
      </c>
      <c s="65">
        <v>0</v>
      </c>
      <c s="65">
        <v>889</v>
      </c>
      <c s="65">
        <v>0</v>
      </c>
      <c s="65">
        <v>329</v>
      </c>
      <c s="65">
        <v>0</v>
      </c>
      <c s="65">
        <v>0</v>
      </c>
      <c s="65">
        <v>0</v>
      </c>
      <c s="65">
        <v>393</v>
      </c>
      <c s="65">
        <v>298</v>
      </c>
      <c s="65">
        <v>484</v>
      </c>
      <c s="65">
        <v>160</v>
      </c>
      <c s="65">
        <v>0</v>
      </c>
      <c s="65">
        <v>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25"/>
        <v/>
      </c>
      <c s="187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89">
        <f t="shared" si="122"/>
        <v>6</v>
      </c>
      <c s="99" t="str">
        <f t="shared" si="123"/>
        <v>06:17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6"/>
      <c r="CT337" s="170"/>
      <c s="13"/>
      <c s="79"/>
      <c s="79"/>
      <c r="FL337" s="1"/>
      <c s="121">
        <f t="shared" si="120"/>
        <v>44165</v>
      </c>
      <c s="207"/>
    </row>
    <row ht="11.1" customHeight="1">
      <c s="192">
        <f t="shared" si="124"/>
        <v>338</v>
      </c>
      <c s="74">
        <f t="shared" si="121"/>
        <v>6.2999999999999998</v>
      </c>
      <c s="216">
        <v>45056.262499999997</v>
      </c>
      <c s="65">
        <v>0</v>
      </c>
      <c s="65">
        <v>900</v>
      </c>
      <c s="65">
        <v>0</v>
      </c>
      <c s="65">
        <v>333</v>
      </c>
      <c s="65">
        <v>0</v>
      </c>
      <c s="65">
        <v>0</v>
      </c>
      <c s="65">
        <v>0</v>
      </c>
      <c s="65">
        <v>398</v>
      </c>
      <c s="65">
        <v>301</v>
      </c>
      <c s="65">
        <v>490</v>
      </c>
      <c s="65">
        <v>162</v>
      </c>
      <c s="65">
        <v>0</v>
      </c>
      <c s="65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25"/>
        <v/>
      </c>
      <c s="187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89">
        <f t="shared" si="122"/>
        <v>6</v>
      </c>
      <c s="99" t="str">
        <f t="shared" si="123"/>
        <v>06:18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6"/>
      <c r="CT338" s="170"/>
      <c s="13"/>
      <c s="79"/>
      <c s="79"/>
      <c r="FL338" s="1"/>
      <c s="121">
        <f t="shared" si="120"/>
        <v>44166</v>
      </c>
      <c s="207"/>
    </row>
    <row ht="11.1" customHeight="1">
      <c s="192">
        <f t="shared" si="124"/>
        <v>339</v>
      </c>
      <c s="74">
        <f t="shared" si="121"/>
        <v>6.3166666666666664</v>
      </c>
      <c s="216">
        <v>45056.263194444444</v>
      </c>
      <c s="65">
        <v>0</v>
      </c>
      <c s="65">
        <v>911</v>
      </c>
      <c s="65">
        <v>0</v>
      </c>
      <c s="65">
        <v>338</v>
      </c>
      <c s="65">
        <v>0</v>
      </c>
      <c s="65">
        <v>0</v>
      </c>
      <c s="65">
        <v>0</v>
      </c>
      <c s="65">
        <v>402</v>
      </c>
      <c s="65">
        <v>305</v>
      </c>
      <c s="65">
        <v>496</v>
      </c>
      <c s="65">
        <v>164</v>
      </c>
      <c s="65">
        <v>0</v>
      </c>
      <c s="65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25"/>
        <v/>
      </c>
      <c s="187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89">
        <f t="shared" si="122"/>
        <v>6</v>
      </c>
      <c s="99" t="str">
        <f t="shared" si="123"/>
        <v>06:19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6"/>
      <c r="CT339" s="170"/>
      <c s="13"/>
      <c s="79"/>
      <c s="79"/>
      <c r="FL339" s="1"/>
      <c s="121">
        <f t="shared" si="120"/>
        <v>44167</v>
      </c>
      <c s="207"/>
    </row>
    <row ht="11.1" customHeight="1">
      <c s="192">
        <f t="shared" si="124"/>
        <v>340</v>
      </c>
      <c s="74">
        <f t="shared" si="121"/>
        <v>6.333333333333333</v>
      </c>
      <c s="216">
        <v>45056.263888888891</v>
      </c>
      <c s="65">
        <v>0</v>
      </c>
      <c s="65">
        <v>922</v>
      </c>
      <c s="65">
        <v>0</v>
      </c>
      <c s="65">
        <v>343</v>
      </c>
      <c s="65">
        <v>0</v>
      </c>
      <c s="65">
        <v>0</v>
      </c>
      <c s="65">
        <v>0</v>
      </c>
      <c s="65">
        <v>407</v>
      </c>
      <c s="65">
        <v>309</v>
      </c>
      <c s="65">
        <v>502</v>
      </c>
      <c s="65">
        <v>166</v>
      </c>
      <c s="65">
        <v>0</v>
      </c>
      <c s="65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25"/>
        <v/>
      </c>
      <c s="187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89">
        <f t="shared" si="122"/>
        <v>6</v>
      </c>
      <c s="99" t="str">
        <f t="shared" si="123"/>
        <v>06:20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6"/>
      <c r="CT340" s="170"/>
      <c s="13"/>
      <c s="79"/>
      <c s="79"/>
      <c r="FL340" s="1"/>
      <c s="121">
        <f t="shared" si="120"/>
        <v>44168</v>
      </c>
      <c s="207"/>
    </row>
    <row ht="11.1" customHeight="1">
      <c s="192">
        <f t="shared" si="124"/>
        <v>341</v>
      </c>
      <c s="74">
        <f t="shared" si="121"/>
        <v>6.3499999999999996</v>
      </c>
      <c s="216">
        <v>45056.26458333333</v>
      </c>
      <c s="65">
        <v>0</v>
      </c>
      <c s="65">
        <v>934</v>
      </c>
      <c s="65">
        <v>0</v>
      </c>
      <c s="65">
        <v>348</v>
      </c>
      <c s="65">
        <v>0</v>
      </c>
      <c s="65">
        <v>0</v>
      </c>
      <c s="65">
        <v>0</v>
      </c>
      <c s="65">
        <v>412</v>
      </c>
      <c s="65">
        <v>313</v>
      </c>
      <c s="65">
        <v>508</v>
      </c>
      <c s="65">
        <v>168</v>
      </c>
      <c s="65">
        <v>0</v>
      </c>
      <c s="65">
        <v>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25"/>
        <v/>
      </c>
      <c s="187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89">
        <f t="shared" si="122"/>
        <v>6</v>
      </c>
      <c s="99" t="str">
        <f t="shared" si="123"/>
        <v>06:21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6"/>
      <c r="CT341" s="170"/>
      <c s="13"/>
      <c s="79"/>
      <c s="79"/>
      <c r="FL341" s="1"/>
      <c s="121">
        <f t="shared" si="120"/>
        <v>44169</v>
      </c>
      <c s="207"/>
    </row>
    <row ht="11.1" customHeight="1">
      <c s="192">
        <f t="shared" si="124"/>
        <v>342</v>
      </c>
      <c s="74">
        <f t="shared" si="121"/>
        <v>6.3666666666666663</v>
      </c>
      <c s="216">
        <v>45056.265277777777</v>
      </c>
      <c s="65">
        <v>0</v>
      </c>
      <c s="65">
        <v>945</v>
      </c>
      <c s="65">
        <v>0</v>
      </c>
      <c s="65">
        <v>353</v>
      </c>
      <c s="65">
        <v>0</v>
      </c>
      <c s="65">
        <v>0</v>
      </c>
      <c s="65">
        <v>0</v>
      </c>
      <c s="65">
        <v>417</v>
      </c>
      <c s="65">
        <v>317</v>
      </c>
      <c s="65">
        <v>514</v>
      </c>
      <c s="65">
        <v>170</v>
      </c>
      <c s="65">
        <v>0</v>
      </c>
      <c s="65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25"/>
        <v/>
      </c>
      <c s="187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89">
        <f t="shared" si="122"/>
        <v>6</v>
      </c>
      <c s="99" t="str">
        <f t="shared" si="123"/>
        <v>06:22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6"/>
      <c r="CT342" s="170"/>
      <c s="13"/>
      <c s="79"/>
      <c s="79"/>
      <c r="FL342" s="1"/>
      <c s="121">
        <f t="shared" si="120"/>
        <v>44170</v>
      </c>
      <c s="207"/>
    </row>
    <row ht="11.1" customHeight="1">
      <c s="192">
        <f t="shared" si="124"/>
        <v>343</v>
      </c>
      <c s="74">
        <f t="shared" si="121"/>
        <v>6.3833333333333337</v>
      </c>
      <c s="216">
        <v>45056.265972222223</v>
      </c>
      <c s="65">
        <v>0</v>
      </c>
      <c s="65">
        <v>956</v>
      </c>
      <c s="65">
        <v>0</v>
      </c>
      <c s="65">
        <v>358</v>
      </c>
      <c s="65">
        <v>0</v>
      </c>
      <c s="65">
        <v>0</v>
      </c>
      <c s="65">
        <v>0</v>
      </c>
      <c s="65">
        <v>422</v>
      </c>
      <c s="65">
        <v>320</v>
      </c>
      <c s="65">
        <v>520</v>
      </c>
      <c s="65">
        <v>172</v>
      </c>
      <c s="65">
        <v>0</v>
      </c>
      <c s="65">
        <v>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25"/>
        <v/>
      </c>
      <c s="187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89">
        <f t="shared" si="122"/>
        <v>6</v>
      </c>
      <c s="99" t="str">
        <f t="shared" si="123"/>
        <v>06:23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6"/>
      <c r="CT343" s="170"/>
      <c s="13"/>
      <c s="79"/>
      <c s="79"/>
      <c r="FL343" s="1"/>
      <c s="121">
        <f t="shared" si="120"/>
        <v>44171</v>
      </c>
      <c s="207"/>
    </row>
    <row ht="11.1" customHeight="1">
      <c s="192">
        <f t="shared" si="124"/>
        <v>344</v>
      </c>
      <c s="74">
        <f t="shared" si="121"/>
        <v>6.4000000000000004</v>
      </c>
      <c s="216">
        <v>45056.26666666667</v>
      </c>
      <c s="65">
        <v>0</v>
      </c>
      <c s="65">
        <v>968</v>
      </c>
      <c s="65">
        <v>0</v>
      </c>
      <c s="65">
        <v>363</v>
      </c>
      <c s="65">
        <v>0</v>
      </c>
      <c s="65">
        <v>0</v>
      </c>
      <c s="65">
        <v>0</v>
      </c>
      <c s="65">
        <v>427</v>
      </c>
      <c s="65">
        <v>324</v>
      </c>
      <c s="65">
        <v>526</v>
      </c>
      <c s="65">
        <v>174</v>
      </c>
      <c s="65">
        <v>0</v>
      </c>
      <c s="65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25"/>
        <v/>
      </c>
      <c s="187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89">
        <f t="shared" si="122"/>
        <v>6</v>
      </c>
      <c s="99" t="str">
        <f t="shared" si="123"/>
        <v>06:24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6"/>
      <c r="CT344" s="170"/>
      <c s="13"/>
      <c s="79"/>
      <c s="79"/>
      <c r="FL344" s="1"/>
      <c s="121">
        <f t="shared" si="120"/>
        <v>44172</v>
      </c>
      <c s="207"/>
    </row>
    <row ht="11.1" customHeight="1">
      <c s="192">
        <f t="shared" si="124"/>
        <v>345</v>
      </c>
      <c s="74">
        <f t="shared" si="121"/>
        <v>6.416666666666667</v>
      </c>
      <c s="216">
        <v>45056.267361111109</v>
      </c>
      <c s="65">
        <v>0</v>
      </c>
      <c s="65">
        <v>979</v>
      </c>
      <c s="65">
        <v>0</v>
      </c>
      <c s="65">
        <v>368</v>
      </c>
      <c s="65">
        <v>0</v>
      </c>
      <c s="65">
        <v>0</v>
      </c>
      <c s="65">
        <v>0</v>
      </c>
      <c s="65">
        <v>431</v>
      </c>
      <c s="65">
        <v>328</v>
      </c>
      <c s="65">
        <v>531</v>
      </c>
      <c s="65">
        <v>176</v>
      </c>
      <c s="65">
        <v>0</v>
      </c>
      <c s="65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25"/>
        <v/>
      </c>
      <c s="187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89">
        <f t="shared" si="122"/>
        <v>6</v>
      </c>
      <c s="99" t="str">
        <f t="shared" si="123"/>
        <v>06:25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6"/>
      <c r="CT345" s="170"/>
      <c s="13"/>
      <c s="79"/>
      <c s="79"/>
      <c r="FL345" s="1"/>
      <c s="121">
        <f t="shared" si="120"/>
        <v>44173</v>
      </c>
      <c s="207"/>
    </row>
    <row ht="11.1" customHeight="1">
      <c s="192">
        <f t="shared" si="124"/>
        <v>346</v>
      </c>
      <c s="74">
        <f t="shared" si="121"/>
        <v>6.4333333333333336</v>
      </c>
      <c s="216">
        <v>45056.268055555556</v>
      </c>
      <c s="65">
        <v>0</v>
      </c>
      <c s="65">
        <v>990</v>
      </c>
      <c s="65">
        <v>0</v>
      </c>
      <c s="65">
        <v>373</v>
      </c>
      <c s="65">
        <v>0</v>
      </c>
      <c s="65">
        <v>0</v>
      </c>
      <c s="65">
        <v>0</v>
      </c>
      <c s="65">
        <v>436</v>
      </c>
      <c s="65">
        <v>332</v>
      </c>
      <c s="65">
        <v>537</v>
      </c>
      <c s="65">
        <v>178</v>
      </c>
      <c s="65">
        <v>0</v>
      </c>
      <c s="65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25"/>
        <v/>
      </c>
      <c s="187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89">
        <f t="shared" si="122"/>
        <v>6</v>
      </c>
      <c s="99" t="str">
        <f t="shared" si="123"/>
        <v>06:26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6"/>
      <c r="CT346" s="170"/>
      <c s="13"/>
      <c s="79"/>
      <c s="79"/>
      <c r="FL346" s="1"/>
      <c s="121">
        <f t="shared" si="120"/>
        <v>44174</v>
      </c>
      <c s="207"/>
    </row>
    <row ht="11.1" customHeight="1">
      <c s="192">
        <f t="shared" si="124"/>
        <v>347</v>
      </c>
      <c s="74">
        <f t="shared" si="121"/>
        <v>6.4500000000000002</v>
      </c>
      <c s="216">
        <v>45056.268750000003</v>
      </c>
      <c s="65">
        <v>0</v>
      </c>
      <c s="65">
        <v>1002</v>
      </c>
      <c s="65">
        <v>0</v>
      </c>
      <c s="65">
        <v>378</v>
      </c>
      <c s="65">
        <v>0</v>
      </c>
      <c s="65">
        <v>0</v>
      </c>
      <c s="65">
        <v>0</v>
      </c>
      <c s="65">
        <v>441</v>
      </c>
      <c s="65">
        <v>336</v>
      </c>
      <c s="65">
        <v>543</v>
      </c>
      <c s="65">
        <v>180</v>
      </c>
      <c s="65">
        <v>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25"/>
        <v/>
      </c>
      <c s="187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89">
        <f t="shared" si="122"/>
        <v>6</v>
      </c>
      <c s="99" t="str">
        <f t="shared" si="123"/>
        <v>06:27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6"/>
      <c r="CT347" s="170"/>
      <c s="13"/>
      <c s="79"/>
      <c s="79"/>
      <c r="FL347" s="1"/>
      <c s="121">
        <f t="shared" si="120"/>
        <v>44175</v>
      </c>
      <c s="207"/>
    </row>
    <row ht="11.1" customHeight="1">
      <c s="192">
        <f t="shared" si="124"/>
        <v>348</v>
      </c>
      <c s="74">
        <f t="shared" si="121"/>
        <v>6.4666666666666668</v>
      </c>
      <c s="216">
        <v>45056.269444444442</v>
      </c>
      <c s="65">
        <v>0</v>
      </c>
      <c s="65">
        <v>1013</v>
      </c>
      <c s="65">
        <v>0</v>
      </c>
      <c s="65">
        <v>384</v>
      </c>
      <c s="65">
        <v>0</v>
      </c>
      <c s="65">
        <v>0</v>
      </c>
      <c s="65">
        <v>0</v>
      </c>
      <c s="65">
        <v>446</v>
      </c>
      <c s="65">
        <v>339</v>
      </c>
      <c s="65">
        <v>549</v>
      </c>
      <c s="65">
        <v>182</v>
      </c>
      <c s="65">
        <v>0</v>
      </c>
      <c s="65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25"/>
        <v/>
      </c>
      <c s="187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89">
        <f t="shared" si="122"/>
        <v>6</v>
      </c>
      <c s="99" t="str">
        <f t="shared" si="123"/>
        <v>06:28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6"/>
      <c r="CT348" s="170"/>
      <c s="13"/>
      <c s="79"/>
      <c s="79"/>
      <c r="FL348" s="1"/>
      <c s="121">
        <f t="shared" si="120"/>
        <v>44176</v>
      </c>
      <c s="207"/>
    </row>
    <row ht="11.1" customHeight="1">
      <c s="192">
        <f t="shared" si="124"/>
        <v>349</v>
      </c>
      <c s="74">
        <f t="shared" si="121"/>
        <v>6.4833333333333334</v>
      </c>
      <c s="216">
        <v>45056.270138888889</v>
      </c>
      <c s="65">
        <v>0</v>
      </c>
      <c s="65">
        <v>1025</v>
      </c>
      <c s="65">
        <v>0</v>
      </c>
      <c s="65">
        <v>389</v>
      </c>
      <c s="65">
        <v>0</v>
      </c>
      <c s="65">
        <v>0</v>
      </c>
      <c s="65">
        <v>0</v>
      </c>
      <c s="65">
        <v>451</v>
      </c>
      <c s="65">
        <v>343</v>
      </c>
      <c s="65">
        <v>555</v>
      </c>
      <c s="65">
        <v>184</v>
      </c>
      <c s="65">
        <v>0</v>
      </c>
      <c s="65">
        <v>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25"/>
        <v/>
      </c>
      <c s="187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89">
        <f t="shared" si="122"/>
        <v>6</v>
      </c>
      <c s="99" t="str">
        <f t="shared" si="123"/>
        <v>06:29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6"/>
      <c r="CT349" s="170"/>
      <c s="13"/>
      <c s="79"/>
      <c s="79"/>
      <c r="FL349" s="1"/>
      <c s="121">
        <f t="shared" si="120"/>
        <v>44177</v>
      </c>
      <c s="207"/>
    </row>
    <row ht="11.1" customHeight="1">
      <c s="192">
        <f t="shared" si="124"/>
        <v>350</v>
      </c>
      <c s="74">
        <f t="shared" si="121"/>
        <v>6.5</v>
      </c>
      <c s="216">
        <v>45056.270833333336</v>
      </c>
      <c s="65">
        <v>0</v>
      </c>
      <c s="65">
        <v>1036</v>
      </c>
      <c s="65">
        <v>0</v>
      </c>
      <c s="65">
        <v>394</v>
      </c>
      <c s="65">
        <v>0</v>
      </c>
      <c s="65">
        <v>0</v>
      </c>
      <c s="65">
        <v>0</v>
      </c>
      <c s="65">
        <v>456</v>
      </c>
      <c s="65">
        <v>347</v>
      </c>
      <c s="65">
        <v>561</v>
      </c>
      <c s="65">
        <v>186</v>
      </c>
      <c s="65">
        <v>0</v>
      </c>
      <c s="65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25"/>
        <v/>
      </c>
      <c s="187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89">
        <f t="shared" si="122"/>
        <v>6</v>
      </c>
      <c s="99" t="str">
        <f t="shared" si="123"/>
        <v>06:30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6"/>
      <c r="CT350" s="170"/>
      <c s="13"/>
      <c s="79"/>
      <c s="79"/>
      <c r="FL350" s="1"/>
      <c s="121">
        <f t="shared" si="120"/>
        <v>44178</v>
      </c>
      <c s="207"/>
    </row>
    <row ht="11.1" customHeight="1">
      <c s="192">
        <f t="shared" si="124"/>
        <v>351</v>
      </c>
      <c s="74">
        <f t="shared" si="121"/>
        <v>6.5166666666666666</v>
      </c>
      <c s="216">
        <v>45056.271527777775</v>
      </c>
      <c s="65">
        <v>0</v>
      </c>
      <c s="65">
        <v>1047</v>
      </c>
      <c s="65">
        <v>0</v>
      </c>
      <c s="65">
        <v>399</v>
      </c>
      <c s="65">
        <v>0</v>
      </c>
      <c s="65">
        <v>0</v>
      </c>
      <c s="65">
        <v>0</v>
      </c>
      <c s="65">
        <v>461</v>
      </c>
      <c s="65">
        <v>351</v>
      </c>
      <c s="65">
        <v>567</v>
      </c>
      <c s="65">
        <v>188</v>
      </c>
      <c s="65">
        <v>0</v>
      </c>
      <c s="65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25"/>
        <v/>
      </c>
      <c s="187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89">
        <f t="shared" si="122"/>
        <v>6</v>
      </c>
      <c s="99" t="str">
        <f t="shared" si="123"/>
        <v>06:31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6"/>
      <c r="CT351" s="170"/>
      <c s="13"/>
      <c s="79"/>
      <c s="79"/>
      <c r="FL351" s="1"/>
      <c s="121">
        <f t="shared" si="120"/>
        <v>44179</v>
      </c>
      <c s="207"/>
    </row>
    <row ht="11.1" customHeight="1">
      <c s="192">
        <f t="shared" si="124"/>
        <v>352</v>
      </c>
      <c s="74">
        <f t="shared" si="121"/>
        <v>6.5333333333333332</v>
      </c>
      <c s="216">
        <v>45056.272222222222</v>
      </c>
      <c s="65">
        <v>0</v>
      </c>
      <c s="65">
        <v>1058</v>
      </c>
      <c s="65">
        <v>0</v>
      </c>
      <c s="65">
        <v>404</v>
      </c>
      <c s="65">
        <v>0</v>
      </c>
      <c s="65">
        <v>0</v>
      </c>
      <c s="65">
        <v>0</v>
      </c>
      <c s="65">
        <v>466</v>
      </c>
      <c s="65">
        <v>355</v>
      </c>
      <c s="65">
        <v>573</v>
      </c>
      <c s="65">
        <v>190</v>
      </c>
      <c s="65">
        <v>0</v>
      </c>
      <c s="65">
        <v>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25"/>
        <v/>
      </c>
      <c s="187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89">
        <f t="shared" si="122"/>
        <v>6</v>
      </c>
      <c s="99" t="str">
        <f t="shared" si="123"/>
        <v>06:32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6"/>
      <c r="CT352" s="170"/>
      <c s="13"/>
      <c s="79"/>
      <c s="79"/>
      <c r="FL352" s="1"/>
      <c s="121">
        <f t="shared" si="120"/>
        <v>44180</v>
      </c>
      <c s="207"/>
    </row>
    <row ht="11.1" customHeight="1">
      <c s="192">
        <f t="shared" si="124"/>
        <v>353</v>
      </c>
      <c s="74">
        <f t="shared" si="121"/>
        <v>6.5499999999999998</v>
      </c>
      <c s="216">
        <v>45056.272916666669</v>
      </c>
      <c s="65">
        <v>0</v>
      </c>
      <c s="65">
        <v>1070</v>
      </c>
      <c s="65">
        <v>0</v>
      </c>
      <c s="65">
        <v>409</v>
      </c>
      <c s="65">
        <v>0</v>
      </c>
      <c s="65">
        <v>0</v>
      </c>
      <c s="65">
        <v>0</v>
      </c>
      <c s="65">
        <v>471</v>
      </c>
      <c s="65">
        <v>358</v>
      </c>
      <c s="65">
        <v>579</v>
      </c>
      <c s="65">
        <v>192</v>
      </c>
      <c s="65">
        <v>0</v>
      </c>
      <c s="65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25"/>
        <v/>
      </c>
      <c s="187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89">
        <f t="shared" si="122"/>
        <v>6</v>
      </c>
      <c s="99" t="str">
        <f t="shared" si="123"/>
        <v>06:33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6"/>
      <c r="CT353" s="170"/>
      <c s="13"/>
      <c s="79"/>
      <c s="79"/>
      <c r="FL353" s="1"/>
      <c s="121">
        <f t="shared" si="120"/>
        <v>44181</v>
      </c>
      <c s="207"/>
    </row>
    <row ht="11.1" customHeight="1">
      <c s="192">
        <f t="shared" si="124"/>
        <v>354</v>
      </c>
      <c s="74">
        <f t="shared" si="121"/>
        <v>6.5666666666666664</v>
      </c>
      <c s="216">
        <v>45056.273611111108</v>
      </c>
      <c s="65">
        <v>0</v>
      </c>
      <c s="65">
        <v>1081</v>
      </c>
      <c s="65">
        <v>0</v>
      </c>
      <c s="65">
        <v>414</v>
      </c>
      <c s="65">
        <v>0</v>
      </c>
      <c s="65">
        <v>0</v>
      </c>
      <c s="65">
        <v>0</v>
      </c>
      <c s="65">
        <v>476</v>
      </c>
      <c s="65">
        <v>362</v>
      </c>
      <c s="65">
        <v>584</v>
      </c>
      <c s="65">
        <v>194</v>
      </c>
      <c s="65">
        <v>0</v>
      </c>
      <c s="65">
        <v>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25"/>
        <v/>
      </c>
      <c s="187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89">
        <f t="shared" si="122"/>
        <v>6</v>
      </c>
      <c s="99" t="str">
        <f t="shared" si="123"/>
        <v>06:34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6"/>
      <c r="CT354" s="170"/>
      <c s="13"/>
      <c s="79"/>
      <c s="79"/>
      <c r="FL354" s="1"/>
      <c s="121">
        <f t="shared" si="120"/>
        <v>44182</v>
      </c>
      <c s="207"/>
    </row>
    <row ht="11.1" customHeight="1">
      <c s="192">
        <f t="shared" si="124"/>
        <v>355</v>
      </c>
      <c s="74">
        <f t="shared" si="121"/>
        <v>6.583333333333333</v>
      </c>
      <c s="216">
        <v>45056.274305555555</v>
      </c>
      <c s="65">
        <v>0</v>
      </c>
      <c s="65">
        <v>1093</v>
      </c>
      <c s="65">
        <v>0</v>
      </c>
      <c s="65">
        <v>419</v>
      </c>
      <c s="65">
        <v>0</v>
      </c>
      <c s="65">
        <v>0</v>
      </c>
      <c s="65">
        <v>0</v>
      </c>
      <c s="65">
        <v>481</v>
      </c>
      <c s="65">
        <v>366</v>
      </c>
      <c s="65">
        <v>590</v>
      </c>
      <c s="65">
        <v>196</v>
      </c>
      <c s="65">
        <v>0</v>
      </c>
      <c s="65">
        <v>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25"/>
        <v/>
      </c>
      <c s="187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89">
        <f t="shared" si="122"/>
        <v>6</v>
      </c>
      <c s="99" t="str">
        <f t="shared" si="123"/>
        <v>06:35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6"/>
      <c r="CT355" s="170"/>
      <c s="13"/>
      <c s="79"/>
      <c s="79"/>
      <c r="FL355" s="1"/>
      <c s="121">
        <f t="shared" si="120"/>
        <v>44183</v>
      </c>
      <c s="207"/>
    </row>
    <row ht="11.1" customHeight="1">
      <c s="192">
        <f t="shared" si="124"/>
        <v>356</v>
      </c>
      <c s="74">
        <f t="shared" si="121"/>
        <v>6.5999999999999996</v>
      </c>
      <c s="216">
        <v>45056.275000000001</v>
      </c>
      <c s="65">
        <v>0</v>
      </c>
      <c s="65">
        <v>1103</v>
      </c>
      <c s="65">
        <v>0</v>
      </c>
      <c s="65">
        <v>424</v>
      </c>
      <c s="65">
        <v>0</v>
      </c>
      <c s="65">
        <v>0</v>
      </c>
      <c s="65">
        <v>0</v>
      </c>
      <c s="65">
        <v>486</v>
      </c>
      <c s="65">
        <v>369</v>
      </c>
      <c s="65">
        <v>596</v>
      </c>
      <c s="65">
        <v>198</v>
      </c>
      <c s="65">
        <v>0</v>
      </c>
      <c s="65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25"/>
        <v/>
      </c>
      <c s="187">
        <f t="shared" si="126"/>
        <v>1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89">
        <f t="shared" si="122"/>
        <v>6</v>
      </c>
      <c s="99" t="str">
        <f t="shared" si="123"/>
        <v>06:36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6"/>
      <c r="CT356" s="170"/>
      <c s="13"/>
      <c s="79"/>
      <c s="79"/>
      <c r="FL356" s="1"/>
      <c s="121">
        <f t="shared" si="120"/>
        <v>44184</v>
      </c>
      <c s="207"/>
    </row>
    <row ht="11.1" customHeight="1">
      <c s="192">
        <f t="shared" si="124"/>
        <v>357</v>
      </c>
      <c s="74">
        <f t="shared" si="121"/>
        <v>6.6166666666666671</v>
      </c>
      <c s="216">
        <v>45056.275694444441</v>
      </c>
      <c s="65">
        <v>0</v>
      </c>
      <c s="65">
        <v>1116</v>
      </c>
      <c s="65">
        <v>0</v>
      </c>
      <c s="65">
        <v>429</v>
      </c>
      <c s="65">
        <v>0</v>
      </c>
      <c s="65">
        <v>0</v>
      </c>
      <c s="65">
        <v>0</v>
      </c>
      <c s="65">
        <v>491</v>
      </c>
      <c s="65">
        <v>373</v>
      </c>
      <c s="65">
        <v>602</v>
      </c>
      <c s="65">
        <v>200</v>
      </c>
      <c s="65">
        <v>0</v>
      </c>
      <c s="65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25"/>
        <v/>
      </c>
      <c s="187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89">
        <f t="shared" si="122"/>
        <v>6</v>
      </c>
      <c s="99" t="str">
        <f t="shared" si="123"/>
        <v>06:37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6"/>
      <c r="CT357" s="170"/>
      <c s="13"/>
      <c s="79"/>
      <c s="79"/>
      <c r="FL357" s="1"/>
      <c s="121">
        <f t="shared" si="120"/>
        <v>44185</v>
      </c>
      <c s="207"/>
    </row>
    <row ht="11.1" customHeight="1">
      <c s="192">
        <f t="shared" si="124"/>
        <v>358</v>
      </c>
      <c s="74">
        <f t="shared" si="121"/>
        <v>6.6333333333333329</v>
      </c>
      <c s="216">
        <v>45056.276388888888</v>
      </c>
      <c s="65">
        <v>0</v>
      </c>
      <c s="65">
        <v>1127</v>
      </c>
      <c s="65">
        <v>0</v>
      </c>
      <c s="65">
        <v>434</v>
      </c>
      <c s="65">
        <v>0</v>
      </c>
      <c s="65">
        <v>0</v>
      </c>
      <c s="65">
        <v>0</v>
      </c>
      <c s="65">
        <v>496</v>
      </c>
      <c s="65">
        <v>377</v>
      </c>
      <c s="65">
        <v>608</v>
      </c>
      <c s="65">
        <v>202</v>
      </c>
      <c s="65">
        <v>0</v>
      </c>
      <c s="65">
        <v>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25"/>
        <v/>
      </c>
      <c s="187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89">
        <f t="shared" si="122"/>
        <v>6</v>
      </c>
      <c s="99" t="str">
        <f t="shared" si="123"/>
        <v>06:38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6"/>
      <c r="CT358" s="170"/>
      <c s="13"/>
      <c s="79"/>
      <c s="79"/>
      <c r="FL358" s="1"/>
      <c s="121">
        <f t="shared" si="120"/>
        <v>44186</v>
      </c>
      <c s="207"/>
    </row>
    <row ht="11.1" customHeight="1">
      <c s="192">
        <f t="shared" si="124"/>
        <v>359</v>
      </c>
      <c s="74">
        <f t="shared" si="121"/>
        <v>6.6500000000000004</v>
      </c>
      <c s="216">
        <v>45056.277083333334</v>
      </c>
      <c s="65">
        <v>0</v>
      </c>
      <c s="65">
        <v>1139</v>
      </c>
      <c s="65">
        <v>0</v>
      </c>
      <c s="65">
        <v>440</v>
      </c>
      <c s="65">
        <v>2</v>
      </c>
      <c s="65">
        <v>0</v>
      </c>
      <c s="65">
        <v>0</v>
      </c>
      <c s="65">
        <v>501</v>
      </c>
      <c s="65">
        <v>381</v>
      </c>
      <c s="65">
        <v>614</v>
      </c>
      <c s="65">
        <v>204</v>
      </c>
      <c s="65">
        <v>0</v>
      </c>
      <c s="65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25"/>
        <v/>
      </c>
      <c s="187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2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89">
        <f t="shared" si="122"/>
        <v>6</v>
      </c>
      <c s="99" t="str">
        <f t="shared" si="123"/>
        <v>06:39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6"/>
      <c r="CT359" s="170"/>
      <c s="13"/>
      <c s="79"/>
      <c s="79"/>
      <c r="FL359" s="1"/>
      <c s="121">
        <f t="shared" si="120"/>
        <v>44187</v>
      </c>
      <c s="207"/>
    </row>
    <row ht="11.1" customHeight="1">
      <c s="192">
        <f t="shared" si="124"/>
        <v>360</v>
      </c>
      <c s="74">
        <f t="shared" si="121"/>
        <v>6.666666666666667</v>
      </c>
      <c s="216">
        <v>45056.277777777781</v>
      </c>
      <c s="65">
        <v>0</v>
      </c>
      <c s="65">
        <v>1149</v>
      </c>
      <c s="65">
        <v>0</v>
      </c>
      <c s="65">
        <v>445</v>
      </c>
      <c s="65">
        <v>4</v>
      </c>
      <c s="65">
        <v>0</v>
      </c>
      <c s="65">
        <v>0</v>
      </c>
      <c s="65">
        <v>506</v>
      </c>
      <c s="65">
        <v>384</v>
      </c>
      <c s="65">
        <v>619</v>
      </c>
      <c s="65">
        <v>206</v>
      </c>
      <c s="65">
        <v>0</v>
      </c>
      <c s="65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25"/>
        <v/>
      </c>
      <c s="187">
        <f t="shared" si="126"/>
        <v>1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2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89">
        <f t="shared" si="122"/>
        <v>6</v>
      </c>
      <c s="99" t="str">
        <f t="shared" si="123"/>
        <v>06:40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6"/>
      <c r="CT360" s="170"/>
      <c s="13"/>
      <c s="79"/>
      <c s="79"/>
      <c r="FL360" s="1"/>
      <c s="121">
        <f t="shared" si="120"/>
        <v>44188</v>
      </c>
      <c s="207"/>
    </row>
    <row ht="11.1" customHeight="1">
      <c s="192">
        <f t="shared" si="124"/>
        <v>361</v>
      </c>
      <c s="74">
        <f t="shared" si="121"/>
        <v>6.6833333333333336</v>
      </c>
      <c s="216">
        <v>45056.27847222222</v>
      </c>
      <c s="65">
        <v>0</v>
      </c>
      <c s="65">
        <v>1161</v>
      </c>
      <c s="65">
        <v>0</v>
      </c>
      <c s="65">
        <v>450</v>
      </c>
      <c s="65">
        <v>6</v>
      </c>
      <c s="65">
        <v>0</v>
      </c>
      <c s="65">
        <v>0</v>
      </c>
      <c s="65">
        <v>511</v>
      </c>
      <c s="65">
        <v>388</v>
      </c>
      <c s="65">
        <v>625</v>
      </c>
      <c s="65">
        <v>208</v>
      </c>
      <c s="65">
        <v>0</v>
      </c>
      <c s="65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25"/>
        <v/>
      </c>
      <c s="187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2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89">
        <f t="shared" si="122"/>
        <v>6</v>
      </c>
      <c s="99" t="str">
        <f t="shared" si="123"/>
        <v>06:41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6"/>
      <c r="CT361" s="170"/>
      <c s="13"/>
      <c s="79"/>
      <c s="79"/>
      <c r="FL361" s="1"/>
      <c s="121">
        <f t="shared" si="120"/>
        <v>44189</v>
      </c>
      <c s="207"/>
    </row>
    <row ht="11.1" customHeight="1">
      <c s="192">
        <f t="shared" si="124"/>
        <v>362</v>
      </c>
      <c s="74">
        <f t="shared" si="121"/>
        <v>6.7000000000000002</v>
      </c>
      <c s="216">
        <v>45056.279166666667</v>
      </c>
      <c s="65">
        <v>0</v>
      </c>
      <c s="65">
        <v>1175</v>
      </c>
      <c s="65">
        <v>0</v>
      </c>
      <c s="65">
        <v>457</v>
      </c>
      <c s="65">
        <v>9</v>
      </c>
      <c s="65">
        <v>0</v>
      </c>
      <c s="65">
        <v>0</v>
      </c>
      <c s="65">
        <v>517</v>
      </c>
      <c s="65">
        <v>393</v>
      </c>
      <c s="65">
        <v>633</v>
      </c>
      <c s="65">
        <v>210</v>
      </c>
      <c s="65">
        <v>0</v>
      </c>
      <c s="65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25"/>
        <v/>
      </c>
      <c s="187">
        <f t="shared" si="126"/>
        <v>1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7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89">
        <f t="shared" si="122"/>
        <v>6</v>
      </c>
      <c s="99" t="str">
        <f t="shared" si="123"/>
        <v>06:42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6"/>
      <c r="CT362" s="170"/>
      <c s="13"/>
      <c s="79"/>
      <c s="79"/>
      <c r="FL362" s="1"/>
      <c s="121">
        <f t="shared" si="120"/>
        <v>44190</v>
      </c>
      <c s="207"/>
    </row>
    <row ht="11.1" customHeight="1">
      <c s="192">
        <f t="shared" si="124"/>
        <v>363</v>
      </c>
      <c s="74">
        <f t="shared" si="121"/>
        <v>6.7166666666666668</v>
      </c>
      <c s="216">
        <v>45056.279861111114</v>
      </c>
      <c s="65">
        <v>0</v>
      </c>
      <c s="65">
        <v>1184</v>
      </c>
      <c s="65">
        <v>0</v>
      </c>
      <c s="65">
        <v>461</v>
      </c>
      <c s="65">
        <v>10</v>
      </c>
      <c s="65">
        <v>0</v>
      </c>
      <c s="65">
        <v>0</v>
      </c>
      <c s="65">
        <v>521</v>
      </c>
      <c s="65">
        <v>396</v>
      </c>
      <c s="65">
        <v>637</v>
      </c>
      <c s="65">
        <v>212</v>
      </c>
      <c s="65">
        <v>0</v>
      </c>
      <c s="65">
        <v>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25"/>
        <v/>
      </c>
      <c s="187">
        <f t="shared" si="126"/>
        <v>1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1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89">
        <f t="shared" si="122"/>
        <v>6</v>
      </c>
      <c s="99" t="str">
        <f t="shared" si="123"/>
        <v>06:43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6"/>
      <c r="CT363" s="170"/>
      <c s="13"/>
      <c s="79"/>
      <c s="79"/>
      <c r="FL363" s="1"/>
      <c s="121">
        <f t="shared" si="120"/>
        <v>44191</v>
      </c>
      <c s="207"/>
    </row>
    <row ht="11.1" customHeight="1">
      <c s="192">
        <f t="shared" si="124"/>
        <v>364</v>
      </c>
      <c s="74">
        <f t="shared" si="121"/>
        <v>6.7333333333333334</v>
      </c>
      <c s="216">
        <v>45056.280555555553</v>
      </c>
      <c s="65">
        <v>0</v>
      </c>
      <c s="65">
        <v>1196</v>
      </c>
      <c s="65">
        <v>0</v>
      </c>
      <c s="65">
        <v>467</v>
      </c>
      <c s="65">
        <v>13</v>
      </c>
      <c s="65">
        <v>0</v>
      </c>
      <c s="65">
        <v>0</v>
      </c>
      <c s="65">
        <v>526</v>
      </c>
      <c s="65">
        <v>400</v>
      </c>
      <c s="65">
        <v>643</v>
      </c>
      <c s="65">
        <v>214</v>
      </c>
      <c s="65">
        <v>0</v>
      </c>
      <c s="65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25"/>
        <v/>
      </c>
      <c s="187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89">
        <f t="shared" si="122"/>
        <v>6</v>
      </c>
      <c s="99" t="str">
        <f t="shared" si="123"/>
        <v>06:44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6"/>
      <c r="CT364" s="170"/>
      <c s="13"/>
      <c s="79"/>
      <c s="79"/>
      <c r="FL364" s="1"/>
      <c s="121">
        <f t="shared" si="120"/>
        <v>44192</v>
      </c>
      <c s="207"/>
    </row>
    <row ht="11.1" customHeight="1">
      <c s="192">
        <f t="shared" si="124"/>
        <v>365</v>
      </c>
      <c s="74">
        <f t="shared" si="121"/>
        <v>6.75</v>
      </c>
      <c s="216">
        <v>45056.28125</v>
      </c>
      <c s="65">
        <v>0</v>
      </c>
      <c s="65">
        <v>1207</v>
      </c>
      <c s="65">
        <v>0</v>
      </c>
      <c s="65">
        <v>472</v>
      </c>
      <c s="65">
        <v>16</v>
      </c>
      <c s="65">
        <v>0</v>
      </c>
      <c s="65">
        <v>0</v>
      </c>
      <c s="65">
        <v>531</v>
      </c>
      <c s="65">
        <v>404</v>
      </c>
      <c s="65">
        <v>649</v>
      </c>
      <c s="65">
        <v>216</v>
      </c>
      <c s="65">
        <v>0</v>
      </c>
      <c s="65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25"/>
        <v/>
      </c>
      <c s="187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89">
        <f t="shared" si="122"/>
        <v>6</v>
      </c>
      <c s="99" t="str">
        <f t="shared" si="123"/>
        <v>06:45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6"/>
      <c r="CT365" s="170"/>
      <c s="13"/>
      <c s="79"/>
      <c s="79"/>
      <c r="FL365" s="1"/>
      <c s="121">
        <f t="shared" si="120"/>
        <v>44193</v>
      </c>
      <c s="207"/>
    </row>
    <row ht="11.1" customHeight="1">
      <c s="192">
        <f t="shared" si="124"/>
        <v>366</v>
      </c>
      <c s="74">
        <f t="shared" si="121"/>
        <v>6.7666666666666666</v>
      </c>
      <c s="216">
        <v>45056.281944444447</v>
      </c>
      <c s="65">
        <v>0</v>
      </c>
      <c s="65">
        <v>1218</v>
      </c>
      <c s="65">
        <v>0</v>
      </c>
      <c s="65">
        <v>477</v>
      </c>
      <c s="65">
        <v>18</v>
      </c>
      <c s="65">
        <v>0</v>
      </c>
      <c s="65">
        <v>0</v>
      </c>
      <c s="65">
        <v>536</v>
      </c>
      <c s="65">
        <v>408</v>
      </c>
      <c s="65">
        <v>655</v>
      </c>
      <c s="65">
        <v>218</v>
      </c>
      <c s="65">
        <v>0</v>
      </c>
      <c s="65">
        <v>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25"/>
        <v/>
      </c>
      <c s="187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2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89">
        <f t="shared" si="122"/>
        <v>6</v>
      </c>
      <c s="99" t="str">
        <f t="shared" si="123"/>
        <v>06:46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6"/>
      <c r="CT366" s="170"/>
      <c s="13"/>
      <c s="79"/>
      <c s="79"/>
      <c r="FL366" s="1"/>
      <c s="121">
        <f t="shared" si="120"/>
        <v>44194</v>
      </c>
      <c s="207"/>
    </row>
    <row ht="11.1" customHeight="1">
      <c s="192">
        <f t="shared" si="124"/>
        <v>367</v>
      </c>
      <c s="74">
        <f t="shared" si="121"/>
        <v>6.7833333333333332</v>
      </c>
      <c s="216">
        <v>45056.282638888886</v>
      </c>
      <c s="65">
        <v>0</v>
      </c>
      <c s="65">
        <v>1230</v>
      </c>
      <c s="65">
        <v>0</v>
      </c>
      <c s="65">
        <v>482</v>
      </c>
      <c s="65">
        <v>21</v>
      </c>
      <c s="65">
        <v>0</v>
      </c>
      <c s="65">
        <v>0</v>
      </c>
      <c s="65">
        <v>541</v>
      </c>
      <c s="65">
        <v>411</v>
      </c>
      <c s="65">
        <v>661</v>
      </c>
      <c s="65">
        <v>220</v>
      </c>
      <c s="65">
        <v>0</v>
      </c>
      <c s="65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25"/>
        <v/>
      </c>
      <c s="187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89">
        <f t="shared" si="122"/>
        <v>6</v>
      </c>
      <c s="99" t="str">
        <f t="shared" si="123"/>
        <v>06:47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6"/>
      <c r="CT367" s="170"/>
      <c s="13"/>
      <c s="79"/>
      <c s="79"/>
      <c r="FL367" s="1"/>
      <c s="121">
        <f t="shared" si="120"/>
        <v>44195</v>
      </c>
      <c s="207"/>
    </row>
    <row ht="11.1" customHeight="1">
      <c s="192">
        <f t="shared" si="124"/>
        <v>368</v>
      </c>
      <c s="74">
        <f t="shared" si="121"/>
        <v>6.7999999999999998</v>
      </c>
      <c s="216">
        <v>45056.283333333333</v>
      </c>
      <c s="65">
        <v>0</v>
      </c>
      <c s="65">
        <v>1241</v>
      </c>
      <c s="65">
        <v>0</v>
      </c>
      <c s="65">
        <v>488</v>
      </c>
      <c s="65">
        <v>24</v>
      </c>
      <c s="65">
        <v>0</v>
      </c>
      <c s="65">
        <v>0</v>
      </c>
      <c s="65">
        <v>546</v>
      </c>
      <c s="65">
        <v>415</v>
      </c>
      <c s="65">
        <v>667</v>
      </c>
      <c s="65">
        <v>222</v>
      </c>
      <c s="65">
        <v>0</v>
      </c>
      <c s="65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25"/>
        <v/>
      </c>
      <c s="187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89">
        <f t="shared" si="122"/>
        <v>6</v>
      </c>
      <c s="99" t="str">
        <f t="shared" si="123"/>
        <v>06:48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6"/>
      <c r="CT368" s="170"/>
      <c s="13"/>
      <c s="79"/>
      <c s="79"/>
      <c r="FL368" s="1"/>
      <c s="121">
        <f t="shared" si="120"/>
        <v>44196</v>
      </c>
      <c s="207"/>
    </row>
    <row ht="11.1" customHeight="1">
      <c s="192">
        <f t="shared" si="124"/>
        <v>369</v>
      </c>
      <c s="74">
        <f t="shared" si="121"/>
        <v>6.8166666666666664</v>
      </c>
      <c s="216">
        <v>45056.28402777778</v>
      </c>
      <c s="65">
        <v>0</v>
      </c>
      <c s="65">
        <v>1252</v>
      </c>
      <c s="65">
        <v>0</v>
      </c>
      <c s="65">
        <v>493</v>
      </c>
      <c s="65">
        <v>27</v>
      </c>
      <c s="65">
        <v>0</v>
      </c>
      <c s="65">
        <v>0</v>
      </c>
      <c s="65">
        <v>551</v>
      </c>
      <c s="65">
        <v>419</v>
      </c>
      <c s="65">
        <v>672</v>
      </c>
      <c s="65">
        <v>224</v>
      </c>
      <c s="65">
        <v>0</v>
      </c>
      <c s="65">
        <v>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25"/>
        <v/>
      </c>
      <c s="187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89">
        <f t="shared" si="122"/>
        <v>6</v>
      </c>
      <c s="99" t="str">
        <f t="shared" si="123"/>
        <v>06:49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6"/>
      <c r="CT369" s="170"/>
      <c s="13"/>
      <c s="79"/>
      <c s="79"/>
      <c r="FL369" s="1"/>
      <c s="121">
        <f t="shared" si="120"/>
        <v>44197</v>
      </c>
      <c s="207"/>
    </row>
    <row ht="11.1" customHeight="1">
      <c s="192">
        <f t="shared" si="124"/>
        <v>370</v>
      </c>
      <c s="74">
        <f t="shared" si="121"/>
        <v>6.833333333333333</v>
      </c>
      <c s="216">
        <v>45056.284722222219</v>
      </c>
      <c s="65">
        <v>0</v>
      </c>
      <c s="65">
        <v>1264</v>
      </c>
      <c s="65">
        <v>0</v>
      </c>
      <c s="65">
        <v>499</v>
      </c>
      <c s="65">
        <v>31</v>
      </c>
      <c s="65">
        <v>0</v>
      </c>
      <c s="65">
        <v>0</v>
      </c>
      <c s="65">
        <v>556</v>
      </c>
      <c s="65">
        <v>423</v>
      </c>
      <c s="65">
        <v>678</v>
      </c>
      <c s="65">
        <v>226</v>
      </c>
      <c s="65">
        <v>0</v>
      </c>
      <c s="65">
        <v>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25"/>
        <v/>
      </c>
      <c s="187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89">
        <f t="shared" si="122"/>
        <v>6</v>
      </c>
      <c s="99" t="str">
        <f t="shared" si="123"/>
        <v>06:50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6"/>
      <c r="CT370" s="170"/>
      <c s="13"/>
      <c s="79"/>
      <c s="79"/>
      <c r="FL370" s="1"/>
      <c s="121">
        <f t="shared" si="120"/>
        <v>44198</v>
      </c>
      <c s="207"/>
    </row>
    <row ht="11.1" customHeight="1">
      <c s="192">
        <f t="shared" si="124"/>
        <v>371</v>
      </c>
      <c s="74">
        <f t="shared" si="121"/>
        <v>6.8499999999999996</v>
      </c>
      <c s="216">
        <v>45056.285416666666</v>
      </c>
      <c s="65">
        <v>0</v>
      </c>
      <c s="65">
        <v>1275</v>
      </c>
      <c s="65">
        <v>0</v>
      </c>
      <c s="65">
        <v>504</v>
      </c>
      <c s="65">
        <v>35</v>
      </c>
      <c s="65">
        <v>0</v>
      </c>
      <c s="65">
        <v>0</v>
      </c>
      <c s="65">
        <v>561</v>
      </c>
      <c s="65">
        <v>427</v>
      </c>
      <c s="65">
        <v>684</v>
      </c>
      <c s="65">
        <v>228</v>
      </c>
      <c s="65">
        <v>0</v>
      </c>
      <c s="65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25"/>
        <v/>
      </c>
      <c s="187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89">
        <f t="shared" si="122"/>
        <v>6</v>
      </c>
      <c s="99" t="str">
        <f t="shared" si="123"/>
        <v>06:51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6"/>
      <c r="CT371" s="170"/>
      <c s="13"/>
      <c s="79"/>
      <c s="79"/>
      <c r="FL371" s="1"/>
      <c s="121">
        <f t="shared" si="120"/>
        <v>44199</v>
      </c>
      <c s="207"/>
    </row>
    <row ht="11.1" customHeight="1">
      <c s="192">
        <f t="shared" si="124"/>
        <v>372</v>
      </c>
      <c s="74">
        <f t="shared" si="121"/>
        <v>6.8666666666666671</v>
      </c>
      <c s="216">
        <v>45056.286111111112</v>
      </c>
      <c s="65">
        <v>0</v>
      </c>
      <c s="65">
        <v>1287</v>
      </c>
      <c s="65">
        <v>0</v>
      </c>
      <c s="65">
        <v>510</v>
      </c>
      <c s="65">
        <v>39</v>
      </c>
      <c s="65">
        <v>0</v>
      </c>
      <c s="65">
        <v>0</v>
      </c>
      <c s="65">
        <v>566</v>
      </c>
      <c s="65">
        <v>430</v>
      </c>
      <c s="65">
        <v>690</v>
      </c>
      <c s="65">
        <v>230</v>
      </c>
      <c s="65">
        <v>0</v>
      </c>
      <c s="65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25"/>
        <v/>
      </c>
      <c s="187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89">
        <f t="shared" si="122"/>
        <v>6</v>
      </c>
      <c s="99" t="str">
        <f t="shared" si="123"/>
        <v>06:52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6"/>
      <c r="CT372" s="170"/>
      <c s="13"/>
      <c s="79"/>
      <c s="79"/>
      <c r="FL372" s="1"/>
      <c s="121">
        <f t="shared" si="120"/>
        <v>44200</v>
      </c>
      <c s="207"/>
    </row>
    <row ht="11.1" customHeight="1">
      <c s="192">
        <f t="shared" si="124"/>
        <v>373</v>
      </c>
      <c s="74">
        <f t="shared" si="121"/>
        <v>6.8833333333333329</v>
      </c>
      <c s="216">
        <v>45056.286805555559</v>
      </c>
      <c s="65">
        <v>0</v>
      </c>
      <c s="65">
        <v>1298</v>
      </c>
      <c s="65">
        <v>0</v>
      </c>
      <c s="65">
        <v>515</v>
      </c>
      <c s="65">
        <v>42</v>
      </c>
      <c s="65">
        <v>0</v>
      </c>
      <c s="65">
        <v>0</v>
      </c>
      <c s="65">
        <v>571</v>
      </c>
      <c s="65">
        <v>434</v>
      </c>
      <c s="65">
        <v>695</v>
      </c>
      <c s="65">
        <v>232</v>
      </c>
      <c s="65">
        <v>0</v>
      </c>
      <c s="65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25"/>
        <v/>
      </c>
      <c s="187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89">
        <f t="shared" si="122"/>
        <v>6</v>
      </c>
      <c s="99" t="str">
        <f t="shared" si="123"/>
        <v>06:53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6"/>
      <c r="CT373" s="170"/>
      <c s="13"/>
      <c s="79"/>
      <c s="79"/>
      <c r="FL373" s="1"/>
      <c s="121">
        <f t="shared" si="120"/>
        <v>44201</v>
      </c>
      <c s="207"/>
    </row>
    <row ht="11.1" customHeight="1">
      <c s="192">
        <f t="shared" si="124"/>
        <v>374</v>
      </c>
      <c s="74">
        <f t="shared" si="121"/>
        <v>6.9000000000000004</v>
      </c>
      <c s="216">
        <v>45056.287499999999</v>
      </c>
      <c s="65">
        <v>0</v>
      </c>
      <c s="65">
        <v>1310</v>
      </c>
      <c s="65">
        <v>0</v>
      </c>
      <c s="65">
        <v>521</v>
      </c>
      <c s="65">
        <v>45</v>
      </c>
      <c s="65">
        <v>0</v>
      </c>
      <c s="65">
        <v>0</v>
      </c>
      <c s="65">
        <v>576</v>
      </c>
      <c s="65">
        <v>438</v>
      </c>
      <c s="65">
        <v>702</v>
      </c>
      <c s="65">
        <v>234</v>
      </c>
      <c s="65">
        <v>0</v>
      </c>
      <c s="65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25"/>
        <v/>
      </c>
      <c s="187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89">
        <f t="shared" si="122"/>
        <v>6</v>
      </c>
      <c s="99" t="str">
        <f t="shared" si="123"/>
        <v>06:54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6"/>
      <c r="CT374" s="170"/>
      <c s="13"/>
      <c s="79"/>
      <c s="79"/>
      <c r="FL374" s="1"/>
      <c s="121">
        <f t="shared" si="120"/>
        <v>44202</v>
      </c>
      <c s="207"/>
    </row>
    <row ht="11.1" customHeight="1">
      <c s="192">
        <f t="shared" si="124"/>
        <v>375</v>
      </c>
      <c s="74">
        <f t="shared" si="121"/>
        <v>6.916666666666667</v>
      </c>
      <c s="216">
        <v>45056.288194444445</v>
      </c>
      <c s="65">
        <v>0</v>
      </c>
      <c s="65">
        <v>1321</v>
      </c>
      <c s="65">
        <v>0</v>
      </c>
      <c s="65">
        <v>526</v>
      </c>
      <c s="65">
        <v>47</v>
      </c>
      <c s="65">
        <v>0</v>
      </c>
      <c s="65">
        <v>0</v>
      </c>
      <c s="65">
        <v>581</v>
      </c>
      <c s="65">
        <v>442</v>
      </c>
      <c s="65">
        <v>707</v>
      </c>
      <c s="65">
        <v>236</v>
      </c>
      <c s="65">
        <v>0</v>
      </c>
      <c s="65">
        <v>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25"/>
        <v/>
      </c>
      <c s="187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2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89">
        <f t="shared" si="122"/>
        <v>6</v>
      </c>
      <c s="99" t="str">
        <f t="shared" si="123"/>
        <v>06:55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6"/>
      <c r="CT375" s="170"/>
      <c s="13"/>
      <c s="79"/>
      <c s="79"/>
      <c r="FL375" s="1"/>
      <c s="121">
        <f t="shared" si="120"/>
        <v>44203</v>
      </c>
      <c s="207"/>
    </row>
    <row ht="11.1" customHeight="1">
      <c s="192">
        <f t="shared" si="124"/>
        <v>376</v>
      </c>
      <c s="74">
        <f t="shared" si="121"/>
        <v>6.9333333333333336</v>
      </c>
      <c s="216">
        <v>45056.288888888892</v>
      </c>
      <c s="65">
        <v>0</v>
      </c>
      <c s="65">
        <v>1333</v>
      </c>
      <c s="65">
        <v>0</v>
      </c>
      <c s="65">
        <v>532</v>
      </c>
      <c s="65">
        <v>50</v>
      </c>
      <c s="65">
        <v>0</v>
      </c>
      <c s="65">
        <v>0</v>
      </c>
      <c s="65">
        <v>586</v>
      </c>
      <c s="65">
        <v>446</v>
      </c>
      <c s="65">
        <v>713</v>
      </c>
      <c s="65">
        <v>238</v>
      </c>
      <c s="65">
        <v>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25"/>
        <v/>
      </c>
      <c s="187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89">
        <f t="shared" si="122"/>
        <v>6</v>
      </c>
      <c s="99" t="str">
        <f t="shared" si="123"/>
        <v>06:56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6"/>
      <c r="CT376" s="170"/>
      <c s="13"/>
      <c s="79"/>
      <c s="79"/>
      <c r="FL376" s="1"/>
      <c s="121">
        <f t="shared" si="120"/>
        <v>44204</v>
      </c>
      <c s="207"/>
    </row>
    <row ht="11.1" customHeight="1">
      <c s="192">
        <f t="shared" si="124"/>
        <v>377</v>
      </c>
      <c s="74">
        <f t="shared" si="121"/>
        <v>6.9500000000000002</v>
      </c>
      <c s="216">
        <v>45056.289583333331</v>
      </c>
      <c s="65">
        <v>0</v>
      </c>
      <c s="65">
        <v>1344</v>
      </c>
      <c s="65">
        <v>0</v>
      </c>
      <c s="65">
        <v>537</v>
      </c>
      <c s="65">
        <v>53</v>
      </c>
      <c s="65">
        <v>0</v>
      </c>
      <c s="65">
        <v>0</v>
      </c>
      <c s="65">
        <v>591</v>
      </c>
      <c s="65">
        <v>449</v>
      </c>
      <c s="65">
        <v>719</v>
      </c>
      <c s="65">
        <v>240</v>
      </c>
      <c s="65">
        <v>0</v>
      </c>
      <c s="65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25"/>
        <v/>
      </c>
      <c s="187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89">
        <f t="shared" si="122"/>
        <v>6</v>
      </c>
      <c s="99" t="str">
        <f t="shared" si="123"/>
        <v>06:57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6"/>
      <c r="CT377" s="170"/>
      <c s="13"/>
      <c s="79"/>
      <c s="79"/>
      <c r="FL377" s="1"/>
      <c s="121">
        <f t="shared" si="120"/>
        <v>44205</v>
      </c>
      <c s="207"/>
    </row>
    <row ht="11.1" customHeight="1">
      <c s="192">
        <f t="shared" si="124"/>
        <v>378</v>
      </c>
      <c s="74">
        <f t="shared" si="121"/>
        <v>6.9666666666666668</v>
      </c>
      <c s="216">
        <v>45056.290277777778</v>
      </c>
      <c s="65">
        <v>0</v>
      </c>
      <c s="65">
        <v>1355</v>
      </c>
      <c s="65">
        <v>0</v>
      </c>
      <c s="65">
        <v>543</v>
      </c>
      <c s="65">
        <v>56</v>
      </c>
      <c s="65">
        <v>0</v>
      </c>
      <c s="65">
        <v>0</v>
      </c>
      <c s="65">
        <v>597</v>
      </c>
      <c s="65">
        <v>453</v>
      </c>
      <c s="65">
        <v>725</v>
      </c>
      <c s="65">
        <v>242</v>
      </c>
      <c s="65">
        <v>0</v>
      </c>
      <c s="65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25"/>
        <v/>
      </c>
      <c s="187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89">
        <f t="shared" si="122"/>
        <v>6</v>
      </c>
      <c s="99" t="str">
        <f t="shared" si="123"/>
        <v>06:58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360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180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6"/>
      <c r="CT378" s="170"/>
      <c s="13"/>
      <c s="79"/>
      <c s="79"/>
      <c r="FL378" s="1"/>
      <c s="121">
        <f t="shared" si="120"/>
        <v>44206</v>
      </c>
      <c s="207"/>
    </row>
    <row ht="11.1" customHeight="1">
      <c s="192">
        <f t="shared" si="124"/>
        <v>379</v>
      </c>
      <c s="74">
        <f t="shared" si="121"/>
        <v>6.9833333333333334</v>
      </c>
      <c s="216">
        <v>45056.290972222225</v>
      </c>
      <c s="65">
        <v>0</v>
      </c>
      <c s="65">
        <v>1366</v>
      </c>
      <c s="65">
        <v>0</v>
      </c>
      <c s="65">
        <v>548</v>
      </c>
      <c s="65">
        <v>59</v>
      </c>
      <c s="65">
        <v>0</v>
      </c>
      <c s="65">
        <v>0</v>
      </c>
      <c s="65">
        <v>601</v>
      </c>
      <c s="65">
        <v>457</v>
      </c>
      <c s="65">
        <v>731</v>
      </c>
      <c s="65">
        <v>244</v>
      </c>
      <c s="65">
        <v>0</v>
      </c>
      <c s="65">
        <v>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25"/>
        <v/>
      </c>
      <c s="187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89">
        <f t="shared" si="122"/>
        <v>6</v>
      </c>
      <c s="99" t="str">
        <f t="shared" si="123"/>
        <v>06:59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300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180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240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6"/>
      <c r="CT379" s="170"/>
      <c s="13"/>
      <c s="79"/>
      <c s="79"/>
      <c r="FL379" s="1"/>
      <c s="121">
        <f t="shared" si="120"/>
        <v>44207</v>
      </c>
      <c s="207"/>
    </row>
    <row ht="11.1" customHeight="1">
      <c s="192">
        <f t="shared" si="124"/>
        <v>380</v>
      </c>
      <c s="74">
        <f t="shared" si="121"/>
        <v>7</v>
      </c>
      <c s="216">
        <v>45056.291666666664</v>
      </c>
      <c s="65">
        <v>0</v>
      </c>
      <c s="65">
        <v>1378</v>
      </c>
      <c s="65">
        <v>0</v>
      </c>
      <c s="65">
        <v>554</v>
      </c>
      <c s="65">
        <v>65</v>
      </c>
      <c s="65">
        <v>0</v>
      </c>
      <c s="65">
        <v>0</v>
      </c>
      <c s="65">
        <v>607</v>
      </c>
      <c s="65">
        <v>461</v>
      </c>
      <c s="65">
        <v>737</v>
      </c>
      <c s="65">
        <v>246</v>
      </c>
      <c s="65">
        <v>0</v>
      </c>
      <c s="65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25"/>
        <v/>
      </c>
      <c s="187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89">
        <f t="shared" si="122"/>
        <v>7</v>
      </c>
      <c s="99" t="str">
        <f t="shared" si="123"/>
        <v>07:00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720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360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6"/>
      <c r="CT380" s="170"/>
      <c s="13"/>
      <c s="79"/>
      <c s="79"/>
      <c r="FL380" s="1"/>
      <c s="121">
        <f t="shared" si="120"/>
        <v>44208</v>
      </c>
      <c s="207"/>
    </row>
    <row ht="11.1" customHeight="1">
      <c s="192">
        <f t="shared" si="124"/>
        <v>381</v>
      </c>
      <c s="74">
        <f t="shared" si="121"/>
        <v>7.0166666666666666</v>
      </c>
      <c s="216">
        <v>45056.292361111111</v>
      </c>
      <c s="65">
        <v>0</v>
      </c>
      <c s="65">
        <v>1389</v>
      </c>
      <c s="65">
        <v>0</v>
      </c>
      <c s="65">
        <v>559</v>
      </c>
      <c s="65">
        <v>69</v>
      </c>
      <c s="65">
        <v>0</v>
      </c>
      <c s="65">
        <v>0</v>
      </c>
      <c s="65">
        <v>612</v>
      </c>
      <c s="65">
        <v>465</v>
      </c>
      <c s="65">
        <v>742</v>
      </c>
      <c s="65">
        <v>248</v>
      </c>
      <c s="65">
        <v>0</v>
      </c>
      <c s="65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25"/>
        <v/>
      </c>
      <c s="187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89">
        <f t="shared" si="122"/>
        <v>7</v>
      </c>
      <c s="99" t="str">
        <f t="shared" si="123"/>
        <v>07:01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660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240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6"/>
      <c r="CT381" s="170"/>
      <c s="13"/>
      <c s="79"/>
      <c s="79"/>
      <c r="FL381" s="1"/>
      <c s="121">
        <f t="shared" si="120"/>
        <v>44209</v>
      </c>
      <c s="207"/>
    </row>
    <row ht="11.1" customHeight="1">
      <c s="192">
        <f t="shared" si="124"/>
        <v>382</v>
      </c>
      <c s="74">
        <f t="shared" si="121"/>
        <v>7.0333333333333332</v>
      </c>
      <c s="216">
        <v>45056.293055555558</v>
      </c>
      <c s="65">
        <v>0</v>
      </c>
      <c s="65">
        <v>1400</v>
      </c>
      <c s="65">
        <v>0</v>
      </c>
      <c s="65">
        <v>565</v>
      </c>
      <c s="65">
        <v>76</v>
      </c>
      <c s="65">
        <v>0</v>
      </c>
      <c s="65">
        <v>0</v>
      </c>
      <c s="65">
        <v>617</v>
      </c>
      <c s="65">
        <v>469</v>
      </c>
      <c s="65">
        <v>748</v>
      </c>
      <c s="65">
        <v>250</v>
      </c>
      <c s="65">
        <v>0</v>
      </c>
      <c s="65">
        <v>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25"/>
        <v/>
      </c>
      <c s="187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89">
        <f t="shared" si="122"/>
        <v>7</v>
      </c>
      <c s="99" t="str">
        <f t="shared" si="123"/>
        <v>07:02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360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420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6"/>
      <c r="CT382" s="170"/>
      <c s="13"/>
      <c s="79"/>
      <c s="79"/>
      <c r="FL382" s="1"/>
      <c s="121">
        <f t="shared" si="120"/>
        <v>44210</v>
      </c>
      <c s="207"/>
    </row>
    <row ht="11.1" customHeight="1">
      <c s="192">
        <f t="shared" si="124"/>
        <v>383</v>
      </c>
      <c s="74">
        <f t="shared" si="121"/>
        <v>7.0499999999999998</v>
      </c>
      <c s="216">
        <v>45056.293749999997</v>
      </c>
      <c s="65">
        <v>0</v>
      </c>
      <c s="65">
        <v>1412</v>
      </c>
      <c s="65">
        <v>0</v>
      </c>
      <c s="65">
        <v>571</v>
      </c>
      <c s="65">
        <v>82</v>
      </c>
      <c s="65">
        <v>0</v>
      </c>
      <c s="65">
        <v>0</v>
      </c>
      <c s="65">
        <v>622</v>
      </c>
      <c s="65">
        <v>472</v>
      </c>
      <c s="65">
        <v>754</v>
      </c>
      <c s="65">
        <v>252</v>
      </c>
      <c s="65">
        <v>0</v>
      </c>
      <c s="65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25"/>
        <v/>
      </c>
      <c s="187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89">
        <f t="shared" si="122"/>
        <v>7</v>
      </c>
      <c s="99" t="str">
        <f t="shared" si="123"/>
        <v>07:03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360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360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6"/>
      <c r="CT383" s="170"/>
      <c s="13"/>
      <c s="79"/>
      <c s="79"/>
      <c r="FL383" s="1"/>
      <c s="121">
        <f t="shared" si="120"/>
        <v>44211</v>
      </c>
      <c s="207"/>
    </row>
    <row ht="11.1" customHeight="1">
      <c s="192">
        <f t="shared" si="124"/>
        <v>384</v>
      </c>
      <c s="74">
        <f t="shared" si="121"/>
        <v>7.0666666666666664</v>
      </c>
      <c s="216">
        <v>45056.294444444444</v>
      </c>
      <c s="65">
        <v>0</v>
      </c>
      <c s="65">
        <v>1424</v>
      </c>
      <c s="65">
        <v>0</v>
      </c>
      <c s="65">
        <v>577</v>
      </c>
      <c s="65">
        <v>88</v>
      </c>
      <c s="65">
        <v>0</v>
      </c>
      <c s="65">
        <v>0</v>
      </c>
      <c s="65">
        <v>627</v>
      </c>
      <c s="65">
        <v>476</v>
      </c>
      <c s="65">
        <v>760</v>
      </c>
      <c s="65">
        <v>254</v>
      </c>
      <c s="65">
        <v>0</v>
      </c>
      <c s="65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25"/>
        <v/>
      </c>
      <c s="187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89">
        <f t="shared" si="122"/>
        <v>7</v>
      </c>
      <c s="99" t="str">
        <f t="shared" si="123"/>
        <v>07:04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360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6"/>
      <c r="CT384" s="170"/>
      <c s="13"/>
      <c s="79"/>
      <c s="79"/>
      <c r="FL384" s="1"/>
      <c s="121">
        <f t="shared" si="120"/>
        <v>44212</v>
      </c>
      <c s="207"/>
    </row>
    <row ht="11.1" customHeight="1">
      <c s="192">
        <f t="shared" si="124"/>
        <v>385</v>
      </c>
      <c s="74">
        <f t="shared" si="121"/>
        <v>7.083333333333333</v>
      </c>
      <c s="216">
        <v>45056.295138888891</v>
      </c>
      <c s="65">
        <v>0</v>
      </c>
      <c s="65">
        <v>1435</v>
      </c>
      <c s="65">
        <v>0</v>
      </c>
      <c s="65">
        <v>583</v>
      </c>
      <c s="65">
        <v>95</v>
      </c>
      <c s="65">
        <v>0</v>
      </c>
      <c s="65">
        <v>0</v>
      </c>
      <c s="65">
        <v>633</v>
      </c>
      <c s="65">
        <v>480</v>
      </c>
      <c s="65">
        <v>766</v>
      </c>
      <c s="65">
        <v>256</v>
      </c>
      <c s="65">
        <v>0</v>
      </c>
      <c s="65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25"/>
        <v/>
      </c>
      <c s="187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89">
        <f t="shared" si="122"/>
        <v>7</v>
      </c>
      <c s="99" t="str">
        <f t="shared" si="123"/>
        <v>07:05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360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420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6"/>
      <c r="CT385" s="170"/>
      <c s="13"/>
      <c s="79"/>
      <c s="79"/>
      <c r="FL385" s="1"/>
      <c s="121">
        <f t="shared" si="120"/>
        <v>44213</v>
      </c>
      <c s="207"/>
    </row>
    <row ht="11.1" customHeight="1">
      <c s="192">
        <f t="shared" si="124"/>
        <v>386</v>
      </c>
      <c s="74">
        <f t="shared" si="121"/>
        <v>7.0999999999999996</v>
      </c>
      <c s="216">
        <v>45056.29583333333</v>
      </c>
      <c s="65">
        <v>0</v>
      </c>
      <c s="65">
        <v>1446</v>
      </c>
      <c s="65">
        <v>0</v>
      </c>
      <c s="65">
        <v>588</v>
      </c>
      <c s="65">
        <v>100</v>
      </c>
      <c s="65">
        <v>0</v>
      </c>
      <c s="65">
        <v>0</v>
      </c>
      <c s="65">
        <v>637</v>
      </c>
      <c s="65">
        <v>484</v>
      </c>
      <c s="65">
        <v>772</v>
      </c>
      <c s="65">
        <v>258</v>
      </c>
      <c s="65">
        <v>0</v>
      </c>
      <c s="65">
        <v>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25"/>
        <v/>
      </c>
      <c s="187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5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89">
        <f t="shared" si="122"/>
        <v>7</v>
      </c>
      <c s="99" t="str">
        <f t="shared" si="123"/>
        <v>07:06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300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6"/>
      <c r="CT386" s="170"/>
      <c s="13"/>
      <c s="79"/>
      <c s="79"/>
      <c r="FL386" s="1"/>
      <c s="121">
        <f t="shared" si="120"/>
        <v>44214</v>
      </c>
      <c s="207"/>
    </row>
    <row ht="11.1" customHeight="1">
      <c s="192">
        <f t="shared" si="124"/>
        <v>387</v>
      </c>
      <c s="74">
        <f t="shared" si="121"/>
        <v>7.1166666666666663</v>
      </c>
      <c s="216">
        <v>45056.296527777777</v>
      </c>
      <c s="65">
        <v>0</v>
      </c>
      <c s="65">
        <v>1457</v>
      </c>
      <c s="65">
        <v>0</v>
      </c>
      <c s="65">
        <v>593</v>
      </c>
      <c s="65">
        <v>108</v>
      </c>
      <c s="65">
        <v>0</v>
      </c>
      <c s="65">
        <v>0</v>
      </c>
      <c s="65">
        <v>642</v>
      </c>
      <c s="65">
        <v>488</v>
      </c>
      <c s="65">
        <v>778</v>
      </c>
      <c s="65">
        <v>260</v>
      </c>
      <c s="65">
        <v>0</v>
      </c>
      <c s="65">
        <v>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25"/>
        <v/>
      </c>
      <c s="187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89">
        <f t="shared" si="122"/>
        <v>7</v>
      </c>
      <c s="99" t="str">
        <f t="shared" si="123"/>
        <v>07:07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480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6"/>
      <c r="CT387" s="170"/>
      <c s="13"/>
      <c s="79"/>
      <c s="79"/>
      <c r="FL387" s="1"/>
      <c s="121">
        <f t="shared" si="120"/>
        <v>44215</v>
      </c>
      <c s="207"/>
    </row>
    <row ht="11.1" customHeight="1">
      <c s="192">
        <f t="shared" si="124"/>
        <v>388</v>
      </c>
      <c s="74">
        <f t="shared" si="121"/>
        <v>7.1333333333333337</v>
      </c>
      <c s="216">
        <v>45056.297222222223</v>
      </c>
      <c s="65">
        <v>0</v>
      </c>
      <c s="65">
        <v>1468</v>
      </c>
      <c s="65">
        <v>0</v>
      </c>
      <c s="65">
        <v>599</v>
      </c>
      <c s="65">
        <v>116</v>
      </c>
      <c s="65">
        <v>0</v>
      </c>
      <c s="65">
        <v>0</v>
      </c>
      <c s="65">
        <v>647</v>
      </c>
      <c s="65">
        <v>491</v>
      </c>
      <c s="65">
        <v>784</v>
      </c>
      <c s="65">
        <v>262</v>
      </c>
      <c s="65">
        <v>0</v>
      </c>
      <c s="65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25"/>
        <v/>
      </c>
      <c s="187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89">
        <f t="shared" si="122"/>
        <v>7</v>
      </c>
      <c s="99" t="str">
        <f t="shared" si="123"/>
        <v>07:08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480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6"/>
      <c r="CT388" s="170"/>
      <c s="13"/>
      <c s="79"/>
      <c s="79"/>
      <c r="FL388" s="1"/>
      <c s="121">
        <f t="shared" si="120"/>
        <v>44216</v>
      </c>
      <c s="207"/>
    </row>
    <row ht="11.1" customHeight="1">
      <c s="192">
        <f t="shared" si="124"/>
        <v>389</v>
      </c>
      <c s="74">
        <f t="shared" si="121"/>
        <v>7.1500000000000004</v>
      </c>
      <c s="216">
        <v>45056.29791666667</v>
      </c>
      <c s="65">
        <v>0</v>
      </c>
      <c s="65">
        <v>1479</v>
      </c>
      <c s="65">
        <v>0</v>
      </c>
      <c s="65">
        <v>605</v>
      </c>
      <c s="65">
        <v>122</v>
      </c>
      <c s="65">
        <v>0</v>
      </c>
      <c s="65">
        <v>0</v>
      </c>
      <c s="65">
        <v>653</v>
      </c>
      <c s="65">
        <v>495</v>
      </c>
      <c s="65">
        <v>790</v>
      </c>
      <c s="65">
        <v>264</v>
      </c>
      <c s="65">
        <v>0</v>
      </c>
      <c s="65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25"/>
        <v/>
      </c>
      <c s="187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89">
        <f t="shared" si="122"/>
        <v>7</v>
      </c>
      <c s="99" t="str">
        <f t="shared" si="123"/>
        <v>07:09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360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6"/>
      <c r="CT389" s="170"/>
      <c s="13"/>
      <c s="79"/>
      <c s="79"/>
      <c r="FL389" s="1"/>
      <c s="121">
        <f t="shared" si="120"/>
        <v>44217</v>
      </c>
      <c s="207"/>
    </row>
    <row ht="11.1" customHeight="1">
      <c s="192">
        <f t="shared" si="124"/>
        <v>390</v>
      </c>
      <c s="74">
        <f t="shared" si="121"/>
        <v>7.166666666666667</v>
      </c>
      <c s="216">
        <v>45056.298611111109</v>
      </c>
      <c s="65">
        <v>0</v>
      </c>
      <c s="65">
        <v>1491</v>
      </c>
      <c s="65">
        <v>0</v>
      </c>
      <c s="65">
        <v>610</v>
      </c>
      <c s="65">
        <v>128</v>
      </c>
      <c s="65">
        <v>0</v>
      </c>
      <c s="65">
        <v>0</v>
      </c>
      <c s="65">
        <v>658</v>
      </c>
      <c s="65">
        <v>499</v>
      </c>
      <c s="65">
        <v>796</v>
      </c>
      <c s="65">
        <v>266</v>
      </c>
      <c s="65">
        <v>0</v>
      </c>
      <c s="65">
        <v>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25"/>
        <v/>
      </c>
      <c s="187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89">
        <f t="shared" si="122"/>
        <v>7</v>
      </c>
      <c s="99" t="str">
        <f t="shared" si="123"/>
        <v>07:10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720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360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6"/>
      <c r="CT390" s="170"/>
      <c s="13"/>
      <c s="79"/>
      <c s="79"/>
      <c r="FL390" s="1"/>
      <c s="121">
        <f t="shared" si="120"/>
        <v>44218</v>
      </c>
      <c s="207"/>
    </row>
    <row ht="11.1" customHeight="1">
      <c s="192">
        <f t="shared" si="124"/>
        <v>391</v>
      </c>
      <c s="74">
        <f t="shared" si="121"/>
        <v>7.1833333333333336</v>
      </c>
      <c s="216">
        <v>45056.299305555556</v>
      </c>
      <c s="65">
        <v>0</v>
      </c>
      <c s="65">
        <v>1502</v>
      </c>
      <c s="65">
        <v>0</v>
      </c>
      <c s="65">
        <v>616</v>
      </c>
      <c s="65">
        <v>132</v>
      </c>
      <c s="65">
        <v>0</v>
      </c>
      <c s="65">
        <v>0</v>
      </c>
      <c s="65">
        <v>663</v>
      </c>
      <c s="65">
        <v>503</v>
      </c>
      <c s="65">
        <v>801</v>
      </c>
      <c s="65">
        <v>268</v>
      </c>
      <c s="65">
        <v>0</v>
      </c>
      <c s="65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25"/>
        <v/>
      </c>
      <c s="187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89">
        <f t="shared" si="122"/>
        <v>7</v>
      </c>
      <c s="99" t="str">
        <f t="shared" si="123"/>
        <v>07:11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360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240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6"/>
      <c r="CT391" s="170"/>
      <c s="13"/>
      <c s="79"/>
      <c s="79"/>
      <c r="FL391" s="1"/>
      <c s="121">
        <f t="shared" si="120"/>
        <v>44219</v>
      </c>
      <c s="207"/>
    </row>
    <row ht="11.1" customHeight="1">
      <c s="192">
        <f t="shared" si="124"/>
        <v>392</v>
      </c>
      <c s="74">
        <f t="shared" si="121"/>
        <v>7.2000000000000002</v>
      </c>
      <c s="216">
        <v>45056.300000000003</v>
      </c>
      <c s="65">
        <v>0</v>
      </c>
      <c s="65">
        <v>1509</v>
      </c>
      <c s="65">
        <v>0</v>
      </c>
      <c s="65">
        <v>622</v>
      </c>
      <c s="65">
        <v>135</v>
      </c>
      <c s="65">
        <v>0</v>
      </c>
      <c s="65">
        <v>0</v>
      </c>
      <c s="65">
        <v>668</v>
      </c>
      <c s="65">
        <v>507</v>
      </c>
      <c s="65">
        <v>807</v>
      </c>
      <c s="65">
        <v>270</v>
      </c>
      <c s="65">
        <v>0</v>
      </c>
      <c s="65">
        <v>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25"/>
        <v/>
      </c>
      <c s="187">
        <f t="shared" si="126"/>
        <v>1</v>
      </c>
      <c s="15">
        <f t="shared" si="127"/>
        <v>0</v>
      </c>
      <c s="15">
        <f t="shared" si="128"/>
        <v>7</v>
      </c>
      <c s="15">
        <f t="shared" si="129"/>
        <v>0</v>
      </c>
      <c s="15">
        <f t="shared" si="130"/>
        <v>6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89">
        <f t="shared" si="122"/>
        <v>7</v>
      </c>
      <c s="99" t="str">
        <f t="shared" si="123"/>
        <v>07:12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420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180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6"/>
      <c r="CT392" s="170"/>
      <c s="13"/>
      <c s="79"/>
      <c s="79"/>
      <c r="FL392" s="1"/>
      <c s="121">
        <f t="shared" si="120"/>
        <v>44220</v>
      </c>
      <c s="207"/>
    </row>
    <row ht="11.1" customHeight="1">
      <c s="192">
        <f t="shared" si="124"/>
        <v>393</v>
      </c>
      <c s="74">
        <f t="shared" si="121"/>
        <v>7.2166666666666668</v>
      </c>
      <c s="216">
        <v>45056.300694444442</v>
      </c>
      <c s="65">
        <v>0</v>
      </c>
      <c s="65">
        <v>1509</v>
      </c>
      <c s="65">
        <v>0</v>
      </c>
      <c s="65">
        <v>625</v>
      </c>
      <c s="65">
        <v>143</v>
      </c>
      <c s="65">
        <v>0</v>
      </c>
      <c s="65">
        <v>0</v>
      </c>
      <c s="65">
        <v>673</v>
      </c>
      <c s="65">
        <v>510</v>
      </c>
      <c s="65">
        <v>813</v>
      </c>
      <c s="65">
        <v>272</v>
      </c>
      <c s="65">
        <v>0</v>
      </c>
      <c s="65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25"/>
        <v/>
      </c>
      <c s="18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3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89">
        <f t="shared" si="122"/>
        <v>7</v>
      </c>
      <c s="99" t="str">
        <f t="shared" si="123"/>
        <v>07:13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480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6"/>
      <c r="CT393" s="170"/>
      <c s="13"/>
      <c s="79"/>
      <c s="79"/>
      <c r="FL393" s="1"/>
      <c s="121">
        <f t="shared" si="120"/>
        <v>44221</v>
      </c>
      <c s="207"/>
    </row>
    <row ht="11.1" customHeight="1">
      <c s="192">
        <f t="shared" si="124"/>
        <v>394</v>
      </c>
      <c s="74">
        <f t="shared" si="121"/>
        <v>7.2333333333333334</v>
      </c>
      <c s="216">
        <v>45056.301388888889</v>
      </c>
      <c s="65">
        <v>0</v>
      </c>
      <c s="65">
        <v>1509</v>
      </c>
      <c s="65">
        <v>0</v>
      </c>
      <c s="65">
        <v>626</v>
      </c>
      <c s="65">
        <v>147</v>
      </c>
      <c s="65">
        <v>0</v>
      </c>
      <c s="65">
        <v>0</v>
      </c>
      <c s="65">
        <v>678</v>
      </c>
      <c s="65">
        <v>514</v>
      </c>
      <c s="65">
        <v>820</v>
      </c>
      <c s="65">
        <v>274</v>
      </c>
      <c s="65">
        <v>0</v>
      </c>
      <c s="65">
        <v>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25"/>
        <v/>
      </c>
      <c s="18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1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89">
        <f t="shared" si="122"/>
        <v>7</v>
      </c>
      <c s="99" t="str">
        <f t="shared" si="123"/>
        <v>07:14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60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240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6"/>
      <c r="CT394" s="170"/>
      <c s="13"/>
      <c s="79"/>
      <c s="79"/>
      <c r="FL394" s="1"/>
      <c s="121">
        <f t="shared" si="120"/>
        <v>44222</v>
      </c>
      <c s="207"/>
    </row>
    <row ht="11.1" customHeight="1">
      <c s="192">
        <f t="shared" si="124"/>
        <v>395</v>
      </c>
      <c s="74">
        <f t="shared" si="121"/>
        <v>7.25</v>
      </c>
      <c s="216">
        <v>45056.302083333336</v>
      </c>
      <c s="65">
        <v>0</v>
      </c>
      <c s="65">
        <v>1509</v>
      </c>
      <c s="65">
        <v>0</v>
      </c>
      <c s="65">
        <v>626</v>
      </c>
      <c s="65">
        <v>153</v>
      </c>
      <c s="65">
        <v>0</v>
      </c>
      <c s="65">
        <v>0</v>
      </c>
      <c s="65">
        <v>681</v>
      </c>
      <c s="65">
        <v>518</v>
      </c>
      <c s="65">
        <v>825</v>
      </c>
      <c s="65">
        <v>276</v>
      </c>
      <c s="65">
        <v>0</v>
      </c>
      <c s="65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25"/>
        <v/>
      </c>
      <c s="18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89">
        <f t="shared" si="122"/>
        <v>7</v>
      </c>
      <c s="99" t="str">
        <f t="shared" si="123"/>
        <v>07:15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360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180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6"/>
      <c r="CT395" s="170"/>
      <c s="13"/>
      <c s="79"/>
      <c s="79"/>
      <c r="FL395" s="1"/>
      <c s="121">
        <f t="shared" si="120"/>
        <v>44223</v>
      </c>
      <c s="207"/>
    </row>
    <row ht="11.1" customHeight="1">
      <c s="192">
        <f t="shared" si="124"/>
        <v>396</v>
      </c>
      <c s="74">
        <f t="shared" si="121"/>
        <v>7.2666666666666666</v>
      </c>
      <c s="216">
        <v>45056.302777777775</v>
      </c>
      <c s="65">
        <v>0</v>
      </c>
      <c s="65">
        <v>1509</v>
      </c>
      <c s="65">
        <v>0</v>
      </c>
      <c s="65">
        <v>626</v>
      </c>
      <c s="65">
        <v>160</v>
      </c>
      <c s="65">
        <v>0</v>
      </c>
      <c s="65">
        <v>0</v>
      </c>
      <c s="65">
        <v>681</v>
      </c>
      <c s="65">
        <v>522</v>
      </c>
      <c s="65">
        <v>830</v>
      </c>
      <c s="65">
        <v>278</v>
      </c>
      <c s="65">
        <v>0</v>
      </c>
      <c s="65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25"/>
        <v/>
      </c>
      <c s="18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89">
        <f t="shared" si="122"/>
        <v>7</v>
      </c>
      <c s="99" t="str">
        <f t="shared" si="123"/>
        <v>07:16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420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6"/>
      <c r="CT396" s="170"/>
      <c s="13"/>
      <c s="79"/>
      <c s="79"/>
      <c r="FL396" s="1"/>
      <c s="121">
        <f t="shared" si="120"/>
        <v>44224</v>
      </c>
      <c s="207"/>
    </row>
    <row ht="11.1" customHeight="1">
      <c s="192">
        <f t="shared" si="124"/>
        <v>397</v>
      </c>
      <c s="74">
        <f t="shared" si="121"/>
        <v>7.2833333333333332</v>
      </c>
      <c s="216">
        <v>45056.303472222222</v>
      </c>
      <c s="65">
        <v>0</v>
      </c>
      <c s="65">
        <v>1509</v>
      </c>
      <c s="65">
        <v>0</v>
      </c>
      <c s="65">
        <v>626</v>
      </c>
      <c s="65">
        <v>165</v>
      </c>
      <c s="65">
        <v>0</v>
      </c>
      <c s="65">
        <v>0</v>
      </c>
      <c s="65">
        <v>681</v>
      </c>
      <c s="65">
        <v>525</v>
      </c>
      <c s="65">
        <v>833</v>
      </c>
      <c s="65">
        <v>279</v>
      </c>
      <c s="65">
        <v>0</v>
      </c>
      <c s="65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25"/>
        <v/>
      </c>
      <c s="18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5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89">
        <f t="shared" si="122"/>
        <v>7</v>
      </c>
      <c s="99" t="str">
        <f t="shared" si="123"/>
        <v>07:17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300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180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180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6"/>
      <c r="CT397" s="170"/>
      <c s="13"/>
      <c s="79"/>
      <c s="79"/>
      <c r="FL397" s="1"/>
      <c s="121">
        <f t="shared" si="120"/>
        <v>44225</v>
      </c>
      <c s="207"/>
    </row>
    <row ht="11.1" customHeight="1">
      <c s="192">
        <f t="shared" si="124"/>
        <v>398</v>
      </c>
      <c s="74">
        <f t="shared" si="121"/>
        <v>7.2999999999999998</v>
      </c>
      <c s="216">
        <v>45056.304166666669</v>
      </c>
      <c s="65">
        <v>0</v>
      </c>
      <c s="65">
        <v>1509</v>
      </c>
      <c s="65">
        <v>0</v>
      </c>
      <c s="65">
        <v>626</v>
      </c>
      <c s="65">
        <v>171</v>
      </c>
      <c s="65">
        <v>0</v>
      </c>
      <c s="65">
        <v>0</v>
      </c>
      <c s="65">
        <v>681</v>
      </c>
      <c s="65">
        <v>528</v>
      </c>
      <c s="65">
        <v>836</v>
      </c>
      <c s="65">
        <v>280</v>
      </c>
      <c s="65">
        <v>0</v>
      </c>
      <c s="65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25"/>
        <v/>
      </c>
      <c s="18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89">
        <f t="shared" si="122"/>
        <v>7</v>
      </c>
      <c s="99" t="str">
        <f t="shared" si="123"/>
        <v>07:18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360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180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6"/>
      <c r="CT398" s="170"/>
      <c s="13"/>
      <c s="79"/>
      <c s="79"/>
      <c r="FL398" s="1"/>
      <c s="121">
        <f t="shared" si="120"/>
        <v>44226</v>
      </c>
      <c s="207"/>
    </row>
    <row ht="11.1" customHeight="1">
      <c s="192">
        <f t="shared" si="124"/>
        <v>399</v>
      </c>
      <c s="74">
        <f t="shared" si="121"/>
        <v>7.3166666666666664</v>
      </c>
      <c s="216">
        <v>45056.304861111108</v>
      </c>
      <c s="65">
        <v>0</v>
      </c>
      <c s="65">
        <v>1509</v>
      </c>
      <c s="65">
        <v>0</v>
      </c>
      <c s="65">
        <v>626</v>
      </c>
      <c s="65">
        <v>177</v>
      </c>
      <c s="65">
        <v>0</v>
      </c>
      <c s="65">
        <v>0</v>
      </c>
      <c s="65">
        <v>681</v>
      </c>
      <c s="65">
        <v>530</v>
      </c>
      <c s="65">
        <v>837</v>
      </c>
      <c s="65">
        <v>281</v>
      </c>
      <c s="65">
        <v>0</v>
      </c>
      <c s="65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25"/>
        <v/>
      </c>
      <c s="18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89">
        <f t="shared" si="122"/>
        <v>7</v>
      </c>
      <c s="99" t="str">
        <f t="shared" si="123"/>
        <v>07:19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360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120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6"/>
      <c r="CT399" s="170"/>
      <c s="13"/>
      <c s="79"/>
      <c s="79"/>
      <c r="FL399" s="1"/>
      <c s="121">
        <f t="shared" si="120"/>
        <v>44227</v>
      </c>
      <c s="207"/>
    </row>
    <row ht="11.1" customHeight="1">
      <c s="192">
        <f t="shared" si="124"/>
        <v>400</v>
      </c>
      <c s="74">
        <f t="shared" si="121"/>
        <v>7.333333333333333</v>
      </c>
      <c s="216">
        <v>45056.305555555555</v>
      </c>
      <c s="65">
        <v>0</v>
      </c>
      <c s="65">
        <v>1509</v>
      </c>
      <c s="65">
        <v>0</v>
      </c>
      <c s="65">
        <v>626</v>
      </c>
      <c s="65">
        <v>178</v>
      </c>
      <c s="65">
        <v>0</v>
      </c>
      <c s="65">
        <v>0</v>
      </c>
      <c s="65">
        <v>681</v>
      </c>
      <c s="65">
        <v>532</v>
      </c>
      <c s="65">
        <v>839</v>
      </c>
      <c s="65">
        <v>281</v>
      </c>
      <c s="65">
        <v>0</v>
      </c>
      <c s="65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25"/>
        <v/>
      </c>
      <c s="18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89">
        <f t="shared" si="122"/>
        <v>7</v>
      </c>
      <c s="99" t="str">
        <f t="shared" si="123"/>
        <v>07:20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60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120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6"/>
      <c r="CT400" s="170"/>
      <c s="13"/>
      <c s="79"/>
      <c s="79"/>
      <c r="FL400" s="1"/>
      <c s="121">
        <f t="shared" si="120"/>
        <v>44228</v>
      </c>
      <c s="207"/>
    </row>
    <row ht="11.1" customHeight="1">
      <c s="192">
        <f t="shared" si="124"/>
        <v>401</v>
      </c>
      <c s="74">
        <f t="shared" si="121"/>
        <v>7.3499999999999996</v>
      </c>
      <c s="216">
        <v>45056.306250000001</v>
      </c>
      <c s="65">
        <v>0</v>
      </c>
      <c s="65">
        <v>1509</v>
      </c>
      <c s="65">
        <v>0</v>
      </c>
      <c s="65">
        <v>626</v>
      </c>
      <c s="65">
        <v>178</v>
      </c>
      <c s="65">
        <v>0</v>
      </c>
      <c s="65">
        <v>0</v>
      </c>
      <c s="65">
        <v>681</v>
      </c>
      <c s="65">
        <v>534</v>
      </c>
      <c s="65">
        <v>840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25"/>
        <v/>
      </c>
      <c s="18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89">
        <f t="shared" si="122"/>
        <v>7</v>
      </c>
      <c s="99" t="str">
        <f t="shared" si="123"/>
        <v>07:21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120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60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6"/>
      <c r="CT401" s="170"/>
      <c s="13"/>
      <c s="79"/>
      <c s="79"/>
      <c r="FL401" s="1"/>
      <c s="121">
        <f t="shared" si="120"/>
        <v>44229</v>
      </c>
      <c s="207"/>
    </row>
    <row ht="11.1" customHeight="1">
      <c s="192">
        <f t="shared" si="124"/>
        <v>402</v>
      </c>
      <c s="74">
        <f t="shared" si="121"/>
        <v>7.3666666666666663</v>
      </c>
      <c s="216">
        <v>45056.306944444441</v>
      </c>
      <c s="65">
        <v>0</v>
      </c>
      <c s="65">
        <v>1509</v>
      </c>
      <c s="65">
        <v>0</v>
      </c>
      <c s="65">
        <v>626</v>
      </c>
      <c s="65">
        <v>185</v>
      </c>
      <c s="65">
        <v>0</v>
      </c>
      <c s="65">
        <v>0</v>
      </c>
      <c s="65">
        <v>681</v>
      </c>
      <c s="65">
        <v>535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25"/>
        <v/>
      </c>
      <c s="18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89">
        <f t="shared" si="122"/>
        <v>7</v>
      </c>
      <c s="99" t="str">
        <f t="shared" si="123"/>
        <v>07:22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420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60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60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6"/>
      <c r="CT402" s="170"/>
      <c s="13"/>
      <c s="79"/>
      <c s="79"/>
      <c r="FL402" s="1"/>
      <c s="121">
        <f t="shared" si="120"/>
        <v>44230</v>
      </c>
      <c s="207"/>
    </row>
    <row ht="11.1" customHeight="1">
      <c s="192">
        <f t="shared" si="124"/>
        <v>403</v>
      </c>
      <c s="74">
        <f t="shared" si="121"/>
        <v>7.3833333333333337</v>
      </c>
      <c s="216">
        <v>45056.307638888888</v>
      </c>
      <c s="65">
        <v>0</v>
      </c>
      <c s="65">
        <v>1509</v>
      </c>
      <c s="65">
        <v>0</v>
      </c>
      <c s="65">
        <v>626</v>
      </c>
      <c s="65">
        <v>192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25"/>
        <v/>
      </c>
      <c s="18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89">
        <f t="shared" si="122"/>
        <v>7</v>
      </c>
      <c s="99" t="str">
        <f t="shared" si="123"/>
        <v>07:23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420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6"/>
      <c r="CT403" s="170"/>
      <c s="13"/>
      <c s="79"/>
      <c s="79"/>
      <c r="FL403" s="1"/>
      <c s="121">
        <f t="shared" si="120"/>
        <v>44231</v>
      </c>
      <c s="207"/>
    </row>
    <row ht="11.1" customHeight="1">
      <c s="192">
        <f t="shared" si="124"/>
        <v>404</v>
      </c>
      <c s="74">
        <f t="shared" si="121"/>
        <v>7.4000000000000004</v>
      </c>
      <c s="216">
        <v>45056.308333333334</v>
      </c>
      <c s="65">
        <v>0</v>
      </c>
      <c s="65">
        <v>1509</v>
      </c>
      <c s="65">
        <v>0</v>
      </c>
      <c s="65">
        <v>626</v>
      </c>
      <c s="65">
        <v>196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25"/>
        <v/>
      </c>
      <c s="18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89">
        <f t="shared" si="122"/>
        <v>7</v>
      </c>
      <c s="99" t="str">
        <f t="shared" si="123"/>
        <v>07:24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240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6"/>
      <c r="CT404" s="170"/>
      <c s="13"/>
      <c s="79"/>
      <c s="79"/>
      <c r="FL404" s="1"/>
      <c s="121">
        <f t="shared" si="120"/>
        <v>44232</v>
      </c>
      <c s="207"/>
    </row>
    <row ht="11.1" customHeight="1">
      <c s="192">
        <f t="shared" si="124"/>
        <v>405</v>
      </c>
      <c s="74">
        <f t="shared" si="121"/>
        <v>7.416666666666667</v>
      </c>
      <c s="216">
        <v>45056.309027777781</v>
      </c>
      <c s="65">
        <v>0</v>
      </c>
      <c s="65">
        <v>1509</v>
      </c>
      <c s="65">
        <v>0</v>
      </c>
      <c s="65">
        <v>626</v>
      </c>
      <c s="65">
        <v>199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25"/>
        <v/>
      </c>
      <c s="18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89">
        <f t="shared" si="122"/>
        <v>7</v>
      </c>
      <c s="99" t="str">
        <f t="shared" si="123"/>
        <v>07:25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180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6"/>
      <c r="CT405" s="170"/>
      <c s="13"/>
      <c s="79"/>
      <c s="79"/>
      <c r="FL405" s="1"/>
      <c s="121">
        <f t="shared" si="120"/>
        <v>44233</v>
      </c>
      <c s="207"/>
    </row>
    <row ht="11.1" customHeight="1">
      <c s="192">
        <f t="shared" si="124"/>
        <v>406</v>
      </c>
      <c s="74">
        <f t="shared" si="121"/>
        <v>7.4333333333333336</v>
      </c>
      <c s="216">
        <v>45056.30972222222</v>
      </c>
      <c s="65">
        <v>0</v>
      </c>
      <c s="65">
        <v>1509</v>
      </c>
      <c s="65">
        <v>0</v>
      </c>
      <c s="65">
        <v>626</v>
      </c>
      <c s="65">
        <v>205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25"/>
        <v/>
      </c>
      <c s="18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89">
        <f t="shared" si="122"/>
        <v>7</v>
      </c>
      <c s="99" t="str">
        <f t="shared" si="123"/>
        <v>07:26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360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6"/>
      <c r="CT406" s="170"/>
      <c s="13"/>
      <c s="79"/>
      <c s="79"/>
      <c r="FL406" s="1"/>
      <c s="121">
        <f t="shared" si="120"/>
        <v>44234</v>
      </c>
      <c s="207"/>
    </row>
    <row ht="11.1" customHeight="1">
      <c s="192">
        <f t="shared" si="124"/>
        <v>407</v>
      </c>
      <c s="74">
        <f t="shared" si="121"/>
        <v>7.4500000000000002</v>
      </c>
      <c s="216">
        <v>45056.310416666667</v>
      </c>
      <c s="65">
        <v>0</v>
      </c>
      <c s="65">
        <v>1509</v>
      </c>
      <c s="65">
        <v>0</v>
      </c>
      <c s="65">
        <v>626</v>
      </c>
      <c s="65">
        <v>212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25"/>
        <v/>
      </c>
      <c s="18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89">
        <f t="shared" si="122"/>
        <v>7</v>
      </c>
      <c s="99" t="str">
        <f t="shared" si="123"/>
        <v>07:27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420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6"/>
      <c r="CT407" s="170"/>
      <c s="13"/>
      <c s="79"/>
      <c s="79"/>
      <c r="FL407" s="1"/>
      <c s="121">
        <f t="shared" si="120"/>
        <v>44235</v>
      </c>
      <c s="207"/>
    </row>
    <row ht="11.1" customHeight="1">
      <c s="192">
        <f t="shared" si="124"/>
        <v>408</v>
      </c>
      <c s="74">
        <f t="shared" si="121"/>
        <v>7.4666666666666668</v>
      </c>
      <c s="216">
        <v>45056.311111111114</v>
      </c>
      <c s="65">
        <v>0</v>
      </c>
      <c s="65">
        <v>1509</v>
      </c>
      <c s="65">
        <v>0</v>
      </c>
      <c s="65">
        <v>626</v>
      </c>
      <c s="65">
        <v>220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25"/>
        <v/>
      </c>
      <c s="18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89">
        <f t="shared" si="122"/>
        <v>7</v>
      </c>
      <c s="99" t="str">
        <f t="shared" si="123"/>
        <v>07:28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480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6"/>
      <c r="CT408" s="170"/>
      <c s="13"/>
      <c s="79"/>
      <c s="79"/>
      <c r="FL408" s="1"/>
      <c s="121">
        <f t="shared" si="120"/>
        <v>44236</v>
      </c>
      <c s="207"/>
    </row>
    <row ht="11.1" customHeight="1">
      <c s="192">
        <f t="shared" si="124"/>
        <v>409</v>
      </c>
      <c s="74">
        <f t="shared" si="121"/>
        <v>7.4833333333333334</v>
      </c>
      <c s="216">
        <v>45056.311805555553</v>
      </c>
      <c s="65">
        <v>0</v>
      </c>
      <c s="65">
        <v>1509</v>
      </c>
      <c s="65">
        <v>0</v>
      </c>
      <c s="65">
        <v>626</v>
      </c>
      <c s="65">
        <v>229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25"/>
        <v/>
      </c>
      <c s="18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89">
        <f t="shared" si="122"/>
        <v>7</v>
      </c>
      <c s="99" t="str">
        <f t="shared" si="123"/>
        <v>07:29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6"/>
      <c r="CT409" s="170"/>
      <c s="13"/>
      <c s="79"/>
      <c s="79"/>
      <c r="FL409" s="1"/>
      <c s="121">
        <f t="shared" si="120"/>
        <v>44237</v>
      </c>
      <c s="207"/>
    </row>
    <row ht="11.1" customHeight="1">
      <c s="192">
        <f t="shared" si="124"/>
        <v>410</v>
      </c>
      <c s="74">
        <f t="shared" si="121"/>
        <v>7.5</v>
      </c>
      <c s="216">
        <v>45056.3125</v>
      </c>
      <c s="65">
        <v>0</v>
      </c>
      <c s="65">
        <v>1509</v>
      </c>
      <c s="65">
        <v>0</v>
      </c>
      <c s="65">
        <v>626</v>
      </c>
      <c s="65">
        <v>241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25"/>
        <v/>
      </c>
      <c s="18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89">
        <f t="shared" si="122"/>
        <v>7</v>
      </c>
      <c s="99" t="str">
        <f t="shared" si="123"/>
        <v>07:30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720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6"/>
      <c r="CT410" s="170"/>
      <c s="13"/>
      <c s="79"/>
      <c s="79"/>
      <c r="FL410" s="1"/>
      <c s="121">
        <f t="shared" si="120"/>
        <v>44238</v>
      </c>
      <c s="207"/>
    </row>
    <row ht="11.1" customHeight="1">
      <c s="192">
        <f t="shared" si="124"/>
        <v>411</v>
      </c>
      <c s="74">
        <f t="shared" si="121"/>
        <v>7.5166666666666666</v>
      </c>
      <c s="216">
        <v>45056.313194444447</v>
      </c>
      <c s="65">
        <v>0</v>
      </c>
      <c s="65">
        <v>1509</v>
      </c>
      <c s="65">
        <v>0</v>
      </c>
      <c s="65">
        <v>626</v>
      </c>
      <c s="65">
        <v>254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25"/>
        <v/>
      </c>
      <c s="18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89">
        <f t="shared" si="122"/>
        <v>7</v>
      </c>
      <c s="99" t="str">
        <f t="shared" si="123"/>
        <v>07:31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780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6"/>
      <c r="CT411" s="170"/>
      <c s="13"/>
      <c s="79"/>
      <c s="79"/>
      <c r="FL411" s="1"/>
      <c s="121">
        <f t="shared" si="120"/>
        <v>44239</v>
      </c>
      <c s="207"/>
    </row>
    <row ht="11.1" customHeight="1">
      <c s="192">
        <f t="shared" si="124"/>
        <v>412</v>
      </c>
      <c s="74">
        <f t="shared" si="121"/>
        <v>7.5333333333333332</v>
      </c>
      <c s="216">
        <v>45056.313888888886</v>
      </c>
      <c s="65">
        <v>0</v>
      </c>
      <c s="65">
        <v>1509</v>
      </c>
      <c s="65">
        <v>0</v>
      </c>
      <c s="65">
        <v>626</v>
      </c>
      <c s="65">
        <v>266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25"/>
        <v/>
      </c>
      <c s="18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89">
        <f t="shared" si="122"/>
        <v>7</v>
      </c>
      <c s="99" t="str">
        <f t="shared" si="123"/>
        <v>07:32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6"/>
      <c r="CT412" s="170"/>
      <c s="13"/>
      <c s="79"/>
      <c s="79"/>
      <c r="FL412" s="1"/>
      <c s="121">
        <f t="shared" si="120"/>
        <v>44240</v>
      </c>
      <c s="207"/>
    </row>
    <row ht="11.1" customHeight="1">
      <c s="192">
        <f t="shared" si="124"/>
        <v>413</v>
      </c>
      <c s="74">
        <f t="shared" si="121"/>
        <v>7.5499999999999998</v>
      </c>
      <c s="216">
        <v>45056.314583333333</v>
      </c>
      <c s="65">
        <v>0</v>
      </c>
      <c s="65">
        <v>1509</v>
      </c>
      <c s="65">
        <v>0</v>
      </c>
      <c s="65">
        <v>626</v>
      </c>
      <c s="65">
        <v>272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25"/>
        <v/>
      </c>
      <c s="18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89">
        <f t="shared" si="122"/>
        <v>7</v>
      </c>
      <c s="99" t="str">
        <f t="shared" si="123"/>
        <v>07:33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360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6"/>
      <c r="CT413" s="170"/>
      <c s="13"/>
      <c s="79"/>
      <c s="79"/>
      <c r="FL413" s="1"/>
      <c s="121">
        <f t="shared" si="120"/>
        <v>44241</v>
      </c>
      <c s="207"/>
    </row>
    <row ht="11.1" customHeight="1">
      <c s="192">
        <f t="shared" si="124"/>
        <v>414</v>
      </c>
      <c s="74">
        <f t="shared" si="121"/>
        <v>7.5666666666666664</v>
      </c>
      <c s="216">
        <v>45056.31527777778</v>
      </c>
      <c s="65">
        <v>0</v>
      </c>
      <c s="65">
        <v>1509</v>
      </c>
      <c s="65">
        <v>0</v>
      </c>
      <c s="65">
        <v>626</v>
      </c>
      <c s="65">
        <v>277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25"/>
        <v/>
      </c>
      <c s="18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5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89">
        <f t="shared" si="122"/>
        <v>7</v>
      </c>
      <c s="99" t="str">
        <f t="shared" si="123"/>
        <v>07:34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300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6"/>
      <c r="CT414" s="170"/>
      <c s="13"/>
      <c s="79"/>
      <c s="79"/>
      <c r="FL414" s="1"/>
      <c s="121">
        <f t="shared" si="120"/>
        <v>44242</v>
      </c>
      <c s="207"/>
    </row>
    <row ht="11.1" customHeight="1">
      <c s="192">
        <f t="shared" si="124"/>
        <v>415</v>
      </c>
      <c s="74">
        <f t="shared" si="121"/>
        <v>7.583333333333333</v>
      </c>
      <c s="216">
        <v>45056.315972222219</v>
      </c>
      <c s="65">
        <v>0</v>
      </c>
      <c s="65">
        <v>1509</v>
      </c>
      <c s="65">
        <v>0</v>
      </c>
      <c s="65">
        <v>626</v>
      </c>
      <c s="65">
        <v>282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25"/>
        <v/>
      </c>
      <c s="18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5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89">
        <f t="shared" si="122"/>
        <v>7</v>
      </c>
      <c s="99" t="str">
        <f t="shared" si="123"/>
        <v>07:35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300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6"/>
      <c r="CT415" s="170"/>
      <c s="13"/>
      <c s="79"/>
      <c s="79"/>
      <c r="FL415" s="1"/>
      <c s="121">
        <f t="shared" si="120"/>
        <v>44243</v>
      </c>
      <c s="207"/>
    </row>
    <row ht="11.1" customHeight="1">
      <c s="192">
        <f t="shared" si="124"/>
        <v>416</v>
      </c>
      <c s="74">
        <f t="shared" si="121"/>
        <v>7.5999999999999996</v>
      </c>
      <c s="216">
        <v>45056.316666666666</v>
      </c>
      <c s="65">
        <v>0</v>
      </c>
      <c s="65">
        <v>1509</v>
      </c>
      <c s="65">
        <v>0</v>
      </c>
      <c s="65">
        <v>626</v>
      </c>
      <c s="65">
        <v>288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25"/>
        <v/>
      </c>
      <c s="18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89">
        <f t="shared" si="122"/>
        <v>7</v>
      </c>
      <c s="99" t="str">
        <f t="shared" si="123"/>
        <v>07:36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360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6"/>
      <c r="CT416" s="170"/>
      <c s="13"/>
      <c s="79"/>
      <c s="79"/>
      <c r="FL416" s="1"/>
      <c s="121">
        <f t="shared" si="120"/>
        <v>44244</v>
      </c>
      <c s="207"/>
    </row>
    <row ht="11.1" customHeight="1">
      <c s="192">
        <f t="shared" si="124"/>
        <v>417</v>
      </c>
      <c s="74">
        <f t="shared" si="121"/>
        <v>7.6166666666666671</v>
      </c>
      <c s="216">
        <v>45056.317361111112</v>
      </c>
      <c s="65">
        <v>0</v>
      </c>
      <c s="65">
        <v>1509</v>
      </c>
      <c s="65">
        <v>0</v>
      </c>
      <c s="65">
        <v>626</v>
      </c>
      <c s="65">
        <v>293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25"/>
        <v/>
      </c>
      <c s="18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5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89">
        <f t="shared" si="122"/>
        <v>7</v>
      </c>
      <c s="99" t="str">
        <f t="shared" si="123"/>
        <v>07:37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300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6"/>
      <c r="CT417" s="170"/>
      <c s="13"/>
      <c s="79"/>
      <c s="79"/>
      <c r="FL417" s="1"/>
      <c s="121">
        <f t="shared" si="120"/>
        <v>44245</v>
      </c>
      <c s="207"/>
    </row>
    <row ht="11.1" customHeight="1">
      <c s="192">
        <f t="shared" si="124"/>
        <v>418</v>
      </c>
      <c s="74">
        <f t="shared" si="121"/>
        <v>7.6333333333333329</v>
      </c>
      <c s="216">
        <v>45056.318055555559</v>
      </c>
      <c s="65">
        <v>0</v>
      </c>
      <c s="65">
        <v>1509</v>
      </c>
      <c s="65">
        <v>0</v>
      </c>
      <c s="65">
        <v>626</v>
      </c>
      <c s="65">
        <v>294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25"/>
        <v/>
      </c>
      <c s="18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89">
        <f t="shared" si="122"/>
        <v>7</v>
      </c>
      <c s="99" t="str">
        <f t="shared" si="123"/>
        <v>07:38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6"/>
      <c r="CT418" s="170"/>
      <c s="13"/>
      <c s="79"/>
      <c s="79"/>
      <c r="FL418" s="1"/>
      <c s="121">
        <f t="shared" si="120"/>
        <v>44246</v>
      </c>
      <c s="207"/>
    </row>
    <row ht="11.1" customHeight="1">
      <c s="192">
        <f t="shared" si="124"/>
        <v>419</v>
      </c>
      <c s="74">
        <f t="shared" si="121"/>
        <v>7.6500000000000004</v>
      </c>
      <c s="216">
        <v>45056.318749999999</v>
      </c>
      <c s="65">
        <v>0</v>
      </c>
      <c s="65">
        <v>1509</v>
      </c>
      <c s="65">
        <v>0</v>
      </c>
      <c s="65">
        <v>626</v>
      </c>
      <c s="65">
        <v>299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25"/>
        <v/>
      </c>
      <c s="18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5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89">
        <f t="shared" si="122"/>
        <v>7</v>
      </c>
      <c s="99" t="str">
        <f t="shared" si="123"/>
        <v>07:39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300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6"/>
      <c r="CT419" s="170"/>
      <c s="13"/>
      <c s="79"/>
      <c s="79"/>
      <c r="FL419" s="1"/>
      <c s="121">
        <f t="shared" si="120"/>
        <v>44247</v>
      </c>
      <c s="207"/>
    </row>
    <row ht="11.1" customHeight="1">
      <c s="192">
        <f t="shared" si="124"/>
        <v>420</v>
      </c>
      <c s="74">
        <f t="shared" si="121"/>
        <v>7.666666666666667</v>
      </c>
      <c s="216">
        <v>45056.319444444445</v>
      </c>
      <c s="65">
        <v>0</v>
      </c>
      <c s="65">
        <v>1509</v>
      </c>
      <c s="65">
        <v>0</v>
      </c>
      <c s="65">
        <v>626</v>
      </c>
      <c s="65">
        <v>306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25"/>
        <v/>
      </c>
      <c s="18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89">
        <f t="shared" si="122"/>
        <v>7</v>
      </c>
      <c s="99" t="str">
        <f t="shared" si="123"/>
        <v>07:40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420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6"/>
      <c r="CT420" s="170"/>
      <c s="13"/>
      <c s="79"/>
      <c s="79"/>
      <c r="FL420" s="1"/>
      <c s="121">
        <f t="shared" si="120"/>
        <v>44248</v>
      </c>
      <c s="207"/>
    </row>
    <row ht="11.1" customHeight="1">
      <c s="192">
        <f t="shared" si="124"/>
        <v>421</v>
      </c>
      <c s="74">
        <f t="shared" si="121"/>
        <v>7.6833333333333336</v>
      </c>
      <c s="216">
        <v>45056.320138888892</v>
      </c>
      <c s="65">
        <v>0</v>
      </c>
      <c s="65">
        <v>1509</v>
      </c>
      <c s="65">
        <v>0</v>
      </c>
      <c s="65">
        <v>626</v>
      </c>
      <c s="65">
        <v>312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25"/>
        <v/>
      </c>
      <c s="18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89">
        <f t="shared" si="122"/>
        <v>7</v>
      </c>
      <c s="99" t="str">
        <f t="shared" si="123"/>
        <v>07:41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360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6"/>
      <c r="CT421" s="170"/>
      <c s="13"/>
      <c s="79"/>
      <c s="79"/>
      <c r="FL421" s="1"/>
      <c s="121">
        <f t="shared" si="120"/>
        <v>44249</v>
      </c>
      <c s="207"/>
    </row>
    <row ht="11.1" customHeight="1">
      <c s="192">
        <f t="shared" si="124"/>
        <v>422</v>
      </c>
      <c s="74">
        <f t="shared" si="121"/>
        <v>7.7000000000000002</v>
      </c>
      <c s="216">
        <v>45056.320833333331</v>
      </c>
      <c s="65">
        <v>0</v>
      </c>
      <c s="65">
        <v>1509</v>
      </c>
      <c s="65">
        <v>0</v>
      </c>
      <c s="65">
        <v>626</v>
      </c>
      <c s="65">
        <v>317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25"/>
        <v/>
      </c>
      <c s="18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5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89">
        <f t="shared" si="122"/>
        <v>7</v>
      </c>
      <c s="99" t="str">
        <f t="shared" si="123"/>
        <v>07:42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300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6"/>
      <c r="CT422" s="170"/>
      <c s="13"/>
      <c s="79"/>
      <c s="79"/>
      <c r="FL422" s="1"/>
      <c s="121">
        <f t="shared" si="120"/>
        <v>44250</v>
      </c>
      <c s="207"/>
    </row>
    <row ht="11.1" customHeight="1">
      <c s="192">
        <f t="shared" si="124"/>
        <v>423</v>
      </c>
      <c s="74">
        <f t="shared" si="121"/>
        <v>7.7166666666666668</v>
      </c>
      <c s="216">
        <v>45056.321527777778</v>
      </c>
      <c s="65">
        <v>0</v>
      </c>
      <c s="65">
        <v>1509</v>
      </c>
      <c s="65">
        <v>0</v>
      </c>
      <c s="65">
        <v>626</v>
      </c>
      <c s="65">
        <v>324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25"/>
        <v/>
      </c>
      <c s="18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89">
        <f t="shared" si="122"/>
        <v>7</v>
      </c>
      <c s="99" t="str">
        <f t="shared" si="123"/>
        <v>07:43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420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6"/>
      <c r="CT423" s="170"/>
      <c s="13"/>
      <c s="79"/>
      <c s="79"/>
      <c r="FL423" s="1"/>
      <c s="121">
        <f t="shared" si="120"/>
        <v>44251</v>
      </c>
      <c s="207"/>
    </row>
    <row ht="11.1" customHeight="1">
      <c s="192">
        <f t="shared" si="124"/>
        <v>424</v>
      </c>
      <c s="74">
        <f t="shared" si="121"/>
        <v>7.7333333333333334</v>
      </c>
      <c s="216">
        <v>45056.322222222225</v>
      </c>
      <c s="65">
        <v>0</v>
      </c>
      <c s="65">
        <v>1509</v>
      </c>
      <c s="65">
        <v>0</v>
      </c>
      <c s="65">
        <v>626</v>
      </c>
      <c s="65">
        <v>331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25"/>
        <v/>
      </c>
      <c s="18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89">
        <f t="shared" si="122"/>
        <v>7</v>
      </c>
      <c s="99" t="str">
        <f t="shared" si="123"/>
        <v>07:44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420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6"/>
      <c r="CT424" s="170"/>
      <c s="13"/>
      <c s="79"/>
      <c s="79"/>
      <c r="FL424" s="1"/>
      <c s="121">
        <f t="shared" si="120"/>
        <v>44252</v>
      </c>
      <c s="207"/>
    </row>
    <row ht="11.1" customHeight="1">
      <c s="192">
        <f t="shared" si="124"/>
        <v>425</v>
      </c>
      <c s="74">
        <f t="shared" si="121"/>
        <v>7.75</v>
      </c>
      <c s="216">
        <v>45056.322916666664</v>
      </c>
      <c s="65">
        <v>0</v>
      </c>
      <c s="65">
        <v>1509</v>
      </c>
      <c s="65">
        <v>0</v>
      </c>
      <c s="65">
        <v>626</v>
      </c>
      <c s="65">
        <v>344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25"/>
        <v/>
      </c>
      <c s="18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89">
        <f t="shared" si="122"/>
        <v>7</v>
      </c>
      <c s="99" t="str">
        <f t="shared" si="123"/>
        <v>07:45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780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6"/>
      <c r="CT425" s="170"/>
      <c s="13"/>
      <c s="79"/>
      <c s="79"/>
      <c r="FL425" s="1"/>
      <c s="121">
        <f t="shared" si="120"/>
        <v>44253</v>
      </c>
      <c s="207"/>
    </row>
    <row ht="11.1" customHeight="1">
      <c s="192">
        <f t="shared" si="124"/>
        <v>426</v>
      </c>
      <c s="74">
        <f t="shared" si="121"/>
        <v>7.7666666666666666</v>
      </c>
      <c s="216">
        <v>45056.323611111111</v>
      </c>
      <c s="65">
        <v>0</v>
      </c>
      <c s="65">
        <v>1509</v>
      </c>
      <c s="65">
        <v>0</v>
      </c>
      <c s="65">
        <v>626</v>
      </c>
      <c s="65">
        <v>358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25"/>
        <v/>
      </c>
      <c s="18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14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89">
        <f t="shared" si="122"/>
        <v>7</v>
      </c>
      <c s="99" t="str">
        <f t="shared" si="123"/>
        <v>07:46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840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6"/>
      <c r="CT426" s="170"/>
      <c s="13"/>
      <c s="79"/>
      <c s="79"/>
      <c r="FL426" s="1"/>
      <c s="121">
        <f t="shared" si="120"/>
        <v>44254</v>
      </c>
      <c s="207"/>
    </row>
    <row ht="11.1" customHeight="1">
      <c s="192">
        <f t="shared" si="124"/>
        <v>427</v>
      </c>
      <c s="74">
        <f t="shared" si="121"/>
        <v>7.7833333333333332</v>
      </c>
      <c s="216">
        <v>45056.324305555558</v>
      </c>
      <c s="65">
        <v>0</v>
      </c>
      <c s="65">
        <v>1509</v>
      </c>
      <c s="65">
        <v>0</v>
      </c>
      <c s="65">
        <v>626</v>
      </c>
      <c s="65">
        <v>369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25"/>
        <v/>
      </c>
      <c s="18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89">
        <f t="shared" si="122"/>
        <v>7</v>
      </c>
      <c s="99" t="str">
        <f t="shared" si="123"/>
        <v>07:47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660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6"/>
      <c r="CT427" s="170"/>
      <c s="13"/>
      <c s="79"/>
      <c s="79"/>
      <c r="FL427" s="1"/>
      <c s="121">
        <f t="shared" si="120"/>
        <v>44255</v>
      </c>
      <c s="207"/>
    </row>
    <row ht="11.1" customHeight="1">
      <c s="192">
        <f t="shared" si="124"/>
        <v>428</v>
      </c>
      <c s="74">
        <f t="shared" si="121"/>
        <v>7.7999999999999998</v>
      </c>
      <c s="216">
        <v>45056.324999999997</v>
      </c>
      <c s="65">
        <v>0</v>
      </c>
      <c s="65">
        <v>1509</v>
      </c>
      <c s="65">
        <v>0</v>
      </c>
      <c s="65">
        <v>626</v>
      </c>
      <c s="65">
        <v>378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25"/>
        <v/>
      </c>
      <c s="18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89">
        <f t="shared" si="122"/>
        <v>7</v>
      </c>
      <c s="99" t="str">
        <f t="shared" si="123"/>
        <v>07:48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540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6"/>
      <c r="CT428" s="170"/>
      <c s="13"/>
      <c s="79"/>
      <c s="79"/>
      <c r="FL428" s="1"/>
      <c s="121">
        <f t="shared" si="120"/>
        <v>44256</v>
      </c>
      <c s="207"/>
    </row>
    <row ht="11.1" customHeight="1">
      <c s="192">
        <f t="shared" si="124"/>
        <v>429</v>
      </c>
      <c s="74">
        <f t="shared" si="121"/>
        <v>7.8166666666666664</v>
      </c>
      <c s="216">
        <v>45056.325694444444</v>
      </c>
      <c s="65">
        <v>0</v>
      </c>
      <c s="65">
        <v>1509</v>
      </c>
      <c s="65">
        <v>0</v>
      </c>
      <c s="65">
        <v>626</v>
      </c>
      <c s="65">
        <v>387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25"/>
        <v/>
      </c>
      <c s="18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89">
        <f t="shared" si="122"/>
        <v>7</v>
      </c>
      <c s="99" t="str">
        <f t="shared" si="123"/>
        <v>07:49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540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6"/>
      <c r="CT429" s="170"/>
      <c s="13"/>
      <c s="79"/>
      <c s="79"/>
      <c r="FL429" s="1"/>
      <c s="121">
        <f t="shared" si="120"/>
        <v>44257</v>
      </c>
      <c s="207"/>
    </row>
    <row ht="11.1" customHeight="1">
      <c s="192">
        <f t="shared" si="124"/>
        <v>430</v>
      </c>
      <c s="74">
        <f t="shared" si="121"/>
        <v>7.833333333333333</v>
      </c>
      <c s="216">
        <v>45056.326388888891</v>
      </c>
      <c s="65">
        <v>0</v>
      </c>
      <c s="65">
        <v>1509</v>
      </c>
      <c s="65">
        <v>0</v>
      </c>
      <c s="65">
        <v>626</v>
      </c>
      <c s="65">
        <v>396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25"/>
        <v/>
      </c>
      <c s="18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89">
        <f t="shared" si="122"/>
        <v>7</v>
      </c>
      <c s="99" t="str">
        <f t="shared" si="123"/>
        <v>07:50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540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6"/>
      <c r="CT430" s="170"/>
      <c s="13"/>
      <c s="79"/>
      <c s="79"/>
      <c r="FL430" s="1"/>
      <c s="121">
        <f t="shared" si="120"/>
        <v>44258</v>
      </c>
      <c s="207"/>
    </row>
    <row ht="11.1" customHeight="1">
      <c s="192">
        <f t="shared" si="124"/>
        <v>431</v>
      </c>
      <c s="74">
        <f t="shared" si="121"/>
        <v>7.8499999999999996</v>
      </c>
      <c s="216">
        <v>45056.32708333333</v>
      </c>
      <c s="65">
        <v>0</v>
      </c>
      <c s="65">
        <v>1509</v>
      </c>
      <c s="65">
        <v>0</v>
      </c>
      <c s="65">
        <v>626</v>
      </c>
      <c s="65">
        <v>405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25"/>
        <v/>
      </c>
      <c s="18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89">
        <f t="shared" si="122"/>
        <v>7</v>
      </c>
      <c s="99" t="str">
        <f t="shared" si="123"/>
        <v>07:51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540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6"/>
      <c r="CT431" s="170"/>
      <c s="13"/>
      <c s="79"/>
      <c s="79"/>
      <c r="FL431" s="1"/>
      <c s="121">
        <f t="shared" si="120"/>
        <v>44259</v>
      </c>
      <c s="207"/>
    </row>
    <row ht="11.1" customHeight="1">
      <c s="192">
        <f t="shared" si="124"/>
        <v>432</v>
      </c>
      <c s="74">
        <f t="shared" si="121"/>
        <v>7.8666666666666671</v>
      </c>
      <c s="216">
        <v>45056.327777777777</v>
      </c>
      <c s="65">
        <v>0</v>
      </c>
      <c s="65">
        <v>1509</v>
      </c>
      <c s="65">
        <v>0</v>
      </c>
      <c s="65">
        <v>626</v>
      </c>
      <c s="65">
        <v>415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25"/>
        <v/>
      </c>
      <c s="18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89">
        <f t="shared" si="122"/>
        <v>7</v>
      </c>
      <c s="99" t="str">
        <f t="shared" si="123"/>
        <v>07:52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600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6"/>
      <c r="CT432" s="170"/>
      <c s="13"/>
      <c s="79"/>
      <c s="79"/>
      <c r="FL432" s="1"/>
      <c s="121">
        <f t="shared" si="120"/>
        <v>44260</v>
      </c>
      <c s="207"/>
    </row>
    <row ht="11.1" customHeight="1">
      <c s="192">
        <f t="shared" si="124"/>
        <v>433</v>
      </c>
      <c s="74">
        <f t="shared" si="121"/>
        <v>7.8833333333333329</v>
      </c>
      <c s="216">
        <v>45056.328472222223</v>
      </c>
      <c s="65">
        <v>0</v>
      </c>
      <c s="65">
        <v>1509</v>
      </c>
      <c s="65">
        <v>0</v>
      </c>
      <c s="65">
        <v>626</v>
      </c>
      <c s="65">
        <v>429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25"/>
        <v/>
      </c>
      <c s="18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14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89">
        <f t="shared" si="122"/>
        <v>7</v>
      </c>
      <c s="99" t="str">
        <f t="shared" si="123"/>
        <v>07:53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840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6"/>
      <c r="CT433" s="170"/>
      <c s="13"/>
      <c s="79"/>
      <c s="79"/>
      <c r="FL433" s="1"/>
      <c s="121">
        <f t="shared" si="120"/>
        <v>44261</v>
      </c>
      <c s="207"/>
    </row>
    <row ht="11.1" customHeight="1">
      <c s="192">
        <f t="shared" si="124"/>
        <v>434</v>
      </c>
      <c s="74">
        <f t="shared" si="121"/>
        <v>7.9000000000000004</v>
      </c>
      <c s="216">
        <v>45056.32916666667</v>
      </c>
      <c s="65">
        <v>0</v>
      </c>
      <c s="65">
        <v>1509</v>
      </c>
      <c s="65">
        <v>0</v>
      </c>
      <c s="65">
        <v>626</v>
      </c>
      <c s="65">
        <v>442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25"/>
        <v/>
      </c>
      <c s="18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89">
        <f t="shared" si="122"/>
        <v>7</v>
      </c>
      <c s="99" t="str">
        <f t="shared" si="123"/>
        <v>07:54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780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6"/>
      <c r="CT434" s="170"/>
      <c s="13"/>
      <c s="79"/>
      <c s="79"/>
      <c r="FL434" s="1"/>
      <c s="121">
        <f t="shared" si="120"/>
        <v>44262</v>
      </c>
      <c s="207"/>
    </row>
    <row ht="11.1" customHeight="1">
      <c s="192">
        <f t="shared" si="124"/>
        <v>435</v>
      </c>
      <c s="74">
        <f t="shared" si="121"/>
        <v>7.916666666666667</v>
      </c>
      <c s="216">
        <v>45056.329861111109</v>
      </c>
      <c s="65">
        <v>0</v>
      </c>
      <c s="65">
        <v>1509</v>
      </c>
      <c s="65">
        <v>0</v>
      </c>
      <c s="65">
        <v>626</v>
      </c>
      <c s="65">
        <v>452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25"/>
        <v/>
      </c>
      <c s="18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89">
        <f t="shared" si="122"/>
        <v>7</v>
      </c>
      <c s="99" t="str">
        <f t="shared" si="123"/>
        <v>07:55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600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6"/>
      <c r="CT435" s="170"/>
      <c s="13"/>
      <c s="79"/>
      <c s="79"/>
      <c r="FL435" s="1"/>
      <c s="121">
        <f t="shared" si="120"/>
        <v>44263</v>
      </c>
      <c s="207"/>
    </row>
    <row ht="11.1" customHeight="1">
      <c s="192">
        <f t="shared" si="124"/>
        <v>436</v>
      </c>
      <c s="74">
        <f t="shared" si="121"/>
        <v>7.9333333333333336</v>
      </c>
      <c s="216">
        <v>45056.330555555556</v>
      </c>
      <c s="65">
        <v>0</v>
      </c>
      <c s="65">
        <v>1509</v>
      </c>
      <c s="65">
        <v>0</v>
      </c>
      <c s="65">
        <v>626</v>
      </c>
      <c s="65">
        <v>459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25"/>
        <v/>
      </c>
      <c s="18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89">
        <f t="shared" si="122"/>
        <v>7</v>
      </c>
      <c s="99" t="str">
        <f t="shared" si="123"/>
        <v>07:56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420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6"/>
      <c r="CT436" s="170"/>
      <c s="13"/>
      <c s="79"/>
      <c s="79"/>
      <c r="FL436" s="1"/>
      <c s="121">
        <f t="shared" si="120"/>
        <v>44264</v>
      </c>
      <c s="207"/>
    </row>
    <row ht="11.1" customHeight="1">
      <c s="192">
        <f t="shared" si="124"/>
        <v>437</v>
      </c>
      <c s="74">
        <f t="shared" si="121"/>
        <v>7.9500000000000002</v>
      </c>
      <c s="216">
        <v>45056.331250000003</v>
      </c>
      <c s="65">
        <v>0</v>
      </c>
      <c s="65">
        <v>1509</v>
      </c>
      <c s="65">
        <v>0</v>
      </c>
      <c s="65">
        <v>626</v>
      </c>
      <c s="65">
        <v>470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25"/>
        <v/>
      </c>
      <c s="18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89">
        <f t="shared" si="122"/>
        <v>7</v>
      </c>
      <c s="99" t="str">
        <f t="shared" si="123"/>
        <v>07:57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660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6"/>
      <c r="CT437" s="170"/>
      <c s="13"/>
      <c s="79"/>
      <c s="79"/>
      <c r="FL437" s="1"/>
      <c s="121">
        <f t="shared" si="120"/>
        <v>44265</v>
      </c>
      <c s="207"/>
    </row>
    <row ht="11.1" customHeight="1">
      <c s="192">
        <f t="shared" si="124"/>
        <v>438</v>
      </c>
      <c s="74">
        <f t="shared" si="121"/>
        <v>7.9666666666666668</v>
      </c>
      <c s="216">
        <v>45056.331944444442</v>
      </c>
      <c s="65">
        <v>0</v>
      </c>
      <c s="65">
        <v>1509</v>
      </c>
      <c s="65">
        <v>0</v>
      </c>
      <c s="65">
        <v>626</v>
      </c>
      <c s="65">
        <v>474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25"/>
        <v/>
      </c>
      <c s="18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89">
        <f t="shared" si="122"/>
        <v>7</v>
      </c>
      <c s="99" t="str">
        <f t="shared" si="123"/>
        <v>07:58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240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6"/>
      <c r="CT438" s="170"/>
      <c s="13"/>
      <c s="79"/>
      <c s="79"/>
      <c r="FL438" s="1"/>
      <c s="121">
        <f t="shared" si="120"/>
        <v>44266</v>
      </c>
      <c s="207"/>
    </row>
    <row ht="11.1" customHeight="1">
      <c s="192">
        <f t="shared" si="124"/>
        <v>439</v>
      </c>
      <c s="74">
        <f t="shared" si="121"/>
        <v>7.9833333333333334</v>
      </c>
      <c s="216">
        <v>45056.332638888889</v>
      </c>
      <c s="65">
        <v>0</v>
      </c>
      <c s="65">
        <v>1509</v>
      </c>
      <c s="65">
        <v>0</v>
      </c>
      <c s="65">
        <v>626</v>
      </c>
      <c s="65">
        <v>475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25"/>
        <v/>
      </c>
      <c s="18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89">
        <f t="shared" si="122"/>
        <v>7</v>
      </c>
      <c s="99" t="str">
        <f t="shared" si="123"/>
        <v>07:59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6"/>
      <c r="CT439" s="170"/>
      <c s="13"/>
      <c s="79"/>
      <c s="79"/>
      <c r="FL439" s="1"/>
      <c s="121">
        <f t="shared" si="120"/>
        <v>44267</v>
      </c>
      <c s="207"/>
    </row>
    <row ht="11.1" customHeight="1">
      <c s="192">
        <f t="shared" si="124"/>
        <v>440</v>
      </c>
      <c s="74">
        <f t="shared" si="121"/>
        <v>8</v>
      </c>
      <c s="216">
        <v>45056.333333333336</v>
      </c>
      <c s="65">
        <v>0</v>
      </c>
      <c s="65">
        <v>1509</v>
      </c>
      <c s="65">
        <v>0</v>
      </c>
      <c s="65">
        <v>626</v>
      </c>
      <c s="65">
        <v>479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25"/>
        <v/>
      </c>
      <c s="18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89">
        <f t="shared" si="122"/>
        <v>8</v>
      </c>
      <c s="99" t="str">
        <f t="shared" si="123"/>
        <v>08:00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240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6"/>
      <c r="CT440" s="170"/>
      <c s="13"/>
      <c s="79"/>
      <c s="79"/>
      <c r="FL440" s="1"/>
      <c s="121">
        <f t="shared" si="120"/>
        <v>44268</v>
      </c>
      <c s="207"/>
    </row>
    <row ht="11.1" customHeight="1">
      <c s="192">
        <f t="shared" si="124"/>
        <v>441</v>
      </c>
      <c s="74">
        <f t="shared" si="121"/>
        <v>8.0166666666666675</v>
      </c>
      <c s="216">
        <v>45056.334027777775</v>
      </c>
      <c s="65">
        <v>0</v>
      </c>
      <c s="65">
        <v>1509</v>
      </c>
      <c s="65">
        <v>0</v>
      </c>
      <c s="65">
        <v>626</v>
      </c>
      <c s="65">
        <v>486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25"/>
        <v/>
      </c>
      <c s="18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89">
        <f t="shared" si="122"/>
        <v>8</v>
      </c>
      <c s="99" t="str">
        <f t="shared" si="123"/>
        <v>08:01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6"/>
      <c r="CT441" s="170"/>
      <c s="13"/>
      <c s="79"/>
      <c s="79"/>
      <c r="FL441" s="1"/>
      <c s="121">
        <f t="shared" si="120"/>
        <v>44269</v>
      </c>
      <c s="207"/>
    </row>
    <row ht="11.1" customHeight="1">
      <c s="192">
        <f t="shared" si="124"/>
        <v>442</v>
      </c>
      <c s="74">
        <f t="shared" si="121"/>
        <v>8.0333333333333332</v>
      </c>
      <c s="216">
        <v>45056.334722222222</v>
      </c>
      <c s="65">
        <v>0</v>
      </c>
      <c s="65">
        <v>1509</v>
      </c>
      <c s="65">
        <v>0</v>
      </c>
      <c s="65">
        <v>626</v>
      </c>
      <c s="65">
        <v>493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25"/>
        <v/>
      </c>
      <c s="18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89">
        <f t="shared" si="122"/>
        <v>8</v>
      </c>
      <c s="99" t="str">
        <f t="shared" si="123"/>
        <v>08:02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6"/>
      <c r="CT442" s="170"/>
      <c s="13"/>
      <c s="79"/>
      <c s="79"/>
      <c r="FL442" s="1"/>
      <c s="121">
        <f t="shared" si="120"/>
        <v>44270</v>
      </c>
      <c s="207"/>
    </row>
    <row ht="11.1" customHeight="1">
      <c s="192">
        <f t="shared" si="124"/>
        <v>443</v>
      </c>
      <c s="74">
        <f t="shared" si="121"/>
        <v>8.0500000000000007</v>
      </c>
      <c s="216">
        <v>45056.335416666669</v>
      </c>
      <c s="65">
        <v>0</v>
      </c>
      <c s="65">
        <v>1509</v>
      </c>
      <c s="65">
        <v>0</v>
      </c>
      <c s="65">
        <v>626</v>
      </c>
      <c s="65">
        <v>498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25"/>
        <v/>
      </c>
      <c s="18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5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89">
        <f t="shared" si="122"/>
        <v>8</v>
      </c>
      <c s="99" t="str">
        <f t="shared" si="123"/>
        <v>08:03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300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6"/>
      <c r="CT443" s="170"/>
      <c s="13"/>
      <c s="79"/>
      <c s="79"/>
      <c r="FL443" s="1"/>
      <c s="121">
        <f t="shared" si="120"/>
        <v>44271</v>
      </c>
      <c s="207"/>
    </row>
    <row ht="11.1" customHeight="1">
      <c s="192">
        <f t="shared" si="124"/>
        <v>444</v>
      </c>
      <c s="74">
        <f t="shared" si="121"/>
        <v>8.0666666666666664</v>
      </c>
      <c s="216">
        <v>45056.336111111108</v>
      </c>
      <c s="65">
        <v>0</v>
      </c>
      <c s="65">
        <v>1509</v>
      </c>
      <c s="65">
        <v>0</v>
      </c>
      <c s="65">
        <v>626</v>
      </c>
      <c s="65">
        <v>502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25"/>
        <v/>
      </c>
      <c s="18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89">
        <f t="shared" si="122"/>
        <v>8</v>
      </c>
      <c s="99" t="str">
        <f t="shared" si="123"/>
        <v>08:04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240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6"/>
      <c r="CT444" s="170"/>
      <c s="13"/>
      <c s="79"/>
      <c s="79"/>
      <c r="FL444" s="1"/>
      <c s="121">
        <f t="shared" si="120"/>
        <v>44272</v>
      </c>
      <c s="207"/>
    </row>
    <row ht="11.1" customHeight="1">
      <c s="192">
        <f t="shared" si="124"/>
        <v>445</v>
      </c>
      <c s="74">
        <f t="shared" si="121"/>
        <v>8.0833333333333339</v>
      </c>
      <c s="216">
        <v>45056.336805555555</v>
      </c>
      <c s="65">
        <v>0</v>
      </c>
      <c s="65">
        <v>1509</v>
      </c>
      <c s="65">
        <v>0</v>
      </c>
      <c s="65">
        <v>626</v>
      </c>
      <c s="65">
        <v>507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25"/>
        <v/>
      </c>
      <c s="18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5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89">
        <f t="shared" si="122"/>
        <v>8</v>
      </c>
      <c s="99" t="str">
        <f t="shared" si="123"/>
        <v>08:05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300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6"/>
      <c r="CT445" s="170"/>
      <c s="13"/>
      <c s="79"/>
      <c s="79"/>
      <c r="FL445" s="1"/>
      <c s="121">
        <f t="shared" si="120"/>
        <v>44273</v>
      </c>
      <c s="207"/>
    </row>
    <row ht="11.1" customHeight="1">
      <c s="192">
        <f t="shared" si="124"/>
        <v>446</v>
      </c>
      <c s="74">
        <f t="shared" si="121"/>
        <v>8.0999999999999996</v>
      </c>
      <c s="216">
        <v>45056.337500000001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25"/>
        <v/>
      </c>
      <c s="18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89">
        <f t="shared" si="122"/>
        <v>8</v>
      </c>
      <c s="99" t="str">
        <f t="shared" si="123"/>
        <v>08:06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6"/>
      <c r="CT446" s="170"/>
      <c s="13"/>
      <c s="79"/>
      <c s="79"/>
      <c r="FL446" s="1"/>
      <c s="121">
        <f t="shared" si="120"/>
        <v>44274</v>
      </c>
      <c s="207"/>
    </row>
    <row ht="11.1" customHeight="1">
      <c s="192">
        <f t="shared" si="124"/>
        <v>447</v>
      </c>
      <c s="74">
        <f t="shared" si="121"/>
        <v>8.1166666666666671</v>
      </c>
      <c s="216">
        <v>45056.338194444441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25"/>
        <v/>
      </c>
      <c s="18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89">
        <f t="shared" si="122"/>
        <v>8</v>
      </c>
      <c s="99" t="str">
        <f t="shared" si="123"/>
        <v>08:07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6"/>
      <c r="CT447" s="170"/>
      <c s="13"/>
      <c s="79"/>
      <c s="79"/>
      <c r="FL447" s="1"/>
      <c s="121">
        <f t="shared" si="120"/>
        <v>44275</v>
      </c>
      <c s="207"/>
    </row>
    <row ht="11.1" customHeight="1">
      <c s="192">
        <f t="shared" si="124"/>
        <v>448</v>
      </c>
      <c s="74">
        <f t="shared" si="121"/>
        <v>8.1333333333333329</v>
      </c>
      <c s="216">
        <v>45056.338888888888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537</v>
      </c>
      <c s="65">
        <v>842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25"/>
        <v/>
      </c>
      <c s="18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89">
        <f t="shared" si="122"/>
        <v>8</v>
      </c>
      <c s="99" t="str">
        <f t="shared" si="123"/>
        <v>08:08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60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6"/>
      <c r="CT448" s="170"/>
      <c s="13"/>
      <c s="79"/>
      <c s="79"/>
      <c r="FL448" s="1"/>
      <c s="121">
        <f t="shared" si="120"/>
        <v>44276</v>
      </c>
      <c s="207"/>
    </row>
    <row ht="11.1" customHeight="1">
      <c s="192">
        <f t="shared" si="124"/>
        <v>449</v>
      </c>
      <c s="74">
        <f t="shared" si="121"/>
        <v>8.1500000000000004</v>
      </c>
      <c s="216">
        <v>45056.339583333334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538</v>
      </c>
      <c s="65">
        <v>843</v>
      </c>
      <c s="65">
        <v>282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25"/>
        <v/>
      </c>
      <c s="18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89">
        <f t="shared" si="122"/>
        <v>8</v>
      </c>
      <c s="99" t="str">
        <f t="shared" si="123"/>
        <v>08:09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6"/>
      <c r="CT449" s="170"/>
      <c s="13"/>
      <c s="79"/>
      <c s="79"/>
      <c r="FL449" s="1"/>
      <c s="121">
        <f t="shared" si="120"/>
        <v>44277</v>
      </c>
      <c s="207"/>
    </row>
    <row ht="11.1" customHeight="1">
      <c s="192">
        <f t="shared" si="124"/>
        <v>450</v>
      </c>
      <c s="74">
        <f t="shared" si="121"/>
        <v>8.1666666666666661</v>
      </c>
      <c s="216">
        <v>45056.340277777781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540</v>
      </c>
      <c s="65">
        <v>844</v>
      </c>
      <c s="65">
        <v>282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25"/>
        <v/>
      </c>
      <c s="18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89">
        <f t="shared" si="122"/>
        <v>8</v>
      </c>
      <c s="99" t="str">
        <f t="shared" si="123"/>
        <v>08:10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6"/>
      <c r="CT450" s="170"/>
      <c s="13"/>
      <c s="79"/>
      <c s="79"/>
      <c r="FL450" s="1"/>
      <c s="121">
        <f t="shared" si="120"/>
        <v>44278</v>
      </c>
      <c s="207"/>
    </row>
    <row ht="11.1" customHeight="1">
      <c s="192">
        <f t="shared" si="124"/>
        <v>451</v>
      </c>
      <c s="74">
        <f t="shared" si="121"/>
        <v>8.1833333333333336</v>
      </c>
      <c s="216">
        <v>45056.34097222222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541</v>
      </c>
      <c s="65">
        <v>845</v>
      </c>
      <c s="65">
        <v>282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25"/>
        <v/>
      </c>
      <c s="18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89">
        <f t="shared" si="122"/>
        <v>8</v>
      </c>
      <c s="99" t="str">
        <f t="shared" si="123"/>
        <v>08:11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60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6"/>
      <c r="CT451" s="170"/>
      <c s="13"/>
      <c s="79"/>
      <c s="79"/>
      <c r="FL451" s="1"/>
      <c s="121">
        <f t="shared" si="120"/>
        <v>44279</v>
      </c>
      <c s="207"/>
    </row>
    <row ht="11.1" customHeight="1">
      <c s="192">
        <f t="shared" si="124"/>
        <v>452</v>
      </c>
      <c s="74">
        <f t="shared" si="121"/>
        <v>8.1999999999999993</v>
      </c>
      <c s="216">
        <v>45056.341666666667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542</v>
      </c>
      <c s="65">
        <v>845</v>
      </c>
      <c s="65">
        <v>282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25"/>
        <v/>
      </c>
      <c s="18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89">
        <f t="shared" si="122"/>
        <v>8</v>
      </c>
      <c s="99" t="str">
        <f t="shared" si="123"/>
        <v>08:12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6"/>
      <c r="CT452" s="170"/>
      <c s="13"/>
      <c s="79"/>
      <c s="79"/>
      <c r="FL452" s="1"/>
      <c s="121">
        <f t="shared" si="120"/>
        <v>44280</v>
      </c>
      <c s="207"/>
      <c s="257"/>
    </row>
    <row ht="11.1" customHeight="1">
      <c s="192">
        <f t="shared" si="124"/>
        <v>453</v>
      </c>
      <c s="74">
        <f t="shared" si="121"/>
        <v>8.2166666666666668</v>
      </c>
      <c s="216">
        <v>45056.342361111114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543</v>
      </c>
      <c s="65">
        <v>846</v>
      </c>
      <c s="65">
        <v>282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25"/>
        <v/>
      </c>
      <c s="18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89">
        <f t="shared" si="122"/>
        <v>8</v>
      </c>
      <c s="99" t="str">
        <f t="shared" si="123"/>
        <v>08:13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60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60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6"/>
      <c r="CT453" s="170"/>
      <c s="13"/>
      <c s="79"/>
      <c s="79"/>
      <c r="FL453" s="1"/>
      <c s="121">
        <f t="shared" si="120"/>
        <v>44281</v>
      </c>
      <c s="207"/>
    </row>
    <row ht="11.1" customHeight="1">
      <c s="192">
        <f t="shared" si="124"/>
        <v>454</v>
      </c>
      <c s="74">
        <f t="shared" si="121"/>
        <v>8.2333333333333325</v>
      </c>
      <c s="216">
        <v>45056.343055555553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544</v>
      </c>
      <c s="65">
        <v>847</v>
      </c>
      <c s="65">
        <v>283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25"/>
        <v/>
      </c>
      <c s="18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89">
        <f t="shared" si="122"/>
        <v>8</v>
      </c>
      <c s="99" t="str">
        <f t="shared" si="123"/>
        <v>08:14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60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60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6"/>
      <c r="CT454" s="170"/>
      <c s="13"/>
      <c s="79"/>
      <c s="79"/>
      <c r="FL454" s="1"/>
      <c s="121">
        <f t="shared" si="120"/>
        <v>44282</v>
      </c>
      <c s="207"/>
    </row>
    <row ht="11.1" customHeight="1">
      <c s="192">
        <f t="shared" si="124"/>
        <v>455</v>
      </c>
      <c s="74">
        <f t="shared" si="121"/>
        <v>8.25</v>
      </c>
      <c s="216">
        <v>45056.34375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545</v>
      </c>
      <c s="65">
        <v>848</v>
      </c>
      <c s="65">
        <v>283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25"/>
        <v/>
      </c>
      <c s="18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89">
        <f t="shared" si="122"/>
        <v>8</v>
      </c>
      <c s="99" t="str">
        <f t="shared" si="123"/>
        <v>08:15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6"/>
      <c r="CT455" s="170"/>
      <c s="13"/>
      <c s="79"/>
      <c s="79"/>
      <c r="FL455" s="1"/>
      <c s="121">
        <f t="shared" si="120"/>
        <v>44283</v>
      </c>
      <c s="207"/>
    </row>
    <row ht="11.1" customHeight="1">
      <c s="192">
        <f t="shared" si="124"/>
        <v>456</v>
      </c>
      <c s="74">
        <f t="shared" si="121"/>
        <v>8.2666666666666675</v>
      </c>
      <c s="216">
        <v>45056.344444444447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546</v>
      </c>
      <c s="65">
        <v>849</v>
      </c>
      <c s="65">
        <v>283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25"/>
        <v/>
      </c>
      <c s="18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89">
        <f t="shared" si="122"/>
        <v>8</v>
      </c>
      <c s="99" t="str">
        <f t="shared" si="123"/>
        <v>08:16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6"/>
      <c r="CT456" s="170"/>
      <c s="13"/>
      <c s="79"/>
      <c s="79"/>
      <c r="FL456" s="1"/>
      <c s="121">
        <f t="shared" si="120"/>
        <v>44284</v>
      </c>
      <c s="207"/>
    </row>
    <row ht="11.1" customHeight="1">
      <c s="192">
        <f t="shared" si="124"/>
        <v>457</v>
      </c>
      <c s="74">
        <f t="shared" si="121"/>
        <v>8.2833333333333332</v>
      </c>
      <c s="216">
        <v>45056.345138888886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547</v>
      </c>
      <c s="65">
        <v>850</v>
      </c>
      <c s="65">
        <v>283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25"/>
        <v/>
      </c>
      <c s="18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89">
        <f t="shared" si="122"/>
        <v>8</v>
      </c>
      <c s="99" t="str">
        <f t="shared" si="123"/>
        <v>08:17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60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6"/>
      <c r="CT457" s="170"/>
      <c s="13"/>
      <c s="79"/>
      <c s="79"/>
      <c r="FL457" s="1"/>
      <c s="121">
        <f t="shared" si="120"/>
        <v>44285</v>
      </c>
      <c s="207"/>
    </row>
    <row ht="11.1" customHeight="1">
      <c s="192">
        <f t="shared" si="124"/>
        <v>458</v>
      </c>
      <c s="74">
        <f t="shared" si="121"/>
        <v>8.3000000000000007</v>
      </c>
      <c s="216">
        <v>45056.345833333333</v>
      </c>
      <c s="65">
        <v>0</v>
      </c>
      <c s="65">
        <v>1510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547</v>
      </c>
      <c s="65">
        <v>851</v>
      </c>
      <c s="65">
        <v>283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25"/>
        <v/>
      </c>
      <c s="187">
        <f t="shared" si="126"/>
        <v>1</v>
      </c>
      <c s="15">
        <f t="shared" si="127"/>
        <v>0</v>
      </c>
      <c s="15">
        <f t="shared" si="128"/>
        <v>1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89">
        <f t="shared" si="122"/>
        <v>8</v>
      </c>
      <c s="99" t="str">
        <f t="shared" si="123"/>
        <v>08:18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60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6"/>
      <c r="CT458" s="170"/>
      <c s="13"/>
      <c s="79"/>
      <c s="79"/>
      <c r="FL458" s="1"/>
      <c s="121">
        <f t="shared" si="120"/>
        <v>44286</v>
      </c>
      <c s="207"/>
    </row>
    <row ht="11.1" customHeight="1">
      <c s="192">
        <f t="shared" si="124"/>
        <v>459</v>
      </c>
      <c s="74">
        <f t="shared" si="121"/>
        <v>8.3166666666666664</v>
      </c>
      <c s="216">
        <v>45056.34652777778</v>
      </c>
      <c s="65">
        <v>0</v>
      </c>
      <c s="65">
        <v>1510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548</v>
      </c>
      <c s="65">
        <v>851</v>
      </c>
      <c s="65">
        <v>284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25"/>
        <v/>
      </c>
      <c s="18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89">
        <f t="shared" si="122"/>
        <v>8</v>
      </c>
      <c s="99" t="str">
        <f t="shared" si="123"/>
        <v>08:19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60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6"/>
      <c r="CT459" s="170"/>
      <c s="13"/>
      <c s="79"/>
      <c s="79"/>
      <c r="FL459" s="1"/>
      <c s="121">
        <f t="shared" si="120"/>
        <v>44287</v>
      </c>
      <c s="207"/>
    </row>
    <row ht="11.1" customHeight="1">
      <c s="192">
        <f t="shared" si="124"/>
        <v>460</v>
      </c>
      <c s="74">
        <f t="shared" si="121"/>
        <v>8.3333333333333339</v>
      </c>
      <c s="216">
        <v>45056.347222222219</v>
      </c>
      <c s="65">
        <v>0</v>
      </c>
      <c s="65">
        <v>1513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549</v>
      </c>
      <c s="65">
        <v>852</v>
      </c>
      <c s="65">
        <v>284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25"/>
        <v/>
      </c>
      <c s="187">
        <f t="shared" si="126"/>
        <v>1</v>
      </c>
      <c s="15">
        <f t="shared" si="127"/>
        <v>0</v>
      </c>
      <c s="15">
        <f t="shared" si="128"/>
        <v>3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89">
        <f t="shared" si="122"/>
        <v>8</v>
      </c>
      <c s="99" t="str">
        <f t="shared" si="123"/>
        <v>08:20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180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6"/>
      <c r="CT460" s="170"/>
      <c s="13"/>
      <c s="79"/>
      <c s="79"/>
      <c r="FL460" s="1"/>
      <c s="121">
        <f t="shared" si="120"/>
        <v>44288</v>
      </c>
      <c s="207"/>
    </row>
    <row ht="11.1" customHeight="1">
      <c s="192">
        <f t="shared" si="124"/>
        <v>461</v>
      </c>
      <c s="74">
        <f t="shared" si="121"/>
        <v>8.3499999999999996</v>
      </c>
      <c s="216">
        <v>45056.347916666666</v>
      </c>
      <c s="65">
        <v>0</v>
      </c>
      <c s="65">
        <v>1518</v>
      </c>
      <c s="65">
        <v>0</v>
      </c>
      <c s="65">
        <v>627</v>
      </c>
      <c s="65">
        <v>508</v>
      </c>
      <c s="65">
        <v>0</v>
      </c>
      <c s="65">
        <v>0</v>
      </c>
      <c s="65">
        <v>681</v>
      </c>
      <c s="65">
        <v>549</v>
      </c>
      <c s="65">
        <v>853</v>
      </c>
      <c s="65">
        <v>284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25"/>
        <v/>
      </c>
      <c s="187">
        <f t="shared" si="126"/>
        <v>1</v>
      </c>
      <c s="15">
        <f t="shared" si="127"/>
        <v>0</v>
      </c>
      <c s="15">
        <f t="shared" si="128"/>
        <v>5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89">
        <f t="shared" si="122"/>
        <v>8</v>
      </c>
      <c s="99" t="str">
        <f t="shared" si="123"/>
        <v>08:21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300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60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6"/>
      <c r="CT461" s="170"/>
      <c s="13"/>
      <c s="79"/>
      <c s="79"/>
      <c r="FL461" s="1"/>
      <c s="121">
        <f t="shared" si="120"/>
        <v>44289</v>
      </c>
      <c s="207"/>
    </row>
    <row ht="11.1" customHeight="1">
      <c s="192">
        <f t="shared" si="124"/>
        <v>462</v>
      </c>
      <c s="74">
        <f t="shared" si="121"/>
        <v>8.3666666666666671</v>
      </c>
      <c s="216">
        <v>45056.348611111112</v>
      </c>
      <c s="65">
        <v>0</v>
      </c>
      <c s="65">
        <v>1525</v>
      </c>
      <c s="65">
        <v>0</v>
      </c>
      <c s="65">
        <v>629</v>
      </c>
      <c s="65">
        <v>508</v>
      </c>
      <c s="65">
        <v>0</v>
      </c>
      <c s="65">
        <v>0</v>
      </c>
      <c s="65">
        <v>681</v>
      </c>
      <c s="65">
        <v>550</v>
      </c>
      <c s="65">
        <v>854</v>
      </c>
      <c s="65">
        <v>284</v>
      </c>
      <c s="65">
        <v>0</v>
      </c>
      <c s="65">
        <v>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25"/>
        <v/>
      </c>
      <c s="187">
        <f t="shared" si="126"/>
        <v>1</v>
      </c>
      <c s="15">
        <f t="shared" si="127"/>
        <v>0</v>
      </c>
      <c s="15">
        <f t="shared" si="128"/>
        <v>7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89">
        <f t="shared" si="122"/>
        <v>8</v>
      </c>
      <c s="99" t="str">
        <f t="shared" si="123"/>
        <v>08:22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420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120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6"/>
      <c r="CT462" s="170"/>
      <c s="13"/>
      <c s="79"/>
      <c s="79"/>
      <c r="FL462" s="1"/>
      <c s="121">
        <f t="shared" si="120"/>
        <v>44290</v>
      </c>
      <c s="207"/>
    </row>
    <row ht="11.1" customHeight="1">
      <c s="192">
        <f t="shared" si="124"/>
        <v>463</v>
      </c>
      <c s="74">
        <f t="shared" si="121"/>
        <v>8.3833333333333329</v>
      </c>
      <c s="216">
        <v>45056.349305555559</v>
      </c>
      <c s="65">
        <v>0</v>
      </c>
      <c s="65">
        <v>1534</v>
      </c>
      <c s="65">
        <v>0</v>
      </c>
      <c s="65">
        <v>632</v>
      </c>
      <c s="65">
        <v>508</v>
      </c>
      <c s="65">
        <v>0</v>
      </c>
      <c s="65">
        <v>0</v>
      </c>
      <c s="65">
        <v>682</v>
      </c>
      <c s="65">
        <v>551</v>
      </c>
      <c s="65">
        <v>855</v>
      </c>
      <c s="65">
        <v>284</v>
      </c>
      <c s="65">
        <v>0</v>
      </c>
      <c s="65">
        <v>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25"/>
        <v/>
      </c>
      <c s="187">
        <f t="shared" si="126"/>
        <v>1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89">
        <f t="shared" si="122"/>
        <v>8</v>
      </c>
      <c s="99" t="str">
        <f t="shared" si="123"/>
        <v>08:23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540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60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60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6"/>
      <c r="CT463" s="170"/>
      <c s="13"/>
      <c s="79"/>
      <c s="79"/>
      <c r="FL463" s="1"/>
      <c s="121">
        <f t="shared" si="120"/>
        <v>44291</v>
      </c>
      <c s="207"/>
    </row>
    <row ht="11.1" customHeight="1">
      <c s="192">
        <f t="shared" si="124"/>
        <v>464</v>
      </c>
      <c s="74">
        <f t="shared" si="121"/>
        <v>8.4000000000000004</v>
      </c>
      <c s="216">
        <v>45056.349999999999</v>
      </c>
      <c s="65">
        <v>0</v>
      </c>
      <c s="65">
        <v>1544</v>
      </c>
      <c s="65">
        <v>0</v>
      </c>
      <c s="65">
        <v>636</v>
      </c>
      <c s="65">
        <v>508</v>
      </c>
      <c s="65">
        <v>0</v>
      </c>
      <c s="65">
        <v>0</v>
      </c>
      <c s="65">
        <v>684</v>
      </c>
      <c s="65">
        <v>552</v>
      </c>
      <c s="65">
        <v>856</v>
      </c>
      <c s="65">
        <v>285</v>
      </c>
      <c s="65">
        <v>0</v>
      </c>
      <c s="65">
        <v>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25"/>
        <v/>
      </c>
      <c s="187">
        <f t="shared" si="126"/>
        <v>1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89">
        <f t="shared" si="122"/>
        <v>8</v>
      </c>
      <c s="99" t="str">
        <f t="shared" si="123"/>
        <v>08:24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600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240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120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6"/>
      <c r="CT464" s="170"/>
      <c s="13"/>
      <c s="79"/>
      <c s="79"/>
      <c r="FL464" s="1"/>
      <c s="121">
        <f t="shared" si="120"/>
        <v>44292</v>
      </c>
      <c s="207"/>
    </row>
    <row ht="11.1" customHeight="1">
      <c s="192">
        <f t="shared" si="124"/>
        <v>465</v>
      </c>
      <c s="74">
        <f t="shared" si="121"/>
        <v>8.4166666666666661</v>
      </c>
      <c s="216">
        <v>45056.350694444445</v>
      </c>
      <c s="65">
        <v>0</v>
      </c>
      <c s="65">
        <v>1554</v>
      </c>
      <c s="65">
        <v>0</v>
      </c>
      <c s="65">
        <v>641</v>
      </c>
      <c s="65">
        <v>508</v>
      </c>
      <c s="65">
        <v>0</v>
      </c>
      <c s="65">
        <v>0</v>
      </c>
      <c s="65">
        <v>687</v>
      </c>
      <c s="65">
        <v>552</v>
      </c>
      <c s="65">
        <v>858</v>
      </c>
      <c s="65">
        <v>286</v>
      </c>
      <c s="65">
        <v>0</v>
      </c>
      <c s="65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25"/>
        <v/>
      </c>
      <c s="187">
        <f t="shared" si="126"/>
        <v>1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0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89">
        <f t="shared" si="122"/>
        <v>8</v>
      </c>
      <c s="99" t="str">
        <f t="shared" si="123"/>
        <v>08:25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600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300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180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120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6"/>
      <c r="CT465" s="170"/>
      <c s="13"/>
      <c s="79"/>
      <c s="79"/>
      <c r="FL465" s="1"/>
      <c s="121">
        <f t="shared" si="120"/>
        <v>44293</v>
      </c>
      <c s="207"/>
    </row>
    <row ht="11.1" customHeight="1">
      <c s="192">
        <f t="shared" si="124"/>
        <v>466</v>
      </c>
      <c s="74">
        <f t="shared" si="121"/>
        <v>8.4333333333333336</v>
      </c>
      <c s="216">
        <v>45056.351388888892</v>
      </c>
      <c s="65">
        <v>0</v>
      </c>
      <c s="65">
        <v>1565</v>
      </c>
      <c s="65">
        <v>0</v>
      </c>
      <c s="65">
        <v>646</v>
      </c>
      <c s="65">
        <v>508</v>
      </c>
      <c s="65">
        <v>0</v>
      </c>
      <c s="65">
        <v>0</v>
      </c>
      <c s="65">
        <v>691</v>
      </c>
      <c s="65">
        <v>553</v>
      </c>
      <c s="65">
        <v>860</v>
      </c>
      <c s="65">
        <v>287</v>
      </c>
      <c s="65">
        <v>0</v>
      </c>
      <c s="65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25"/>
        <v/>
      </c>
      <c s="187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1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89">
        <f t="shared" si="122"/>
        <v>8</v>
      </c>
      <c s="99" t="str">
        <f t="shared" si="123"/>
        <v>08:26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120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6"/>
      <c r="CT466" s="170"/>
      <c s="13"/>
      <c s="79"/>
      <c s="79"/>
      <c r="FL466" s="1"/>
      <c s="121">
        <f t="shared" si="120"/>
        <v>44294</v>
      </c>
      <c s="207"/>
    </row>
    <row ht="11.1" customHeight="1">
      <c s="192">
        <f t="shared" si="124"/>
        <v>467</v>
      </c>
      <c s="74">
        <f t="shared" si="121"/>
        <v>8.4499999999999993</v>
      </c>
      <c s="216">
        <v>45056.352083333331</v>
      </c>
      <c s="65">
        <v>0</v>
      </c>
      <c s="65">
        <v>1576</v>
      </c>
      <c s="65">
        <v>0</v>
      </c>
      <c s="65">
        <v>651</v>
      </c>
      <c s="65">
        <v>508</v>
      </c>
      <c s="65">
        <v>0</v>
      </c>
      <c s="65">
        <v>0</v>
      </c>
      <c s="65">
        <v>695</v>
      </c>
      <c s="65">
        <v>554</v>
      </c>
      <c s="65">
        <v>863</v>
      </c>
      <c s="65">
        <v>288</v>
      </c>
      <c s="65">
        <v>0</v>
      </c>
      <c s="65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25"/>
        <v/>
      </c>
      <c s="187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1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89">
        <f t="shared" si="122"/>
        <v>8</v>
      </c>
      <c s="99" t="str">
        <f t="shared" si="123"/>
        <v>08:27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660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180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60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6"/>
      <c r="CT467" s="170"/>
      <c s="13"/>
      <c s="79"/>
      <c s="79"/>
      <c r="FL467" s="1"/>
      <c s="121">
        <f t="shared" si="120"/>
        <v>44295</v>
      </c>
      <c s="207"/>
    </row>
    <row ht="11.1" customHeight="1">
      <c s="192">
        <f t="shared" si="124"/>
        <v>468</v>
      </c>
      <c s="74">
        <f t="shared" si="121"/>
        <v>8.4666666666666668</v>
      </c>
      <c s="216">
        <v>45056.352777777778</v>
      </c>
      <c s="65">
        <v>0</v>
      </c>
      <c s="65">
        <v>1588</v>
      </c>
      <c s="65">
        <v>0</v>
      </c>
      <c s="65">
        <v>656</v>
      </c>
      <c s="65">
        <v>508</v>
      </c>
      <c s="65">
        <v>0</v>
      </c>
      <c s="65">
        <v>0</v>
      </c>
      <c s="65">
        <v>700</v>
      </c>
      <c s="65">
        <v>556</v>
      </c>
      <c s="65">
        <v>867</v>
      </c>
      <c s="65">
        <v>289</v>
      </c>
      <c s="65">
        <v>0</v>
      </c>
      <c s="65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25"/>
        <v/>
      </c>
      <c s="187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2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89">
        <f t="shared" si="122"/>
        <v>8</v>
      </c>
      <c s="99" t="str">
        <f t="shared" si="123"/>
        <v>08:28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720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300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300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120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6"/>
      <c r="CT468" s="170"/>
      <c s="13"/>
      <c s="79"/>
      <c s="79"/>
      <c r="FL468" s="1"/>
      <c s="121">
        <f t="shared" si="120"/>
        <v>44296</v>
      </c>
      <c s="207"/>
    </row>
    <row ht="11.1" customHeight="1">
      <c s="192">
        <f t="shared" si="124"/>
        <v>469</v>
      </c>
      <c s="74">
        <f t="shared" si="121"/>
        <v>8.4833333333333325</v>
      </c>
      <c s="216">
        <v>45056.353472222225</v>
      </c>
      <c s="65">
        <v>5</v>
      </c>
      <c s="65">
        <v>1600</v>
      </c>
      <c s="65">
        <v>0</v>
      </c>
      <c s="65">
        <v>662</v>
      </c>
      <c s="65">
        <v>508</v>
      </c>
      <c s="65">
        <v>0</v>
      </c>
      <c s="65">
        <v>0</v>
      </c>
      <c s="65">
        <v>705</v>
      </c>
      <c s="65">
        <v>558</v>
      </c>
      <c s="65">
        <v>871</v>
      </c>
      <c s="65">
        <v>291</v>
      </c>
      <c s="65">
        <v>0</v>
      </c>
      <c s="65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25"/>
        <v/>
      </c>
      <c s="187">
        <f t="shared" si="126"/>
        <v>1</v>
      </c>
      <c s="15">
        <f t="shared" si="127"/>
        <v>5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2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89">
        <f t="shared" si="122"/>
        <v>8</v>
      </c>
      <c s="99" t="str">
        <f t="shared" si="123"/>
        <v>08:29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300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720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360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300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120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6"/>
      <c r="CT469" s="170"/>
      <c s="13"/>
      <c s="79"/>
      <c s="79"/>
      <c r="FL469" s="1"/>
      <c s="121">
        <f t="shared" si="120"/>
        <v>44297</v>
      </c>
      <c s="207"/>
    </row>
    <row ht="11.1" customHeight="1">
      <c s="192">
        <f t="shared" si="124"/>
        <v>470</v>
      </c>
      <c s="74">
        <f t="shared" si="121"/>
        <v>8.5</v>
      </c>
      <c s="216">
        <v>45056.354166666664</v>
      </c>
      <c s="65">
        <v>6</v>
      </c>
      <c s="65">
        <v>1612</v>
      </c>
      <c s="65">
        <v>0</v>
      </c>
      <c s="65">
        <v>668</v>
      </c>
      <c s="65">
        <v>508</v>
      </c>
      <c s="65">
        <v>0</v>
      </c>
      <c s="65">
        <v>0</v>
      </c>
      <c s="65">
        <v>710</v>
      </c>
      <c s="65">
        <v>560</v>
      </c>
      <c s="65">
        <v>876</v>
      </c>
      <c s="65">
        <v>292</v>
      </c>
      <c s="65">
        <v>0</v>
      </c>
      <c s="65">
        <v>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25"/>
        <v/>
      </c>
      <c s="187">
        <f t="shared" si="126"/>
        <v>1</v>
      </c>
      <c s="15">
        <f t="shared" si="127"/>
        <v>1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2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89">
        <f t="shared" si="122"/>
        <v>8</v>
      </c>
      <c s="99" t="str">
        <f t="shared" si="123"/>
        <v>08:30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360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300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6"/>
      <c r="CT470" s="170"/>
      <c s="13"/>
      <c s="79"/>
      <c s="79"/>
      <c r="FL470" s="1"/>
      <c s="121">
        <f t="shared" si="120"/>
        <v>44298</v>
      </c>
      <c s="207"/>
    </row>
    <row ht="11.1" customHeight="1">
      <c s="192">
        <f t="shared" si="124"/>
        <v>471</v>
      </c>
      <c s="74">
        <f t="shared" si="121"/>
        <v>8.5166666666666675</v>
      </c>
      <c s="216">
        <v>45056.354861111111</v>
      </c>
      <c s="65">
        <v>6</v>
      </c>
      <c s="65">
        <v>1623</v>
      </c>
      <c s="65">
        <v>0</v>
      </c>
      <c s="65">
        <v>674</v>
      </c>
      <c s="65">
        <v>508</v>
      </c>
      <c s="65">
        <v>0</v>
      </c>
      <c s="65">
        <v>0</v>
      </c>
      <c s="65">
        <v>715</v>
      </c>
      <c s="65">
        <v>563</v>
      </c>
      <c s="65">
        <v>880</v>
      </c>
      <c s="65">
        <v>294</v>
      </c>
      <c s="65">
        <v>0</v>
      </c>
      <c s="65">
        <v>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25"/>
        <v/>
      </c>
      <c s="187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89">
        <f t="shared" si="122"/>
        <v>8</v>
      </c>
      <c s="99" t="str">
        <f t="shared" si="123"/>
        <v>08:31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660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360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300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6"/>
      <c r="CT471" s="170"/>
      <c s="13"/>
      <c s="79"/>
      <c s="79"/>
      <c r="FL471" s="1"/>
      <c s="121">
        <f t="shared" si="120"/>
        <v>44299</v>
      </c>
      <c s="207"/>
    </row>
    <row ht="11.1" customHeight="1">
      <c s="192">
        <f t="shared" si="124"/>
        <v>472</v>
      </c>
      <c s="74">
        <f t="shared" si="121"/>
        <v>8.5333333333333332</v>
      </c>
      <c s="216">
        <v>45056.355555555558</v>
      </c>
      <c s="65">
        <v>9</v>
      </c>
      <c s="65">
        <v>1634</v>
      </c>
      <c s="65">
        <v>0</v>
      </c>
      <c s="65">
        <v>680</v>
      </c>
      <c s="65">
        <v>508</v>
      </c>
      <c s="65">
        <v>0</v>
      </c>
      <c s="65">
        <v>0</v>
      </c>
      <c s="65">
        <v>721</v>
      </c>
      <c s="65">
        <v>566</v>
      </c>
      <c s="65">
        <v>885</v>
      </c>
      <c s="65">
        <v>296</v>
      </c>
      <c s="65">
        <v>0</v>
      </c>
      <c s="65">
        <v>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25"/>
        <v/>
      </c>
      <c s="187">
        <f t="shared" si="126"/>
        <v>1</v>
      </c>
      <c s="15">
        <f t="shared" si="127"/>
        <v>3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89">
        <f t="shared" si="122"/>
        <v>8</v>
      </c>
      <c s="99" t="str">
        <f t="shared" si="123"/>
        <v>08:32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360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300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6"/>
      <c r="CT472" s="170"/>
      <c s="13"/>
      <c s="79"/>
      <c s="79"/>
      <c r="FL472" s="1"/>
      <c s="121">
        <f t="shared" si="120"/>
        <v>44300</v>
      </c>
      <c s="207"/>
    </row>
    <row ht="11.1" customHeight="1">
      <c s="192">
        <f t="shared" si="124"/>
        <v>473</v>
      </c>
      <c s="74">
        <f t="shared" si="121"/>
        <v>8.5500000000000007</v>
      </c>
      <c s="216">
        <v>45056.356249999997</v>
      </c>
      <c s="65">
        <v>18</v>
      </c>
      <c s="65">
        <v>1647</v>
      </c>
      <c s="65">
        <v>0</v>
      </c>
      <c s="65">
        <v>686</v>
      </c>
      <c s="65">
        <v>508</v>
      </c>
      <c s="65">
        <v>0</v>
      </c>
      <c s="65">
        <v>0</v>
      </c>
      <c s="65">
        <v>726</v>
      </c>
      <c s="65">
        <v>570</v>
      </c>
      <c s="65">
        <v>891</v>
      </c>
      <c s="65">
        <v>298</v>
      </c>
      <c s="65">
        <v>0</v>
      </c>
      <c s="65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25"/>
        <v/>
      </c>
      <c s="187">
        <f t="shared" si="126"/>
        <v>1</v>
      </c>
      <c s="15">
        <f t="shared" si="127"/>
        <v>9</v>
      </c>
      <c s="15">
        <f t="shared" si="128"/>
        <v>13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89">
        <f t="shared" si="122"/>
        <v>8</v>
      </c>
      <c s="99" t="str">
        <f t="shared" si="123"/>
        <v>08:33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540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780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360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300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240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6"/>
      <c r="CT473" s="170"/>
      <c s="13"/>
      <c s="79"/>
      <c s="79"/>
      <c r="FL473" s="1"/>
      <c s="121">
        <f t="shared" si="120"/>
        <v>44301</v>
      </c>
      <c s="207"/>
    </row>
    <row ht="11.1" customHeight="1">
      <c s="192">
        <f t="shared" si="124"/>
        <v>474</v>
      </c>
      <c s="74">
        <f t="shared" si="121"/>
        <v>8.5666666666666664</v>
      </c>
      <c s="216">
        <v>45056.356944444444</v>
      </c>
      <c s="65">
        <v>37</v>
      </c>
      <c s="65">
        <v>1658</v>
      </c>
      <c s="65">
        <v>0</v>
      </c>
      <c s="65">
        <v>692</v>
      </c>
      <c s="65">
        <v>508</v>
      </c>
      <c s="65">
        <v>0</v>
      </c>
      <c s="65">
        <v>0</v>
      </c>
      <c s="65">
        <v>731</v>
      </c>
      <c s="65">
        <v>573</v>
      </c>
      <c s="65">
        <v>896</v>
      </c>
      <c s="65">
        <v>300</v>
      </c>
      <c s="65">
        <v>0</v>
      </c>
      <c s="65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25"/>
        <v/>
      </c>
      <c s="187">
        <f t="shared" si="126"/>
        <v>1</v>
      </c>
      <c s="15">
        <f t="shared" si="127"/>
        <v>19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89">
        <f t="shared" si="122"/>
        <v>8</v>
      </c>
      <c s="99" t="str">
        <f t="shared" si="123"/>
        <v>08:34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1140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360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300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300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6"/>
      <c r="CT474" s="170"/>
      <c s="13"/>
      <c s="79"/>
      <c s="79"/>
      <c r="FL474" s="1"/>
      <c s="121">
        <f t="shared" si="120"/>
        <v>44302</v>
      </c>
      <c s="207"/>
    </row>
    <row ht="11.1" customHeight="1">
      <c s="192">
        <f t="shared" si="124"/>
        <v>475</v>
      </c>
      <c s="74">
        <f t="shared" si="121"/>
        <v>8.5833333333333339</v>
      </c>
      <c s="216">
        <v>45056.357638888891</v>
      </c>
      <c s="65">
        <v>66</v>
      </c>
      <c s="65">
        <v>1670</v>
      </c>
      <c s="65">
        <v>0</v>
      </c>
      <c s="65">
        <v>698</v>
      </c>
      <c s="65">
        <v>508</v>
      </c>
      <c s="65">
        <v>0</v>
      </c>
      <c s="65">
        <v>0</v>
      </c>
      <c s="65">
        <v>737</v>
      </c>
      <c s="65">
        <v>576</v>
      </c>
      <c s="65">
        <v>902</v>
      </c>
      <c s="65">
        <v>302</v>
      </c>
      <c s="65">
        <v>0</v>
      </c>
      <c s="65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25"/>
        <v/>
      </c>
      <c s="187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89">
        <f t="shared" si="122"/>
        <v>8</v>
      </c>
      <c s="99" t="str">
        <f t="shared" si="123"/>
        <v>08:35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360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6"/>
      <c r="CT475" s="170"/>
      <c s="13"/>
      <c s="79"/>
      <c s="79"/>
      <c r="FL475" s="1"/>
      <c s="121">
        <f t="shared" si="120"/>
        <v>44303</v>
      </c>
      <c s="207"/>
    </row>
    <row ht="11.1" customHeight="1">
      <c s="192">
        <f t="shared" si="124"/>
        <v>476</v>
      </c>
      <c s="74">
        <f t="shared" si="121"/>
        <v>8.5999999999999996</v>
      </c>
      <c s="216">
        <v>45056.35833333333</v>
      </c>
      <c s="65">
        <v>93</v>
      </c>
      <c s="65">
        <v>1682</v>
      </c>
      <c s="65">
        <v>0</v>
      </c>
      <c s="65">
        <v>704</v>
      </c>
      <c s="65">
        <v>508</v>
      </c>
      <c s="65">
        <v>0</v>
      </c>
      <c s="65">
        <v>0</v>
      </c>
      <c s="65">
        <v>743</v>
      </c>
      <c s="65">
        <v>580</v>
      </c>
      <c s="65">
        <v>908</v>
      </c>
      <c s="65">
        <v>304</v>
      </c>
      <c s="65">
        <v>0</v>
      </c>
      <c s="65">
        <v>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25"/>
        <v/>
      </c>
      <c s="187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89">
        <f t="shared" si="122"/>
        <v>8</v>
      </c>
      <c s="99" t="str">
        <f t="shared" si="123"/>
        <v>08:36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1620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360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360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6"/>
      <c r="CT476" s="170"/>
      <c s="13"/>
      <c s="79"/>
      <c s="79"/>
      <c r="FL476" s="1"/>
      <c s="121">
        <f t="shared" si="120"/>
        <v>44304</v>
      </c>
      <c s="207"/>
    </row>
    <row ht="11.1" customHeight="1">
      <c s="192">
        <f t="shared" si="124"/>
        <v>477</v>
      </c>
      <c s="74">
        <f t="shared" si="121"/>
        <v>8.6166666666666671</v>
      </c>
      <c s="216">
        <v>45056.359027777777</v>
      </c>
      <c s="65">
        <v>121</v>
      </c>
      <c s="65">
        <v>1694</v>
      </c>
      <c s="65">
        <v>0</v>
      </c>
      <c s="65">
        <v>710</v>
      </c>
      <c s="65">
        <v>508</v>
      </c>
      <c s="65">
        <v>0</v>
      </c>
      <c s="65">
        <v>0</v>
      </c>
      <c s="65">
        <v>748</v>
      </c>
      <c s="65">
        <v>584</v>
      </c>
      <c s="65">
        <v>913</v>
      </c>
      <c s="65">
        <v>306</v>
      </c>
      <c s="65">
        <v>0</v>
      </c>
      <c s="65">
        <v>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25"/>
        <v/>
      </c>
      <c s="187">
        <f t="shared" si="126"/>
        <v>1</v>
      </c>
      <c s="15">
        <f t="shared" si="127"/>
        <v>28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89">
        <f t="shared" si="122"/>
        <v>8</v>
      </c>
      <c s="99" t="str">
        <f t="shared" si="123"/>
        <v>08:37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1680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360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300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6"/>
      <c r="CT477" s="170"/>
      <c s="13"/>
      <c s="79"/>
      <c s="79"/>
      <c r="FL477" s="1"/>
      <c s="121">
        <f t="shared" si="120"/>
        <v>44305</v>
      </c>
      <c s="207"/>
    </row>
    <row ht="11.1" customHeight="1">
      <c s="192">
        <f t="shared" si="124"/>
        <v>478</v>
      </c>
      <c s="74">
        <f t="shared" si="121"/>
        <v>8.6333333333333329</v>
      </c>
      <c s="216">
        <v>45056.359722222223</v>
      </c>
      <c s="65">
        <v>147</v>
      </c>
      <c s="65">
        <v>1702</v>
      </c>
      <c s="65">
        <v>0</v>
      </c>
      <c s="65">
        <v>716</v>
      </c>
      <c s="65">
        <v>508</v>
      </c>
      <c s="65">
        <v>0</v>
      </c>
      <c s="65">
        <v>0</v>
      </c>
      <c s="65">
        <v>753</v>
      </c>
      <c s="65">
        <v>587</v>
      </c>
      <c s="65">
        <v>919</v>
      </c>
      <c s="65">
        <v>307</v>
      </c>
      <c s="65">
        <v>0</v>
      </c>
      <c s="65">
        <v>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25"/>
        <v/>
      </c>
      <c s="187">
        <f t="shared" si="126"/>
        <v>1</v>
      </c>
      <c s="15">
        <f t="shared" si="127"/>
        <v>26</v>
      </c>
      <c s="15">
        <f t="shared" si="128"/>
        <v>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89">
        <f t="shared" si="122"/>
        <v>8</v>
      </c>
      <c s="99" t="str">
        <f t="shared" si="123"/>
        <v>08:38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1560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480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360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6"/>
      <c r="CT478" s="170"/>
      <c s="13"/>
      <c s="79"/>
      <c s="79"/>
      <c r="FL478" s="1"/>
      <c s="121">
        <f t="shared" si="120"/>
        <v>44306</v>
      </c>
      <c s="207"/>
    </row>
    <row ht="11.1" customHeight="1">
      <c s="192">
        <f t="shared" si="124"/>
        <v>479</v>
      </c>
      <c s="74">
        <f t="shared" si="121"/>
        <v>8.6500000000000004</v>
      </c>
      <c s="216">
        <v>45056.36041666667</v>
      </c>
      <c s="65">
        <v>173</v>
      </c>
      <c s="65">
        <v>1709</v>
      </c>
      <c s="65">
        <v>0</v>
      </c>
      <c s="65">
        <v>720</v>
      </c>
      <c s="65">
        <v>508</v>
      </c>
      <c s="65">
        <v>0</v>
      </c>
      <c s="65">
        <v>0</v>
      </c>
      <c s="65">
        <v>759</v>
      </c>
      <c s="65">
        <v>591</v>
      </c>
      <c s="65">
        <v>924</v>
      </c>
      <c s="65">
        <v>309</v>
      </c>
      <c s="65">
        <v>0</v>
      </c>
      <c s="65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25"/>
        <v/>
      </c>
      <c s="187">
        <f t="shared" si="126"/>
        <v>1</v>
      </c>
      <c s="15">
        <f t="shared" si="127"/>
        <v>26</v>
      </c>
      <c s="15">
        <f t="shared" si="128"/>
        <v>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89">
        <f t="shared" si="122"/>
        <v>8</v>
      </c>
      <c s="99" t="str">
        <f t="shared" si="123"/>
        <v>08:39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420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240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240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300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6"/>
      <c r="CT479" s="170"/>
      <c s="13"/>
      <c s="79"/>
      <c s="79"/>
      <c r="FL479" s="1"/>
      <c s="121">
        <f t="shared" si="120"/>
        <v>44307</v>
      </c>
      <c s="207"/>
    </row>
    <row ht="11.1" customHeight="1">
      <c s="192">
        <f t="shared" si="124"/>
        <v>480</v>
      </c>
      <c s="74">
        <f t="shared" si="121"/>
        <v>8.6666666666666661</v>
      </c>
      <c s="216">
        <v>45056.361111111109</v>
      </c>
      <c s="65">
        <v>202</v>
      </c>
      <c s="65">
        <v>1718</v>
      </c>
      <c s="65">
        <v>0</v>
      </c>
      <c s="65">
        <v>723</v>
      </c>
      <c s="65">
        <v>508</v>
      </c>
      <c s="65">
        <v>0</v>
      </c>
      <c s="65">
        <v>0</v>
      </c>
      <c s="65">
        <v>765</v>
      </c>
      <c s="65">
        <v>595</v>
      </c>
      <c s="65">
        <v>930</v>
      </c>
      <c s="65">
        <v>311</v>
      </c>
      <c s="65">
        <v>0</v>
      </c>
      <c s="65">
        <v>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25"/>
        <v/>
      </c>
      <c s="187">
        <f t="shared" si="126"/>
        <v>1</v>
      </c>
      <c s="15">
        <f t="shared" si="127"/>
        <v>29</v>
      </c>
      <c s="15">
        <f t="shared" si="128"/>
        <v>9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89">
        <f t="shared" si="122"/>
        <v>8</v>
      </c>
      <c s="99" t="str">
        <f t="shared" si="123"/>
        <v>08:40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1740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540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240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6"/>
      <c r="CT480" s="170"/>
      <c s="13"/>
      <c s="79"/>
      <c s="79"/>
      <c r="FL480" s="1"/>
      <c s="121">
        <f t="shared" si="120"/>
        <v>44308</v>
      </c>
      <c s="207"/>
    </row>
    <row ht="11.1" customHeight="1">
      <c s="192">
        <f t="shared" si="124"/>
        <v>481</v>
      </c>
      <c s="74">
        <f t="shared" si="121"/>
        <v>8.6833333333333336</v>
      </c>
      <c s="216">
        <v>45056.361805555556</v>
      </c>
      <c s="65">
        <v>229</v>
      </c>
      <c s="65">
        <v>1729</v>
      </c>
      <c s="65">
        <v>0</v>
      </c>
      <c s="65">
        <v>727</v>
      </c>
      <c s="65">
        <v>508</v>
      </c>
      <c s="65">
        <v>0</v>
      </c>
      <c s="65">
        <v>0</v>
      </c>
      <c s="65">
        <v>770</v>
      </c>
      <c s="65">
        <v>599</v>
      </c>
      <c s="65">
        <v>936</v>
      </c>
      <c s="65">
        <v>313</v>
      </c>
      <c s="65">
        <v>0</v>
      </c>
      <c s="65">
        <v>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25"/>
        <v/>
      </c>
      <c s="187">
        <f t="shared" si="126"/>
        <v>1</v>
      </c>
      <c s="15">
        <f t="shared" si="127"/>
        <v>27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89">
        <f t="shared" si="122"/>
        <v>8</v>
      </c>
      <c s="99" t="str">
        <f t="shared" si="123"/>
        <v>08:41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660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6"/>
      <c r="CT481" s="170"/>
      <c s="13"/>
      <c s="79"/>
      <c s="79"/>
      <c r="FL481" s="1"/>
      <c s="121">
        <f t="shared" si="120"/>
        <v>44309</v>
      </c>
      <c s="207"/>
    </row>
    <row ht="11.1" customHeight="1">
      <c s="192">
        <f t="shared" si="124"/>
        <v>482</v>
      </c>
      <c s="74">
        <f t="shared" si="121"/>
        <v>8.6999999999999993</v>
      </c>
      <c s="216">
        <v>45056.362500000003</v>
      </c>
      <c s="65">
        <v>251</v>
      </c>
      <c s="65">
        <v>1741</v>
      </c>
      <c s="65">
        <v>0</v>
      </c>
      <c s="65">
        <v>731</v>
      </c>
      <c s="65">
        <v>508</v>
      </c>
      <c s="65">
        <v>0</v>
      </c>
      <c s="65">
        <v>0</v>
      </c>
      <c s="65">
        <v>773</v>
      </c>
      <c s="65">
        <v>603</v>
      </c>
      <c s="65">
        <v>942</v>
      </c>
      <c s="65">
        <v>315</v>
      </c>
      <c s="65">
        <v>0</v>
      </c>
      <c s="65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25"/>
        <v/>
      </c>
      <c s="187">
        <f t="shared" si="126"/>
        <v>1</v>
      </c>
      <c s="15">
        <f t="shared" si="127"/>
        <v>22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89">
        <f t="shared" si="122"/>
        <v>8</v>
      </c>
      <c s="99" t="str">
        <f t="shared" si="123"/>
        <v>08:42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720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180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240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6"/>
      <c r="CT482" s="170"/>
      <c s="13"/>
      <c s="79"/>
      <c s="79"/>
      <c r="FL482" s="1"/>
      <c s="121">
        <f t="shared" si="120"/>
        <v>44310</v>
      </c>
      <c s="207"/>
    </row>
    <row ht="11.1" customHeight="1">
      <c s="192">
        <f t="shared" si="124"/>
        <v>483</v>
      </c>
      <c s="74">
        <f t="shared" si="121"/>
        <v>8.7166666666666668</v>
      </c>
      <c s="216">
        <v>45056.363194444442</v>
      </c>
      <c s="65">
        <v>253</v>
      </c>
      <c s="65">
        <v>1753</v>
      </c>
      <c s="65">
        <v>0</v>
      </c>
      <c s="65">
        <v>736</v>
      </c>
      <c s="65">
        <v>508</v>
      </c>
      <c s="65">
        <v>0</v>
      </c>
      <c s="65">
        <v>0</v>
      </c>
      <c s="65">
        <v>778</v>
      </c>
      <c s="65">
        <v>606</v>
      </c>
      <c s="65">
        <v>947</v>
      </c>
      <c s="65">
        <v>317</v>
      </c>
      <c s="65">
        <v>0</v>
      </c>
      <c s="65">
        <v>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25"/>
        <v/>
      </c>
      <c s="187">
        <f t="shared" si="126"/>
        <v>1</v>
      </c>
      <c s="15">
        <f t="shared" si="127"/>
        <v>2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89">
        <f t="shared" si="122"/>
        <v>8</v>
      </c>
      <c s="99" t="str">
        <f t="shared" si="123"/>
        <v>08:43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120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300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6"/>
      <c r="CT483" s="170"/>
      <c s="13"/>
      <c s="79"/>
      <c s="79"/>
      <c r="FL483" s="1"/>
      <c s="121">
        <f t="shared" si="120"/>
        <v>44311</v>
      </c>
      <c s="207"/>
    </row>
    <row ht="11.1" customHeight="1">
      <c s="192">
        <f t="shared" si="124"/>
        <v>484</v>
      </c>
      <c s="74">
        <f t="shared" si="121"/>
        <v>8.7333333333333325</v>
      </c>
      <c s="216">
        <v>45056.363888888889</v>
      </c>
      <c s="65">
        <v>267</v>
      </c>
      <c s="65">
        <v>1764</v>
      </c>
      <c s="65">
        <v>0</v>
      </c>
      <c s="65">
        <v>740</v>
      </c>
      <c s="65">
        <v>508</v>
      </c>
      <c s="65">
        <v>0</v>
      </c>
      <c s="65">
        <v>0</v>
      </c>
      <c s="65">
        <v>782</v>
      </c>
      <c s="65">
        <v>610</v>
      </c>
      <c s="65">
        <v>952</v>
      </c>
      <c s="65">
        <v>319</v>
      </c>
      <c s="65">
        <v>0</v>
      </c>
      <c s="65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25"/>
        <v/>
      </c>
      <c s="187">
        <f t="shared" si="126"/>
        <v>1</v>
      </c>
      <c s="15">
        <f t="shared" si="127"/>
        <v>14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89">
        <f t="shared" si="122"/>
        <v>8</v>
      </c>
      <c s="99" t="str">
        <f t="shared" si="123"/>
        <v>08:44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840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660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240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240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6"/>
      <c r="CT484" s="170"/>
      <c s="13"/>
      <c s="79"/>
      <c s="79"/>
      <c r="FL484" s="1"/>
      <c s="121">
        <f t="shared" si="120"/>
        <v>44312</v>
      </c>
      <c s="207"/>
    </row>
    <row ht="11.1" customHeight="1">
      <c s="192">
        <f t="shared" si="124"/>
        <v>485</v>
      </c>
      <c s="74">
        <f t="shared" si="121"/>
        <v>8.75</v>
      </c>
      <c s="216">
        <v>45056.364583333336</v>
      </c>
      <c s="65">
        <v>291</v>
      </c>
      <c s="65">
        <v>1777</v>
      </c>
      <c s="65">
        <v>0</v>
      </c>
      <c s="65">
        <v>745</v>
      </c>
      <c s="65">
        <v>508</v>
      </c>
      <c s="65">
        <v>0</v>
      </c>
      <c s="65">
        <v>0</v>
      </c>
      <c s="65">
        <v>788</v>
      </c>
      <c s="65">
        <v>613</v>
      </c>
      <c s="65">
        <v>957</v>
      </c>
      <c s="65">
        <v>321</v>
      </c>
      <c s="65">
        <v>0</v>
      </c>
      <c s="65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25"/>
        <v/>
      </c>
      <c s="187">
        <f t="shared" si="126"/>
        <v>1</v>
      </c>
      <c s="15">
        <f t="shared" si="127"/>
        <v>24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89">
        <f t="shared" si="122"/>
        <v>8</v>
      </c>
      <c s="99" t="str">
        <f t="shared" si="123"/>
        <v>08:45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1440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300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6"/>
      <c r="CT485" s="170"/>
      <c s="13"/>
      <c s="79"/>
      <c s="79"/>
      <c r="FL485" s="1"/>
      <c s="121">
        <f t="shared" si="120"/>
        <v>44313</v>
      </c>
      <c s="207"/>
    </row>
    <row ht="11.1" customHeight="1">
      <c s="192">
        <f t="shared" si="124"/>
        <v>486</v>
      </c>
      <c s="74">
        <f t="shared" si="121"/>
        <v>8.7666666666666675</v>
      </c>
      <c s="216">
        <v>45056.365277777775</v>
      </c>
      <c s="65">
        <v>318</v>
      </c>
      <c s="65">
        <v>1789</v>
      </c>
      <c s="65">
        <v>0</v>
      </c>
      <c s="65">
        <v>751</v>
      </c>
      <c s="65">
        <v>508</v>
      </c>
      <c s="65">
        <v>0</v>
      </c>
      <c s="65">
        <v>0</v>
      </c>
      <c s="65">
        <v>794</v>
      </c>
      <c s="65">
        <v>616</v>
      </c>
      <c s="65">
        <v>962</v>
      </c>
      <c s="65">
        <v>323</v>
      </c>
      <c s="65">
        <v>0</v>
      </c>
      <c s="65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25"/>
        <v/>
      </c>
      <c s="187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89">
        <f t="shared" si="122"/>
        <v>8</v>
      </c>
      <c s="99" t="str">
        <f t="shared" si="123"/>
        <v>08:46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720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360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6"/>
      <c r="CT486" s="170"/>
      <c s="13"/>
      <c s="79"/>
      <c s="79"/>
      <c r="FL486" s="1"/>
      <c s="121">
        <f t="shared" si="120"/>
        <v>44314</v>
      </c>
      <c s="207"/>
    </row>
    <row ht="11.1" customHeight="1">
      <c s="192">
        <f t="shared" si="124"/>
        <v>487</v>
      </c>
      <c s="74">
        <f t="shared" si="121"/>
        <v>8.7833333333333332</v>
      </c>
      <c s="216">
        <v>45056.365972222222</v>
      </c>
      <c s="65">
        <v>343</v>
      </c>
      <c s="65">
        <v>1802</v>
      </c>
      <c s="65">
        <v>0</v>
      </c>
      <c s="65">
        <v>755</v>
      </c>
      <c s="65">
        <v>508</v>
      </c>
      <c s="65">
        <v>0</v>
      </c>
      <c s="65">
        <v>0</v>
      </c>
      <c s="65">
        <v>800</v>
      </c>
      <c s="65">
        <v>620</v>
      </c>
      <c s="65">
        <v>967</v>
      </c>
      <c s="65">
        <v>324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25"/>
        <v/>
      </c>
      <c s="187">
        <f t="shared" si="126"/>
        <v>1</v>
      </c>
      <c s="15">
        <f t="shared" si="127"/>
        <v>25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89">
        <f t="shared" si="122"/>
        <v>8</v>
      </c>
      <c s="99" t="str">
        <f t="shared" si="123"/>
        <v>08:47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1500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780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240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300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6"/>
      <c r="CT487" s="170"/>
      <c s="13"/>
      <c s="79"/>
      <c s="79"/>
      <c r="FL487" s="1"/>
      <c s="121">
        <f t="shared" si="120"/>
        <v>44315</v>
      </c>
      <c s="207"/>
    </row>
    <row ht="11.1" customHeight="1">
      <c s="192">
        <f t="shared" si="124"/>
        <v>488</v>
      </c>
      <c s="74">
        <f t="shared" si="121"/>
        <v>8.8000000000000007</v>
      </c>
      <c s="216">
        <v>45056.366666666669</v>
      </c>
      <c s="65">
        <v>372</v>
      </c>
      <c s="65">
        <v>1815</v>
      </c>
      <c s="65">
        <v>0</v>
      </c>
      <c s="65">
        <v>760</v>
      </c>
      <c s="65">
        <v>508</v>
      </c>
      <c s="65">
        <v>0</v>
      </c>
      <c s="65">
        <v>0</v>
      </c>
      <c s="65">
        <v>806</v>
      </c>
      <c s="65">
        <v>623</v>
      </c>
      <c s="65">
        <v>973</v>
      </c>
      <c s="65">
        <v>326</v>
      </c>
      <c s="65">
        <v>0</v>
      </c>
      <c s="65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25"/>
        <v/>
      </c>
      <c s="187">
        <f t="shared" si="126"/>
        <v>1</v>
      </c>
      <c s="15">
        <f t="shared" si="127"/>
        <v>29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89">
        <f t="shared" si="122"/>
        <v>8</v>
      </c>
      <c s="99" t="str">
        <f t="shared" si="123"/>
        <v>08:48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300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6"/>
      <c r="CT488" s="170"/>
      <c s="13"/>
      <c s="79"/>
      <c s="79"/>
      <c r="FL488" s="1"/>
      <c s="121">
        <f t="shared" si="120"/>
        <v>44316</v>
      </c>
      <c s="207"/>
    </row>
    <row ht="11.1" customHeight="1">
      <c s="192">
        <f t="shared" si="124"/>
        <v>489</v>
      </c>
      <c s="74">
        <f t="shared" si="121"/>
        <v>8.8166666666666664</v>
      </c>
      <c s="216">
        <v>45056.367361111108</v>
      </c>
      <c s="65">
        <v>400</v>
      </c>
      <c s="65">
        <v>1828</v>
      </c>
      <c s="65">
        <v>0</v>
      </c>
      <c s="65">
        <v>763</v>
      </c>
      <c s="65">
        <v>508</v>
      </c>
      <c s="65">
        <v>0</v>
      </c>
      <c s="65">
        <v>0</v>
      </c>
      <c s="65">
        <v>812</v>
      </c>
      <c s="65">
        <v>627</v>
      </c>
      <c s="65">
        <v>979</v>
      </c>
      <c s="65">
        <v>328</v>
      </c>
      <c s="65">
        <v>0</v>
      </c>
      <c s="65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25"/>
        <v/>
      </c>
      <c s="187">
        <f t="shared" si="126"/>
        <v>1</v>
      </c>
      <c s="15">
        <f t="shared" si="127"/>
        <v>28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89">
        <f t="shared" si="122"/>
        <v>8</v>
      </c>
      <c s="99" t="str">
        <f t="shared" si="123"/>
        <v>08:49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780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240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6"/>
      <c r="CT489" s="170"/>
      <c s="13"/>
      <c s="79"/>
      <c s="79"/>
      <c r="FL489" s="1"/>
      <c s="121">
        <f t="shared" si="120"/>
        <v>44317</v>
      </c>
      <c s="207"/>
    </row>
    <row ht="11.1" customHeight="1">
      <c s="192">
        <f t="shared" si="124"/>
        <v>490</v>
      </c>
      <c s="74">
        <f t="shared" si="121"/>
        <v>8.8333333333333339</v>
      </c>
      <c s="216">
        <v>45056.368055555555</v>
      </c>
      <c s="65">
        <v>427</v>
      </c>
      <c s="65">
        <v>1841</v>
      </c>
      <c s="65">
        <v>0</v>
      </c>
      <c s="65">
        <v>767</v>
      </c>
      <c s="65">
        <v>508</v>
      </c>
      <c s="65">
        <v>0</v>
      </c>
      <c s="65">
        <v>0</v>
      </c>
      <c s="65">
        <v>820</v>
      </c>
      <c s="65">
        <v>630</v>
      </c>
      <c s="65">
        <v>985</v>
      </c>
      <c s="65">
        <v>331</v>
      </c>
      <c s="65">
        <v>0</v>
      </c>
      <c s="65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25"/>
        <v/>
      </c>
      <c s="187">
        <f t="shared" si="126"/>
        <v>1</v>
      </c>
      <c s="15">
        <f t="shared" si="127"/>
        <v>27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3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89">
        <f t="shared" si="122"/>
        <v>8</v>
      </c>
      <c s="99" t="str">
        <f t="shared" si="123"/>
        <v>08:50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240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180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6"/>
      <c r="CT490" s="170"/>
      <c s="13"/>
      <c s="79"/>
      <c s="79"/>
      <c r="FL490" s="1"/>
      <c s="121">
        <f t="shared" si="120"/>
        <v>44318</v>
      </c>
      <c s="207"/>
    </row>
    <row ht="11.1" customHeight="1">
      <c s="192">
        <f t="shared" si="124"/>
        <v>491</v>
      </c>
      <c s="74">
        <f t="shared" si="121"/>
        <v>8.8499999999999996</v>
      </c>
      <c s="216">
        <v>45056.368750000001</v>
      </c>
      <c s="65">
        <v>454</v>
      </c>
      <c s="65">
        <v>1854</v>
      </c>
      <c s="65">
        <v>0</v>
      </c>
      <c s="65">
        <v>770</v>
      </c>
      <c s="65">
        <v>508</v>
      </c>
      <c s="65">
        <v>0</v>
      </c>
      <c s="65">
        <v>0</v>
      </c>
      <c s="65">
        <v>827</v>
      </c>
      <c s="65">
        <v>634</v>
      </c>
      <c s="65">
        <v>992</v>
      </c>
      <c s="65">
        <v>333</v>
      </c>
      <c s="65">
        <v>0</v>
      </c>
      <c s="65">
        <v>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25"/>
        <v/>
      </c>
      <c s="187">
        <f t="shared" si="126"/>
        <v>1</v>
      </c>
      <c s="15">
        <f t="shared" si="127"/>
        <v>27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89">
        <f t="shared" si="122"/>
        <v>8</v>
      </c>
      <c s="99" t="str">
        <f t="shared" si="123"/>
        <v>08:51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180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6"/>
      <c r="CT491" s="170"/>
      <c s="13"/>
      <c s="79"/>
      <c s="79"/>
      <c r="FL491" s="1"/>
      <c s="121">
        <f t="shared" si="120"/>
        <v>44319</v>
      </c>
      <c s="207"/>
    </row>
    <row ht="11.1" customHeight="1">
      <c s="192">
        <f t="shared" si="124"/>
        <v>492</v>
      </c>
      <c s="74">
        <f t="shared" si="121"/>
        <v>8.8666666666666671</v>
      </c>
      <c s="216">
        <v>45056.369444444441</v>
      </c>
      <c s="65">
        <v>482</v>
      </c>
      <c s="65">
        <v>1860</v>
      </c>
      <c s="65">
        <v>0</v>
      </c>
      <c s="65">
        <v>773</v>
      </c>
      <c s="65">
        <v>508</v>
      </c>
      <c s="65">
        <v>0</v>
      </c>
      <c s="65">
        <v>0</v>
      </c>
      <c s="65">
        <v>833</v>
      </c>
      <c s="65">
        <v>638</v>
      </c>
      <c s="65">
        <v>999</v>
      </c>
      <c s="65">
        <v>335</v>
      </c>
      <c s="65">
        <v>0</v>
      </c>
      <c s="65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25"/>
        <v/>
      </c>
      <c s="187">
        <f t="shared" si="126"/>
        <v>1</v>
      </c>
      <c s="15">
        <f t="shared" si="127"/>
        <v>28</v>
      </c>
      <c s="15">
        <f t="shared" si="128"/>
        <v>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89">
        <f t="shared" si="122"/>
        <v>8</v>
      </c>
      <c s="99" t="str">
        <f t="shared" si="123"/>
        <v>08:52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1680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360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420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6"/>
      <c r="CT492" s="170"/>
      <c s="13"/>
      <c s="79"/>
      <c s="79"/>
      <c r="FL492" s="1"/>
      <c s="121">
        <f t="shared" si="120"/>
        <v>44320</v>
      </c>
      <c s="207"/>
    </row>
    <row ht="11.1" customHeight="1">
      <c s="192">
        <f t="shared" si="124"/>
        <v>493</v>
      </c>
      <c s="74">
        <f t="shared" si="121"/>
        <v>8.8833333333333329</v>
      </c>
      <c s="216">
        <v>45056.370138888888</v>
      </c>
      <c s="65">
        <v>510</v>
      </c>
      <c s="65">
        <v>1867</v>
      </c>
      <c s="65">
        <v>0</v>
      </c>
      <c s="65">
        <v>776</v>
      </c>
      <c s="65">
        <v>508</v>
      </c>
      <c s="65">
        <v>0</v>
      </c>
      <c s="65">
        <v>0</v>
      </c>
      <c s="65">
        <v>840</v>
      </c>
      <c s="65">
        <v>642</v>
      </c>
      <c s="65">
        <v>1006</v>
      </c>
      <c s="65">
        <v>337</v>
      </c>
      <c s="65">
        <v>0</v>
      </c>
      <c s="65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25"/>
        <v/>
      </c>
      <c s="187">
        <f t="shared" si="126"/>
        <v>1</v>
      </c>
      <c s="15">
        <f t="shared" si="127"/>
        <v>28</v>
      </c>
      <c s="15">
        <f t="shared" si="128"/>
        <v>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89">
        <f t="shared" si="122"/>
        <v>8</v>
      </c>
      <c s="99" t="str">
        <f t="shared" si="123"/>
        <v>08:53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1680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420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420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240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6"/>
      <c r="CT493" s="170"/>
      <c s="13"/>
      <c s="79"/>
      <c s="79"/>
      <c r="FL493" s="1"/>
      <c s="121">
        <f t="shared" si="120"/>
        <v>44321</v>
      </c>
      <c s="207"/>
    </row>
    <row ht="11.1" customHeight="1">
      <c s="192">
        <f t="shared" si="124"/>
        <v>494</v>
      </c>
      <c s="74">
        <f t="shared" si="121"/>
        <v>8.9000000000000004</v>
      </c>
      <c s="216">
        <v>45056.370833333334</v>
      </c>
      <c s="65">
        <v>536</v>
      </c>
      <c s="65">
        <v>1875</v>
      </c>
      <c s="65">
        <v>0</v>
      </c>
      <c s="65">
        <v>779</v>
      </c>
      <c s="65">
        <v>508</v>
      </c>
      <c s="65">
        <v>0</v>
      </c>
      <c s="65">
        <v>0</v>
      </c>
      <c s="65">
        <v>843</v>
      </c>
      <c s="65">
        <v>646</v>
      </c>
      <c s="65">
        <v>1013</v>
      </c>
      <c s="65">
        <v>340</v>
      </c>
      <c s="65">
        <v>0</v>
      </c>
      <c s="65">
        <v>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25"/>
        <v/>
      </c>
      <c s="187">
        <f t="shared" si="126"/>
        <v>1</v>
      </c>
      <c s="15">
        <f t="shared" si="127"/>
        <v>26</v>
      </c>
      <c s="15">
        <f t="shared" si="128"/>
        <v>8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89">
        <f t="shared" si="122"/>
        <v>8</v>
      </c>
      <c s="99" t="str">
        <f t="shared" si="123"/>
        <v>08:54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480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180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420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6"/>
      <c r="CT494" s="170"/>
      <c s="13"/>
      <c s="79"/>
      <c s="79"/>
      <c r="FL494" s="1"/>
      <c s="121">
        <f t="shared" si="120"/>
        <v>44322</v>
      </c>
      <c s="207"/>
    </row>
    <row ht="11.1" customHeight="1">
      <c s="192">
        <f t="shared" si="124"/>
        <v>495</v>
      </c>
      <c s="74">
        <f t="shared" si="121"/>
        <v>8.9166666666666661</v>
      </c>
      <c s="216">
        <v>45056.371527777781</v>
      </c>
      <c s="65">
        <v>562</v>
      </c>
      <c s="65">
        <v>1884</v>
      </c>
      <c s="65">
        <v>0</v>
      </c>
      <c s="65">
        <v>782</v>
      </c>
      <c s="65">
        <v>508</v>
      </c>
      <c s="65">
        <v>0</v>
      </c>
      <c s="65">
        <v>0</v>
      </c>
      <c s="65">
        <v>846</v>
      </c>
      <c s="65">
        <v>650</v>
      </c>
      <c s="65">
        <v>1019</v>
      </c>
      <c s="65">
        <v>341</v>
      </c>
      <c s="65">
        <v>0</v>
      </c>
      <c s="65">
        <v>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25"/>
        <v/>
      </c>
      <c s="187">
        <f t="shared" si="126"/>
        <v>1</v>
      </c>
      <c s="15">
        <f t="shared" si="127"/>
        <v>26</v>
      </c>
      <c s="15">
        <f t="shared" si="128"/>
        <v>9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89">
        <f t="shared" si="122"/>
        <v>8</v>
      </c>
      <c s="99" t="str">
        <f t="shared" si="123"/>
        <v>08:55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1560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540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180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240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60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6"/>
      <c r="CT495" s="170"/>
      <c s="13"/>
      <c s="79"/>
      <c s="79"/>
      <c r="FL495" s="1"/>
      <c s="121">
        <f t="shared" si="120"/>
        <v>44323</v>
      </c>
      <c s="207"/>
    </row>
    <row ht="11.1" customHeight="1">
      <c s="192">
        <f t="shared" si="124"/>
        <v>496</v>
      </c>
      <c s="74">
        <f t="shared" si="121"/>
        <v>8.9333333333333336</v>
      </c>
      <c s="216">
        <v>45056.37222222222</v>
      </c>
      <c s="65">
        <v>590</v>
      </c>
      <c s="65">
        <v>1894</v>
      </c>
      <c s="65">
        <v>0</v>
      </c>
      <c s="65">
        <v>787</v>
      </c>
      <c s="65">
        <v>508</v>
      </c>
      <c s="65">
        <v>0</v>
      </c>
      <c s="65">
        <v>0</v>
      </c>
      <c s="65">
        <v>849</v>
      </c>
      <c s="65">
        <v>654</v>
      </c>
      <c s="65">
        <v>1025</v>
      </c>
      <c s="65">
        <v>343</v>
      </c>
      <c s="65">
        <v>0</v>
      </c>
      <c s="65">
        <v>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25"/>
        <v/>
      </c>
      <c s="187">
        <f t="shared" si="126"/>
        <v>1</v>
      </c>
      <c s="15">
        <f t="shared" si="127"/>
        <v>28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89">
        <f t="shared" si="122"/>
        <v>8</v>
      </c>
      <c s="99" t="str">
        <f t="shared" si="123"/>
        <v>08:56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600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300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180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6"/>
      <c r="CT496" s="170"/>
      <c s="13"/>
      <c s="79"/>
      <c s="79"/>
      <c r="FL496" s="1"/>
      <c s="121">
        <f t="shared" si="120"/>
        <v>44324</v>
      </c>
      <c s="207"/>
    </row>
    <row ht="11.1" customHeight="1">
      <c s="192">
        <f t="shared" si="124"/>
        <v>497</v>
      </c>
      <c s="74">
        <f t="shared" si="121"/>
        <v>8.9499999999999993</v>
      </c>
      <c s="216">
        <v>45056.372916666667</v>
      </c>
      <c s="65">
        <v>615</v>
      </c>
      <c s="65">
        <v>1903</v>
      </c>
      <c s="65">
        <v>0</v>
      </c>
      <c s="65">
        <v>791</v>
      </c>
      <c s="65">
        <v>508</v>
      </c>
      <c s="65">
        <v>0</v>
      </c>
      <c s="65">
        <v>0</v>
      </c>
      <c s="65">
        <v>853</v>
      </c>
      <c s="65">
        <v>658</v>
      </c>
      <c s="65">
        <v>1029</v>
      </c>
      <c s="65">
        <v>345</v>
      </c>
      <c s="65">
        <v>0</v>
      </c>
      <c s="65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25"/>
        <v/>
      </c>
      <c s="187">
        <f t="shared" si="126"/>
        <v>1</v>
      </c>
      <c s="15">
        <f t="shared" si="127"/>
        <v>25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89">
        <f t="shared" si="122"/>
        <v>8</v>
      </c>
      <c s="99" t="str">
        <f t="shared" si="123"/>
        <v>08:57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1500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540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240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240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6"/>
      <c r="CT497" s="170"/>
      <c s="13"/>
      <c s="79"/>
      <c s="79"/>
      <c r="FL497" s="1"/>
      <c s="121">
        <f t="shared" si="120"/>
        <v>44325</v>
      </c>
      <c s="207"/>
    </row>
    <row ht="11.1" customHeight="1">
      <c s="192">
        <f t="shared" si="124"/>
        <v>498</v>
      </c>
      <c s="74">
        <f t="shared" si="121"/>
        <v>8.9666666666666668</v>
      </c>
      <c s="216">
        <v>45056.373611111114</v>
      </c>
      <c s="65">
        <v>643</v>
      </c>
      <c s="65">
        <v>1914</v>
      </c>
      <c s="65">
        <v>0</v>
      </c>
      <c s="65">
        <v>797</v>
      </c>
      <c s="65">
        <v>508</v>
      </c>
      <c s="65">
        <v>0</v>
      </c>
      <c s="65">
        <v>0</v>
      </c>
      <c s="65">
        <v>857</v>
      </c>
      <c s="65">
        <v>661</v>
      </c>
      <c s="65">
        <v>1034</v>
      </c>
      <c s="65">
        <v>347</v>
      </c>
      <c s="65">
        <v>0</v>
      </c>
      <c s="65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25"/>
        <v/>
      </c>
      <c s="187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89">
        <f t="shared" si="122"/>
        <v>8</v>
      </c>
      <c s="99" t="str">
        <f t="shared" si="123"/>
        <v>08:58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660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360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6"/>
      <c r="CT498" s="170"/>
      <c s="13"/>
      <c s="79"/>
      <c s="79"/>
      <c r="FL498" s="1"/>
      <c s="121">
        <f t="shared" si="120"/>
        <v>44326</v>
      </c>
      <c s="207"/>
    </row>
    <row ht="11.1" customHeight="1">
      <c s="192">
        <f t="shared" si="124"/>
        <v>499</v>
      </c>
      <c s="74">
        <f t="shared" si="121"/>
        <v>8.9833333333333325</v>
      </c>
      <c s="216">
        <v>45056.374305555553</v>
      </c>
      <c s="65">
        <v>670</v>
      </c>
      <c s="65">
        <v>1926</v>
      </c>
      <c s="65">
        <v>0</v>
      </c>
      <c s="65">
        <v>802</v>
      </c>
      <c s="65">
        <v>508</v>
      </c>
      <c s="65">
        <v>0</v>
      </c>
      <c s="65">
        <v>0</v>
      </c>
      <c s="65">
        <v>862</v>
      </c>
      <c s="65">
        <v>664</v>
      </c>
      <c s="65">
        <v>1038</v>
      </c>
      <c s="65">
        <v>348</v>
      </c>
      <c s="65">
        <v>0</v>
      </c>
      <c s="65">
        <v>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25"/>
        <v/>
      </c>
      <c s="187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89">
        <f t="shared" si="122"/>
        <v>8</v>
      </c>
      <c s="99" t="str">
        <f t="shared" si="123"/>
        <v>08:59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720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300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240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6"/>
      <c r="CT499" s="170"/>
      <c s="13"/>
      <c s="79"/>
      <c s="79"/>
      <c r="FL499" s="1"/>
      <c s="121">
        <f t="shared" si="120"/>
        <v>44327</v>
      </c>
      <c s="207"/>
    </row>
    <row ht="11.1" customHeight="1">
      <c s="192">
        <f t="shared" si="124"/>
        <v>500</v>
      </c>
      <c s="74">
        <f t="shared" si="121"/>
        <v>9</v>
      </c>
      <c s="216">
        <v>45056.375</v>
      </c>
      <c s="65">
        <v>696</v>
      </c>
      <c s="65">
        <v>1937</v>
      </c>
      <c s="65">
        <v>0</v>
      </c>
      <c s="65">
        <v>807</v>
      </c>
      <c s="65">
        <v>508</v>
      </c>
      <c s="65">
        <v>0</v>
      </c>
      <c s="65">
        <v>0</v>
      </c>
      <c s="65">
        <v>867</v>
      </c>
      <c s="65">
        <v>668</v>
      </c>
      <c s="65">
        <v>1043</v>
      </c>
      <c s="65">
        <v>350</v>
      </c>
      <c s="65">
        <v>0</v>
      </c>
      <c s="65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25"/>
        <v/>
      </c>
      <c s="187">
        <f t="shared" si="126"/>
        <v>1</v>
      </c>
      <c s="15">
        <f t="shared" si="127"/>
        <v>26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89">
        <f t="shared" si="122"/>
        <v>9</v>
      </c>
      <c s="99" t="str">
        <f t="shared" si="123"/>
        <v>09:00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300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300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6"/>
      <c r="CT500" s="170"/>
      <c s="13"/>
      <c s="79"/>
      <c s="79"/>
      <c r="FL500" s="1"/>
      <c s="121">
        <f t="shared" si="120"/>
        <v>44328</v>
      </c>
      <c s="207"/>
    </row>
    <row ht="11.1" customHeight="1">
      <c s="192">
        <f t="shared" si="124"/>
        <v>501</v>
      </c>
      <c s="74">
        <f t="shared" si="121"/>
        <v>9.0166666666666675</v>
      </c>
      <c s="216">
        <v>45056.375694444447</v>
      </c>
      <c s="65">
        <v>722</v>
      </c>
      <c s="65">
        <v>1948</v>
      </c>
      <c s="65">
        <v>0</v>
      </c>
      <c s="65">
        <v>812</v>
      </c>
      <c s="65">
        <v>508</v>
      </c>
      <c s="65">
        <v>0</v>
      </c>
      <c s="65">
        <v>0</v>
      </c>
      <c s="65">
        <v>872</v>
      </c>
      <c s="65">
        <v>671</v>
      </c>
      <c s="65">
        <v>1047</v>
      </c>
      <c s="65">
        <v>352</v>
      </c>
      <c s="65">
        <v>0</v>
      </c>
      <c s="65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25"/>
        <v/>
      </c>
      <c s="187">
        <f t="shared" si="126"/>
        <v>1</v>
      </c>
      <c s="15">
        <f t="shared" si="127"/>
        <v>26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89">
        <f t="shared" si="122"/>
        <v>9</v>
      </c>
      <c s="99" t="str">
        <f t="shared" si="123"/>
        <v>09:01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1560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660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300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300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6"/>
      <c r="CT501" s="170"/>
      <c s="13"/>
      <c s="79"/>
      <c s="79"/>
      <c r="FL501" s="1"/>
      <c s="121">
        <f t="shared" si="120"/>
        <v>44329</v>
      </c>
      <c s="207"/>
    </row>
    <row ht="11.1" customHeight="1">
      <c s="192">
        <f t="shared" si="124"/>
        <v>502</v>
      </c>
      <c s="74">
        <f t="shared" si="121"/>
        <v>9.0333333333333332</v>
      </c>
      <c s="216">
        <v>45056.376388888886</v>
      </c>
      <c s="65">
        <v>753</v>
      </c>
      <c s="65">
        <v>1960</v>
      </c>
      <c s="65">
        <v>0</v>
      </c>
      <c s="65">
        <v>818</v>
      </c>
      <c s="65">
        <v>508</v>
      </c>
      <c s="65">
        <v>0</v>
      </c>
      <c s="65">
        <v>0</v>
      </c>
      <c s="65">
        <v>877</v>
      </c>
      <c s="65">
        <v>674</v>
      </c>
      <c s="65">
        <v>1052</v>
      </c>
      <c s="65">
        <v>354</v>
      </c>
      <c s="65">
        <v>0</v>
      </c>
      <c s="65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25"/>
        <v/>
      </c>
      <c s="187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89">
        <f t="shared" si="122"/>
        <v>9</v>
      </c>
      <c s="99" t="str">
        <f t="shared" si="123"/>
        <v>09:02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1860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720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360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300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6"/>
      <c r="CT502" s="170"/>
      <c s="13"/>
      <c s="79"/>
      <c s="79"/>
      <c r="FL502" s="1"/>
      <c s="121">
        <f t="shared" si="120"/>
        <v>44330</v>
      </c>
      <c s="207"/>
    </row>
    <row ht="11.1" customHeight="1">
      <c s="192">
        <f t="shared" si="124"/>
        <v>503</v>
      </c>
      <c s="74">
        <f t="shared" si="121"/>
        <v>9.0500000000000007</v>
      </c>
      <c s="216">
        <v>45056.377083333333</v>
      </c>
      <c s="65">
        <v>781</v>
      </c>
      <c s="65">
        <v>1972</v>
      </c>
      <c s="65">
        <v>0</v>
      </c>
      <c s="65">
        <v>824</v>
      </c>
      <c s="65">
        <v>508</v>
      </c>
      <c s="65">
        <v>0</v>
      </c>
      <c s="65">
        <v>0</v>
      </c>
      <c s="65">
        <v>882</v>
      </c>
      <c s="65">
        <v>677</v>
      </c>
      <c s="65">
        <v>1057</v>
      </c>
      <c s="65">
        <v>355</v>
      </c>
      <c s="65">
        <v>0</v>
      </c>
      <c s="65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25"/>
        <v/>
      </c>
      <c s="187">
        <f t="shared" si="126"/>
        <v>1</v>
      </c>
      <c s="15">
        <f t="shared" si="127"/>
        <v>28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89">
        <f t="shared" si="122"/>
        <v>9</v>
      </c>
      <c s="99" t="str">
        <f t="shared" si="123"/>
        <v>09:03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720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360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300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180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300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6"/>
      <c r="CT503" s="170"/>
      <c s="13"/>
      <c s="79"/>
      <c s="79"/>
      <c r="FL503" s="1"/>
      <c s="121">
        <f t="shared" si="120"/>
        <v>44331</v>
      </c>
      <c s="207"/>
    </row>
    <row ht="11.1" customHeight="1">
      <c s="192">
        <f t="shared" si="124"/>
        <v>504</v>
      </c>
      <c s="74">
        <f t="shared" si="121"/>
        <v>9.0666666666666664</v>
      </c>
      <c s="216">
        <v>45056.37777777778</v>
      </c>
      <c s="65">
        <v>810</v>
      </c>
      <c s="65">
        <v>1983</v>
      </c>
      <c s="65">
        <v>0</v>
      </c>
      <c s="65">
        <v>830</v>
      </c>
      <c s="65">
        <v>510</v>
      </c>
      <c s="65">
        <v>0</v>
      </c>
      <c s="65">
        <v>0</v>
      </c>
      <c s="65">
        <v>888</v>
      </c>
      <c s="65">
        <v>681</v>
      </c>
      <c s="65">
        <v>1063</v>
      </c>
      <c s="65">
        <v>357</v>
      </c>
      <c s="65">
        <v>0</v>
      </c>
      <c s="65">
        <v>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25"/>
        <v/>
      </c>
      <c s="187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2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89">
        <f t="shared" si="122"/>
        <v>9</v>
      </c>
      <c s="99" t="str">
        <f t="shared" si="123"/>
        <v>09:04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1740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360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120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360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6"/>
      <c r="CT504" s="170"/>
      <c s="13"/>
      <c s="79"/>
      <c s="79"/>
      <c r="FL504" s="1"/>
      <c s="121">
        <f t="shared" si="120"/>
        <v>44332</v>
      </c>
      <c s="207"/>
    </row>
    <row ht="11.1" customHeight="1">
      <c s="192">
        <f t="shared" si="124"/>
        <v>505</v>
      </c>
      <c s="74">
        <f t="shared" si="121"/>
        <v>9.0833333333333339</v>
      </c>
      <c s="216">
        <v>45056.378472222219</v>
      </c>
      <c s="65">
        <v>838</v>
      </c>
      <c s="65">
        <v>1995</v>
      </c>
      <c s="65">
        <v>0</v>
      </c>
      <c s="65">
        <v>835</v>
      </c>
      <c s="65">
        <v>511</v>
      </c>
      <c s="65">
        <v>0</v>
      </c>
      <c s="65">
        <v>0</v>
      </c>
      <c s="65">
        <v>893</v>
      </c>
      <c s="65">
        <v>684</v>
      </c>
      <c s="65">
        <v>1068</v>
      </c>
      <c s="65">
        <v>359</v>
      </c>
      <c s="65">
        <v>0</v>
      </c>
      <c s="65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25"/>
        <v/>
      </c>
      <c s="187">
        <f t="shared" si="126"/>
        <v>1</v>
      </c>
      <c s="15">
        <f t="shared" si="127"/>
        <v>28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1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89">
        <f t="shared" si="122"/>
        <v>9</v>
      </c>
      <c s="99" t="str">
        <f t="shared" si="123"/>
        <v>09:05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300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60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300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300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6"/>
      <c r="CT505" s="170"/>
      <c s="13"/>
      <c s="79"/>
      <c s="79"/>
      <c r="FL505" s="1"/>
      <c s="121">
        <f t="shared" si="120"/>
        <v>44333</v>
      </c>
      <c s="207"/>
    </row>
    <row ht="11.1" customHeight="1">
      <c s="192">
        <f t="shared" si="124"/>
        <v>506</v>
      </c>
      <c s="74">
        <f t="shared" si="121"/>
        <v>9.0999999999999996</v>
      </c>
      <c s="216">
        <v>45056.379166666666</v>
      </c>
      <c s="65">
        <v>869</v>
      </c>
      <c s="65">
        <v>2007</v>
      </c>
      <c s="65">
        <v>0</v>
      </c>
      <c s="65">
        <v>841</v>
      </c>
      <c s="65">
        <v>516</v>
      </c>
      <c s="65">
        <v>0</v>
      </c>
      <c s="65">
        <v>0</v>
      </c>
      <c s="65">
        <v>899</v>
      </c>
      <c s="65">
        <v>688</v>
      </c>
      <c s="65">
        <v>1073</v>
      </c>
      <c s="65">
        <v>361</v>
      </c>
      <c s="65">
        <v>0</v>
      </c>
      <c s="65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25"/>
        <v/>
      </c>
      <c s="187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5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89">
        <f t="shared" si="122"/>
        <v>9</v>
      </c>
      <c s="99" t="str">
        <f t="shared" si="123"/>
        <v>09:06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1860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300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360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300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6"/>
      <c r="CT506" s="170"/>
      <c s="13"/>
      <c s="79"/>
      <c s="79"/>
      <c r="FL506" s="1"/>
      <c s="121">
        <f t="shared" si="120"/>
        <v>44334</v>
      </c>
      <c s="207"/>
    </row>
    <row ht="11.1" customHeight="1">
      <c s="192">
        <f t="shared" si="124"/>
        <v>507</v>
      </c>
      <c s="74">
        <f t="shared" si="121"/>
        <v>9.1166666666666671</v>
      </c>
      <c s="216">
        <v>45056.379861111112</v>
      </c>
      <c s="65">
        <v>896</v>
      </c>
      <c s="65">
        <v>2018</v>
      </c>
      <c s="65">
        <v>0</v>
      </c>
      <c s="65">
        <v>847</v>
      </c>
      <c s="65">
        <v>523</v>
      </c>
      <c s="65">
        <v>0</v>
      </c>
      <c s="65">
        <v>0</v>
      </c>
      <c s="65">
        <v>904</v>
      </c>
      <c s="65">
        <v>691</v>
      </c>
      <c s="65">
        <v>1079</v>
      </c>
      <c s="65">
        <v>363</v>
      </c>
      <c s="65">
        <v>0</v>
      </c>
      <c s="65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25"/>
        <v/>
      </c>
      <c s="187">
        <f t="shared" si="126"/>
        <v>1</v>
      </c>
      <c s="15">
        <f t="shared" si="127"/>
        <v>27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89">
        <f t="shared" si="122"/>
        <v>9</v>
      </c>
      <c s="99" t="str">
        <f t="shared" si="123"/>
        <v>09:07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360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420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300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6"/>
      <c r="CT507" s="170"/>
      <c s="13"/>
      <c s="79"/>
      <c s="79"/>
      <c r="FL507" s="1"/>
      <c s="121">
        <f t="shared" si="120"/>
        <v>44335</v>
      </c>
      <c s="207"/>
    </row>
    <row ht="11.1" customHeight="1">
      <c s="192">
        <f t="shared" si="124"/>
        <v>508</v>
      </c>
      <c s="74">
        <f t="shared" si="121"/>
        <v>9.1333333333333329</v>
      </c>
      <c s="216">
        <v>45056.380555555559</v>
      </c>
      <c s="65">
        <v>926</v>
      </c>
      <c s="65">
        <v>2030</v>
      </c>
      <c s="65">
        <v>0</v>
      </c>
      <c s="65">
        <v>852</v>
      </c>
      <c s="65">
        <v>533</v>
      </c>
      <c s="65">
        <v>0</v>
      </c>
      <c s="65">
        <v>0</v>
      </c>
      <c s="65">
        <v>910</v>
      </c>
      <c s="65">
        <v>695</v>
      </c>
      <c s="65">
        <v>1084</v>
      </c>
      <c s="65">
        <v>365</v>
      </c>
      <c s="65">
        <v>0</v>
      </c>
      <c s="65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25"/>
        <v/>
      </c>
      <c s="187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89">
        <f t="shared" si="122"/>
        <v>9</v>
      </c>
      <c s="99" t="str">
        <f t="shared" si="123"/>
        <v>09:08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720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240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300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120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6"/>
      <c r="CT508" s="170"/>
      <c s="13"/>
      <c s="79"/>
      <c s="79"/>
      <c r="FL508" s="1"/>
      <c s="121">
        <f t="shared" si="120"/>
        <v>44336</v>
      </c>
      <c s="207"/>
    </row>
    <row ht="11.1" customHeight="1">
      <c s="192">
        <f t="shared" si="124"/>
        <v>509</v>
      </c>
      <c s="74">
        <f t="shared" si="121"/>
        <v>9.1500000000000004</v>
      </c>
      <c s="216">
        <v>45056.381249999999</v>
      </c>
      <c s="65">
        <v>954</v>
      </c>
      <c s="65">
        <v>2042</v>
      </c>
      <c s="65">
        <v>0</v>
      </c>
      <c s="65">
        <v>858</v>
      </c>
      <c s="65">
        <v>544</v>
      </c>
      <c s="65">
        <v>0</v>
      </c>
      <c s="65">
        <v>0</v>
      </c>
      <c s="65">
        <v>915</v>
      </c>
      <c s="65">
        <v>699</v>
      </c>
      <c s="65">
        <v>1090</v>
      </c>
      <c s="65">
        <v>367</v>
      </c>
      <c s="65">
        <v>0</v>
      </c>
      <c s="65">
        <v>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25"/>
        <v/>
      </c>
      <c s="187">
        <f t="shared" si="126"/>
        <v>1</v>
      </c>
      <c s="15">
        <f t="shared" si="127"/>
        <v>28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89">
        <f t="shared" si="122"/>
        <v>9</v>
      </c>
      <c s="99" t="str">
        <f t="shared" si="123"/>
        <v>09:09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1680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660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6"/>
      <c r="CT509" s="170"/>
      <c s="13"/>
      <c s="79"/>
      <c s="79"/>
      <c r="FL509" s="1"/>
      <c s="121">
        <f t="shared" si="120"/>
        <v>44337</v>
      </c>
      <c s="207"/>
    </row>
    <row ht="11.1" customHeight="1">
      <c s="192">
        <f t="shared" si="124"/>
        <v>510</v>
      </c>
      <c s="74">
        <f t="shared" si="121"/>
        <v>9.1666666666666661</v>
      </c>
      <c s="216">
        <v>45056.381944444445</v>
      </c>
      <c s="65">
        <v>981</v>
      </c>
      <c s="65">
        <v>2053</v>
      </c>
      <c s="65">
        <v>0</v>
      </c>
      <c s="65">
        <v>863</v>
      </c>
      <c s="65">
        <v>554</v>
      </c>
      <c s="65">
        <v>0</v>
      </c>
      <c s="65">
        <v>0</v>
      </c>
      <c s="65">
        <v>921</v>
      </c>
      <c s="65">
        <v>702</v>
      </c>
      <c s="65">
        <v>1095</v>
      </c>
      <c s="65">
        <v>369</v>
      </c>
      <c s="65">
        <v>0</v>
      </c>
      <c s="65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25"/>
        <v/>
      </c>
      <c s="187">
        <f t="shared" si="126"/>
        <v>1</v>
      </c>
      <c s="15">
        <f t="shared" si="127"/>
        <v>27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89">
        <f t="shared" si="122"/>
        <v>9</v>
      </c>
      <c s="99" t="str">
        <f t="shared" si="123"/>
        <v>09:10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660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300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6"/>
      <c r="CT510" s="170"/>
      <c s="13"/>
      <c s="79"/>
      <c s="79"/>
      <c r="FL510" s="1"/>
      <c s="121">
        <f t="shared" si="120"/>
        <v>44338</v>
      </c>
      <c s="207"/>
    </row>
    <row ht="11.1" customHeight="1">
      <c s="192">
        <f t="shared" si="124"/>
        <v>511</v>
      </c>
      <c s="74">
        <f t="shared" si="121"/>
        <v>9.1833333333333336</v>
      </c>
      <c s="216">
        <v>45056.382638888892</v>
      </c>
      <c s="65">
        <v>1011</v>
      </c>
      <c s="65">
        <v>2066</v>
      </c>
      <c s="65">
        <v>0</v>
      </c>
      <c s="65">
        <v>869</v>
      </c>
      <c s="65">
        <v>564</v>
      </c>
      <c s="65">
        <v>0</v>
      </c>
      <c s="65">
        <v>0</v>
      </c>
      <c s="65">
        <v>927</v>
      </c>
      <c s="65">
        <v>706</v>
      </c>
      <c s="65">
        <v>1101</v>
      </c>
      <c s="65">
        <v>371</v>
      </c>
      <c s="65">
        <v>0</v>
      </c>
      <c s="65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25"/>
        <v/>
      </c>
      <c s="187">
        <f t="shared" si="126"/>
        <v>1</v>
      </c>
      <c s="15">
        <f t="shared" si="127"/>
        <v>30</v>
      </c>
      <c s="15">
        <f t="shared" si="128"/>
        <v>13</v>
      </c>
      <c s="15">
        <f t="shared" si="129"/>
        <v>0</v>
      </c>
      <c s="15">
        <f t="shared" si="130"/>
        <v>6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89">
        <f t="shared" si="122"/>
        <v>9</v>
      </c>
      <c s="99" t="str">
        <f t="shared" si="123"/>
        <v>09:11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1800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780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360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240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6"/>
      <c r="CT511" s="170"/>
      <c s="13"/>
      <c s="79"/>
      <c s="79"/>
      <c r="FL511" s="1"/>
      <c s="121">
        <f t="shared" si="120"/>
        <v>44339</v>
      </c>
      <c s="207"/>
    </row>
    <row ht="11.1" customHeight="1">
      <c s="192">
        <f t="shared" si="124"/>
        <v>512</v>
      </c>
      <c s="74">
        <f t="shared" si="121"/>
        <v>9.1999999999999993</v>
      </c>
      <c s="216">
        <v>45056.383333333331</v>
      </c>
      <c s="65">
        <v>1038</v>
      </c>
      <c s="65">
        <v>2077</v>
      </c>
      <c s="65">
        <v>0</v>
      </c>
      <c s="65">
        <v>873</v>
      </c>
      <c s="65">
        <v>573</v>
      </c>
      <c s="65">
        <v>0</v>
      </c>
      <c s="65">
        <v>0</v>
      </c>
      <c s="65">
        <v>933</v>
      </c>
      <c s="65">
        <v>710</v>
      </c>
      <c s="65">
        <v>1107</v>
      </c>
      <c s="65">
        <v>373</v>
      </c>
      <c s="65">
        <v>0</v>
      </c>
      <c s="65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25"/>
        <v/>
      </c>
      <c s="187">
        <f t="shared" si="126"/>
        <v>1</v>
      </c>
      <c s="15">
        <f t="shared" si="127"/>
        <v>27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89">
        <f t="shared" si="122"/>
        <v>9</v>
      </c>
      <c s="99" t="str">
        <f t="shared" si="123"/>
        <v>09:12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1620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660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540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6"/>
      <c r="CT512" s="170"/>
      <c s="13"/>
      <c s="79"/>
      <c s="79"/>
      <c r="FL512" s="1"/>
      <c s="121">
        <f t="shared" si="120"/>
        <v>44340</v>
      </c>
      <c s="207"/>
    </row>
    <row ht="11.1" customHeight="1">
      <c s="192">
        <f t="shared" si="124"/>
        <v>513</v>
      </c>
      <c s="74">
        <f t="shared" si="121"/>
        <v>9.2166666666666668</v>
      </c>
      <c s="216">
        <v>45056.384027777778</v>
      </c>
      <c s="65">
        <v>1068</v>
      </c>
      <c s="65">
        <v>2089</v>
      </c>
      <c s="65">
        <v>0</v>
      </c>
      <c s="65">
        <v>878</v>
      </c>
      <c s="65">
        <v>586</v>
      </c>
      <c s="65">
        <v>0</v>
      </c>
      <c s="65">
        <v>0</v>
      </c>
      <c s="65">
        <v>939</v>
      </c>
      <c s="65">
        <v>714</v>
      </c>
      <c s="65">
        <v>1113</v>
      </c>
      <c s="65">
        <v>375</v>
      </c>
      <c s="65">
        <v>0</v>
      </c>
      <c s="65">
        <v>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25"/>
        <v/>
      </c>
      <c s="187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89">
        <f t="shared" si="122"/>
        <v>9</v>
      </c>
      <c s="99" t="str">
        <f t="shared" si="123"/>
        <v>09:13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1800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780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360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6"/>
      <c r="CT513" s="170"/>
      <c s="13"/>
      <c s="79"/>
      <c s="79"/>
      <c r="FL513" s="1"/>
      <c s="121">
        <f t="shared" si="120"/>
        <v>44341</v>
      </c>
      <c s="207"/>
    </row>
    <row ht="11.1" customHeight="1">
      <c s="192">
        <f t="shared" si="124"/>
        <v>514</v>
      </c>
      <c s="74">
        <f t="shared" si="121"/>
        <v>9.2333333333333325</v>
      </c>
      <c s="216">
        <v>45056.384722222225</v>
      </c>
      <c s="65">
        <v>1096</v>
      </c>
      <c s="65">
        <v>2100</v>
      </c>
      <c s="65">
        <v>0</v>
      </c>
      <c s="65">
        <v>881</v>
      </c>
      <c s="65">
        <v>595</v>
      </c>
      <c s="65">
        <v>0</v>
      </c>
      <c s="65">
        <v>0</v>
      </c>
      <c s="65">
        <v>945</v>
      </c>
      <c s="65">
        <v>718</v>
      </c>
      <c s="65">
        <v>1119</v>
      </c>
      <c s="65">
        <v>377</v>
      </c>
      <c s="65">
        <v>0</v>
      </c>
      <c s="65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25"/>
        <v/>
      </c>
      <c s="187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89">
        <f t="shared" si="122"/>
        <v>9</v>
      </c>
      <c s="99" t="str">
        <f t="shared" si="123"/>
        <v>09:14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6"/>
      <c r="CT514" s="170"/>
      <c s="13"/>
      <c s="79"/>
      <c s="79"/>
      <c r="FL514" s="1"/>
      <c s="121">
        <f t="shared" si="156" ref="FM514:FM768">FM513+1</f>
        <v>44342</v>
      </c>
      <c s="207"/>
    </row>
    <row ht="11.1" customHeight="1">
      <c s="192">
        <f t="shared" si="124"/>
        <v>515</v>
      </c>
      <c s="74">
        <f t="shared" si="121"/>
        <v>9.25</v>
      </c>
      <c s="216">
        <v>45056.385416666664</v>
      </c>
      <c s="65">
        <v>1126</v>
      </c>
      <c s="65">
        <v>2113</v>
      </c>
      <c s="65">
        <v>0</v>
      </c>
      <c s="65">
        <v>885</v>
      </c>
      <c s="65">
        <v>606</v>
      </c>
      <c s="65">
        <v>0</v>
      </c>
      <c s="65">
        <v>0</v>
      </c>
      <c s="65">
        <v>951</v>
      </c>
      <c s="65">
        <v>722</v>
      </c>
      <c s="65">
        <v>1125</v>
      </c>
      <c s="65">
        <v>379</v>
      </c>
      <c s="65">
        <v>0</v>
      </c>
      <c s="65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25"/>
        <v/>
      </c>
      <c s="187">
        <f t="shared" si="126"/>
        <v>1</v>
      </c>
      <c s="15">
        <f t="shared" si="127"/>
        <v>30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89">
        <f t="shared" si="122"/>
        <v>9</v>
      </c>
      <c s="99" t="str">
        <f t="shared" si="123"/>
        <v>09:15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780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660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6"/>
      <c r="CT515" s="170"/>
      <c s="13"/>
      <c s="79"/>
      <c s="79"/>
      <c r="FL515" s="1"/>
      <c s="121">
        <f t="shared" si="156"/>
        <v>44343</v>
      </c>
      <c s="207"/>
    </row>
    <row ht="11.1" customHeight="1">
      <c s="192">
        <f t="shared" si="124"/>
        <v>516</v>
      </c>
      <c s="74">
        <f t="shared" si="121"/>
        <v>9.2666666666666675</v>
      </c>
      <c s="216">
        <v>45056.386111111111</v>
      </c>
      <c s="65">
        <v>1156</v>
      </c>
      <c s="65">
        <v>2127</v>
      </c>
      <c s="65">
        <v>0</v>
      </c>
      <c s="65">
        <v>888</v>
      </c>
      <c s="65">
        <v>618</v>
      </c>
      <c s="65">
        <v>0</v>
      </c>
      <c s="65">
        <v>0</v>
      </c>
      <c s="65">
        <v>957</v>
      </c>
      <c s="65">
        <v>726</v>
      </c>
      <c s="65">
        <v>1131</v>
      </c>
      <c s="65">
        <v>381</v>
      </c>
      <c s="65">
        <v>0</v>
      </c>
      <c s="65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25"/>
        <v/>
      </c>
      <c s="187">
        <f t="shared" si="126"/>
        <v>1</v>
      </c>
      <c s="15">
        <f t="shared" si="127"/>
        <v>30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89">
        <f t="shared" si="122"/>
        <v>9</v>
      </c>
      <c s="99" t="str">
        <f t="shared" si="123"/>
        <v>09:16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1800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840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720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360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360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6"/>
      <c r="CT516" s="170"/>
      <c s="13"/>
      <c s="79"/>
      <c s="79"/>
      <c r="FL516" s="1"/>
      <c s="121">
        <f t="shared" si="156"/>
        <v>44344</v>
      </c>
      <c s="207"/>
    </row>
    <row ht="11.1" customHeight="1">
      <c s="192">
        <f t="shared" si="124"/>
        <v>517</v>
      </c>
      <c s="74">
        <f t="shared" si="121"/>
        <v>9.2833333333333332</v>
      </c>
      <c s="216">
        <v>45056.386805555558</v>
      </c>
      <c s="65">
        <v>1183</v>
      </c>
      <c s="65">
        <v>2140</v>
      </c>
      <c s="65">
        <v>0</v>
      </c>
      <c s="65">
        <v>891</v>
      </c>
      <c s="65">
        <v>622</v>
      </c>
      <c s="65">
        <v>0</v>
      </c>
      <c s="65">
        <v>0</v>
      </c>
      <c s="65">
        <v>963</v>
      </c>
      <c s="65">
        <v>730</v>
      </c>
      <c s="65">
        <v>1137</v>
      </c>
      <c s="65">
        <v>383</v>
      </c>
      <c s="65">
        <v>0</v>
      </c>
      <c s="65">
        <v>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25"/>
        <v/>
      </c>
      <c s="187">
        <f t="shared" si="126"/>
        <v>1</v>
      </c>
      <c s="15">
        <f t="shared" si="127"/>
        <v>27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89">
        <f t="shared" si="122"/>
        <v>9</v>
      </c>
      <c s="99" t="str">
        <f t="shared" si="123"/>
        <v>09:17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1620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240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6"/>
      <c r="CT517" s="170"/>
      <c s="13"/>
      <c s="79"/>
      <c s="79"/>
      <c r="FL517" s="1"/>
      <c s="121">
        <f t="shared" si="156"/>
        <v>44345</v>
      </c>
      <c s="207"/>
    </row>
    <row ht="11.1" customHeight="1">
      <c s="192">
        <f t="shared" si="124"/>
        <v>518</v>
      </c>
      <c s="74">
        <f t="shared" si="121"/>
        <v>9.3000000000000007</v>
      </c>
      <c s="216">
        <v>45056.387499999997</v>
      </c>
      <c s="65">
        <v>1213</v>
      </c>
      <c s="65">
        <v>2155</v>
      </c>
      <c s="65">
        <v>0</v>
      </c>
      <c s="65">
        <v>895</v>
      </c>
      <c s="65">
        <v>628</v>
      </c>
      <c s="65">
        <v>0</v>
      </c>
      <c s="65">
        <v>0</v>
      </c>
      <c s="65">
        <v>970</v>
      </c>
      <c s="65">
        <v>735</v>
      </c>
      <c s="65">
        <v>1144</v>
      </c>
      <c s="65">
        <v>386</v>
      </c>
      <c s="65">
        <v>0</v>
      </c>
      <c s="65">
        <v>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25"/>
        <v/>
      </c>
      <c s="187">
        <f t="shared" si="126"/>
        <v>1</v>
      </c>
      <c s="15">
        <f t="shared" si="127"/>
        <v>30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89">
        <f t="shared" si="122"/>
        <v>9</v>
      </c>
      <c s="99" t="str">
        <f t="shared" si="123"/>
        <v>09:18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900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360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420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300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180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6"/>
      <c r="CT518" s="170"/>
      <c s="13"/>
      <c s="79"/>
      <c s="79"/>
      <c r="FL518" s="1"/>
      <c s="121">
        <f t="shared" si="156"/>
        <v>44346</v>
      </c>
      <c s="207"/>
    </row>
    <row ht="11.1" customHeight="1">
      <c s="192">
        <f t="shared" si="124"/>
        <v>519</v>
      </c>
      <c s="74">
        <f t="shared" si="121"/>
        <v>9.3166666666666664</v>
      </c>
      <c s="216">
        <v>45056.388194444444</v>
      </c>
      <c s="65">
        <v>1242</v>
      </c>
      <c s="65">
        <v>2170</v>
      </c>
      <c s="65">
        <v>0</v>
      </c>
      <c s="65">
        <v>898</v>
      </c>
      <c s="65">
        <v>634</v>
      </c>
      <c s="65">
        <v>0</v>
      </c>
      <c s="65">
        <v>0</v>
      </c>
      <c s="65">
        <v>976</v>
      </c>
      <c s="65">
        <v>739</v>
      </c>
      <c s="65">
        <v>1150</v>
      </c>
      <c s="65">
        <v>388</v>
      </c>
      <c s="65">
        <v>0</v>
      </c>
      <c s="65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25"/>
        <v/>
      </c>
      <c s="187">
        <f t="shared" si="126"/>
        <v>1</v>
      </c>
      <c s="15">
        <f t="shared" si="127"/>
        <v>29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89">
        <f t="shared" si="122"/>
        <v>9</v>
      </c>
      <c s="99" t="str">
        <f t="shared" si="123"/>
        <v>09:19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180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360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6"/>
      <c r="CT519" s="170"/>
      <c s="13"/>
      <c s="79"/>
      <c s="79"/>
      <c r="FL519" s="1"/>
      <c s="121">
        <f t="shared" si="156"/>
        <v>44347</v>
      </c>
      <c s="207"/>
    </row>
    <row ht="11.1" customHeight="1">
      <c s="192">
        <f t="shared" si="124"/>
        <v>520</v>
      </c>
      <c s="74">
        <f t="shared" si="121"/>
        <v>9.3333333333333339</v>
      </c>
      <c s="216">
        <v>45056.388888888891</v>
      </c>
      <c s="65">
        <v>1269</v>
      </c>
      <c s="65">
        <v>2185</v>
      </c>
      <c s="65">
        <v>0</v>
      </c>
      <c s="65">
        <v>901</v>
      </c>
      <c s="65">
        <v>641</v>
      </c>
      <c s="65">
        <v>0</v>
      </c>
      <c s="65">
        <v>0</v>
      </c>
      <c s="65">
        <v>983</v>
      </c>
      <c s="65">
        <v>743</v>
      </c>
      <c s="65">
        <v>1156</v>
      </c>
      <c s="65">
        <v>390</v>
      </c>
      <c s="65">
        <v>0</v>
      </c>
      <c s="65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25"/>
        <v/>
      </c>
      <c s="187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89">
        <f t="shared" si="122"/>
        <v>9</v>
      </c>
      <c s="99" t="str">
        <f t="shared" si="123"/>
        <v>09:20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900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180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420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420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6"/>
      <c r="CT520" s="170"/>
      <c s="13"/>
      <c s="79"/>
      <c s="79"/>
      <c r="FL520" s="1"/>
      <c s="121">
        <f t="shared" si="156"/>
        <v>44348</v>
      </c>
      <c s="207"/>
    </row>
    <row ht="11.1" customHeight="1">
      <c s="192">
        <f t="shared" si="124"/>
        <v>521</v>
      </c>
      <c s="74">
        <f t="shared" si="121"/>
        <v>9.3499999999999996</v>
      </c>
      <c s="216">
        <v>45056.38958333333</v>
      </c>
      <c s="65">
        <v>1298</v>
      </c>
      <c s="65">
        <v>2201</v>
      </c>
      <c s="65">
        <v>0</v>
      </c>
      <c s="65">
        <v>904</v>
      </c>
      <c s="65">
        <v>647</v>
      </c>
      <c s="65">
        <v>0</v>
      </c>
      <c s="65">
        <v>0</v>
      </c>
      <c s="65">
        <v>990</v>
      </c>
      <c s="65">
        <v>748</v>
      </c>
      <c s="65">
        <v>1163</v>
      </c>
      <c s="65">
        <v>392</v>
      </c>
      <c s="65">
        <v>0</v>
      </c>
      <c s="65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25"/>
        <v/>
      </c>
      <c s="187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89">
        <f t="shared" si="122"/>
        <v>9</v>
      </c>
      <c s="99" t="str">
        <f t="shared" si="123"/>
        <v>09:21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360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300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420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6"/>
      <c r="CT521" s="170"/>
      <c s="13"/>
      <c s="79"/>
      <c s="79"/>
      <c r="FL521" s="1"/>
      <c s="121">
        <f t="shared" si="156"/>
        <v>44349</v>
      </c>
      <c s="207"/>
    </row>
    <row ht="11.1" customHeight="1">
      <c s="192">
        <f t="shared" si="124"/>
        <v>522</v>
      </c>
      <c s="74">
        <f t="shared" si="121"/>
        <v>9.3666666666666671</v>
      </c>
      <c s="216">
        <v>45056.390277777777</v>
      </c>
      <c s="65">
        <v>1326</v>
      </c>
      <c s="65">
        <v>2218</v>
      </c>
      <c s="65">
        <v>0</v>
      </c>
      <c s="65">
        <v>907</v>
      </c>
      <c s="65">
        <v>653</v>
      </c>
      <c s="65">
        <v>0</v>
      </c>
      <c s="65">
        <v>0</v>
      </c>
      <c s="65">
        <v>998</v>
      </c>
      <c s="65">
        <v>752</v>
      </c>
      <c s="65">
        <v>1169</v>
      </c>
      <c s="65">
        <v>395</v>
      </c>
      <c s="65">
        <v>0</v>
      </c>
      <c s="65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25"/>
        <v/>
      </c>
      <c s="187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89">
        <f t="shared" si="122"/>
        <v>9</v>
      </c>
      <c s="99" t="str">
        <f t="shared" si="123"/>
        <v>09:22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360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480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6"/>
      <c r="CT522" s="170"/>
      <c s="13"/>
      <c s="79"/>
      <c s="79"/>
      <c r="FL522" s="1"/>
      <c s="121">
        <f t="shared" si="156"/>
        <v>44350</v>
      </c>
      <c s="207"/>
    </row>
    <row ht="11.1" customHeight="1">
      <c s="192">
        <f t="shared" si="124"/>
        <v>523</v>
      </c>
      <c s="74">
        <f t="shared" si="121"/>
        <v>9.3833333333333329</v>
      </c>
      <c s="216">
        <v>45056.390972222223</v>
      </c>
      <c s="65">
        <v>1355</v>
      </c>
      <c s="65">
        <v>2235</v>
      </c>
      <c s="65">
        <v>0</v>
      </c>
      <c s="65">
        <v>911</v>
      </c>
      <c s="65">
        <v>661</v>
      </c>
      <c s="65">
        <v>0</v>
      </c>
      <c s="65">
        <v>0</v>
      </c>
      <c s="65">
        <v>1006</v>
      </c>
      <c s="65">
        <v>757</v>
      </c>
      <c s="65">
        <v>1176</v>
      </c>
      <c s="65">
        <v>397</v>
      </c>
      <c s="65">
        <v>0</v>
      </c>
      <c s="65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25"/>
        <v/>
      </c>
      <c s="187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89">
        <f t="shared" si="122"/>
        <v>9</v>
      </c>
      <c s="99" t="str">
        <f t="shared" si="123"/>
        <v>09:23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1020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480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420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6"/>
      <c r="CT523" s="170"/>
      <c s="13"/>
      <c s="79"/>
      <c s="79"/>
      <c r="FL523" s="1"/>
      <c s="121">
        <f t="shared" si="156"/>
        <v>44351</v>
      </c>
      <c s="207"/>
    </row>
    <row ht="11.1" customHeight="1">
      <c s="192">
        <f t="shared" si="124"/>
        <v>524</v>
      </c>
      <c s="74">
        <f t="shared" si="121"/>
        <v>9.4000000000000004</v>
      </c>
      <c s="216">
        <v>45056.39166666667</v>
      </c>
      <c s="65">
        <v>1383</v>
      </c>
      <c s="65">
        <v>2251</v>
      </c>
      <c s="65">
        <v>0</v>
      </c>
      <c s="65">
        <v>914</v>
      </c>
      <c s="65">
        <v>671</v>
      </c>
      <c s="65">
        <v>0</v>
      </c>
      <c s="65">
        <v>0</v>
      </c>
      <c s="65">
        <v>1014</v>
      </c>
      <c s="65">
        <v>762</v>
      </c>
      <c s="65">
        <v>1183</v>
      </c>
      <c s="65">
        <v>400</v>
      </c>
      <c s="65">
        <v>0</v>
      </c>
      <c s="65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25"/>
        <v/>
      </c>
      <c s="187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89">
        <f t="shared" si="122"/>
        <v>9</v>
      </c>
      <c s="99" t="str">
        <f t="shared" si="123"/>
        <v>09:24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6"/>
      <c r="CT524" s="170"/>
      <c s="13"/>
      <c s="79"/>
      <c s="79"/>
      <c r="FL524" s="1"/>
      <c s="121">
        <f t="shared" si="156"/>
        <v>44352</v>
      </c>
      <c s="207"/>
    </row>
    <row ht="11.1" customHeight="1">
      <c s="192">
        <f t="shared" si="124"/>
        <v>525</v>
      </c>
      <c s="74">
        <f t="shared" si="121"/>
        <v>9.4166666666666661</v>
      </c>
      <c s="216">
        <v>45056.392361111109</v>
      </c>
      <c s="65">
        <v>1413</v>
      </c>
      <c s="65">
        <v>2268</v>
      </c>
      <c s="65">
        <v>0</v>
      </c>
      <c s="65">
        <v>917</v>
      </c>
      <c s="65">
        <v>681</v>
      </c>
      <c s="65">
        <v>0</v>
      </c>
      <c s="65">
        <v>0</v>
      </c>
      <c s="65">
        <v>1022</v>
      </c>
      <c s="65">
        <v>767</v>
      </c>
      <c s="65">
        <v>1190</v>
      </c>
      <c s="65">
        <v>402</v>
      </c>
      <c s="65">
        <v>0</v>
      </c>
      <c s="65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25"/>
        <v/>
      </c>
      <c s="187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89">
        <f t="shared" si="122"/>
        <v>9</v>
      </c>
      <c s="99" t="str">
        <f t="shared" si="123"/>
        <v>09:25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180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300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420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6"/>
      <c r="CT525" s="170"/>
      <c s="13"/>
      <c s="79"/>
      <c s="79"/>
      <c r="FL525" s="1"/>
      <c s="121">
        <f t="shared" si="156"/>
        <v>44353</v>
      </c>
      <c s="207"/>
    </row>
    <row ht="11.1" customHeight="1">
      <c s="192">
        <f t="shared" si="124"/>
        <v>526</v>
      </c>
      <c s="74">
        <f t="shared" si="121"/>
        <v>9.4333333333333336</v>
      </c>
      <c s="216">
        <v>45056.393055555556</v>
      </c>
      <c s="65">
        <v>1440</v>
      </c>
      <c s="65">
        <v>2283</v>
      </c>
      <c s="65">
        <v>0</v>
      </c>
      <c s="65">
        <v>920</v>
      </c>
      <c s="65">
        <v>691</v>
      </c>
      <c s="65">
        <v>0</v>
      </c>
      <c s="65">
        <v>0</v>
      </c>
      <c s="65">
        <v>1030</v>
      </c>
      <c s="65">
        <v>772</v>
      </c>
      <c s="65">
        <v>1196</v>
      </c>
      <c s="65">
        <v>404</v>
      </c>
      <c s="65">
        <v>0</v>
      </c>
      <c s="65">
        <v>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25"/>
        <v/>
      </c>
      <c s="187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89">
        <f t="shared" si="122"/>
        <v>9</v>
      </c>
      <c s="99" t="str">
        <f t="shared" si="123"/>
        <v>09:26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1620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300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6"/>
      <c r="CT526" s="170"/>
      <c s="13"/>
      <c s="79"/>
      <c s="79"/>
      <c r="FL526" s="1"/>
      <c s="121">
        <f t="shared" si="156"/>
        <v>44354</v>
      </c>
      <c s="207"/>
    </row>
    <row ht="11.1" customHeight="1">
      <c s="192">
        <f t="shared" si="124"/>
        <v>527</v>
      </c>
      <c s="74">
        <f t="shared" si="121"/>
        <v>9.4499999999999993</v>
      </c>
      <c s="216">
        <v>45056.393750000003</v>
      </c>
      <c s="65">
        <v>1471</v>
      </c>
      <c s="65">
        <v>2300</v>
      </c>
      <c s="65">
        <v>0</v>
      </c>
      <c s="65">
        <v>923</v>
      </c>
      <c s="65">
        <v>698</v>
      </c>
      <c s="65">
        <v>0</v>
      </c>
      <c s="65">
        <v>0</v>
      </c>
      <c s="65">
        <v>1039</v>
      </c>
      <c s="65">
        <v>778</v>
      </c>
      <c s="65">
        <v>1204</v>
      </c>
      <c s="65">
        <v>407</v>
      </c>
      <c s="65">
        <v>0</v>
      </c>
      <c s="65">
        <v>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25"/>
        <v/>
      </c>
      <c s="187">
        <f t="shared" si="126"/>
        <v>1</v>
      </c>
      <c s="15">
        <f t="shared" si="127"/>
        <v>31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89">
        <f t="shared" si="122"/>
        <v>9</v>
      </c>
      <c s="99" t="str">
        <f t="shared" si="123"/>
        <v>09:27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1860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420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540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360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480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6"/>
      <c r="CT527" s="170"/>
      <c s="13"/>
      <c s="79"/>
      <c s="79"/>
      <c r="FL527" s="1"/>
      <c s="121">
        <f t="shared" si="156"/>
        <v>44355</v>
      </c>
      <c s="207"/>
    </row>
    <row ht="11.1" customHeight="1">
      <c s="192">
        <f t="shared" si="124"/>
        <v>528</v>
      </c>
      <c s="74">
        <f t="shared" si="121"/>
        <v>9.4666666666666668</v>
      </c>
      <c s="216">
        <v>45056.394444444442</v>
      </c>
      <c s="65">
        <v>1498</v>
      </c>
      <c s="65">
        <v>2316</v>
      </c>
      <c s="65">
        <v>0</v>
      </c>
      <c s="65">
        <v>925</v>
      </c>
      <c s="65">
        <v>704</v>
      </c>
      <c s="65">
        <v>0</v>
      </c>
      <c s="65">
        <v>0</v>
      </c>
      <c s="65">
        <v>1047</v>
      </c>
      <c s="65">
        <v>783</v>
      </c>
      <c s="65">
        <v>1211</v>
      </c>
      <c s="65">
        <v>410</v>
      </c>
      <c s="65">
        <v>0</v>
      </c>
      <c s="65">
        <v>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25"/>
        <v/>
      </c>
      <c s="187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2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89">
        <f t="shared" si="122"/>
        <v>9</v>
      </c>
      <c s="99" t="str">
        <f t="shared" si="123"/>
        <v>09:28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120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360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6"/>
      <c r="CT528" s="170"/>
      <c s="13"/>
      <c s="79"/>
      <c s="79"/>
      <c r="FL528" s="1"/>
      <c s="121">
        <f t="shared" si="156"/>
        <v>44356</v>
      </c>
      <c s="207"/>
    </row>
    <row ht="11.1" customHeight="1">
      <c s="192">
        <f t="shared" si="124"/>
        <v>529</v>
      </c>
      <c s="74">
        <f t="shared" si="121"/>
        <v>9.4833333333333325</v>
      </c>
      <c s="216">
        <v>45056.395138888889</v>
      </c>
      <c s="65">
        <v>1529</v>
      </c>
      <c s="65">
        <v>2334</v>
      </c>
      <c s="65">
        <v>0</v>
      </c>
      <c s="65">
        <v>928</v>
      </c>
      <c s="65">
        <v>708</v>
      </c>
      <c s="65">
        <v>0</v>
      </c>
      <c s="65">
        <v>0</v>
      </c>
      <c s="65">
        <v>1055</v>
      </c>
      <c s="65">
        <v>788</v>
      </c>
      <c s="65">
        <v>1219</v>
      </c>
      <c s="65">
        <v>412</v>
      </c>
      <c s="65">
        <v>0</v>
      </c>
      <c s="65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25"/>
        <v/>
      </c>
      <c s="187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0</v>
      </c>
      <c s="15">
        <f t="shared" si="130"/>
        <v>3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89">
        <f t="shared" si="122"/>
        <v>9</v>
      </c>
      <c s="99" t="str">
        <f t="shared" si="123"/>
        <v>09:29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1080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240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300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480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6"/>
      <c r="CT529" s="170"/>
      <c s="13"/>
      <c s="79"/>
      <c s="79"/>
      <c r="FL529" s="1"/>
      <c s="121">
        <f t="shared" si="156"/>
        <v>44357</v>
      </c>
      <c s="207"/>
    </row>
    <row ht="11.1" customHeight="1">
      <c s="192">
        <f t="shared" si="124"/>
        <v>530</v>
      </c>
      <c s="74">
        <f t="shared" si="157" ref="B530:B784">HOUR(C530)+MINUTE(C530)/60</f>
        <v>9.5</v>
      </c>
      <c s="216">
        <v>45056.395833333336</v>
      </c>
      <c s="65">
        <v>1558</v>
      </c>
      <c s="65">
        <v>2350</v>
      </c>
      <c s="65">
        <v>0</v>
      </c>
      <c s="65">
        <v>931</v>
      </c>
      <c s="65">
        <v>715</v>
      </c>
      <c s="65">
        <v>0</v>
      </c>
      <c s="65">
        <v>0</v>
      </c>
      <c s="65">
        <v>1063</v>
      </c>
      <c s="65">
        <v>793</v>
      </c>
      <c s="65">
        <v>1226</v>
      </c>
      <c s="65">
        <v>415</v>
      </c>
      <c s="65">
        <v>0</v>
      </c>
      <c s="65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25"/>
        <v/>
      </c>
      <c s="187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89">
        <f t="shared" si="158" ref="BM530:BM784">INT(B530)</f>
        <v>9</v>
      </c>
      <c s="99" t="str">
        <f t="shared" si="159" ref="BN530:BN784">TEXT(C530,"hh:mm")</f>
        <v>09:30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420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6"/>
      <c r="CT530" s="170"/>
      <c s="13"/>
      <c s="79"/>
      <c s="79"/>
      <c r="FL530" s="1"/>
      <c s="121">
        <f t="shared" si="156"/>
        <v>44358</v>
      </c>
      <c s="207"/>
    </row>
    <row ht="11.1" customHeight="1">
      <c s="192">
        <f t="shared" si="160" ref="A531:A785">+A530+1</f>
        <v>531</v>
      </c>
      <c s="74">
        <f t="shared" si="157"/>
        <v>9.5166666666666675</v>
      </c>
      <c s="216">
        <v>45056.396527777775</v>
      </c>
      <c s="65">
        <v>1587</v>
      </c>
      <c s="65">
        <v>2367</v>
      </c>
      <c s="65">
        <v>0</v>
      </c>
      <c s="65">
        <v>934</v>
      </c>
      <c s="65">
        <v>724</v>
      </c>
      <c s="65">
        <v>0</v>
      </c>
      <c s="65">
        <v>0</v>
      </c>
      <c s="65">
        <v>1071</v>
      </c>
      <c s="65">
        <v>799</v>
      </c>
      <c s="65">
        <v>1233</v>
      </c>
      <c s="65">
        <v>417</v>
      </c>
      <c s="65">
        <v>0</v>
      </c>
      <c s="65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61" ref="AG531:AG785">IF(D531-D530&lt;0,"Reset","")</f>
        <v/>
      </c>
      <c s="187">
        <f t="shared" si="162" ref="AH531:AH785">IF(BM531&lt;6,2,IF(BM531&gt;18,2,1))</f>
        <v>1</v>
      </c>
      <c s="15">
        <f t="shared" si="163" ref="AI531:AI785">IF($AG531="Reset",0,IF(D531&gt;0,D531-D530,0))</f>
        <v>29</v>
      </c>
      <c s="15">
        <f t="shared" si="164" ref="AJ531:AJ785">IF($AG531="Reset",0,IF(E531&gt;0,E531-E530,0))</f>
        <v>17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3</v>
      </c>
      <c s="15">
        <f t="shared" si="167" ref="AM531:AM785">IF($AG531="Reset",0,IF(H531&gt;0,H531-H530,0))</f>
        <v>9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8</v>
      </c>
      <c s="15">
        <f t="shared" si="171" ref="AQ531:AQ785">IF($AG531="Reset",0,IF(L531&gt;0,L531-L530,0))</f>
        <v>6</v>
      </c>
      <c s="15">
        <f t="shared" si="172" ref="AR531:AR785">IF($AG531="Reset",0,IF(M531&gt;0,M531-M530,0))</f>
        <v>7</v>
      </c>
      <c s="15">
        <f t="shared" si="173" ref="AS531:AS785">IF($AG531="Reset",0,IF(N531&gt;0,N531-N530,0))</f>
        <v>2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4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17"/>
      <c s="189">
        <f t="shared" si="158"/>
        <v>9</v>
      </c>
      <c s="99" t="str">
        <f t="shared" si="159"/>
        <v>09:31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420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6"/>
      <c r="CT531" s="170"/>
      <c s="13"/>
      <c s="79"/>
      <c s="79"/>
      <c r="FL531" s="1"/>
      <c s="121">
        <f t="shared" si="156"/>
        <v>44359</v>
      </c>
      <c s="207"/>
    </row>
    <row ht="11.1" customHeight="1">
      <c s="192">
        <f t="shared" si="160"/>
        <v>532</v>
      </c>
      <c s="74">
        <f t="shared" si="157"/>
        <v>9.5333333333333332</v>
      </c>
      <c s="216">
        <v>45056.397222222222</v>
      </c>
      <c s="65">
        <v>1614</v>
      </c>
      <c s="65">
        <v>2382</v>
      </c>
      <c s="65">
        <v>0</v>
      </c>
      <c s="65">
        <v>936</v>
      </c>
      <c s="65">
        <v>735</v>
      </c>
      <c s="65">
        <v>0</v>
      </c>
      <c s="65">
        <v>0</v>
      </c>
      <c s="65">
        <v>1079</v>
      </c>
      <c s="65">
        <v>804</v>
      </c>
      <c s="65">
        <v>1240</v>
      </c>
      <c s="65">
        <v>420</v>
      </c>
      <c s="65">
        <v>0</v>
      </c>
      <c s="65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61"/>
        <v/>
      </c>
      <c s="187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89">
        <f t="shared" si="158"/>
        <v>9</v>
      </c>
      <c s="99" t="str">
        <f t="shared" si="159"/>
        <v>09:32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900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120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180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6"/>
      <c r="CT532" s="170"/>
      <c s="13"/>
      <c s="79"/>
      <c s="79"/>
      <c r="FL532" s="1"/>
      <c s="121">
        <f t="shared" si="156"/>
        <v>44360</v>
      </c>
      <c s="207"/>
    </row>
    <row ht="11.1" customHeight="1">
      <c s="192">
        <f t="shared" si="160"/>
        <v>533</v>
      </c>
      <c s="74">
        <f t="shared" si="157"/>
        <v>9.5500000000000007</v>
      </c>
      <c s="216">
        <v>45056.397916666669</v>
      </c>
      <c s="65">
        <v>1646</v>
      </c>
      <c s="65">
        <v>2400</v>
      </c>
      <c s="65">
        <v>0</v>
      </c>
      <c s="65">
        <v>940</v>
      </c>
      <c s="65">
        <v>748</v>
      </c>
      <c s="65">
        <v>0</v>
      </c>
      <c s="65">
        <v>0</v>
      </c>
      <c s="65">
        <v>1087</v>
      </c>
      <c s="65">
        <v>809</v>
      </c>
      <c s="65">
        <v>1248</v>
      </c>
      <c s="65">
        <v>423</v>
      </c>
      <c s="65">
        <v>0</v>
      </c>
      <c s="65">
        <v>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61"/>
        <v/>
      </c>
      <c s="187">
        <f t="shared" si="162"/>
        <v>1</v>
      </c>
      <c s="15">
        <f t="shared" si="163"/>
        <v>32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13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89">
        <f t="shared" si="158"/>
        <v>9</v>
      </c>
      <c s="99" t="str">
        <f t="shared" si="159"/>
        <v>09:33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1920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780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480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6"/>
      <c r="CT533" s="170"/>
      <c s="13"/>
      <c s="79"/>
      <c s="79"/>
      <c r="FL533" s="1"/>
      <c s="121">
        <f t="shared" si="156"/>
        <v>44361</v>
      </c>
      <c s="207"/>
    </row>
    <row ht="11.1" customHeight="1">
      <c s="192">
        <f t="shared" si="160"/>
        <v>534</v>
      </c>
      <c s="74">
        <f t="shared" si="157"/>
        <v>9.5666666666666664</v>
      </c>
      <c s="216">
        <v>45056.398611111108</v>
      </c>
      <c s="65">
        <v>1675</v>
      </c>
      <c s="65">
        <v>2417</v>
      </c>
      <c s="65">
        <v>0</v>
      </c>
      <c s="65">
        <v>943</v>
      </c>
      <c s="65">
        <v>759</v>
      </c>
      <c s="65">
        <v>0</v>
      </c>
      <c s="65">
        <v>0</v>
      </c>
      <c s="65">
        <v>1095</v>
      </c>
      <c s="65">
        <v>814</v>
      </c>
      <c s="65">
        <v>1255</v>
      </c>
      <c s="65">
        <v>425</v>
      </c>
      <c s="65">
        <v>0</v>
      </c>
      <c s="65">
        <v>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61"/>
        <v/>
      </c>
      <c s="187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89">
        <f t="shared" si="158"/>
        <v>9</v>
      </c>
      <c s="99" t="str">
        <f t="shared" si="159"/>
        <v>09:34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180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480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6"/>
      <c r="CT534" s="170"/>
      <c s="13"/>
      <c s="79"/>
      <c s="79"/>
      <c r="FL534" s="1"/>
      <c s="121">
        <f t="shared" si="156"/>
        <v>44362</v>
      </c>
      <c s="207"/>
    </row>
    <row ht="11.1" customHeight="1">
      <c s="192">
        <f t="shared" si="160"/>
        <v>535</v>
      </c>
      <c s="74">
        <f t="shared" si="157"/>
        <v>9.5833333333333339</v>
      </c>
      <c s="216">
        <v>45056.399305555555</v>
      </c>
      <c s="65">
        <v>1706</v>
      </c>
      <c s="65">
        <v>2436</v>
      </c>
      <c s="65">
        <v>0</v>
      </c>
      <c s="65">
        <v>946</v>
      </c>
      <c s="65">
        <v>770</v>
      </c>
      <c s="65">
        <v>0</v>
      </c>
      <c s="65">
        <v>0</v>
      </c>
      <c s="65">
        <v>1104</v>
      </c>
      <c s="65">
        <v>820</v>
      </c>
      <c s="65">
        <v>1263</v>
      </c>
      <c s="65">
        <v>428</v>
      </c>
      <c s="65">
        <v>0</v>
      </c>
      <c s="65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61"/>
        <v/>
      </c>
      <c s="187">
        <f t="shared" si="162"/>
        <v>1</v>
      </c>
      <c s="15">
        <f t="shared" si="163"/>
        <v>31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89">
        <f t="shared" si="158"/>
        <v>9</v>
      </c>
      <c s="99" t="str">
        <f t="shared" si="159"/>
        <v>09:35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1860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1140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660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540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480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180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6"/>
      <c r="CT535" s="170"/>
      <c s="13"/>
      <c s="79"/>
      <c s="79"/>
      <c r="FL535" s="1"/>
      <c s="121">
        <f t="shared" si="156"/>
        <v>44363</v>
      </c>
      <c s="207"/>
    </row>
    <row ht="11.1" customHeight="1">
      <c s="192">
        <f t="shared" si="160"/>
        <v>536</v>
      </c>
      <c s="74">
        <f t="shared" si="157"/>
        <v>9.5999999999999996</v>
      </c>
      <c s="216">
        <v>45056.400000000001</v>
      </c>
      <c s="65">
        <v>1726</v>
      </c>
      <c s="65">
        <v>2452</v>
      </c>
      <c s="65">
        <v>0</v>
      </c>
      <c s="65">
        <v>950</v>
      </c>
      <c s="65">
        <v>782</v>
      </c>
      <c s="65">
        <v>0</v>
      </c>
      <c s="65">
        <v>0</v>
      </c>
      <c s="65">
        <v>1112</v>
      </c>
      <c s="65">
        <v>825</v>
      </c>
      <c s="65">
        <v>1270</v>
      </c>
      <c s="65">
        <v>430</v>
      </c>
      <c s="65">
        <v>0</v>
      </c>
      <c s="65">
        <v>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61"/>
        <v/>
      </c>
      <c s="187">
        <f t="shared" si="162"/>
        <v>1</v>
      </c>
      <c s="15">
        <f t="shared" si="163"/>
        <v>20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89">
        <f t="shared" si="158"/>
        <v>9</v>
      </c>
      <c s="99" t="str">
        <f t="shared" si="159"/>
        <v>09:36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1200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720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300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6"/>
      <c r="CT536" s="170"/>
      <c s="13"/>
      <c s="79"/>
      <c s="79"/>
      <c r="FL536" s="1"/>
      <c s="121">
        <f t="shared" si="156"/>
        <v>44364</v>
      </c>
      <c s="207"/>
    </row>
    <row ht="11.1" customHeight="1">
      <c s="192">
        <f t="shared" si="160"/>
        <v>537</v>
      </c>
      <c s="74">
        <f t="shared" si="157"/>
        <v>9.6166666666666671</v>
      </c>
      <c s="216">
        <v>45056.400694444441</v>
      </c>
      <c s="65">
        <v>1754</v>
      </c>
      <c s="65">
        <v>2470</v>
      </c>
      <c s="65">
        <v>0</v>
      </c>
      <c s="65">
        <v>953</v>
      </c>
      <c s="65">
        <v>785</v>
      </c>
      <c s="65">
        <v>0</v>
      </c>
      <c s="65">
        <v>0</v>
      </c>
      <c s="65">
        <v>1121</v>
      </c>
      <c s="65">
        <v>830</v>
      </c>
      <c s="65">
        <v>1278</v>
      </c>
      <c s="65">
        <v>433</v>
      </c>
      <c s="65">
        <v>0</v>
      </c>
      <c s="65">
        <v>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61"/>
        <v/>
      </c>
      <c s="187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3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89">
        <f t="shared" si="158"/>
        <v>9</v>
      </c>
      <c s="99" t="str">
        <f t="shared" si="159"/>
        <v>09:37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1080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180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480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6"/>
      <c r="CT537" s="170"/>
      <c s="13"/>
      <c s="79"/>
      <c s="79"/>
      <c r="FL537" s="1"/>
      <c s="121">
        <f t="shared" si="156"/>
        <v>44365</v>
      </c>
      <c s="207"/>
    </row>
    <row ht="11.1" customHeight="1">
      <c s="192">
        <f t="shared" si="160"/>
        <v>538</v>
      </c>
      <c s="74">
        <f t="shared" si="157"/>
        <v>9.6333333333333329</v>
      </c>
      <c s="216">
        <v>45056.401388888888</v>
      </c>
      <c s="65">
        <v>1785</v>
      </c>
      <c s="65">
        <v>2487</v>
      </c>
      <c s="65">
        <v>0</v>
      </c>
      <c s="65">
        <v>956</v>
      </c>
      <c s="65">
        <v>788</v>
      </c>
      <c s="65">
        <v>0</v>
      </c>
      <c s="65">
        <v>0</v>
      </c>
      <c s="65">
        <v>1130</v>
      </c>
      <c s="65">
        <v>836</v>
      </c>
      <c s="65">
        <v>1286</v>
      </c>
      <c s="65">
        <v>435</v>
      </c>
      <c s="65">
        <v>0</v>
      </c>
      <c s="65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61"/>
        <v/>
      </c>
      <c s="187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3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89">
        <f t="shared" si="158"/>
        <v>9</v>
      </c>
      <c s="99" t="str">
        <f t="shared" si="159"/>
        <v>09:38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1860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180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480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6"/>
      <c r="CT538" s="170"/>
      <c s="13"/>
      <c s="79"/>
      <c s="79"/>
      <c r="FL538" s="1"/>
      <c s="121">
        <f t="shared" si="156"/>
        <v>44366</v>
      </c>
      <c s="207"/>
    </row>
    <row ht="11.1" customHeight="1">
      <c s="192">
        <f t="shared" si="160"/>
        <v>539</v>
      </c>
      <c s="74">
        <f t="shared" si="157"/>
        <v>9.6500000000000004</v>
      </c>
      <c s="216">
        <v>45056.402083333334</v>
      </c>
      <c s="65">
        <v>1814</v>
      </c>
      <c s="65">
        <v>2504</v>
      </c>
      <c s="65">
        <v>0</v>
      </c>
      <c s="65">
        <v>958</v>
      </c>
      <c s="65">
        <v>791</v>
      </c>
      <c s="65">
        <v>0</v>
      </c>
      <c s="65">
        <v>0</v>
      </c>
      <c s="65">
        <v>1139</v>
      </c>
      <c s="65">
        <v>841</v>
      </c>
      <c s="65">
        <v>1294</v>
      </c>
      <c s="65">
        <v>438</v>
      </c>
      <c s="65">
        <v>0</v>
      </c>
      <c s="65">
        <v>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61"/>
        <v/>
      </c>
      <c s="187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2</v>
      </c>
      <c s="15">
        <f t="shared" si="167"/>
        <v>3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89">
        <f t="shared" si="158"/>
        <v>9</v>
      </c>
      <c s="99" t="str">
        <f t="shared" si="159"/>
        <v>09:39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120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180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540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300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480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6"/>
      <c r="CT539" s="170"/>
      <c s="13"/>
      <c s="79"/>
      <c s="79"/>
      <c r="FL539" s="1"/>
      <c s="121">
        <f t="shared" si="156"/>
        <v>44367</v>
      </c>
      <c s="207"/>
    </row>
    <row ht="11.1" customHeight="1">
      <c s="192">
        <f t="shared" si="160"/>
        <v>540</v>
      </c>
      <c s="74">
        <f t="shared" si="157"/>
        <v>9.6666666666666661</v>
      </c>
      <c s="216">
        <v>45056.402777777781</v>
      </c>
      <c s="65">
        <v>1842</v>
      </c>
      <c s="65">
        <v>2522</v>
      </c>
      <c s="65">
        <v>0</v>
      </c>
      <c s="65">
        <v>961</v>
      </c>
      <c s="65">
        <v>796</v>
      </c>
      <c s="65">
        <v>0</v>
      </c>
      <c s="65">
        <v>0</v>
      </c>
      <c s="65">
        <v>1148</v>
      </c>
      <c s="65">
        <v>846</v>
      </c>
      <c s="65">
        <v>1302</v>
      </c>
      <c s="65">
        <v>441</v>
      </c>
      <c s="65">
        <v>0</v>
      </c>
      <c s="65">
        <v>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61"/>
        <v/>
      </c>
      <c s="187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89">
        <f t="shared" si="158"/>
        <v>9</v>
      </c>
      <c s="99" t="str">
        <f t="shared" si="159"/>
        <v>09:40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1680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300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540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300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480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6"/>
      <c r="CT540" s="170"/>
      <c s="13"/>
      <c s="79"/>
      <c s="79"/>
      <c r="FL540" s="1"/>
      <c s="121">
        <f t="shared" si="156"/>
        <v>44368</v>
      </c>
      <c s="207"/>
    </row>
    <row ht="11.1" customHeight="1">
      <c s="192">
        <f t="shared" si="160"/>
        <v>541</v>
      </c>
      <c s="74">
        <f t="shared" si="157"/>
        <v>9.6833333333333336</v>
      </c>
      <c s="216">
        <v>45056.40347222222</v>
      </c>
      <c s="65">
        <v>1872</v>
      </c>
      <c s="65">
        <v>2538</v>
      </c>
      <c s="65">
        <v>0</v>
      </c>
      <c s="65">
        <v>964</v>
      </c>
      <c s="65">
        <v>801</v>
      </c>
      <c s="65">
        <v>0</v>
      </c>
      <c s="65">
        <v>0</v>
      </c>
      <c s="65">
        <v>1157</v>
      </c>
      <c s="65">
        <v>852</v>
      </c>
      <c s="65">
        <v>1310</v>
      </c>
      <c s="65">
        <v>444</v>
      </c>
      <c s="65">
        <v>0</v>
      </c>
      <c s="65">
        <v>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61"/>
        <v/>
      </c>
      <c s="187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89">
        <f t="shared" si="158"/>
        <v>9</v>
      </c>
      <c s="99" t="str">
        <f t="shared" si="159"/>
        <v>09:41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960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180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300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480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180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6"/>
      <c r="CT541" s="170"/>
      <c s="13"/>
      <c s="79"/>
      <c s="79"/>
      <c r="FL541" s="1"/>
      <c s="121">
        <f t="shared" si="156"/>
        <v>44369</v>
      </c>
      <c s="207"/>
    </row>
    <row ht="11.1" customHeight="1">
      <c s="192">
        <f t="shared" si="160"/>
        <v>542</v>
      </c>
      <c s="74">
        <f t="shared" si="157"/>
        <v>9.6999999999999993</v>
      </c>
      <c s="216">
        <v>45056.404166666667</v>
      </c>
      <c s="65">
        <v>1902</v>
      </c>
      <c s="65">
        <v>2556</v>
      </c>
      <c s="65">
        <v>0</v>
      </c>
      <c s="65">
        <v>967</v>
      </c>
      <c s="65">
        <v>809</v>
      </c>
      <c s="65">
        <v>0</v>
      </c>
      <c s="65">
        <v>0</v>
      </c>
      <c s="65">
        <v>1165</v>
      </c>
      <c s="65">
        <v>858</v>
      </c>
      <c s="65">
        <v>1318</v>
      </c>
      <c s="65">
        <v>446</v>
      </c>
      <c s="65">
        <v>0</v>
      </c>
      <c s="65">
        <v>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61"/>
        <v/>
      </c>
      <c s="187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89">
        <f t="shared" si="158"/>
        <v>9</v>
      </c>
      <c s="99" t="str">
        <f t="shared" si="159"/>
        <v>09:42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180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480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480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6"/>
      <c r="CT542" s="170"/>
      <c s="13"/>
      <c s="79"/>
      <c s="79"/>
      <c r="FL542" s="1"/>
      <c s="121">
        <f t="shared" si="156"/>
        <v>44370</v>
      </c>
      <c s="207"/>
    </row>
    <row ht="11.1" customHeight="1">
      <c s="192">
        <f t="shared" si="160"/>
        <v>543</v>
      </c>
      <c s="74">
        <f t="shared" si="157"/>
        <v>9.7166666666666668</v>
      </c>
      <c s="216">
        <v>45056.404861111114</v>
      </c>
      <c s="65">
        <v>1933</v>
      </c>
      <c s="65">
        <v>2573</v>
      </c>
      <c s="65">
        <v>0</v>
      </c>
      <c s="65">
        <v>970</v>
      </c>
      <c s="65">
        <v>817</v>
      </c>
      <c s="65">
        <v>0</v>
      </c>
      <c s="65">
        <v>0</v>
      </c>
      <c s="65">
        <v>1174</v>
      </c>
      <c s="65">
        <v>864</v>
      </c>
      <c s="65">
        <v>1326</v>
      </c>
      <c s="65">
        <v>449</v>
      </c>
      <c s="65">
        <v>0</v>
      </c>
      <c s="65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61"/>
        <v/>
      </c>
      <c s="187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89">
        <f t="shared" si="158"/>
        <v>9</v>
      </c>
      <c s="99" t="str">
        <f t="shared" si="159"/>
        <v>09:43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180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540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480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6"/>
      <c r="CT543" s="170"/>
      <c s="13"/>
      <c s="79"/>
      <c s="79"/>
      <c r="FL543" s="1"/>
      <c s="121">
        <f t="shared" si="156"/>
        <v>44371</v>
      </c>
      <c s="207"/>
    </row>
    <row ht="11.1" customHeight="1">
      <c s="192">
        <f t="shared" si="160"/>
        <v>544</v>
      </c>
      <c s="74">
        <f t="shared" si="157"/>
        <v>9.7333333333333325</v>
      </c>
      <c s="216">
        <v>45056.405555555553</v>
      </c>
      <c s="65">
        <v>1962</v>
      </c>
      <c s="65">
        <v>2590</v>
      </c>
      <c s="65">
        <v>0</v>
      </c>
      <c s="65">
        <v>973</v>
      </c>
      <c s="65">
        <v>825</v>
      </c>
      <c s="65">
        <v>0</v>
      </c>
      <c s="65">
        <v>0</v>
      </c>
      <c s="65">
        <v>1182</v>
      </c>
      <c s="65">
        <v>869</v>
      </c>
      <c s="65">
        <v>1334</v>
      </c>
      <c s="65">
        <v>452</v>
      </c>
      <c s="65">
        <v>0</v>
      </c>
      <c s="65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61"/>
        <v/>
      </c>
      <c s="187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89">
        <f t="shared" si="158"/>
        <v>9</v>
      </c>
      <c s="99" t="str">
        <f t="shared" si="159"/>
        <v>09:44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1020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180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480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6"/>
      <c r="CT544" s="170"/>
      <c s="13"/>
      <c s="79"/>
      <c s="79"/>
      <c r="FL544" s="1"/>
      <c s="121">
        <f t="shared" si="156"/>
        <v>44372</v>
      </c>
      <c s="207"/>
    </row>
    <row ht="11.1" customHeight="1">
      <c s="192">
        <f t="shared" si="160"/>
        <v>545</v>
      </c>
      <c s="74">
        <f t="shared" si="157"/>
        <v>9.75</v>
      </c>
      <c s="216">
        <v>45056.40625</v>
      </c>
      <c s="65">
        <v>1992</v>
      </c>
      <c s="65">
        <v>2607</v>
      </c>
      <c s="65">
        <v>0</v>
      </c>
      <c s="65">
        <v>976</v>
      </c>
      <c s="65">
        <v>828</v>
      </c>
      <c s="65">
        <v>0</v>
      </c>
      <c s="65">
        <v>0</v>
      </c>
      <c s="65">
        <v>1190</v>
      </c>
      <c s="65">
        <v>875</v>
      </c>
      <c s="65">
        <v>1342</v>
      </c>
      <c s="65">
        <v>455</v>
      </c>
      <c s="65">
        <v>0</v>
      </c>
      <c s="65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61"/>
        <v/>
      </c>
      <c s="187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3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89">
        <f t="shared" si="158"/>
        <v>9</v>
      </c>
      <c s="99" t="str">
        <f t="shared" si="159"/>
        <v>09:45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1020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180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480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6"/>
      <c r="CT545" s="170"/>
      <c s="13"/>
      <c s="79"/>
      <c s="79"/>
      <c r="FL545" s="1"/>
      <c s="121">
        <f t="shared" si="156"/>
        <v>44373</v>
      </c>
      <c s="207"/>
    </row>
    <row ht="11.1" customHeight="1">
      <c s="192">
        <f t="shared" si="160"/>
        <v>546</v>
      </c>
      <c s="74">
        <f t="shared" si="157"/>
        <v>9.7666666666666675</v>
      </c>
      <c s="216">
        <v>45056.406944444447</v>
      </c>
      <c s="65">
        <v>2025</v>
      </c>
      <c s="65">
        <v>2626</v>
      </c>
      <c s="65">
        <v>0</v>
      </c>
      <c s="65">
        <v>979</v>
      </c>
      <c s="65">
        <v>832</v>
      </c>
      <c s="65">
        <v>0</v>
      </c>
      <c s="65">
        <v>0</v>
      </c>
      <c s="65">
        <v>1200</v>
      </c>
      <c s="65">
        <v>881</v>
      </c>
      <c s="65">
        <v>1351</v>
      </c>
      <c s="65">
        <v>458</v>
      </c>
      <c s="65">
        <v>0</v>
      </c>
      <c s="65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61"/>
        <v/>
      </c>
      <c s="187">
        <f t="shared" si="162"/>
        <v>1</v>
      </c>
      <c s="15">
        <f t="shared" si="163"/>
        <v>33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89">
        <f t="shared" si="158"/>
        <v>9</v>
      </c>
      <c s="99" t="str">
        <f t="shared" si="159"/>
        <v>09:46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1980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1140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180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240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540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6"/>
      <c r="CT546" s="170"/>
      <c s="13"/>
      <c s="79"/>
      <c s="79"/>
      <c r="FL546" s="1"/>
      <c s="121">
        <f t="shared" si="156"/>
        <v>44374</v>
      </c>
      <c s="207"/>
    </row>
    <row ht="11.1" customHeight="1">
      <c s="192">
        <f t="shared" si="160"/>
        <v>547</v>
      </c>
      <c s="74">
        <f t="shared" si="157"/>
        <v>9.7833333333333332</v>
      </c>
      <c s="216">
        <v>45056.407638888886</v>
      </c>
      <c s="65">
        <v>2042</v>
      </c>
      <c s="65">
        <v>2641</v>
      </c>
      <c s="65">
        <v>0</v>
      </c>
      <c s="65">
        <v>981</v>
      </c>
      <c s="65">
        <v>838</v>
      </c>
      <c s="65">
        <v>0</v>
      </c>
      <c s="65">
        <v>0</v>
      </c>
      <c s="65">
        <v>1207</v>
      </c>
      <c s="65">
        <v>886</v>
      </c>
      <c s="65">
        <v>1358</v>
      </c>
      <c s="65">
        <v>460</v>
      </c>
      <c s="65">
        <v>0</v>
      </c>
      <c s="65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61"/>
        <v/>
      </c>
      <c s="187">
        <f t="shared" si="162"/>
        <v>1</v>
      </c>
      <c s="15">
        <f t="shared" si="163"/>
        <v>17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89">
        <f t="shared" si="158"/>
        <v>9</v>
      </c>
      <c s="99" t="str">
        <f t="shared" si="159"/>
        <v>09:47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1020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900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120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360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420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6"/>
      <c r="CT547" s="170"/>
      <c s="13"/>
      <c s="79"/>
      <c s="79"/>
      <c r="FL547" s="1"/>
      <c s="121">
        <f t="shared" si="156"/>
        <v>44375</v>
      </c>
      <c s="207"/>
    </row>
    <row ht="11.1" customHeight="1">
      <c s="192">
        <f t="shared" si="160"/>
        <v>548</v>
      </c>
      <c s="74">
        <f t="shared" si="157"/>
        <v>9.8000000000000007</v>
      </c>
      <c s="216">
        <v>45056.408333333333</v>
      </c>
      <c s="65">
        <v>2051</v>
      </c>
      <c s="65">
        <v>2659</v>
      </c>
      <c s="65">
        <v>0</v>
      </c>
      <c s="65">
        <v>984</v>
      </c>
      <c s="65">
        <v>846</v>
      </c>
      <c s="65">
        <v>0</v>
      </c>
      <c s="65">
        <v>0</v>
      </c>
      <c s="65">
        <v>1216</v>
      </c>
      <c s="65">
        <v>891</v>
      </c>
      <c s="65">
        <v>1366</v>
      </c>
      <c s="65">
        <v>463</v>
      </c>
      <c s="65">
        <v>0</v>
      </c>
      <c s="65">
        <v>1034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61"/>
        <v/>
      </c>
      <c s="187">
        <f t="shared" si="162"/>
        <v>1</v>
      </c>
      <c s="15">
        <f t="shared" si="163"/>
        <v>9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89">
        <f t="shared" si="158"/>
        <v>9</v>
      </c>
      <c s="99" t="str">
        <f t="shared" si="159"/>
        <v>09:48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540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480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540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300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480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6"/>
      <c r="CT548" s="170"/>
      <c s="13"/>
      <c s="79"/>
      <c s="79"/>
      <c r="FL548" s="1"/>
      <c s="121">
        <f t="shared" si="156"/>
        <v>44376</v>
      </c>
      <c s="207"/>
    </row>
    <row ht="11.1" customHeight="1">
      <c s="192">
        <f t="shared" si="160"/>
        <v>549</v>
      </c>
      <c s="74">
        <f t="shared" si="157"/>
        <v>9.8166666666666664</v>
      </c>
      <c s="216">
        <v>45056.40902777778</v>
      </c>
      <c s="65">
        <v>2076</v>
      </c>
      <c s="65">
        <v>2675</v>
      </c>
      <c s="65">
        <v>0</v>
      </c>
      <c s="65">
        <v>986</v>
      </c>
      <c s="65">
        <v>853</v>
      </c>
      <c s="65">
        <v>0</v>
      </c>
      <c s="65">
        <v>0</v>
      </c>
      <c s="65">
        <v>1224</v>
      </c>
      <c s="65">
        <v>897</v>
      </c>
      <c s="65">
        <v>1374</v>
      </c>
      <c s="65">
        <v>466</v>
      </c>
      <c s="65">
        <v>0</v>
      </c>
      <c s="65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61"/>
        <v/>
      </c>
      <c s="187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89">
        <f t="shared" si="158"/>
        <v>9</v>
      </c>
      <c s="99" t="str">
        <f t="shared" si="159"/>
        <v>09:49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960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120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480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6"/>
      <c r="CT549" s="170"/>
      <c s="13"/>
      <c s="79"/>
      <c s="79"/>
      <c r="FL549" s="1"/>
      <c s="121">
        <f t="shared" si="156"/>
        <v>44377</v>
      </c>
      <c s="207"/>
    </row>
    <row ht="11.1" customHeight="1">
      <c s="192">
        <f t="shared" si="160"/>
        <v>550</v>
      </c>
      <c s="74">
        <f t="shared" si="157"/>
        <v>9.8333333333333339</v>
      </c>
      <c s="216">
        <v>45056.409722222219</v>
      </c>
      <c s="65">
        <v>2107</v>
      </c>
      <c s="65">
        <v>2693</v>
      </c>
      <c s="65">
        <v>0</v>
      </c>
      <c s="65">
        <v>989</v>
      </c>
      <c s="65">
        <v>858</v>
      </c>
      <c s="65">
        <v>0</v>
      </c>
      <c s="65">
        <v>0</v>
      </c>
      <c s="65">
        <v>1233</v>
      </c>
      <c s="65">
        <v>903</v>
      </c>
      <c s="65">
        <v>1383</v>
      </c>
      <c s="65">
        <v>469</v>
      </c>
      <c s="65">
        <v>0</v>
      </c>
      <c s="65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61"/>
        <v/>
      </c>
      <c s="187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89">
        <f t="shared" si="158"/>
        <v>9</v>
      </c>
      <c s="99" t="str">
        <f t="shared" si="159"/>
        <v>09:50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1080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180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300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540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540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6"/>
      <c r="CT550" s="170"/>
      <c s="13"/>
      <c s="79"/>
      <c s="79"/>
      <c r="FL550" s="1"/>
      <c s="121">
        <f t="shared" si="156"/>
        <v>44378</v>
      </c>
      <c s="207"/>
    </row>
    <row ht="11.1" customHeight="1">
      <c s="192">
        <f t="shared" si="160"/>
        <v>551</v>
      </c>
      <c s="74">
        <f t="shared" si="157"/>
        <v>9.8499999999999996</v>
      </c>
      <c s="216">
        <v>45056.410416666666</v>
      </c>
      <c s="65">
        <v>2136</v>
      </c>
      <c s="65">
        <v>2710</v>
      </c>
      <c s="65">
        <v>0</v>
      </c>
      <c s="65">
        <v>991</v>
      </c>
      <c s="65">
        <v>863</v>
      </c>
      <c s="65">
        <v>0</v>
      </c>
      <c s="65">
        <v>0</v>
      </c>
      <c s="65">
        <v>1241</v>
      </c>
      <c s="65">
        <v>909</v>
      </c>
      <c s="65">
        <v>1390</v>
      </c>
      <c s="65">
        <v>471</v>
      </c>
      <c s="65">
        <v>0</v>
      </c>
      <c s="65">
        <v>1050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61"/>
        <v/>
      </c>
      <c s="187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89">
        <f t="shared" si="158"/>
        <v>9</v>
      </c>
      <c s="99" t="str">
        <f t="shared" si="159"/>
        <v>09:51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300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6"/>
      <c r="CT551" s="170"/>
      <c s="13"/>
      <c s="79"/>
      <c s="79"/>
      <c r="FL551" s="1"/>
      <c s="121">
        <f t="shared" si="156"/>
        <v>44379</v>
      </c>
      <c s="207"/>
    </row>
    <row ht="11.1" customHeight="1">
      <c s="192">
        <f t="shared" si="160"/>
        <v>552</v>
      </c>
      <c s="74">
        <f t="shared" si="157"/>
        <v>9.8666666666666671</v>
      </c>
      <c s="216">
        <v>45056.411111111112</v>
      </c>
      <c s="65">
        <v>2166</v>
      </c>
      <c s="65">
        <v>2728</v>
      </c>
      <c s="65">
        <v>0</v>
      </c>
      <c s="65">
        <v>994</v>
      </c>
      <c s="65">
        <v>869</v>
      </c>
      <c s="65">
        <v>0</v>
      </c>
      <c s="65">
        <v>0</v>
      </c>
      <c s="65">
        <v>1250</v>
      </c>
      <c s="65">
        <v>915</v>
      </c>
      <c s="65">
        <v>1399</v>
      </c>
      <c s="65">
        <v>474</v>
      </c>
      <c s="65">
        <v>0</v>
      </c>
      <c s="65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61"/>
        <v/>
      </c>
      <c s="187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89">
        <f t="shared" si="158"/>
        <v>9</v>
      </c>
      <c s="99" t="str">
        <f t="shared" si="159"/>
        <v>09:52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1080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180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360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540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360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540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6"/>
      <c r="CT552" s="170"/>
      <c s="13"/>
      <c s="79"/>
      <c s="79"/>
      <c r="FL552" s="1"/>
      <c s="121">
        <f t="shared" si="156"/>
        <v>44380</v>
      </c>
      <c s="207"/>
    </row>
    <row ht="11.1" customHeight="1">
      <c s="192">
        <f t="shared" si="160"/>
        <v>553</v>
      </c>
      <c s="74">
        <f t="shared" si="157"/>
        <v>9.8833333333333329</v>
      </c>
      <c s="216">
        <v>45056.411805555559</v>
      </c>
      <c s="65">
        <v>2196</v>
      </c>
      <c s="65">
        <v>2745</v>
      </c>
      <c s="65">
        <v>0</v>
      </c>
      <c s="65">
        <v>996</v>
      </c>
      <c s="65">
        <v>878</v>
      </c>
      <c s="65">
        <v>0</v>
      </c>
      <c s="65">
        <v>0</v>
      </c>
      <c s="65">
        <v>1258</v>
      </c>
      <c s="65">
        <v>920</v>
      </c>
      <c s="65">
        <v>1407</v>
      </c>
      <c s="65">
        <v>477</v>
      </c>
      <c s="65">
        <v>0</v>
      </c>
      <c s="65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61"/>
        <v/>
      </c>
      <c s="187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2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89">
        <f t="shared" si="158"/>
        <v>9</v>
      </c>
      <c s="99" t="str">
        <f t="shared" si="159"/>
        <v>09:53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120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300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480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6"/>
      <c r="CT553" s="170"/>
      <c s="13"/>
      <c s="79"/>
      <c s="79"/>
      <c r="FL553" s="1"/>
      <c s="121">
        <f t="shared" si="156"/>
        <v>44381</v>
      </c>
      <c s="207"/>
    </row>
    <row ht="11.1" customHeight="1">
      <c s="192">
        <f t="shared" si="160"/>
        <v>554</v>
      </c>
      <c s="74">
        <f t="shared" si="157"/>
        <v>9.9000000000000004</v>
      </c>
      <c s="216">
        <v>45056.412499999999</v>
      </c>
      <c s="65">
        <v>2227</v>
      </c>
      <c s="65">
        <v>2763</v>
      </c>
      <c s="65">
        <v>0</v>
      </c>
      <c s="65">
        <v>999</v>
      </c>
      <c s="65">
        <v>889</v>
      </c>
      <c s="65">
        <v>0</v>
      </c>
      <c s="65">
        <v>0</v>
      </c>
      <c s="65">
        <v>1267</v>
      </c>
      <c s="65">
        <v>926</v>
      </c>
      <c s="65">
        <v>1415</v>
      </c>
      <c s="65">
        <v>480</v>
      </c>
      <c s="65">
        <v>0</v>
      </c>
      <c s="65">
        <v>1067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61"/>
        <v/>
      </c>
      <c s="187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89">
        <f t="shared" si="158"/>
        <v>9</v>
      </c>
      <c s="99" t="str">
        <f t="shared" si="159"/>
        <v>09:54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1860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660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6"/>
      <c r="CT554" s="170"/>
      <c s="13"/>
      <c s="79"/>
      <c s="79"/>
      <c r="FL554" s="1"/>
      <c s="121">
        <f t="shared" si="156"/>
        <v>44382</v>
      </c>
      <c s="207"/>
    </row>
    <row ht="11.1" customHeight="1">
      <c s="192">
        <f t="shared" si="160"/>
        <v>555</v>
      </c>
      <c s="74">
        <f t="shared" si="157"/>
        <v>9.9166666666666661</v>
      </c>
      <c s="216">
        <v>45056.413194444445</v>
      </c>
      <c s="65">
        <v>2254</v>
      </c>
      <c s="65">
        <v>2778</v>
      </c>
      <c s="65">
        <v>0</v>
      </c>
      <c s="65">
        <v>1001</v>
      </c>
      <c s="65">
        <v>897</v>
      </c>
      <c s="65">
        <v>0</v>
      </c>
      <c s="65">
        <v>0</v>
      </c>
      <c s="65">
        <v>1275</v>
      </c>
      <c s="65">
        <v>931</v>
      </c>
      <c s="65">
        <v>1422</v>
      </c>
      <c s="65">
        <v>482</v>
      </c>
      <c s="65">
        <v>0</v>
      </c>
      <c s="65">
        <v>1072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61"/>
        <v/>
      </c>
      <c s="187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89">
        <f t="shared" si="158"/>
        <v>9</v>
      </c>
      <c s="99" t="str">
        <f t="shared" si="159"/>
        <v>09:55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1620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120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480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480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300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420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6"/>
      <c r="CT555" s="170"/>
      <c s="13"/>
      <c s="79"/>
      <c s="79"/>
      <c r="FL555" s="1"/>
      <c s="121">
        <f t="shared" si="156"/>
        <v>44383</v>
      </c>
      <c s="207"/>
    </row>
    <row ht="11.1" customHeight="1">
      <c s="192">
        <f t="shared" si="160"/>
        <v>556</v>
      </c>
      <c s="74">
        <f t="shared" si="157"/>
        <v>9.9333333333333336</v>
      </c>
      <c s="216">
        <v>45056.413888888892</v>
      </c>
      <c s="65">
        <v>2286</v>
      </c>
      <c s="65">
        <v>2796</v>
      </c>
      <c s="65">
        <v>0</v>
      </c>
      <c s="65">
        <v>1004</v>
      </c>
      <c s="65">
        <v>907</v>
      </c>
      <c s="65">
        <v>0</v>
      </c>
      <c s="65">
        <v>0</v>
      </c>
      <c s="65">
        <v>1284</v>
      </c>
      <c s="65">
        <v>938</v>
      </c>
      <c s="65">
        <v>1431</v>
      </c>
      <c s="65">
        <v>485</v>
      </c>
      <c s="65">
        <v>0</v>
      </c>
      <c s="65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61"/>
        <v/>
      </c>
      <c s="187">
        <f t="shared" si="162"/>
        <v>1</v>
      </c>
      <c s="15">
        <f t="shared" si="163"/>
        <v>32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7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89">
        <f t="shared" si="158"/>
        <v>9</v>
      </c>
      <c s="99" t="str">
        <f t="shared" si="159"/>
        <v>09:56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1920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1080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600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540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420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180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6"/>
      <c r="CT556" s="170"/>
      <c s="13"/>
      <c s="79"/>
      <c s="79"/>
      <c r="FL556" s="1"/>
      <c s="121">
        <f t="shared" si="156"/>
        <v>44384</v>
      </c>
      <c s="207"/>
    </row>
    <row ht="11.1" customHeight="1">
      <c s="192">
        <f t="shared" si="160"/>
        <v>557</v>
      </c>
      <c s="74">
        <f t="shared" si="157"/>
        <v>9.9499999999999993</v>
      </c>
      <c s="216">
        <v>45056.414583333331</v>
      </c>
      <c s="65">
        <v>2314</v>
      </c>
      <c s="65">
        <v>2812</v>
      </c>
      <c s="65">
        <v>0</v>
      </c>
      <c s="65">
        <v>1007</v>
      </c>
      <c s="65">
        <v>916</v>
      </c>
      <c s="65">
        <v>0</v>
      </c>
      <c s="65">
        <v>0</v>
      </c>
      <c s="65">
        <v>1292</v>
      </c>
      <c s="65">
        <v>943</v>
      </c>
      <c s="65">
        <v>1439</v>
      </c>
      <c s="65">
        <v>488</v>
      </c>
      <c s="65">
        <v>0</v>
      </c>
      <c s="65">
        <v>1083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61"/>
        <v/>
      </c>
      <c s="187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89">
        <f t="shared" si="158"/>
        <v>9</v>
      </c>
      <c s="99" t="str">
        <f t="shared" si="159"/>
        <v>09:57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540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480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6"/>
      <c r="CT557" s="170"/>
      <c s="13"/>
      <c s="79"/>
      <c s="79"/>
      <c r="FL557" s="1"/>
      <c s="121">
        <f t="shared" si="156"/>
        <v>44385</v>
      </c>
      <c s="207"/>
    </row>
    <row ht="11.1" customHeight="1">
      <c s="192">
        <f t="shared" si="160"/>
        <v>558</v>
      </c>
      <c s="74">
        <f t="shared" si="157"/>
        <v>9.9666666666666668</v>
      </c>
      <c s="216">
        <v>45056.415277777778</v>
      </c>
      <c s="65">
        <v>2345</v>
      </c>
      <c s="65">
        <v>2830</v>
      </c>
      <c s="65">
        <v>0</v>
      </c>
      <c s="65">
        <v>1009</v>
      </c>
      <c s="65">
        <v>925</v>
      </c>
      <c s="65">
        <v>0</v>
      </c>
      <c s="65">
        <v>0</v>
      </c>
      <c s="65">
        <v>1300</v>
      </c>
      <c s="65">
        <v>949</v>
      </c>
      <c s="65">
        <v>1447</v>
      </c>
      <c s="65">
        <v>491</v>
      </c>
      <c s="65">
        <v>0</v>
      </c>
      <c s="65">
        <v>1088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61"/>
        <v/>
      </c>
      <c s="187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0</v>
      </c>
      <c s="15">
        <f t="shared" si="166"/>
        <v>2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89">
        <f t="shared" si="158"/>
        <v>9</v>
      </c>
      <c s="99" t="str">
        <f t="shared" si="159"/>
        <v>09:58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120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540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6"/>
      <c r="CT558" s="170"/>
      <c s="13"/>
      <c s="79"/>
      <c s="79"/>
      <c r="FL558" s="1"/>
      <c s="121">
        <f t="shared" si="156"/>
        <v>44386</v>
      </c>
      <c s="207"/>
    </row>
    <row ht="11.1" customHeight="1">
      <c s="192">
        <f t="shared" si="160"/>
        <v>559</v>
      </c>
      <c s="74">
        <f t="shared" si="157"/>
        <v>9.9833333333333325</v>
      </c>
      <c s="216">
        <v>45056.415972222225</v>
      </c>
      <c s="65">
        <v>2375</v>
      </c>
      <c s="65">
        <v>2847</v>
      </c>
      <c s="65">
        <v>0</v>
      </c>
      <c s="65">
        <v>1012</v>
      </c>
      <c s="65">
        <v>933</v>
      </c>
      <c s="65">
        <v>0</v>
      </c>
      <c s="65">
        <v>0</v>
      </c>
      <c s="65">
        <v>1308</v>
      </c>
      <c s="65">
        <v>954</v>
      </c>
      <c s="65">
        <v>1454</v>
      </c>
      <c s="65">
        <v>493</v>
      </c>
      <c s="65">
        <v>0</v>
      </c>
      <c s="65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61"/>
        <v/>
      </c>
      <c s="187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89">
        <f t="shared" si="158"/>
        <v>9</v>
      </c>
      <c s="99" t="str">
        <f t="shared" si="159"/>
        <v>09:59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1800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480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420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6"/>
      <c r="CT559" s="170"/>
      <c s="13"/>
      <c s="79"/>
      <c s="79"/>
      <c r="FL559" s="1"/>
      <c s="121">
        <f t="shared" si="156"/>
        <v>44387</v>
      </c>
      <c s="207"/>
    </row>
    <row ht="11.1" customHeight="1">
      <c s="192">
        <f t="shared" si="160"/>
        <v>560</v>
      </c>
      <c s="74">
        <f t="shared" si="157"/>
        <v>10</v>
      </c>
      <c s="216">
        <v>45056.416666666664</v>
      </c>
      <c s="65">
        <v>2392</v>
      </c>
      <c s="65">
        <v>2865</v>
      </c>
      <c s="65">
        <v>0</v>
      </c>
      <c s="65">
        <v>1016</v>
      </c>
      <c s="65">
        <v>940</v>
      </c>
      <c s="65">
        <v>0</v>
      </c>
      <c s="65">
        <v>0</v>
      </c>
      <c s="65">
        <v>1317</v>
      </c>
      <c s="65">
        <v>960</v>
      </c>
      <c s="65">
        <v>1462</v>
      </c>
      <c s="65">
        <v>496</v>
      </c>
      <c s="65">
        <v>0</v>
      </c>
      <c s="65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61"/>
        <v/>
      </c>
      <c s="187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89">
        <f t="shared" si="158"/>
        <v>10</v>
      </c>
      <c s="99" t="str">
        <f t="shared" si="159"/>
        <v>10:00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1020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1080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420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540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360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480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180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6"/>
      <c r="CT560" s="170"/>
      <c s="13"/>
      <c s="79"/>
      <c s="79"/>
      <c r="FL560" s="1"/>
      <c s="121">
        <f t="shared" si="156"/>
        <v>44388</v>
      </c>
      <c s="207"/>
    </row>
    <row ht="11.1" customHeight="1">
      <c s="192">
        <f t="shared" si="160"/>
        <v>561</v>
      </c>
      <c s="74">
        <f t="shared" si="157"/>
        <v>10.016666666666667</v>
      </c>
      <c s="216">
        <v>45056.417361111111</v>
      </c>
      <c s="65">
        <v>2410</v>
      </c>
      <c s="65">
        <v>2881</v>
      </c>
      <c s="65">
        <v>0</v>
      </c>
      <c s="65">
        <v>1019</v>
      </c>
      <c s="65">
        <v>946</v>
      </c>
      <c s="65">
        <v>0</v>
      </c>
      <c s="65">
        <v>0</v>
      </c>
      <c s="65">
        <v>1325</v>
      </c>
      <c s="65">
        <v>965</v>
      </c>
      <c s="65">
        <v>1470</v>
      </c>
      <c s="65">
        <v>498</v>
      </c>
      <c s="65">
        <v>0</v>
      </c>
      <c s="65">
        <v>1106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61"/>
        <v/>
      </c>
      <c s="187">
        <f t="shared" si="162"/>
        <v>1</v>
      </c>
      <c s="15">
        <f t="shared" si="163"/>
        <v>18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89">
        <f t="shared" si="158"/>
        <v>10</v>
      </c>
      <c s="99" t="str">
        <f t="shared" si="159"/>
        <v>10:01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1080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480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6"/>
      <c r="CT561" s="170"/>
      <c s="13"/>
      <c s="79"/>
      <c s="79"/>
      <c r="FL561" s="1"/>
      <c s="121">
        <f t="shared" si="156"/>
        <v>44389</v>
      </c>
      <c s="207"/>
    </row>
    <row ht="11.1" customHeight="1">
      <c s="192">
        <f t="shared" si="160"/>
        <v>562</v>
      </c>
      <c s="74">
        <f t="shared" si="157"/>
        <v>10.033333333333333</v>
      </c>
      <c s="216">
        <v>45056.418055555558</v>
      </c>
      <c s="65">
        <v>2437</v>
      </c>
      <c s="65">
        <v>2897</v>
      </c>
      <c s="65">
        <v>0</v>
      </c>
      <c s="65">
        <v>1021</v>
      </c>
      <c s="65">
        <v>951</v>
      </c>
      <c s="65">
        <v>0</v>
      </c>
      <c s="65">
        <v>0</v>
      </c>
      <c s="65">
        <v>1333</v>
      </c>
      <c s="65">
        <v>970</v>
      </c>
      <c s="65">
        <v>1477</v>
      </c>
      <c s="65">
        <v>501</v>
      </c>
      <c s="65">
        <v>0</v>
      </c>
      <c s="65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61"/>
        <v/>
      </c>
      <c s="187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89">
        <f t="shared" si="158"/>
        <v>10</v>
      </c>
      <c s="99" t="str">
        <f t="shared" si="159"/>
        <v>10:02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1620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120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300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480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6"/>
      <c r="CT562" s="170"/>
      <c s="13"/>
      <c s="79"/>
      <c s="79"/>
      <c r="FL562" s="1"/>
      <c s="121">
        <f t="shared" si="156"/>
        <v>44390</v>
      </c>
      <c s="207"/>
    </row>
    <row ht="11.1" customHeight="1">
      <c s="192">
        <f t="shared" si="160"/>
        <v>563</v>
      </c>
      <c s="74">
        <f t="shared" si="157"/>
        <v>10.050000000000001</v>
      </c>
      <c s="216">
        <v>45056.418749999997</v>
      </c>
      <c s="65">
        <v>2472</v>
      </c>
      <c s="65">
        <v>2918</v>
      </c>
      <c s="65">
        <v>0</v>
      </c>
      <c s="65">
        <v>1025</v>
      </c>
      <c s="65">
        <v>956</v>
      </c>
      <c s="65">
        <v>0</v>
      </c>
      <c s="65">
        <v>0</v>
      </c>
      <c s="65">
        <v>1343</v>
      </c>
      <c s="65">
        <v>976</v>
      </c>
      <c s="65">
        <v>1487</v>
      </c>
      <c s="65">
        <v>504</v>
      </c>
      <c s="65">
        <v>0</v>
      </c>
      <c s="65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61"/>
        <v/>
      </c>
      <c s="187">
        <f t="shared" si="162"/>
        <v>1</v>
      </c>
      <c s="15">
        <f t="shared" si="163"/>
        <v>35</v>
      </c>
      <c s="15">
        <f t="shared" si="164"/>
        <v>21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10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89">
        <f t="shared" si="158"/>
        <v>10</v>
      </c>
      <c s="99" t="str">
        <f t="shared" si="159"/>
        <v>10:03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2100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1260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300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600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360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6"/>
      <c r="CT563" s="170"/>
      <c s="13"/>
      <c s="79"/>
      <c s="79"/>
      <c r="FL563" s="1"/>
      <c s="121">
        <f t="shared" si="156"/>
        <v>44391</v>
      </c>
      <c s="207"/>
    </row>
    <row ht="11.1" customHeight="1">
      <c s="192">
        <f t="shared" si="160"/>
        <v>564</v>
      </c>
      <c s="74">
        <f t="shared" si="157"/>
        <v>10.066666666666666</v>
      </c>
      <c s="216">
        <v>45056.419444444444</v>
      </c>
      <c s="65">
        <v>2498</v>
      </c>
      <c s="65">
        <v>2933</v>
      </c>
      <c s="65">
        <v>0</v>
      </c>
      <c s="65">
        <v>1028</v>
      </c>
      <c s="65">
        <v>960</v>
      </c>
      <c s="65">
        <v>0</v>
      </c>
      <c s="65">
        <v>0</v>
      </c>
      <c s="65">
        <v>1350</v>
      </c>
      <c s="65">
        <v>981</v>
      </c>
      <c s="65">
        <v>1494</v>
      </c>
      <c s="65">
        <v>506</v>
      </c>
      <c s="65">
        <v>0</v>
      </c>
      <c s="65">
        <v>1125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61"/>
        <v/>
      </c>
      <c s="187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89">
        <f t="shared" si="158"/>
        <v>10</v>
      </c>
      <c s="99" t="str">
        <f t="shared" si="159"/>
        <v>10:04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1560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240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6"/>
      <c r="CT564" s="170"/>
      <c s="13"/>
      <c s="79"/>
      <c s="79"/>
      <c r="FL564" s="1"/>
      <c s="121">
        <f t="shared" si="156"/>
        <v>44392</v>
      </c>
      <c s="207"/>
    </row>
    <row ht="11.1" customHeight="1">
      <c s="192">
        <f t="shared" si="160"/>
        <v>565</v>
      </c>
      <c s="74">
        <f t="shared" si="157"/>
        <v>10.083333333333334</v>
      </c>
      <c s="216">
        <v>45056.420138888891</v>
      </c>
      <c s="65">
        <v>2530</v>
      </c>
      <c s="65">
        <v>2950</v>
      </c>
      <c s="65">
        <v>0</v>
      </c>
      <c s="65">
        <v>1031</v>
      </c>
      <c s="65">
        <v>966</v>
      </c>
      <c s="65">
        <v>0</v>
      </c>
      <c s="65">
        <v>0</v>
      </c>
      <c s="65">
        <v>1359</v>
      </c>
      <c s="65">
        <v>986</v>
      </c>
      <c s="65">
        <v>1502</v>
      </c>
      <c s="65">
        <v>509</v>
      </c>
      <c s="65">
        <v>0</v>
      </c>
      <c s="65">
        <v>1131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61"/>
        <v/>
      </c>
      <c s="187">
        <f t="shared" si="162"/>
        <v>1</v>
      </c>
      <c s="15">
        <f t="shared" si="163"/>
        <v>32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89">
        <f t="shared" si="158"/>
        <v>10</v>
      </c>
      <c s="99" t="str">
        <f t="shared" si="159"/>
        <v>10:05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1920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360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300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6"/>
      <c r="CT565" s="170"/>
      <c s="13"/>
      <c s="79"/>
      <c s="79"/>
      <c r="FL565" s="1"/>
      <c s="121">
        <f t="shared" si="156"/>
        <v>44393</v>
      </c>
      <c s="207"/>
    </row>
    <row ht="11.1" customHeight="1">
      <c s="192">
        <f t="shared" si="160"/>
        <v>566</v>
      </c>
      <c s="74">
        <f t="shared" si="157"/>
        <v>10.1</v>
      </c>
      <c s="216">
        <v>45056.42083333333</v>
      </c>
      <c s="65">
        <v>2558</v>
      </c>
      <c s="65">
        <v>2967</v>
      </c>
      <c s="65">
        <v>0</v>
      </c>
      <c s="65">
        <v>1035</v>
      </c>
      <c s="65">
        <v>972</v>
      </c>
      <c s="65">
        <v>0</v>
      </c>
      <c s="65">
        <v>0</v>
      </c>
      <c s="65">
        <v>1367</v>
      </c>
      <c s="65">
        <v>991</v>
      </c>
      <c s="65">
        <v>1509</v>
      </c>
      <c s="65">
        <v>512</v>
      </c>
      <c s="65">
        <v>0</v>
      </c>
      <c s="65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61"/>
        <v/>
      </c>
      <c s="187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89">
        <f t="shared" si="158"/>
        <v>10</v>
      </c>
      <c s="99" t="str">
        <f t="shared" si="159"/>
        <v>10:06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1680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360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180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6"/>
      <c r="CT566" s="170"/>
      <c s="13"/>
      <c s="79"/>
      <c s="79"/>
      <c r="FL566" s="1"/>
      <c s="121">
        <f t="shared" si="156"/>
        <v>44394</v>
      </c>
      <c s="207"/>
    </row>
    <row ht="11.1" customHeight="1">
      <c s="192">
        <f t="shared" si="160"/>
        <v>567</v>
      </c>
      <c s="74">
        <f t="shared" si="157"/>
        <v>10.116666666666667</v>
      </c>
      <c s="216">
        <v>45056.421527777777</v>
      </c>
      <c s="65">
        <v>2589</v>
      </c>
      <c s="65">
        <v>2985</v>
      </c>
      <c s="65">
        <v>0</v>
      </c>
      <c s="65">
        <v>1038</v>
      </c>
      <c s="65">
        <v>979</v>
      </c>
      <c s="65">
        <v>0</v>
      </c>
      <c s="65">
        <v>0</v>
      </c>
      <c s="65">
        <v>1376</v>
      </c>
      <c s="65">
        <v>997</v>
      </c>
      <c s="65">
        <v>1518</v>
      </c>
      <c s="65">
        <v>514</v>
      </c>
      <c s="65">
        <v>0</v>
      </c>
      <c s="65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61"/>
        <v/>
      </c>
      <c s="187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89">
        <f t="shared" si="158"/>
        <v>10</v>
      </c>
      <c s="99" t="str">
        <f t="shared" si="159"/>
        <v>10:07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1860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1080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420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540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360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540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6"/>
      <c r="CT567" s="170"/>
      <c s="13"/>
      <c s="79"/>
      <c s="79"/>
      <c r="FL567" s="1"/>
      <c s="121">
        <f t="shared" si="156"/>
        <v>44395</v>
      </c>
      <c s="207"/>
    </row>
    <row ht="11.1" customHeight="1">
      <c s="192">
        <f t="shared" si="160"/>
        <v>568</v>
      </c>
      <c s="74">
        <f t="shared" si="157"/>
        <v>10.133333333333333</v>
      </c>
      <c s="216">
        <v>45056.422222222223</v>
      </c>
      <c s="65">
        <v>2603</v>
      </c>
      <c s="65">
        <v>3001</v>
      </c>
      <c s="65">
        <v>0</v>
      </c>
      <c s="65">
        <v>1041</v>
      </c>
      <c s="65">
        <v>988</v>
      </c>
      <c s="65">
        <v>0</v>
      </c>
      <c s="65">
        <v>0</v>
      </c>
      <c s="65">
        <v>1384</v>
      </c>
      <c s="65">
        <v>1002</v>
      </c>
      <c s="65">
        <v>1525</v>
      </c>
      <c s="65">
        <v>517</v>
      </c>
      <c s="65">
        <v>0</v>
      </c>
      <c s="65">
        <v>1151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61"/>
        <v/>
      </c>
      <c s="187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89">
        <f t="shared" si="158"/>
        <v>10</v>
      </c>
      <c s="99" t="str">
        <f t="shared" si="159"/>
        <v>10:08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840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540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480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300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180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6"/>
      <c r="CT568" s="170"/>
      <c s="13"/>
      <c s="79"/>
      <c s="79"/>
      <c r="FL568" s="1"/>
      <c s="121">
        <f t="shared" si="156"/>
        <v>44396</v>
      </c>
      <c s="207"/>
    </row>
    <row ht="11.1" customHeight="1">
      <c s="192">
        <f t="shared" si="160"/>
        <v>569</v>
      </c>
      <c s="74">
        <f t="shared" si="157"/>
        <v>10.15</v>
      </c>
      <c s="216">
        <v>45056.42291666667</v>
      </c>
      <c s="65">
        <v>2620</v>
      </c>
      <c s="65">
        <v>3019</v>
      </c>
      <c s="65">
        <v>0</v>
      </c>
      <c s="65">
        <v>1045</v>
      </c>
      <c s="65">
        <v>998</v>
      </c>
      <c s="65">
        <v>0</v>
      </c>
      <c s="65">
        <v>0</v>
      </c>
      <c s="65">
        <v>1393</v>
      </c>
      <c s="65">
        <v>1007</v>
      </c>
      <c s="65">
        <v>1533</v>
      </c>
      <c s="65">
        <v>520</v>
      </c>
      <c s="65">
        <v>0</v>
      </c>
      <c s="65">
        <v>1158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61"/>
        <v/>
      </c>
      <c s="187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89">
        <f t="shared" si="158"/>
        <v>10</v>
      </c>
      <c s="99" t="str">
        <f t="shared" si="159"/>
        <v>10:09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1020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1080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540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480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6"/>
      <c r="CT569" s="170"/>
      <c s="13"/>
      <c s="79"/>
      <c s="79"/>
      <c r="FL569" s="1"/>
      <c s="121">
        <f t="shared" si="156"/>
        <v>44397</v>
      </c>
      <c s="207"/>
    </row>
    <row ht="11.1" customHeight="1">
      <c s="192">
        <f t="shared" si="160"/>
        <v>570</v>
      </c>
      <c s="74">
        <f t="shared" si="157"/>
        <v>10.166666666666666</v>
      </c>
      <c s="216">
        <v>45056.423611111109</v>
      </c>
      <c s="65">
        <v>2648</v>
      </c>
      <c s="65">
        <v>3037</v>
      </c>
      <c s="65">
        <v>0</v>
      </c>
      <c s="65">
        <v>1048</v>
      </c>
      <c s="65">
        <v>1006</v>
      </c>
      <c s="65">
        <v>0</v>
      </c>
      <c s="65">
        <v>0</v>
      </c>
      <c s="65">
        <v>1402</v>
      </c>
      <c s="65">
        <v>1012</v>
      </c>
      <c s="65">
        <v>1542</v>
      </c>
      <c s="65">
        <v>523</v>
      </c>
      <c s="65">
        <v>0</v>
      </c>
      <c s="65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61"/>
        <v/>
      </c>
      <c s="187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89">
        <f t="shared" si="158"/>
        <v>10</v>
      </c>
      <c s="99" t="str">
        <f t="shared" si="159"/>
        <v>10:10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480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540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180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6"/>
      <c r="CT570" s="170"/>
      <c s="13"/>
      <c s="79"/>
      <c s="79"/>
      <c r="FL570" s="1"/>
      <c s="121">
        <f t="shared" si="156"/>
        <v>44398</v>
      </c>
      <c s="207"/>
    </row>
    <row ht="11.1" customHeight="1">
      <c s="192">
        <f t="shared" si="160"/>
        <v>571</v>
      </c>
      <c s="74">
        <f t="shared" si="157"/>
        <v>10.183333333333334</v>
      </c>
      <c s="216">
        <v>45056.424305555556</v>
      </c>
      <c s="65">
        <v>2680</v>
      </c>
      <c s="65">
        <v>3056</v>
      </c>
      <c s="65">
        <v>0</v>
      </c>
      <c s="65">
        <v>1052</v>
      </c>
      <c s="65">
        <v>1012</v>
      </c>
      <c s="65">
        <v>0</v>
      </c>
      <c s="65">
        <v>0</v>
      </c>
      <c s="65">
        <v>1411</v>
      </c>
      <c s="65">
        <v>1018</v>
      </c>
      <c s="65">
        <v>1550</v>
      </c>
      <c s="65">
        <v>526</v>
      </c>
      <c s="65">
        <v>0</v>
      </c>
      <c s="65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61"/>
        <v/>
      </c>
      <c s="187">
        <f t="shared" si="162"/>
        <v>1</v>
      </c>
      <c s="15">
        <f t="shared" si="163"/>
        <v>32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89">
        <f t="shared" si="158"/>
        <v>10</v>
      </c>
      <c s="99" t="str">
        <f t="shared" si="159"/>
        <v>10:11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1140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360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540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360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480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6"/>
      <c r="CT571" s="170"/>
      <c s="13"/>
      <c s="79"/>
      <c s="79"/>
      <c r="FL571" s="1"/>
      <c s="121">
        <f t="shared" si="156"/>
        <v>44399</v>
      </c>
      <c s="207"/>
    </row>
    <row ht="11.1" customHeight="1">
      <c s="192">
        <f t="shared" si="160"/>
        <v>572</v>
      </c>
      <c s="74">
        <f t="shared" si="157"/>
        <v>10.199999999999999</v>
      </c>
      <c s="216">
        <v>45056.425000000003</v>
      </c>
      <c s="65">
        <v>2706</v>
      </c>
      <c s="65">
        <v>3072</v>
      </c>
      <c s="65">
        <v>0</v>
      </c>
      <c s="65">
        <v>1055</v>
      </c>
      <c s="65">
        <v>1017</v>
      </c>
      <c s="65">
        <v>0</v>
      </c>
      <c s="65">
        <v>0</v>
      </c>
      <c s="65">
        <v>1419</v>
      </c>
      <c s="65">
        <v>1023</v>
      </c>
      <c s="65">
        <v>1558</v>
      </c>
      <c s="65">
        <v>528</v>
      </c>
      <c s="65">
        <v>0</v>
      </c>
      <c s="65">
        <v>1179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61"/>
        <v/>
      </c>
      <c s="187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89">
        <f t="shared" si="158"/>
        <v>10</v>
      </c>
      <c s="99" t="str">
        <f t="shared" si="159"/>
        <v>10:12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1560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300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480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6"/>
      <c r="CT572" s="170"/>
      <c s="13"/>
      <c s="79"/>
      <c s="79"/>
      <c r="FL572" s="1"/>
      <c s="121">
        <f t="shared" si="156"/>
        <v>44400</v>
      </c>
      <c s="207"/>
    </row>
    <row ht="11.1" customHeight="1">
      <c s="192">
        <f t="shared" si="160"/>
        <v>573</v>
      </c>
      <c s="74">
        <f t="shared" si="157"/>
        <v>10.216666666666667</v>
      </c>
      <c s="216">
        <v>45056.425694444442</v>
      </c>
      <c s="65">
        <v>2715</v>
      </c>
      <c s="65">
        <v>3090</v>
      </c>
      <c s="65">
        <v>0</v>
      </c>
      <c s="65">
        <v>1058</v>
      </c>
      <c s="65">
        <v>1023</v>
      </c>
      <c s="65">
        <v>0</v>
      </c>
      <c s="65">
        <v>0</v>
      </c>
      <c s="65">
        <v>1428</v>
      </c>
      <c s="65">
        <v>1029</v>
      </c>
      <c s="65">
        <v>1566</v>
      </c>
      <c s="65">
        <v>531</v>
      </c>
      <c s="65">
        <v>0</v>
      </c>
      <c s="65">
        <v>1186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61"/>
        <v/>
      </c>
      <c s="187">
        <f t="shared" si="162"/>
        <v>1</v>
      </c>
      <c s="15">
        <f t="shared" si="163"/>
        <v>9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89">
        <f t="shared" si="158"/>
        <v>10</v>
      </c>
      <c s="99" t="str">
        <f t="shared" si="159"/>
        <v>10:13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540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360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540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360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480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180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6"/>
      <c r="CT573" s="170"/>
      <c s="13"/>
      <c s="79"/>
      <c s="79"/>
      <c r="FL573" s="1"/>
      <c s="121">
        <f t="shared" si="156"/>
        <v>44401</v>
      </c>
      <c s="207"/>
    </row>
    <row ht="11.1" customHeight="1">
      <c s="192">
        <f t="shared" si="160"/>
        <v>574</v>
      </c>
      <c s="74">
        <f t="shared" si="157"/>
        <v>10.233333333333333</v>
      </c>
      <c s="216">
        <v>45056.426388888889</v>
      </c>
      <c s="65">
        <v>2734</v>
      </c>
      <c s="65">
        <v>3107</v>
      </c>
      <c s="65">
        <v>0</v>
      </c>
      <c s="65">
        <v>1062</v>
      </c>
      <c s="65">
        <v>1029</v>
      </c>
      <c s="65">
        <v>0</v>
      </c>
      <c s="65">
        <v>0</v>
      </c>
      <c s="65">
        <v>1437</v>
      </c>
      <c s="65">
        <v>1034</v>
      </c>
      <c s="65">
        <v>1575</v>
      </c>
      <c s="65">
        <v>534</v>
      </c>
      <c s="65">
        <v>0</v>
      </c>
      <c s="65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61"/>
        <v/>
      </c>
      <c s="187">
        <f t="shared" si="162"/>
        <v>1</v>
      </c>
      <c s="15">
        <f t="shared" si="163"/>
        <v>19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89">
        <f t="shared" si="158"/>
        <v>10</v>
      </c>
      <c s="99" t="str">
        <f t="shared" si="159"/>
        <v>10:14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360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540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300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540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6"/>
      <c r="CT574" s="170"/>
      <c s="13"/>
      <c s="79"/>
      <c s="79"/>
      <c r="FL574" s="1"/>
      <c s="121">
        <f t="shared" si="156"/>
        <v>44402</v>
      </c>
      <c s="207"/>
    </row>
    <row ht="11.1" customHeight="1">
      <c s="192">
        <f t="shared" si="160"/>
        <v>575</v>
      </c>
      <c s="74">
        <f t="shared" si="157"/>
        <v>10.25</v>
      </c>
      <c s="216">
        <v>45056.427083333336</v>
      </c>
      <c s="65">
        <v>2763</v>
      </c>
      <c s="65">
        <v>3125</v>
      </c>
      <c s="65">
        <v>0</v>
      </c>
      <c s="65">
        <v>1065</v>
      </c>
      <c s="65">
        <v>1032</v>
      </c>
      <c s="65">
        <v>0</v>
      </c>
      <c s="65">
        <v>0</v>
      </c>
      <c s="65">
        <v>1445</v>
      </c>
      <c s="65">
        <v>1040</v>
      </c>
      <c s="65">
        <v>1583</v>
      </c>
      <c s="65">
        <v>537</v>
      </c>
      <c s="65">
        <v>0</v>
      </c>
      <c s="65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61"/>
        <v/>
      </c>
      <c s="187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3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89">
        <f t="shared" si="158"/>
        <v>10</v>
      </c>
      <c s="99" t="str">
        <f t="shared" si="159"/>
        <v>10:15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1080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180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360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6"/>
      <c r="CT575" s="170"/>
      <c s="13"/>
      <c s="79"/>
      <c s="79"/>
      <c r="FL575" s="1"/>
      <c s="121">
        <f t="shared" si="156"/>
        <v>44403</v>
      </c>
      <c s="207"/>
    </row>
    <row ht="11.1" customHeight="1">
      <c s="192">
        <f t="shared" si="160"/>
        <v>576</v>
      </c>
      <c s="74">
        <f t="shared" si="157"/>
        <v>10.266666666666667</v>
      </c>
      <c s="216">
        <v>45056.427777777775</v>
      </c>
      <c s="65">
        <v>2795</v>
      </c>
      <c s="65">
        <v>3144</v>
      </c>
      <c s="65">
        <v>0</v>
      </c>
      <c s="65">
        <v>1068</v>
      </c>
      <c s="65">
        <v>1038</v>
      </c>
      <c s="65">
        <v>0</v>
      </c>
      <c s="65">
        <v>0</v>
      </c>
      <c s="65">
        <v>1455</v>
      </c>
      <c s="65">
        <v>1045</v>
      </c>
      <c s="65">
        <v>1592</v>
      </c>
      <c s="65">
        <v>539</v>
      </c>
      <c s="65">
        <v>0</v>
      </c>
      <c s="65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61"/>
        <v/>
      </c>
      <c s="187">
        <f t="shared" si="162"/>
        <v>1</v>
      </c>
      <c s="15">
        <f t="shared" si="163"/>
        <v>32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5</v>
      </c>
      <c s="15">
        <f t="shared" si="172"/>
        <v>9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89">
        <f t="shared" si="158"/>
        <v>10</v>
      </c>
      <c s="99" t="str">
        <f t="shared" si="159"/>
        <v>10:16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1920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1140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360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540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6"/>
      <c r="CT576" s="170"/>
      <c s="13"/>
      <c s="79"/>
      <c s="79"/>
      <c r="FL576" s="1"/>
      <c s="121">
        <f t="shared" si="156"/>
        <v>44404</v>
      </c>
      <c s="207"/>
    </row>
    <row ht="11.1" customHeight="1">
      <c s="192">
        <f t="shared" si="160"/>
        <v>577</v>
      </c>
      <c s="74">
        <f t="shared" si="157"/>
        <v>10.283333333333333</v>
      </c>
      <c s="216">
        <v>45056.428472222222</v>
      </c>
      <c s="65">
        <v>2821</v>
      </c>
      <c s="65">
        <v>3160</v>
      </c>
      <c s="65">
        <v>0</v>
      </c>
      <c s="65">
        <v>1071</v>
      </c>
      <c s="65">
        <v>1046</v>
      </c>
      <c s="65">
        <v>0</v>
      </c>
      <c s="65">
        <v>0</v>
      </c>
      <c s="65">
        <v>1463</v>
      </c>
      <c s="65">
        <v>1050</v>
      </c>
      <c s="65">
        <v>1599</v>
      </c>
      <c s="65">
        <v>542</v>
      </c>
      <c s="65">
        <v>0</v>
      </c>
      <c s="65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61"/>
        <v/>
      </c>
      <c s="187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89">
        <f t="shared" si="158"/>
        <v>10</v>
      </c>
      <c s="99" t="str">
        <f t="shared" si="159"/>
        <v>10:17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480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6"/>
      <c r="CT577" s="170"/>
      <c s="13"/>
      <c s="79"/>
      <c s="79"/>
      <c r="FL577" s="1"/>
      <c s="121">
        <f t="shared" si="156"/>
        <v>44405</v>
      </c>
      <c s="207"/>
    </row>
    <row ht="11.1" customHeight="1">
      <c s="192">
        <f t="shared" si="160"/>
        <v>578</v>
      </c>
      <c s="74">
        <f t="shared" si="157"/>
        <v>10.300000000000001</v>
      </c>
      <c s="216">
        <v>45056.429166666669</v>
      </c>
      <c s="65">
        <v>2837</v>
      </c>
      <c s="65">
        <v>3178</v>
      </c>
      <c s="65">
        <v>0</v>
      </c>
      <c s="65">
        <v>1075</v>
      </c>
      <c s="65">
        <v>1055</v>
      </c>
      <c s="65">
        <v>0</v>
      </c>
      <c s="65">
        <v>0</v>
      </c>
      <c s="65">
        <v>1471</v>
      </c>
      <c s="65">
        <v>1056</v>
      </c>
      <c s="65">
        <v>1608</v>
      </c>
      <c s="65">
        <v>545</v>
      </c>
      <c s="65">
        <v>0</v>
      </c>
      <c s="65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61"/>
        <v/>
      </c>
      <c s="187">
        <f t="shared" si="162"/>
        <v>1</v>
      </c>
      <c s="15">
        <f t="shared" si="163"/>
        <v>16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89">
        <f t="shared" si="158"/>
        <v>10</v>
      </c>
      <c s="99" t="str">
        <f t="shared" si="159"/>
        <v>10:18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960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540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360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540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6"/>
      <c r="CT578" s="170"/>
      <c s="13"/>
      <c s="79"/>
      <c s="79"/>
      <c r="FL578" s="1"/>
      <c s="121">
        <f t="shared" si="156"/>
        <v>44406</v>
      </c>
      <c s="207"/>
    </row>
    <row ht="11.1" customHeight="1">
      <c s="192">
        <f t="shared" si="160"/>
        <v>579</v>
      </c>
      <c s="74">
        <f t="shared" si="157"/>
        <v>10.316666666666666</v>
      </c>
      <c s="216">
        <v>45056.429861111108</v>
      </c>
      <c s="65">
        <v>2865</v>
      </c>
      <c s="65">
        <v>3196</v>
      </c>
      <c s="65">
        <v>0</v>
      </c>
      <c s="65">
        <v>1078</v>
      </c>
      <c s="65">
        <v>1064</v>
      </c>
      <c s="65">
        <v>0</v>
      </c>
      <c s="65">
        <v>0</v>
      </c>
      <c s="65">
        <v>1480</v>
      </c>
      <c s="65">
        <v>1061</v>
      </c>
      <c s="65">
        <v>1616</v>
      </c>
      <c s="65">
        <v>548</v>
      </c>
      <c s="65">
        <v>0</v>
      </c>
      <c s="65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61"/>
        <v/>
      </c>
      <c s="187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89">
        <f t="shared" si="158"/>
        <v>10</v>
      </c>
      <c s="99" t="str">
        <f t="shared" si="159"/>
        <v>10:19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540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6"/>
      <c r="CT579" s="170"/>
      <c s="13"/>
      <c s="79"/>
      <c s="79"/>
      <c r="FL579" s="1"/>
      <c s="121">
        <f t="shared" si="156"/>
        <v>44407</v>
      </c>
      <c s="207"/>
    </row>
    <row ht="11.1" customHeight="1">
      <c s="192">
        <f t="shared" si="160"/>
        <v>580</v>
      </c>
      <c s="74">
        <f t="shared" si="157"/>
        <v>10.333333333333334</v>
      </c>
      <c s="216">
        <v>45056.430555555555</v>
      </c>
      <c s="65">
        <v>2895</v>
      </c>
      <c s="65">
        <v>3214</v>
      </c>
      <c s="65">
        <v>0</v>
      </c>
      <c s="65">
        <v>1082</v>
      </c>
      <c s="65">
        <v>1072</v>
      </c>
      <c s="65">
        <v>0</v>
      </c>
      <c s="65">
        <v>0</v>
      </c>
      <c s="65">
        <v>1489</v>
      </c>
      <c s="65">
        <v>1067</v>
      </c>
      <c s="65">
        <v>1625</v>
      </c>
      <c s="65">
        <v>551</v>
      </c>
      <c s="65">
        <v>0</v>
      </c>
      <c s="65">
        <v>1238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61"/>
        <v/>
      </c>
      <c s="187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89">
        <f t="shared" si="158"/>
        <v>10</v>
      </c>
      <c s="99" t="str">
        <f t="shared" si="159"/>
        <v>10:20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480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540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360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540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6"/>
      <c r="CT580" s="170"/>
      <c s="13"/>
      <c s="79"/>
      <c s="79"/>
      <c r="FL580" s="1"/>
      <c s="121">
        <f t="shared" si="156"/>
        <v>44408</v>
      </c>
      <c s="207"/>
    </row>
    <row ht="11.1" customHeight="1">
      <c s="192">
        <f t="shared" si="160"/>
        <v>581</v>
      </c>
      <c s="74">
        <f t="shared" si="157"/>
        <v>10.35</v>
      </c>
      <c s="216">
        <v>45056.431250000001</v>
      </c>
      <c s="65">
        <v>2925</v>
      </c>
      <c s="65">
        <v>3231</v>
      </c>
      <c s="65">
        <v>0</v>
      </c>
      <c s="65">
        <v>1085</v>
      </c>
      <c s="65">
        <v>1081</v>
      </c>
      <c s="65">
        <v>0</v>
      </c>
      <c s="65">
        <v>0</v>
      </c>
      <c s="65">
        <v>1498</v>
      </c>
      <c s="65">
        <v>1072</v>
      </c>
      <c s="65">
        <v>1633</v>
      </c>
      <c s="65">
        <v>553</v>
      </c>
      <c s="65">
        <v>0</v>
      </c>
      <c s="65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61"/>
        <v/>
      </c>
      <c s="187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89">
        <f t="shared" si="158"/>
        <v>10</v>
      </c>
      <c s="99" t="str">
        <f t="shared" si="159"/>
        <v>10:21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1020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540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480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6"/>
      <c r="CT581" s="170"/>
      <c s="13"/>
      <c s="79"/>
      <c s="79"/>
      <c r="FL581" s="1"/>
      <c s="121">
        <f t="shared" si="156"/>
        <v>44409</v>
      </c>
      <c s="207"/>
    </row>
    <row ht="11.1" customHeight="1">
      <c s="192">
        <f t="shared" si="160"/>
        <v>582</v>
      </c>
      <c s="74">
        <f t="shared" si="157"/>
        <v>10.366666666666667</v>
      </c>
      <c s="216">
        <v>45056.431944444441</v>
      </c>
      <c s="65">
        <v>2954</v>
      </c>
      <c s="65">
        <v>3249</v>
      </c>
      <c s="65">
        <v>0</v>
      </c>
      <c s="65">
        <v>1089</v>
      </c>
      <c s="65">
        <v>1089</v>
      </c>
      <c s="65">
        <v>0</v>
      </c>
      <c s="65">
        <v>0</v>
      </c>
      <c s="65">
        <v>1507</v>
      </c>
      <c s="65">
        <v>1078</v>
      </c>
      <c s="65">
        <v>1642</v>
      </c>
      <c s="65">
        <v>556</v>
      </c>
      <c s="65">
        <v>0</v>
      </c>
      <c s="65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61"/>
        <v/>
      </c>
      <c s="187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89">
        <f t="shared" si="158"/>
        <v>10</v>
      </c>
      <c s="99" t="str">
        <f t="shared" si="159"/>
        <v>10:22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1080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480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540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360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540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6"/>
      <c r="CT582" s="170"/>
      <c s="13"/>
      <c s="79"/>
      <c s="79"/>
      <c r="FL582" s="1"/>
      <c s="121">
        <f t="shared" si="156"/>
        <v>44410</v>
      </c>
      <c s="207"/>
    </row>
    <row ht="11.1" customHeight="1">
      <c s="192">
        <f t="shared" si="160"/>
        <v>583</v>
      </c>
      <c s="74">
        <f t="shared" si="157"/>
        <v>10.383333333333333</v>
      </c>
      <c s="216">
        <v>45056.432638888888</v>
      </c>
      <c s="65">
        <v>2983</v>
      </c>
      <c s="65">
        <v>3266</v>
      </c>
      <c s="65">
        <v>0</v>
      </c>
      <c s="65">
        <v>1092</v>
      </c>
      <c s="65">
        <v>1096</v>
      </c>
      <c s="65">
        <v>0</v>
      </c>
      <c s="65">
        <v>0</v>
      </c>
      <c s="65">
        <v>1515</v>
      </c>
      <c s="65">
        <v>1083</v>
      </c>
      <c s="65">
        <v>1650</v>
      </c>
      <c s="65">
        <v>559</v>
      </c>
      <c s="65">
        <v>0</v>
      </c>
      <c s="65">
        <v>1260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61"/>
        <v/>
      </c>
      <c s="187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89">
        <f t="shared" si="158"/>
        <v>10</v>
      </c>
      <c s="99" t="str">
        <f t="shared" si="159"/>
        <v>10:23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420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480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6"/>
      <c r="CT583" s="170"/>
      <c s="13"/>
      <c s="79"/>
      <c s="79"/>
      <c r="FL583" s="1"/>
      <c s="121">
        <f t="shared" si="156"/>
        <v>44411</v>
      </c>
      <c s="207"/>
    </row>
    <row ht="11.1" customHeight="1">
      <c s="192">
        <f t="shared" si="160"/>
        <v>584</v>
      </c>
      <c s="74">
        <f t="shared" si="157"/>
        <v>10.4</v>
      </c>
      <c s="216">
        <v>45056.433333333334</v>
      </c>
      <c s="65">
        <v>3011</v>
      </c>
      <c s="65">
        <v>3283</v>
      </c>
      <c s="65">
        <v>0</v>
      </c>
      <c s="65">
        <v>1095</v>
      </c>
      <c s="65">
        <v>1102</v>
      </c>
      <c s="65">
        <v>0</v>
      </c>
      <c s="65">
        <v>0</v>
      </c>
      <c s="65">
        <v>1524</v>
      </c>
      <c s="65">
        <v>1088</v>
      </c>
      <c s="65">
        <v>1658</v>
      </c>
      <c s="65">
        <v>562</v>
      </c>
      <c s="65">
        <v>0</v>
      </c>
      <c s="65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61"/>
        <v/>
      </c>
      <c s="187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89">
        <f t="shared" si="158"/>
        <v>10</v>
      </c>
      <c s="99" t="str">
        <f t="shared" si="159"/>
        <v>10:24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360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540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300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480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180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6"/>
      <c r="CT584" s="170"/>
      <c s="13"/>
      <c s="79"/>
      <c s="79"/>
      <c r="FL584" s="1"/>
      <c s="121">
        <f t="shared" si="156"/>
        <v>44412</v>
      </c>
      <c s="207"/>
    </row>
    <row ht="11.1" customHeight="1">
      <c s="192">
        <f t="shared" si="160"/>
        <v>585</v>
      </c>
      <c s="74">
        <f t="shared" si="157"/>
        <v>10.416666666666666</v>
      </c>
      <c s="216">
        <v>45056.434027777781</v>
      </c>
      <c s="65">
        <v>3042</v>
      </c>
      <c s="65">
        <v>3301</v>
      </c>
      <c s="65">
        <v>0</v>
      </c>
      <c s="65">
        <v>1099</v>
      </c>
      <c s="65">
        <v>1109</v>
      </c>
      <c s="65">
        <v>0</v>
      </c>
      <c s="65">
        <v>0</v>
      </c>
      <c s="65">
        <v>1533</v>
      </c>
      <c s="65">
        <v>1094</v>
      </c>
      <c s="65">
        <v>1667</v>
      </c>
      <c s="65">
        <v>565</v>
      </c>
      <c s="65">
        <v>0</v>
      </c>
      <c s="65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61"/>
        <v/>
      </c>
      <c s="187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89">
        <f t="shared" si="158"/>
        <v>10</v>
      </c>
      <c s="99" t="str">
        <f t="shared" si="159"/>
        <v>10:25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1860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420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540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360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540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6"/>
      <c r="CT585" s="170"/>
      <c s="13"/>
      <c s="79"/>
      <c s="79"/>
      <c r="FL585" s="1"/>
      <c s="121">
        <f t="shared" si="156"/>
        <v>44413</v>
      </c>
      <c s="207"/>
    </row>
    <row ht="11.1" customHeight="1">
      <c s="192">
        <f t="shared" si="160"/>
        <v>586</v>
      </c>
      <c s="74">
        <f t="shared" si="157"/>
        <v>10.433333333333334</v>
      </c>
      <c s="216">
        <v>45056.43472222222</v>
      </c>
      <c s="65">
        <v>3061</v>
      </c>
      <c s="65">
        <v>3320</v>
      </c>
      <c s="65">
        <v>0</v>
      </c>
      <c s="65">
        <v>1102</v>
      </c>
      <c s="65">
        <v>1114</v>
      </c>
      <c s="65">
        <v>0</v>
      </c>
      <c s="65">
        <v>0</v>
      </c>
      <c s="65">
        <v>1542</v>
      </c>
      <c s="65">
        <v>1100</v>
      </c>
      <c s="65">
        <v>1675</v>
      </c>
      <c s="65">
        <v>568</v>
      </c>
      <c s="65">
        <v>0</v>
      </c>
      <c s="65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61"/>
        <v/>
      </c>
      <c s="187">
        <f t="shared" si="162"/>
        <v>1</v>
      </c>
      <c s="15">
        <f t="shared" si="163"/>
        <v>19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89">
        <f t="shared" si="158"/>
        <v>10</v>
      </c>
      <c s="99" t="str">
        <f t="shared" si="159"/>
        <v>10:26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1140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1140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300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540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360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6"/>
      <c r="CT586" s="170"/>
      <c s="13"/>
      <c s="79"/>
      <c s="79"/>
      <c r="FL586" s="1"/>
      <c s="121">
        <f t="shared" si="156"/>
        <v>44414</v>
      </c>
      <c s="207"/>
    </row>
    <row ht="11.1" customHeight="1">
      <c s="192">
        <f t="shared" si="160"/>
        <v>587</v>
      </c>
      <c s="74">
        <f t="shared" si="157"/>
        <v>10.449999999999999</v>
      </c>
      <c s="216">
        <v>45056.435416666667</v>
      </c>
      <c s="65">
        <v>3088</v>
      </c>
      <c s="65">
        <v>3337</v>
      </c>
      <c s="65">
        <v>0</v>
      </c>
      <c s="65">
        <v>1105</v>
      </c>
      <c s="65">
        <v>1118</v>
      </c>
      <c s="65">
        <v>0</v>
      </c>
      <c s="65">
        <v>0</v>
      </c>
      <c s="65">
        <v>1551</v>
      </c>
      <c s="65">
        <v>1105</v>
      </c>
      <c s="65">
        <v>1683</v>
      </c>
      <c s="65">
        <v>570</v>
      </c>
      <c s="65">
        <v>0</v>
      </c>
      <c s="65">
        <v>1291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61"/>
        <v/>
      </c>
      <c s="187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89">
        <f t="shared" si="158"/>
        <v>10</v>
      </c>
      <c s="99" t="str">
        <f t="shared" si="159"/>
        <v>10:27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1620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240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540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6"/>
      <c r="CT587" s="170"/>
      <c s="13"/>
      <c s="79"/>
      <c s="79"/>
      <c r="FL587" s="1"/>
      <c s="121">
        <f t="shared" si="156"/>
        <v>44415</v>
      </c>
      <c s="207"/>
    </row>
    <row ht="11.1" customHeight="1">
      <c s="192">
        <f t="shared" si="160"/>
        <v>588</v>
      </c>
      <c s="74">
        <f t="shared" si="157"/>
        <v>10.466666666666667</v>
      </c>
      <c s="216">
        <v>45056.436111111114</v>
      </c>
      <c s="65">
        <v>3117</v>
      </c>
      <c s="65">
        <v>3354</v>
      </c>
      <c s="65">
        <v>0</v>
      </c>
      <c s="65">
        <v>1108</v>
      </c>
      <c s="65">
        <v>1122</v>
      </c>
      <c s="65">
        <v>0</v>
      </c>
      <c s="65">
        <v>0</v>
      </c>
      <c s="65">
        <v>1560</v>
      </c>
      <c s="65">
        <v>1110</v>
      </c>
      <c s="65">
        <v>1692</v>
      </c>
      <c s="65">
        <v>573</v>
      </c>
      <c s="65">
        <v>0</v>
      </c>
      <c s="65">
        <v>1298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61"/>
        <v/>
      </c>
      <c s="187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89">
        <f t="shared" si="158"/>
        <v>10</v>
      </c>
      <c s="99" t="str">
        <f t="shared" si="159"/>
        <v>10:28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240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540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540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6"/>
      <c r="CT588" s="170"/>
      <c s="13"/>
      <c s="79"/>
      <c s="79"/>
      <c r="FL588" s="1"/>
      <c s="121">
        <f t="shared" si="156"/>
        <v>44416</v>
      </c>
      <c s="207"/>
    </row>
    <row ht="11.1" customHeight="1">
      <c s="192">
        <f t="shared" si="160"/>
        <v>589</v>
      </c>
      <c s="74">
        <f t="shared" si="157"/>
        <v>10.483333333333333</v>
      </c>
      <c s="216">
        <v>45056.436805555553</v>
      </c>
      <c s="65">
        <v>3147</v>
      </c>
      <c s="65">
        <v>3372</v>
      </c>
      <c s="65">
        <v>0</v>
      </c>
      <c s="65">
        <v>1111</v>
      </c>
      <c s="65">
        <v>1129</v>
      </c>
      <c s="65">
        <v>0</v>
      </c>
      <c s="65">
        <v>0</v>
      </c>
      <c s="65">
        <v>1569</v>
      </c>
      <c s="65">
        <v>1116</v>
      </c>
      <c s="65">
        <v>1701</v>
      </c>
      <c s="65">
        <v>576</v>
      </c>
      <c s="65">
        <v>0</v>
      </c>
      <c s="65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61"/>
        <v/>
      </c>
      <c s="187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89">
        <f t="shared" si="158"/>
        <v>10</v>
      </c>
      <c s="99" t="str">
        <f t="shared" si="159"/>
        <v>10:29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1800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420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540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360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540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6"/>
      <c r="CT589" s="170"/>
      <c s="13"/>
      <c s="79"/>
      <c s="79"/>
      <c r="FL589" s="1"/>
      <c s="121">
        <f t="shared" si="156"/>
        <v>44417</v>
      </c>
      <c s="207"/>
    </row>
    <row ht="11.1" customHeight="1">
      <c s="192">
        <f t="shared" si="160"/>
        <v>590</v>
      </c>
      <c s="74">
        <f t="shared" si="157"/>
        <v>10.5</v>
      </c>
      <c s="216">
        <v>45056.4375</v>
      </c>
      <c s="65">
        <v>3176</v>
      </c>
      <c s="65">
        <v>3388</v>
      </c>
      <c s="65">
        <v>0</v>
      </c>
      <c s="65">
        <v>1114</v>
      </c>
      <c s="65">
        <v>1137</v>
      </c>
      <c s="65">
        <v>0</v>
      </c>
      <c s="65">
        <v>0</v>
      </c>
      <c s="65">
        <v>1577</v>
      </c>
      <c s="65">
        <v>1122</v>
      </c>
      <c s="65">
        <v>1709</v>
      </c>
      <c s="65">
        <v>579</v>
      </c>
      <c s="65">
        <v>0</v>
      </c>
      <c s="65">
        <v>1313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61"/>
        <v/>
      </c>
      <c s="187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89">
        <f t="shared" si="158"/>
        <v>10</v>
      </c>
      <c s="99" t="str">
        <f t="shared" si="159"/>
        <v>10:30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480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480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360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6"/>
      <c r="CT590" s="170"/>
      <c s="13"/>
      <c s="79"/>
      <c s="79"/>
      <c r="FL590" s="1"/>
      <c s="121">
        <f t="shared" si="156"/>
        <v>44418</v>
      </c>
      <c s="207"/>
    </row>
    <row ht="11.1" customHeight="1">
      <c s="192">
        <f t="shared" si="160"/>
        <v>591</v>
      </c>
      <c s="74">
        <f t="shared" si="157"/>
        <v>10.516666666666667</v>
      </c>
      <c s="216">
        <v>45056.438194444447</v>
      </c>
      <c s="65">
        <v>3211</v>
      </c>
      <c s="65">
        <v>3407</v>
      </c>
      <c s="65">
        <v>0</v>
      </c>
      <c s="65">
        <v>1117</v>
      </c>
      <c s="65">
        <v>1148</v>
      </c>
      <c s="65">
        <v>0</v>
      </c>
      <c s="65">
        <v>0</v>
      </c>
      <c s="65">
        <v>1587</v>
      </c>
      <c s="65">
        <v>1128</v>
      </c>
      <c s="65">
        <v>1719</v>
      </c>
      <c s="65">
        <v>582</v>
      </c>
      <c s="65">
        <v>0</v>
      </c>
      <c s="65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61"/>
        <v/>
      </c>
      <c s="187">
        <f t="shared" si="162"/>
        <v>1</v>
      </c>
      <c s="15">
        <f t="shared" si="163"/>
        <v>35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10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89">
        <f t="shared" si="158"/>
        <v>10</v>
      </c>
      <c s="99" t="str">
        <f t="shared" si="159"/>
        <v>10:31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2100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1140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660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600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360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600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6"/>
      <c r="CT591" s="170"/>
      <c s="13"/>
      <c s="79"/>
      <c s="79"/>
      <c r="FL591" s="1"/>
      <c s="121">
        <f t="shared" si="156"/>
        <v>44419</v>
      </c>
      <c s="207"/>
    </row>
    <row ht="11.1" customHeight="1">
      <c s="192">
        <f t="shared" si="160"/>
        <v>592</v>
      </c>
      <c s="74">
        <f t="shared" si="157"/>
        <v>10.533333333333333</v>
      </c>
      <c s="216">
        <v>45056.438888888886</v>
      </c>
      <c s="65">
        <v>3239</v>
      </c>
      <c s="65">
        <v>3425</v>
      </c>
      <c s="65">
        <v>0</v>
      </c>
      <c s="65">
        <v>1120</v>
      </c>
      <c s="65">
        <v>1154</v>
      </c>
      <c s="65">
        <v>0</v>
      </c>
      <c s="65">
        <v>0</v>
      </c>
      <c s="65">
        <v>1595</v>
      </c>
      <c s="65">
        <v>1134</v>
      </c>
      <c s="65">
        <v>1727</v>
      </c>
      <c s="65">
        <v>585</v>
      </c>
      <c s="65">
        <v>0</v>
      </c>
      <c s="65">
        <v>1328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61"/>
        <v/>
      </c>
      <c s="187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89">
        <f t="shared" si="158"/>
        <v>10</v>
      </c>
      <c s="99" t="str">
        <f t="shared" si="159"/>
        <v>10:32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360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480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6"/>
      <c r="CT592" s="170"/>
      <c s="13"/>
      <c s="79"/>
      <c s="79"/>
      <c r="FL592" s="1"/>
      <c s="121">
        <f t="shared" si="156"/>
        <v>44420</v>
      </c>
      <c s="207"/>
    </row>
    <row ht="11.1" customHeight="1">
      <c s="192">
        <f t="shared" si="160"/>
        <v>593</v>
      </c>
      <c s="74">
        <f t="shared" si="157"/>
        <v>10.550000000000001</v>
      </c>
      <c s="216">
        <v>45056.439583333333</v>
      </c>
      <c s="65">
        <v>3259</v>
      </c>
      <c s="65">
        <v>3442</v>
      </c>
      <c s="65">
        <v>0</v>
      </c>
      <c s="65">
        <v>1122</v>
      </c>
      <c s="65">
        <v>1159</v>
      </c>
      <c s="65">
        <v>0</v>
      </c>
      <c s="65">
        <v>0</v>
      </c>
      <c s="65">
        <v>1603</v>
      </c>
      <c s="65">
        <v>1139</v>
      </c>
      <c s="65">
        <v>1735</v>
      </c>
      <c s="65">
        <v>588</v>
      </c>
      <c s="65">
        <v>0</v>
      </c>
      <c s="65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61"/>
        <v/>
      </c>
      <c s="187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89">
        <f t="shared" si="158"/>
        <v>10</v>
      </c>
      <c s="99" t="str">
        <f t="shared" si="159"/>
        <v>10:33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1200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120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300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480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6"/>
      <c r="CT593" s="170"/>
      <c s="13"/>
      <c s="79"/>
      <c s="79"/>
      <c r="FL593" s="1"/>
      <c s="121">
        <f t="shared" si="156"/>
        <v>44421</v>
      </c>
      <c s="207"/>
    </row>
    <row ht="11.1" customHeight="1">
      <c s="192">
        <f t="shared" si="160"/>
        <v>594</v>
      </c>
      <c s="74">
        <f t="shared" si="157"/>
        <v>10.566666666666666</v>
      </c>
      <c s="216">
        <v>45056.44027777778</v>
      </c>
      <c s="65">
        <v>3263</v>
      </c>
      <c s="65">
        <v>3460</v>
      </c>
      <c s="65">
        <v>0</v>
      </c>
      <c s="65">
        <v>1125</v>
      </c>
      <c s="65">
        <v>1166</v>
      </c>
      <c s="65">
        <v>0</v>
      </c>
      <c s="65">
        <v>0</v>
      </c>
      <c s="65">
        <v>1612</v>
      </c>
      <c s="65">
        <v>1145</v>
      </c>
      <c s="65">
        <v>1744</v>
      </c>
      <c s="65">
        <v>591</v>
      </c>
      <c s="65">
        <v>0</v>
      </c>
      <c s="65">
        <v>1341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61"/>
        <v/>
      </c>
      <c s="187">
        <f t="shared" si="162"/>
        <v>1</v>
      </c>
      <c s="15">
        <f t="shared" si="163"/>
        <v>4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89">
        <f t="shared" si="158"/>
        <v>10</v>
      </c>
      <c s="99" t="str">
        <f t="shared" si="159"/>
        <v>10:34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240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420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540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6"/>
      <c r="CT594" s="170"/>
      <c s="13"/>
      <c s="79"/>
      <c s="79"/>
      <c r="FL594" s="1"/>
      <c s="121">
        <f t="shared" si="156"/>
        <v>44422</v>
      </c>
      <c s="207"/>
    </row>
    <row ht="11.1" customHeight="1">
      <c s="192">
        <f t="shared" si="160"/>
        <v>595</v>
      </c>
      <c s="74">
        <f t="shared" si="157"/>
        <v>10.583333333333334</v>
      </c>
      <c s="216">
        <v>45056.440972222219</v>
      </c>
      <c s="65">
        <v>3285</v>
      </c>
      <c s="65">
        <v>3477</v>
      </c>
      <c s="65">
        <v>0</v>
      </c>
      <c s="65">
        <v>1128</v>
      </c>
      <c s="65">
        <v>1172</v>
      </c>
      <c s="65">
        <v>0</v>
      </c>
      <c s="65">
        <v>0</v>
      </c>
      <c s="65">
        <v>1621</v>
      </c>
      <c s="65">
        <v>1151</v>
      </c>
      <c s="65">
        <v>1752</v>
      </c>
      <c s="65">
        <v>594</v>
      </c>
      <c s="65">
        <v>0</v>
      </c>
      <c s="65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61"/>
        <v/>
      </c>
      <c s="187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89">
        <f t="shared" si="158"/>
        <v>10</v>
      </c>
      <c s="99" t="str">
        <f t="shared" si="159"/>
        <v>10:35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1320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1020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360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540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360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6"/>
      <c r="CT595" s="170"/>
      <c s="13"/>
      <c s="79"/>
      <c s="79"/>
      <c r="FL595" s="1"/>
      <c s="121">
        <f t="shared" si="156"/>
        <v>44423</v>
      </c>
      <c s="207"/>
    </row>
    <row ht="11.1" customHeight="1">
      <c s="192">
        <f t="shared" si="160"/>
        <v>596</v>
      </c>
      <c s="74">
        <f t="shared" si="157"/>
        <v>10.6</v>
      </c>
      <c s="216">
        <v>45056.441666666666</v>
      </c>
      <c s="65">
        <v>3318</v>
      </c>
      <c s="65">
        <v>3495</v>
      </c>
      <c s="65">
        <v>0</v>
      </c>
      <c s="65">
        <v>1131</v>
      </c>
      <c s="65">
        <v>1175</v>
      </c>
      <c s="65">
        <v>0</v>
      </c>
      <c s="65">
        <v>0</v>
      </c>
      <c s="65">
        <v>1631</v>
      </c>
      <c s="65">
        <v>1157</v>
      </c>
      <c s="65">
        <v>1761</v>
      </c>
      <c s="65">
        <v>597</v>
      </c>
      <c s="65">
        <v>0</v>
      </c>
      <c s="65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61"/>
        <v/>
      </c>
      <c s="187">
        <f t="shared" si="162"/>
        <v>1</v>
      </c>
      <c s="15">
        <f t="shared" si="163"/>
        <v>33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3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89">
        <f t="shared" si="158"/>
        <v>10</v>
      </c>
      <c s="99" t="str">
        <f t="shared" si="159"/>
        <v>10:36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1980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180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600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360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6"/>
      <c r="CT596" s="170"/>
      <c s="13"/>
      <c s="79"/>
      <c s="79"/>
      <c r="FL596" s="1"/>
      <c s="121">
        <f t="shared" si="156"/>
        <v>44424</v>
      </c>
      <c s="207"/>
    </row>
    <row ht="11.1" customHeight="1">
      <c s="192">
        <f t="shared" si="160"/>
        <v>597</v>
      </c>
      <c s="74">
        <f t="shared" si="157"/>
        <v>10.616666666666667</v>
      </c>
      <c s="216">
        <v>45056.442361111112</v>
      </c>
      <c s="65">
        <v>3350</v>
      </c>
      <c s="65">
        <v>3514</v>
      </c>
      <c s="65">
        <v>0</v>
      </c>
      <c s="65">
        <v>1134</v>
      </c>
      <c s="65">
        <v>1179</v>
      </c>
      <c s="65">
        <v>0</v>
      </c>
      <c s="65">
        <v>0</v>
      </c>
      <c s="65">
        <v>1639</v>
      </c>
      <c s="65">
        <v>1162</v>
      </c>
      <c s="65">
        <v>1770</v>
      </c>
      <c s="65">
        <v>600</v>
      </c>
      <c s="65">
        <v>0</v>
      </c>
      <c s="65">
        <v>1362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61"/>
        <v/>
      </c>
      <c s="187">
        <f t="shared" si="162"/>
        <v>1</v>
      </c>
      <c s="15">
        <f t="shared" si="163"/>
        <v>32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89">
        <f t="shared" si="158"/>
        <v>10</v>
      </c>
      <c s="99" t="str">
        <f t="shared" si="159"/>
        <v>10:37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1920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1140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240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480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540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6"/>
      <c r="CT597" s="170"/>
      <c s="13"/>
      <c s="79"/>
      <c s="79"/>
      <c r="FL597" s="1"/>
      <c s="121">
        <f t="shared" si="156"/>
        <v>44425</v>
      </c>
      <c s="207"/>
    </row>
    <row ht="11.1" customHeight="1">
      <c s="192">
        <f t="shared" si="160"/>
        <v>598</v>
      </c>
      <c s="74">
        <f t="shared" si="157"/>
        <v>10.633333333333333</v>
      </c>
      <c s="216">
        <v>45056.443055555559</v>
      </c>
      <c s="65">
        <v>3375</v>
      </c>
      <c s="65">
        <v>3529</v>
      </c>
      <c s="65">
        <v>0</v>
      </c>
      <c s="65">
        <v>1136</v>
      </c>
      <c s="65">
        <v>1186</v>
      </c>
      <c s="65">
        <v>0</v>
      </c>
      <c s="65">
        <v>0</v>
      </c>
      <c s="65">
        <v>1647</v>
      </c>
      <c s="65">
        <v>1167</v>
      </c>
      <c s="65">
        <v>1777</v>
      </c>
      <c s="65">
        <v>602</v>
      </c>
      <c s="65">
        <v>0</v>
      </c>
      <c s="65">
        <v>1368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61"/>
        <v/>
      </c>
      <c s="187">
        <f t="shared" si="162"/>
        <v>1</v>
      </c>
      <c s="15">
        <f t="shared" si="163"/>
        <v>25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89">
        <f t="shared" si="158"/>
        <v>10</v>
      </c>
      <c s="99" t="str">
        <f t="shared" si="159"/>
        <v>10:38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1500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420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6"/>
      <c r="CT598" s="170"/>
      <c s="13"/>
      <c s="79"/>
      <c s="79"/>
      <c r="FL598" s="1"/>
      <c s="121">
        <f t="shared" si="156"/>
        <v>44426</v>
      </c>
      <c s="207"/>
    </row>
    <row ht="11.1" customHeight="1">
      <c s="192">
        <f t="shared" si="160"/>
        <v>599</v>
      </c>
      <c s="74">
        <f t="shared" si="157"/>
        <v>10.65</v>
      </c>
      <c s="216">
        <v>45056.443749999999</v>
      </c>
      <c s="65">
        <v>3404</v>
      </c>
      <c s="65">
        <v>3547</v>
      </c>
      <c s="65">
        <v>0</v>
      </c>
      <c s="65">
        <v>1139</v>
      </c>
      <c s="65">
        <v>1195</v>
      </c>
      <c s="65">
        <v>0</v>
      </c>
      <c s="65">
        <v>0</v>
      </c>
      <c s="65">
        <v>1656</v>
      </c>
      <c s="65">
        <v>1173</v>
      </c>
      <c s="65">
        <v>1786</v>
      </c>
      <c s="65">
        <v>605</v>
      </c>
      <c s="65">
        <v>0</v>
      </c>
      <c s="65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61"/>
        <v/>
      </c>
      <c s="187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89">
        <f t="shared" si="158"/>
        <v>10</v>
      </c>
      <c s="99" t="str">
        <f t="shared" si="159"/>
        <v>10:39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540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540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360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540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6"/>
      <c r="CT599" s="170"/>
      <c s="13"/>
      <c s="79"/>
      <c s="79"/>
      <c r="FL599" s="1"/>
      <c s="121">
        <f t="shared" si="156"/>
        <v>44427</v>
      </c>
      <c s="207"/>
    </row>
    <row ht="11.1" customHeight="1">
      <c s="192">
        <f t="shared" si="160"/>
        <v>600</v>
      </c>
      <c s="74">
        <f t="shared" si="157"/>
        <v>10.666666666666666</v>
      </c>
      <c s="216">
        <v>45056.444444444445</v>
      </c>
      <c s="65">
        <v>3435</v>
      </c>
      <c s="65">
        <v>3567</v>
      </c>
      <c s="65">
        <v>0</v>
      </c>
      <c s="65">
        <v>1142</v>
      </c>
      <c s="65">
        <v>1203</v>
      </c>
      <c s="65">
        <v>0</v>
      </c>
      <c s="65">
        <v>0</v>
      </c>
      <c s="65">
        <v>1665</v>
      </c>
      <c s="65">
        <v>1179</v>
      </c>
      <c s="65">
        <v>1795</v>
      </c>
      <c s="65">
        <v>608</v>
      </c>
      <c s="65">
        <v>0</v>
      </c>
      <c s="65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61"/>
        <v/>
      </c>
      <c s="187">
        <f t="shared" si="162"/>
        <v>1</v>
      </c>
      <c s="15">
        <f t="shared" si="163"/>
        <v>31</v>
      </c>
      <c s="15">
        <f t="shared" si="164"/>
        <v>20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89">
        <f t="shared" si="158"/>
        <v>10</v>
      </c>
      <c s="99" t="str">
        <f t="shared" si="159"/>
        <v>10:40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1860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1200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480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540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360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540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6"/>
      <c r="CT600" s="170"/>
      <c s="13"/>
      <c s="79"/>
      <c s="79"/>
      <c r="FL600" s="1"/>
      <c s="121">
        <f t="shared" si="156"/>
        <v>44428</v>
      </c>
      <c s="207"/>
    </row>
    <row ht="11.1" customHeight="1">
      <c s="192">
        <f t="shared" si="160"/>
        <v>601</v>
      </c>
      <c s="74">
        <f t="shared" si="157"/>
        <v>10.683333333333334</v>
      </c>
      <c s="216">
        <v>45056.445138888892</v>
      </c>
      <c s="65">
        <v>3463</v>
      </c>
      <c s="65">
        <v>3582</v>
      </c>
      <c s="65">
        <v>0</v>
      </c>
      <c s="65">
        <v>1145</v>
      </c>
      <c s="65">
        <v>1209</v>
      </c>
      <c s="65">
        <v>0</v>
      </c>
      <c s="65">
        <v>0</v>
      </c>
      <c s="65">
        <v>1673</v>
      </c>
      <c s="65">
        <v>1184</v>
      </c>
      <c s="65">
        <v>1803</v>
      </c>
      <c s="65">
        <v>611</v>
      </c>
      <c s="65">
        <v>0</v>
      </c>
      <c s="65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61"/>
        <v/>
      </c>
      <c s="187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89">
        <f t="shared" si="158"/>
        <v>10</v>
      </c>
      <c s="99" t="str">
        <f t="shared" si="159"/>
        <v>10:41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1680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900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360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480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6"/>
      <c r="CT601" s="170"/>
      <c s="13"/>
      <c s="79"/>
      <c s="79"/>
      <c r="FL601" s="1"/>
      <c s="121">
        <f t="shared" si="156"/>
        <v>44429</v>
      </c>
      <c s="207"/>
    </row>
    <row ht="11.1" customHeight="1">
      <c s="192">
        <f t="shared" si="160"/>
        <v>602</v>
      </c>
      <c s="74">
        <f t="shared" si="157"/>
        <v>10.699999999999999</v>
      </c>
      <c s="216">
        <v>45056.445833333331</v>
      </c>
      <c s="65">
        <v>3494</v>
      </c>
      <c s="65">
        <v>3603</v>
      </c>
      <c s="65">
        <v>0</v>
      </c>
      <c s="65">
        <v>1148</v>
      </c>
      <c s="65">
        <v>1218</v>
      </c>
      <c s="65">
        <v>0</v>
      </c>
      <c s="65">
        <v>0</v>
      </c>
      <c s="65">
        <v>1683</v>
      </c>
      <c s="65">
        <v>1190</v>
      </c>
      <c s="65">
        <v>1812</v>
      </c>
      <c s="65">
        <v>614</v>
      </c>
      <c s="65">
        <v>0</v>
      </c>
      <c s="65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61"/>
        <v/>
      </c>
      <c s="187">
        <f t="shared" si="162"/>
        <v>1</v>
      </c>
      <c s="15">
        <f t="shared" si="163"/>
        <v>31</v>
      </c>
      <c s="15">
        <f t="shared" si="164"/>
        <v>21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89">
        <f t="shared" si="158"/>
        <v>10</v>
      </c>
      <c s="99" t="str">
        <f t="shared" si="159"/>
        <v>10:42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1860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1260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540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600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360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540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6"/>
      <c r="CT602" s="170"/>
      <c s="13"/>
      <c s="79"/>
      <c s="79"/>
      <c r="FL602" s="1"/>
      <c s="121">
        <f t="shared" si="156"/>
        <v>44430</v>
      </c>
      <c s="207"/>
    </row>
    <row ht="11.1" customHeight="1">
      <c s="192">
        <f t="shared" si="160"/>
        <v>603</v>
      </c>
      <c s="74">
        <f t="shared" si="157"/>
        <v>10.716666666666667</v>
      </c>
      <c s="216">
        <v>45056.446527777778</v>
      </c>
      <c s="65">
        <v>3535</v>
      </c>
      <c s="65">
        <v>3626</v>
      </c>
      <c s="65">
        <v>0</v>
      </c>
      <c s="65">
        <v>1152</v>
      </c>
      <c s="65">
        <v>1230</v>
      </c>
      <c s="65">
        <v>0</v>
      </c>
      <c s="65">
        <v>0</v>
      </c>
      <c s="65">
        <v>1694</v>
      </c>
      <c s="65">
        <v>1197</v>
      </c>
      <c s="65">
        <v>1823</v>
      </c>
      <c s="65">
        <v>618</v>
      </c>
      <c s="65">
        <v>0</v>
      </c>
      <c s="65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61"/>
        <v/>
      </c>
      <c s="187">
        <f t="shared" si="162"/>
        <v>1</v>
      </c>
      <c s="15">
        <f t="shared" si="163"/>
        <v>41</v>
      </c>
      <c s="15">
        <f t="shared" si="164"/>
        <v>23</v>
      </c>
      <c s="15">
        <f t="shared" si="165"/>
        <v>0</v>
      </c>
      <c s="15">
        <f t="shared" si="166"/>
        <v>4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11</v>
      </c>
      <c s="15">
        <f t="shared" si="171"/>
        <v>7</v>
      </c>
      <c s="15">
        <f t="shared" si="172"/>
        <v>11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89">
        <f t="shared" si="158"/>
        <v>10</v>
      </c>
      <c s="99" t="str">
        <f t="shared" si="159"/>
        <v>10:43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2460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1380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720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660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420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660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240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6"/>
      <c r="CT603" s="170"/>
      <c s="13"/>
      <c s="79"/>
      <c s="79"/>
      <c r="FL603" s="1"/>
      <c s="121">
        <f t="shared" si="156"/>
        <v>44431</v>
      </c>
      <c s="207"/>
    </row>
    <row ht="11.1" customHeight="1">
      <c s="192">
        <f t="shared" si="160"/>
        <v>604</v>
      </c>
      <c s="74">
        <f t="shared" si="157"/>
        <v>10.733333333333333</v>
      </c>
      <c s="216">
        <v>45056.447222222225</v>
      </c>
      <c s="65">
        <v>3551</v>
      </c>
      <c s="65">
        <v>3636</v>
      </c>
      <c s="65">
        <v>0</v>
      </c>
      <c s="65">
        <v>1154</v>
      </c>
      <c s="65">
        <v>1230</v>
      </c>
      <c s="65">
        <v>0</v>
      </c>
      <c s="65">
        <v>0</v>
      </c>
      <c s="65">
        <v>1699</v>
      </c>
      <c s="65">
        <v>1200</v>
      </c>
      <c s="65">
        <v>1828</v>
      </c>
      <c s="65">
        <v>619</v>
      </c>
      <c s="65">
        <v>0</v>
      </c>
      <c s="65">
        <v>1408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61"/>
        <v/>
      </c>
      <c s="187">
        <f t="shared" si="162"/>
        <v>1</v>
      </c>
      <c s="15">
        <f t="shared" si="163"/>
        <v>16</v>
      </c>
      <c s="15">
        <f t="shared" si="164"/>
        <v>10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1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89">
        <f t="shared" si="158"/>
        <v>10</v>
      </c>
      <c s="99" t="str">
        <f t="shared" si="159"/>
        <v>10:44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960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60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6"/>
      <c r="CT604" s="170"/>
      <c s="13"/>
      <c s="79"/>
      <c s="79"/>
      <c r="FL604" s="1"/>
      <c s="121">
        <f t="shared" si="156"/>
        <v>44432</v>
      </c>
      <c s="207"/>
    </row>
    <row ht="11.1" customHeight="1">
      <c s="192">
        <f t="shared" si="160"/>
        <v>605</v>
      </c>
      <c s="74">
        <f t="shared" si="157"/>
        <v>10.75</v>
      </c>
      <c s="216">
        <v>45056.447916666664</v>
      </c>
      <c s="65">
        <v>3582</v>
      </c>
      <c s="65">
        <v>3654</v>
      </c>
      <c s="65">
        <v>0</v>
      </c>
      <c s="65">
        <v>1157</v>
      </c>
      <c s="65">
        <v>1230</v>
      </c>
      <c s="65">
        <v>0</v>
      </c>
      <c s="65">
        <v>0</v>
      </c>
      <c s="65">
        <v>1708</v>
      </c>
      <c s="65">
        <v>1206</v>
      </c>
      <c s="65">
        <v>1836</v>
      </c>
      <c s="65">
        <v>622</v>
      </c>
      <c s="65">
        <v>0</v>
      </c>
      <c s="65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61"/>
        <v/>
      </c>
      <c s="187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89">
        <f t="shared" si="158"/>
        <v>10</v>
      </c>
      <c s="99" t="str">
        <f t="shared" si="159"/>
        <v>10:45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1080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6"/>
      <c r="CT605" s="170"/>
      <c s="13"/>
      <c s="79"/>
      <c s="79"/>
      <c r="FL605" s="1"/>
      <c s="121">
        <f t="shared" si="156"/>
        <v>44433</v>
      </c>
      <c s="207"/>
    </row>
    <row ht="11.1" customHeight="1">
      <c s="192">
        <f t="shared" si="160"/>
        <v>606</v>
      </c>
      <c s="74">
        <f t="shared" si="157"/>
        <v>10.766666666666667</v>
      </c>
      <c s="216">
        <v>45056.448611111111</v>
      </c>
      <c s="65">
        <v>3613</v>
      </c>
      <c s="65">
        <v>3674</v>
      </c>
      <c s="65">
        <v>0</v>
      </c>
      <c s="65">
        <v>1160</v>
      </c>
      <c s="65">
        <v>1230</v>
      </c>
      <c s="65">
        <v>0</v>
      </c>
      <c s="65">
        <v>0</v>
      </c>
      <c s="65">
        <v>1718</v>
      </c>
      <c s="65">
        <v>1212</v>
      </c>
      <c s="65">
        <v>1845</v>
      </c>
      <c s="65">
        <v>626</v>
      </c>
      <c s="65">
        <v>0</v>
      </c>
      <c s="65">
        <v>1422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61"/>
        <v/>
      </c>
      <c s="187">
        <f t="shared" si="162"/>
        <v>1</v>
      </c>
      <c s="15">
        <f t="shared" si="163"/>
        <v>31</v>
      </c>
      <c s="15">
        <f t="shared" si="164"/>
        <v>20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89">
        <f t="shared" si="158"/>
        <v>10</v>
      </c>
      <c s="99" t="str">
        <f t="shared" si="159"/>
        <v>10:46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1860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1200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600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540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240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6"/>
      <c r="CT606" s="170"/>
      <c s="13"/>
      <c s="79"/>
      <c s="79"/>
      <c r="FL606" s="1"/>
      <c s="121">
        <f t="shared" si="156"/>
        <v>44434</v>
      </c>
      <c s="207"/>
    </row>
    <row ht="11.1" customHeight="1">
      <c s="192">
        <f t="shared" si="160"/>
        <v>607</v>
      </c>
      <c s="74">
        <f t="shared" si="157"/>
        <v>10.783333333333333</v>
      </c>
      <c s="216">
        <v>45056.449305555558</v>
      </c>
      <c s="65">
        <v>3641</v>
      </c>
      <c s="65">
        <v>3691</v>
      </c>
      <c s="65">
        <v>0</v>
      </c>
      <c s="65">
        <v>1163</v>
      </c>
      <c s="65">
        <v>1230</v>
      </c>
      <c s="65">
        <v>0</v>
      </c>
      <c s="65">
        <v>0</v>
      </c>
      <c s="65">
        <v>1726</v>
      </c>
      <c s="65">
        <v>1217</v>
      </c>
      <c s="65">
        <v>1853</v>
      </c>
      <c s="65">
        <v>628</v>
      </c>
      <c s="65">
        <v>0</v>
      </c>
      <c s="65">
        <v>1429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61"/>
        <v/>
      </c>
      <c s="187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89">
        <f t="shared" si="158"/>
        <v>10</v>
      </c>
      <c s="99" t="str">
        <f t="shared" si="159"/>
        <v>10:47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1680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480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6"/>
      <c r="CT607" s="170"/>
      <c s="13"/>
      <c s="79"/>
      <c s="79"/>
      <c r="FL607" s="1"/>
      <c s="121">
        <f t="shared" si="156"/>
        <v>44435</v>
      </c>
      <c s="207"/>
    </row>
    <row ht="11.1" customHeight="1">
      <c s="192">
        <f t="shared" si="160"/>
        <v>608</v>
      </c>
      <c s="74">
        <f t="shared" si="157"/>
        <v>10.800000000000001</v>
      </c>
      <c s="216">
        <v>45056.449999999997</v>
      </c>
      <c s="65">
        <v>3669</v>
      </c>
      <c s="65">
        <v>3708</v>
      </c>
      <c s="65">
        <v>0</v>
      </c>
      <c s="65">
        <v>1166</v>
      </c>
      <c s="65">
        <v>1230</v>
      </c>
      <c s="65">
        <v>0</v>
      </c>
      <c s="65">
        <v>0</v>
      </c>
      <c s="65">
        <v>1734</v>
      </c>
      <c s="65">
        <v>1222</v>
      </c>
      <c s="65">
        <v>1861</v>
      </c>
      <c s="65">
        <v>631</v>
      </c>
      <c s="65">
        <v>0</v>
      </c>
      <c s="65">
        <v>1436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61"/>
        <v/>
      </c>
      <c s="187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89">
        <f t="shared" si="158"/>
        <v>10</v>
      </c>
      <c s="99" t="str">
        <f t="shared" si="159"/>
        <v>10:48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1680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300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480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6"/>
      <c r="CT608" s="170"/>
      <c s="13"/>
      <c s="79"/>
      <c s="79"/>
      <c r="FL608" s="1"/>
      <c s="121">
        <f t="shared" si="156"/>
        <v>44436</v>
      </c>
      <c s="207"/>
    </row>
    <row ht="11.1" customHeight="1">
      <c s="192">
        <f t="shared" si="160"/>
        <v>609</v>
      </c>
      <c s="74">
        <f t="shared" si="157"/>
        <v>10.816666666666666</v>
      </c>
      <c s="216">
        <v>45056.450694444444</v>
      </c>
      <c s="65">
        <v>3699</v>
      </c>
      <c s="65">
        <v>3725</v>
      </c>
      <c s="65">
        <v>0</v>
      </c>
      <c s="65">
        <v>1169</v>
      </c>
      <c s="65">
        <v>1230</v>
      </c>
      <c s="65">
        <v>0</v>
      </c>
      <c s="65">
        <v>0</v>
      </c>
      <c s="65">
        <v>1743</v>
      </c>
      <c s="65">
        <v>1228</v>
      </c>
      <c s="65">
        <v>1870</v>
      </c>
      <c s="65">
        <v>634</v>
      </c>
      <c s="65">
        <v>0</v>
      </c>
      <c s="65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61"/>
        <v/>
      </c>
      <c s="187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89">
        <f t="shared" si="158"/>
        <v>10</v>
      </c>
      <c s="99" t="str">
        <f t="shared" si="159"/>
        <v>10:49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1800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540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360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540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6"/>
      <c r="CT609" s="170"/>
      <c s="13"/>
      <c s="79"/>
      <c s="79"/>
      <c r="FL609" s="1"/>
      <c s="121">
        <f t="shared" si="156"/>
        <v>44437</v>
      </c>
      <c s="207"/>
    </row>
    <row ht="11.1" customHeight="1">
      <c s="192">
        <f t="shared" si="160"/>
        <v>610</v>
      </c>
      <c s="74">
        <f t="shared" si="157"/>
        <v>10.833333333333334</v>
      </c>
      <c s="216">
        <v>45056.451388888891</v>
      </c>
      <c s="65">
        <v>3729</v>
      </c>
      <c s="65">
        <v>3743</v>
      </c>
      <c s="65">
        <v>0</v>
      </c>
      <c s="65">
        <v>1173</v>
      </c>
      <c s="65">
        <v>1230</v>
      </c>
      <c s="65">
        <v>0</v>
      </c>
      <c s="65">
        <v>0</v>
      </c>
      <c s="65">
        <v>1752</v>
      </c>
      <c s="65">
        <v>1233</v>
      </c>
      <c s="65">
        <v>1878</v>
      </c>
      <c s="65">
        <v>637</v>
      </c>
      <c s="65">
        <v>0</v>
      </c>
      <c s="65">
        <v>1450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61"/>
        <v/>
      </c>
      <c s="187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89">
        <f t="shared" si="158"/>
        <v>10</v>
      </c>
      <c s="99" t="str">
        <f t="shared" si="159"/>
        <v>10:50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1800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480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6"/>
      <c r="CT610" s="170"/>
      <c s="13"/>
      <c s="79"/>
      <c s="79"/>
      <c r="FL610" s="1"/>
      <c s="121">
        <f t="shared" si="156"/>
        <v>44438</v>
      </c>
      <c s="207"/>
    </row>
    <row ht="11.1" customHeight="1">
      <c s="192">
        <f t="shared" si="160"/>
        <v>611</v>
      </c>
      <c s="74">
        <f t="shared" si="157"/>
        <v>10.85</v>
      </c>
      <c s="216">
        <v>45056.45208333333</v>
      </c>
      <c s="65">
        <v>3759</v>
      </c>
      <c s="65">
        <v>3761</v>
      </c>
      <c s="65">
        <v>0</v>
      </c>
      <c s="65">
        <v>1176</v>
      </c>
      <c s="65">
        <v>1236</v>
      </c>
      <c s="65">
        <v>0</v>
      </c>
      <c s="65">
        <v>0</v>
      </c>
      <c s="65">
        <v>1761</v>
      </c>
      <c s="65">
        <v>1239</v>
      </c>
      <c s="65">
        <v>1887</v>
      </c>
      <c s="65">
        <v>640</v>
      </c>
      <c s="65">
        <v>0</v>
      </c>
      <c s="65">
        <v>1457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61"/>
        <v/>
      </c>
      <c s="187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89">
        <f t="shared" si="158"/>
        <v>10</v>
      </c>
      <c s="99" t="str">
        <f t="shared" si="159"/>
        <v>10:51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360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540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360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540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6"/>
      <c r="CT611" s="170"/>
      <c s="13"/>
      <c s="79"/>
      <c s="79"/>
      <c r="FL611" s="1"/>
      <c s="121">
        <f t="shared" si="156"/>
        <v>44439</v>
      </c>
      <c s="207"/>
    </row>
    <row ht="11.1" customHeight="1">
      <c s="192">
        <f t="shared" si="160"/>
        <v>612</v>
      </c>
      <c s="74">
        <f t="shared" si="157"/>
        <v>10.866666666666667</v>
      </c>
      <c s="216">
        <v>45056.452777777777</v>
      </c>
      <c s="65">
        <v>3789</v>
      </c>
      <c s="65">
        <v>3779</v>
      </c>
      <c s="65">
        <v>0</v>
      </c>
      <c s="65">
        <v>1179</v>
      </c>
      <c s="65">
        <v>1241</v>
      </c>
      <c s="65">
        <v>0</v>
      </c>
      <c s="65">
        <v>0</v>
      </c>
      <c s="65">
        <v>1770</v>
      </c>
      <c s="65">
        <v>1244</v>
      </c>
      <c s="65">
        <v>1895</v>
      </c>
      <c s="65">
        <v>643</v>
      </c>
      <c s="65">
        <v>0</v>
      </c>
      <c s="65">
        <v>1464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61"/>
        <v/>
      </c>
      <c s="187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89">
        <f t="shared" si="158"/>
        <v>10</v>
      </c>
      <c s="99" t="str">
        <f t="shared" si="159"/>
        <v>10:52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300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540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6"/>
      <c r="CT612" s="170"/>
      <c s="13"/>
      <c s="79"/>
      <c s="79"/>
      <c r="FL612" s="1"/>
      <c s="121">
        <f t="shared" si="156"/>
        <v>44440</v>
      </c>
      <c s="207"/>
    </row>
    <row ht="11.1" customHeight="1">
      <c s="192">
        <f t="shared" si="160"/>
        <v>613</v>
      </c>
      <c s="74">
        <f t="shared" si="157"/>
        <v>10.883333333333333</v>
      </c>
      <c s="216">
        <v>45056.453472222223</v>
      </c>
      <c s="65">
        <v>3809</v>
      </c>
      <c s="65">
        <v>3798</v>
      </c>
      <c s="65">
        <v>0</v>
      </c>
      <c s="65">
        <v>1182</v>
      </c>
      <c s="65">
        <v>1249</v>
      </c>
      <c s="65">
        <v>0</v>
      </c>
      <c s="65">
        <v>0</v>
      </c>
      <c s="65">
        <v>1779</v>
      </c>
      <c s="65">
        <v>1250</v>
      </c>
      <c s="65">
        <v>1904</v>
      </c>
      <c s="65">
        <v>646</v>
      </c>
      <c s="65">
        <v>0</v>
      </c>
      <c s="65">
        <v>1471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61"/>
        <v/>
      </c>
      <c s="187">
        <f t="shared" si="162"/>
        <v>1</v>
      </c>
      <c s="15">
        <f t="shared" si="163"/>
        <v>20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89">
        <f t="shared" si="158"/>
        <v>10</v>
      </c>
      <c s="99" t="str">
        <f t="shared" si="159"/>
        <v>10:53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360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540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6"/>
      <c r="CT613" s="170"/>
      <c s="13"/>
      <c s="79"/>
      <c s="79"/>
      <c r="FL613" s="1"/>
      <c s="121">
        <f t="shared" si="156"/>
        <v>44441</v>
      </c>
      <c s="207"/>
    </row>
    <row ht="11.1" customHeight="1">
      <c s="192">
        <f t="shared" si="160"/>
        <v>614</v>
      </c>
      <c s="74">
        <f t="shared" si="157"/>
        <v>10.9</v>
      </c>
      <c s="216">
        <v>45056.45416666667</v>
      </c>
      <c s="65">
        <v>3831</v>
      </c>
      <c s="65">
        <v>3816</v>
      </c>
      <c s="65">
        <v>0</v>
      </c>
      <c s="65">
        <v>1185</v>
      </c>
      <c s="65">
        <v>1250</v>
      </c>
      <c s="65">
        <v>0</v>
      </c>
      <c s="65">
        <v>0</v>
      </c>
      <c s="65">
        <v>1788</v>
      </c>
      <c s="65">
        <v>1255</v>
      </c>
      <c s="65">
        <v>1913</v>
      </c>
      <c s="65">
        <v>649</v>
      </c>
      <c s="65">
        <v>0</v>
      </c>
      <c s="65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61"/>
        <v/>
      </c>
      <c s="187">
        <f t="shared" si="162"/>
        <v>1</v>
      </c>
      <c s="15">
        <f t="shared" si="163"/>
        <v>22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1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89">
        <f t="shared" si="158"/>
        <v>10</v>
      </c>
      <c s="99" t="str">
        <f t="shared" si="159"/>
        <v>10:54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1320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540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540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6"/>
      <c r="CT614" s="170"/>
      <c s="13"/>
      <c s="79"/>
      <c s="79"/>
      <c r="FL614" s="1"/>
      <c s="121">
        <f t="shared" si="156"/>
        <v>44442</v>
      </c>
      <c s="207"/>
    </row>
    <row ht="11.1" customHeight="1">
      <c s="192">
        <f t="shared" si="160"/>
        <v>615</v>
      </c>
      <c s="74">
        <f t="shared" si="157"/>
        <v>10.916666666666666</v>
      </c>
      <c s="216">
        <v>45056.454861111109</v>
      </c>
      <c s="65">
        <v>3858</v>
      </c>
      <c s="65">
        <v>3834</v>
      </c>
      <c s="65">
        <v>0</v>
      </c>
      <c s="65">
        <v>1188</v>
      </c>
      <c s="65">
        <v>1251</v>
      </c>
      <c s="65">
        <v>0</v>
      </c>
      <c s="65">
        <v>0</v>
      </c>
      <c s="65">
        <v>1796</v>
      </c>
      <c s="65">
        <v>1261</v>
      </c>
      <c s="65">
        <v>1921</v>
      </c>
      <c s="65">
        <v>652</v>
      </c>
      <c s="65">
        <v>0</v>
      </c>
      <c s="65">
        <v>1486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61"/>
        <v/>
      </c>
      <c s="187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1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89">
        <f t="shared" si="158"/>
        <v>10</v>
      </c>
      <c s="99" t="str">
        <f t="shared" si="159"/>
        <v>10:55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480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360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6"/>
      <c r="CT615" s="170"/>
      <c s="13"/>
      <c s="79"/>
      <c s="79"/>
      <c r="FL615" s="1"/>
      <c s="121">
        <f t="shared" si="156"/>
        <v>44443</v>
      </c>
      <c s="207"/>
    </row>
    <row ht="11.1" customHeight="1">
      <c s="192">
        <f t="shared" si="160"/>
        <v>616</v>
      </c>
      <c s="74">
        <f t="shared" si="157"/>
        <v>10.933333333333334</v>
      </c>
      <c s="216">
        <v>45056.455555555556</v>
      </c>
      <c s="65">
        <v>3891</v>
      </c>
      <c s="65">
        <v>3854</v>
      </c>
      <c s="65">
        <v>0</v>
      </c>
      <c s="65">
        <v>1191</v>
      </c>
      <c s="65">
        <v>1257</v>
      </c>
      <c s="65">
        <v>0</v>
      </c>
      <c s="65">
        <v>0</v>
      </c>
      <c s="65">
        <v>1806</v>
      </c>
      <c s="65">
        <v>1267</v>
      </c>
      <c s="65">
        <v>1930</v>
      </c>
      <c s="65">
        <v>655</v>
      </c>
      <c s="65">
        <v>0</v>
      </c>
      <c s="65">
        <v>1493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61"/>
        <v/>
      </c>
      <c s="187">
        <f t="shared" si="162"/>
        <v>1</v>
      </c>
      <c s="15">
        <f t="shared" si="163"/>
        <v>33</v>
      </c>
      <c s="15">
        <f t="shared" si="164"/>
        <v>20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89">
        <f t="shared" si="158"/>
        <v>10</v>
      </c>
      <c s="99" t="str">
        <f t="shared" si="159"/>
        <v>10:56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1980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1200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600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360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540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6"/>
      <c r="CT616" s="170"/>
      <c s="13"/>
      <c s="79"/>
      <c s="79"/>
      <c r="FL616" s="1"/>
      <c s="121">
        <f t="shared" si="156"/>
        <v>44444</v>
      </c>
      <c s="207"/>
    </row>
    <row ht="11.1" customHeight="1">
      <c s="192">
        <f t="shared" si="160"/>
        <v>617</v>
      </c>
      <c s="74">
        <f t="shared" si="157"/>
        <v>10.949999999999999</v>
      </c>
      <c s="216">
        <v>45056.456250000003</v>
      </c>
      <c s="65">
        <v>3919</v>
      </c>
      <c s="65">
        <v>3871</v>
      </c>
      <c s="65">
        <v>0</v>
      </c>
      <c s="65">
        <v>1193</v>
      </c>
      <c s="65">
        <v>1262</v>
      </c>
      <c s="65">
        <v>0</v>
      </c>
      <c s="65">
        <v>0</v>
      </c>
      <c s="65">
        <v>1815</v>
      </c>
      <c s="65">
        <v>1272</v>
      </c>
      <c s="65">
        <v>1938</v>
      </c>
      <c s="65">
        <v>658</v>
      </c>
      <c s="65">
        <v>0</v>
      </c>
      <c s="65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61"/>
        <v/>
      </c>
      <c s="187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89">
        <f t="shared" si="158"/>
        <v>10</v>
      </c>
      <c s="99" t="str">
        <f t="shared" si="159"/>
        <v>10:57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300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6"/>
      <c r="CT617" s="170"/>
      <c s="13"/>
      <c s="79"/>
      <c s="79"/>
      <c r="FL617" s="1"/>
      <c s="121">
        <f t="shared" si="156"/>
        <v>44445</v>
      </c>
      <c s="207"/>
    </row>
    <row ht="11.1" customHeight="1">
      <c s="192">
        <f t="shared" si="160"/>
        <v>618</v>
      </c>
      <c s="74">
        <f t="shared" si="157"/>
        <v>10.966666666666667</v>
      </c>
      <c s="216">
        <v>45056.456944444442</v>
      </c>
      <c s="65">
        <v>3948</v>
      </c>
      <c s="65">
        <v>3890</v>
      </c>
      <c s="65">
        <v>0</v>
      </c>
      <c s="65">
        <v>1196</v>
      </c>
      <c s="65">
        <v>1268</v>
      </c>
      <c s="65">
        <v>0</v>
      </c>
      <c s="65">
        <v>0</v>
      </c>
      <c s="65">
        <v>1824</v>
      </c>
      <c s="65">
        <v>1277</v>
      </c>
      <c s="65">
        <v>1947</v>
      </c>
      <c s="65">
        <v>661</v>
      </c>
      <c s="65">
        <v>0</v>
      </c>
      <c s="65">
        <v>1508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61"/>
        <v/>
      </c>
      <c s="187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89">
        <f t="shared" si="158"/>
        <v>10</v>
      </c>
      <c s="99" t="str">
        <f t="shared" si="159"/>
        <v>10:58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360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540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6"/>
      <c r="CT618" s="170"/>
      <c s="13"/>
      <c s="79"/>
      <c s="79"/>
      <c r="FL618" s="1"/>
      <c s="121">
        <f t="shared" si="156"/>
        <v>44446</v>
      </c>
      <c s="207"/>
    </row>
    <row ht="11.1" customHeight="1">
      <c s="192">
        <f t="shared" si="160"/>
        <v>619</v>
      </c>
      <c s="74">
        <f t="shared" si="157"/>
        <v>10.983333333333333</v>
      </c>
      <c s="216">
        <v>45056.457638888889</v>
      </c>
      <c s="65">
        <v>3978</v>
      </c>
      <c s="65">
        <v>3908</v>
      </c>
      <c s="65">
        <v>0</v>
      </c>
      <c s="65">
        <v>1199</v>
      </c>
      <c s="65">
        <v>1274</v>
      </c>
      <c s="65">
        <v>0</v>
      </c>
      <c s="65">
        <v>0</v>
      </c>
      <c s="65">
        <v>1833</v>
      </c>
      <c s="65">
        <v>1283</v>
      </c>
      <c s="65">
        <v>1956</v>
      </c>
      <c s="65">
        <v>664</v>
      </c>
      <c s="65">
        <v>0</v>
      </c>
      <c s="65">
        <v>1515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61"/>
        <v/>
      </c>
      <c s="187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89">
        <f t="shared" si="158"/>
        <v>10</v>
      </c>
      <c s="99" t="str">
        <f t="shared" si="159"/>
        <v>10:59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360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540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360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540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6"/>
      <c r="CT619" s="170"/>
      <c s="13"/>
      <c s="79"/>
      <c s="79"/>
      <c r="FL619" s="1"/>
      <c s="121">
        <f t="shared" si="156"/>
        <v>44447</v>
      </c>
      <c s="207"/>
    </row>
    <row ht="11.1" customHeight="1">
      <c s="192">
        <f t="shared" si="160"/>
        <v>620</v>
      </c>
      <c s="74">
        <f t="shared" si="157"/>
        <v>11</v>
      </c>
      <c s="216">
        <v>45056.458333333336</v>
      </c>
      <c s="65">
        <v>3993</v>
      </c>
      <c s="65">
        <v>3928</v>
      </c>
      <c s="65">
        <v>0</v>
      </c>
      <c s="65">
        <v>1202</v>
      </c>
      <c s="65">
        <v>1280</v>
      </c>
      <c s="65">
        <v>0</v>
      </c>
      <c s="65">
        <v>0</v>
      </c>
      <c s="65">
        <v>1842</v>
      </c>
      <c s="65">
        <v>1289</v>
      </c>
      <c s="65">
        <v>1965</v>
      </c>
      <c s="65">
        <v>667</v>
      </c>
      <c s="65">
        <v>0</v>
      </c>
      <c s="65">
        <v>1521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61"/>
        <v/>
      </c>
      <c s="187">
        <f t="shared" si="162"/>
        <v>1</v>
      </c>
      <c s="15">
        <f t="shared" si="163"/>
        <v>15</v>
      </c>
      <c s="15">
        <f t="shared" si="164"/>
        <v>20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89">
        <f t="shared" si="158"/>
        <v>11</v>
      </c>
      <c s="99" t="str">
        <f t="shared" si="159"/>
        <v>11:00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900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1200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360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540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6"/>
      <c r="CT620" s="170"/>
      <c s="13"/>
      <c s="79"/>
      <c s="79"/>
      <c r="FL620" s="1"/>
      <c s="121">
        <f t="shared" si="156"/>
        <v>44448</v>
      </c>
      <c s="207"/>
    </row>
    <row ht="11.1" customHeight="1">
      <c s="192">
        <f t="shared" si="160"/>
        <v>621</v>
      </c>
      <c s="74">
        <f t="shared" si="157"/>
        <v>11.016666666666667</v>
      </c>
      <c s="216">
        <v>45056.459027777775</v>
      </c>
      <c s="65">
        <v>4015</v>
      </c>
      <c s="65">
        <v>3945</v>
      </c>
      <c s="65">
        <v>0</v>
      </c>
      <c s="65">
        <v>1205</v>
      </c>
      <c s="65">
        <v>1288</v>
      </c>
      <c s="65">
        <v>0</v>
      </c>
      <c s="65">
        <v>0</v>
      </c>
      <c s="65">
        <v>1851</v>
      </c>
      <c s="65">
        <v>1294</v>
      </c>
      <c s="65">
        <v>1973</v>
      </c>
      <c s="65">
        <v>670</v>
      </c>
      <c s="65">
        <v>0</v>
      </c>
      <c s="65">
        <v>1528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61"/>
        <v/>
      </c>
      <c s="187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89">
        <f t="shared" si="158"/>
        <v>11</v>
      </c>
      <c s="99" t="str">
        <f t="shared" si="159"/>
        <v>11:01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1320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480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540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6"/>
      <c r="CT621" s="170"/>
      <c s="13"/>
      <c s="79"/>
      <c s="79"/>
      <c r="FL621" s="1"/>
      <c s="121">
        <f t="shared" si="156"/>
        <v>44449</v>
      </c>
      <c s="207"/>
    </row>
    <row ht="11.1" customHeight="1">
      <c s="192">
        <f t="shared" si="160"/>
        <v>622</v>
      </c>
      <c s="74">
        <f t="shared" si="157"/>
        <v>11.033333333333333</v>
      </c>
      <c s="216">
        <v>45056.459722222222</v>
      </c>
      <c s="65">
        <v>4044</v>
      </c>
      <c s="65">
        <v>3964</v>
      </c>
      <c s="65">
        <v>0</v>
      </c>
      <c s="65">
        <v>1208</v>
      </c>
      <c s="65">
        <v>1297</v>
      </c>
      <c s="65">
        <v>0</v>
      </c>
      <c s="65">
        <v>0</v>
      </c>
      <c s="65">
        <v>1860</v>
      </c>
      <c s="65">
        <v>1300</v>
      </c>
      <c s="65">
        <v>1982</v>
      </c>
      <c s="65">
        <v>673</v>
      </c>
      <c s="65">
        <v>0</v>
      </c>
      <c s="65">
        <v>1535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61"/>
        <v/>
      </c>
      <c s="187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89">
        <f t="shared" si="158"/>
        <v>11</v>
      </c>
      <c s="99" t="str">
        <f t="shared" si="159"/>
        <v>11:02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1140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540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540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360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540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6"/>
      <c r="CT622" s="170"/>
      <c s="13"/>
      <c s="79"/>
      <c s="79"/>
      <c r="FL622" s="1"/>
      <c s="121">
        <f t="shared" si="156"/>
        <v>44450</v>
      </c>
      <c s="207"/>
    </row>
    <row ht="11.1" customHeight="1">
      <c s="192">
        <f t="shared" si="160"/>
        <v>623</v>
      </c>
      <c s="74">
        <f t="shared" si="157"/>
        <v>11.050000000000001</v>
      </c>
      <c s="216">
        <v>45056.460416666669</v>
      </c>
      <c s="65">
        <v>4074</v>
      </c>
      <c s="65">
        <v>3982</v>
      </c>
      <c s="65">
        <v>0</v>
      </c>
      <c s="65">
        <v>1211</v>
      </c>
      <c s="65">
        <v>1307</v>
      </c>
      <c s="65">
        <v>0</v>
      </c>
      <c s="65">
        <v>0</v>
      </c>
      <c s="65">
        <v>1868</v>
      </c>
      <c s="65">
        <v>1306</v>
      </c>
      <c s="65">
        <v>1990</v>
      </c>
      <c s="65">
        <v>676</v>
      </c>
      <c s="65">
        <v>0</v>
      </c>
      <c s="65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61"/>
        <v/>
      </c>
      <c s="187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89">
        <f t="shared" si="158"/>
        <v>11</v>
      </c>
      <c s="99" t="str">
        <f t="shared" si="159"/>
        <v>11:03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600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360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6"/>
      <c r="CT623" s="170"/>
      <c s="13"/>
      <c s="79"/>
      <c s="79"/>
      <c r="FL623" s="1"/>
      <c s="121">
        <f t="shared" si="156"/>
        <v>44451</v>
      </c>
      <c s="207"/>
    </row>
    <row ht="11.1" customHeight="1">
      <c s="192">
        <f t="shared" si="160"/>
        <v>624</v>
      </c>
      <c s="74">
        <f t="shared" si="157"/>
        <v>11.066666666666666</v>
      </c>
      <c s="216">
        <v>45056.461111111108</v>
      </c>
      <c s="65">
        <v>4105</v>
      </c>
      <c s="65">
        <v>4002</v>
      </c>
      <c s="65">
        <v>0</v>
      </c>
      <c s="65">
        <v>1214</v>
      </c>
      <c s="65">
        <v>1320</v>
      </c>
      <c s="65">
        <v>0</v>
      </c>
      <c s="65">
        <v>0</v>
      </c>
      <c s="65">
        <v>1878</v>
      </c>
      <c s="65">
        <v>1312</v>
      </c>
      <c s="65">
        <v>1999</v>
      </c>
      <c s="65">
        <v>679</v>
      </c>
      <c s="65">
        <v>0</v>
      </c>
      <c s="65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61"/>
        <v/>
      </c>
      <c s="187">
        <f t="shared" si="162"/>
        <v>1</v>
      </c>
      <c s="15">
        <f t="shared" si="163"/>
        <v>31</v>
      </c>
      <c s="15">
        <f t="shared" si="164"/>
        <v>20</v>
      </c>
      <c s="15">
        <f t="shared" si="165"/>
        <v>0</v>
      </c>
      <c s="15">
        <f t="shared" si="166"/>
        <v>3</v>
      </c>
      <c s="15">
        <f t="shared" si="167"/>
        <v>13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89">
        <f t="shared" si="158"/>
        <v>11</v>
      </c>
      <c s="99" t="str">
        <f t="shared" si="159"/>
        <v>11:04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1860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1200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780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600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360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540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6"/>
      <c r="CT624" s="170"/>
      <c s="13"/>
      <c s="79"/>
      <c s="79"/>
      <c r="FL624" s="1"/>
      <c s="121">
        <f t="shared" si="156"/>
        <v>44452</v>
      </c>
      <c s="207"/>
    </row>
    <row ht="11.1" customHeight="1">
      <c s="192">
        <f t="shared" si="160"/>
        <v>625</v>
      </c>
      <c s="74">
        <f t="shared" si="157"/>
        <v>11.083333333333334</v>
      </c>
      <c s="216">
        <v>45056.461805555555</v>
      </c>
      <c s="65">
        <v>4134</v>
      </c>
      <c s="65">
        <v>4020</v>
      </c>
      <c s="65">
        <v>0</v>
      </c>
      <c s="65">
        <v>1218</v>
      </c>
      <c s="65">
        <v>1332</v>
      </c>
      <c s="65">
        <v>0</v>
      </c>
      <c s="65">
        <v>0</v>
      </c>
      <c s="65">
        <v>1887</v>
      </c>
      <c s="65">
        <v>1317</v>
      </c>
      <c s="65">
        <v>2008</v>
      </c>
      <c s="65">
        <v>682</v>
      </c>
      <c s="65">
        <v>0</v>
      </c>
      <c s="65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61"/>
        <v/>
      </c>
      <c s="187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89">
        <f t="shared" si="158"/>
        <v>11</v>
      </c>
      <c s="99" t="str">
        <f t="shared" si="159"/>
        <v>11:05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720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540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540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6"/>
      <c r="CT625" s="170"/>
      <c s="13"/>
      <c s="79"/>
      <c s="79"/>
      <c r="FL625" s="1"/>
      <c s="121">
        <f t="shared" si="156"/>
        <v>44453</v>
      </c>
      <c s="207"/>
    </row>
    <row ht="11.1" customHeight="1">
      <c s="192">
        <f t="shared" si="160"/>
        <v>626</v>
      </c>
      <c s="74">
        <f t="shared" si="157"/>
        <v>11.1</v>
      </c>
      <c s="216">
        <v>45056.462500000001</v>
      </c>
      <c s="65">
        <v>4162</v>
      </c>
      <c s="65">
        <v>4038</v>
      </c>
      <c s="65">
        <v>0</v>
      </c>
      <c s="65">
        <v>1221</v>
      </c>
      <c s="65">
        <v>1340</v>
      </c>
      <c s="65">
        <v>0</v>
      </c>
      <c s="65">
        <v>0</v>
      </c>
      <c s="65">
        <v>1896</v>
      </c>
      <c s="65">
        <v>1323</v>
      </c>
      <c s="65">
        <v>2017</v>
      </c>
      <c s="65">
        <v>685</v>
      </c>
      <c s="65">
        <v>0</v>
      </c>
      <c s="65">
        <v>1564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61"/>
        <v/>
      </c>
      <c s="187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89">
        <f t="shared" si="158"/>
        <v>11</v>
      </c>
      <c s="99" t="str">
        <f t="shared" si="159"/>
        <v>11:06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480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360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540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6"/>
      <c r="CT626" s="170"/>
      <c s="13"/>
      <c s="79"/>
      <c s="79"/>
      <c r="FL626" s="1"/>
      <c s="121">
        <f t="shared" si="156"/>
        <v>44454</v>
      </c>
      <c s="207"/>
    </row>
    <row ht="11.1" customHeight="1">
      <c s="192">
        <f t="shared" si="160"/>
        <v>627</v>
      </c>
      <c s="74">
        <f t="shared" si="157"/>
        <v>11.116666666666667</v>
      </c>
      <c s="216">
        <v>45056.463194444441</v>
      </c>
      <c s="65">
        <v>4191</v>
      </c>
      <c s="65">
        <v>4055</v>
      </c>
      <c s="65">
        <v>0</v>
      </c>
      <c s="65">
        <v>1224</v>
      </c>
      <c s="65">
        <v>1342</v>
      </c>
      <c s="65">
        <v>0</v>
      </c>
      <c s="65">
        <v>0</v>
      </c>
      <c s="65">
        <v>1905</v>
      </c>
      <c s="65">
        <v>1328</v>
      </c>
      <c s="65">
        <v>2025</v>
      </c>
      <c s="65">
        <v>688</v>
      </c>
      <c s="65">
        <v>0</v>
      </c>
      <c s="65">
        <v>1571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61"/>
        <v/>
      </c>
      <c s="187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2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89">
        <f t="shared" si="158"/>
        <v>11</v>
      </c>
      <c s="99" t="str">
        <f t="shared" si="159"/>
        <v>11:07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120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540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6"/>
      <c r="CT627" s="170"/>
      <c s="13"/>
      <c s="79"/>
      <c s="79"/>
      <c r="FL627" s="1"/>
      <c s="121">
        <f t="shared" si="156"/>
        <v>44455</v>
      </c>
      <c s="207"/>
    </row>
    <row ht="11.1" customHeight="1">
      <c s="192">
        <f t="shared" si="160"/>
        <v>628</v>
      </c>
      <c s="74">
        <f t="shared" si="157"/>
        <v>11.133333333333333</v>
      </c>
      <c s="216">
        <v>45056.463888888888</v>
      </c>
      <c s="65">
        <v>4223</v>
      </c>
      <c s="65">
        <v>4074</v>
      </c>
      <c s="65">
        <v>0</v>
      </c>
      <c s="65">
        <v>1227</v>
      </c>
      <c s="65">
        <v>1346</v>
      </c>
      <c s="65">
        <v>0</v>
      </c>
      <c s="65">
        <v>0</v>
      </c>
      <c s="65">
        <v>1914</v>
      </c>
      <c s="65">
        <v>1334</v>
      </c>
      <c s="65">
        <v>2034</v>
      </c>
      <c s="65">
        <v>691</v>
      </c>
      <c s="65">
        <v>0</v>
      </c>
      <c s="65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61"/>
        <v/>
      </c>
      <c s="187">
        <f t="shared" si="162"/>
        <v>1</v>
      </c>
      <c s="15">
        <f t="shared" si="163"/>
        <v>32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89">
        <f t="shared" si="158"/>
        <v>11</v>
      </c>
      <c s="99" t="str">
        <f t="shared" si="159"/>
        <v>11:08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1920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240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540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360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540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6"/>
      <c r="CT628" s="170"/>
      <c s="13"/>
      <c s="79"/>
      <c s="79"/>
      <c r="FL628" s="1"/>
      <c s="121">
        <f t="shared" si="156"/>
        <v>44456</v>
      </c>
      <c s="207"/>
    </row>
    <row ht="11.1" customHeight="1">
      <c s="192">
        <f t="shared" si="160"/>
        <v>629</v>
      </c>
      <c s="74">
        <f t="shared" si="157"/>
        <v>11.15</v>
      </c>
      <c s="216">
        <v>45056.464583333334</v>
      </c>
      <c s="65">
        <v>4253</v>
      </c>
      <c s="65">
        <v>4095</v>
      </c>
      <c s="65">
        <v>0</v>
      </c>
      <c s="65">
        <v>1231</v>
      </c>
      <c s="65">
        <v>1352</v>
      </c>
      <c s="65">
        <v>0</v>
      </c>
      <c s="65">
        <v>0</v>
      </c>
      <c s="65">
        <v>1924</v>
      </c>
      <c s="65">
        <v>1340</v>
      </c>
      <c s="65">
        <v>2043</v>
      </c>
      <c s="65">
        <v>695</v>
      </c>
      <c s="65">
        <v>0</v>
      </c>
      <c s="65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61"/>
        <v/>
      </c>
      <c s="187">
        <f t="shared" si="162"/>
        <v>1</v>
      </c>
      <c s="15">
        <f t="shared" si="163"/>
        <v>30</v>
      </c>
      <c s="15">
        <f t="shared" si="164"/>
        <v>21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89">
        <f t="shared" si="158"/>
        <v>11</v>
      </c>
      <c s="99" t="str">
        <f t="shared" si="159"/>
        <v>11:09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1260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360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600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360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540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240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6"/>
      <c r="CT629" s="170"/>
      <c s="13"/>
      <c s="79"/>
      <c s="79"/>
      <c r="FL629" s="1"/>
      <c s="121">
        <f t="shared" si="156"/>
        <v>44457</v>
      </c>
      <c s="207"/>
    </row>
    <row ht="11.1" customHeight="1">
      <c s="192">
        <f t="shared" si="160"/>
        <v>630</v>
      </c>
      <c s="74">
        <f t="shared" si="157"/>
        <v>11.166666666666666</v>
      </c>
      <c s="216">
        <v>45056.465277777781</v>
      </c>
      <c s="65">
        <v>4280</v>
      </c>
      <c s="65">
        <v>4111</v>
      </c>
      <c s="65">
        <v>0</v>
      </c>
      <c s="65">
        <v>1234</v>
      </c>
      <c s="65">
        <v>1359</v>
      </c>
      <c s="65">
        <v>0</v>
      </c>
      <c s="65">
        <v>0</v>
      </c>
      <c s="65">
        <v>1932</v>
      </c>
      <c s="65">
        <v>1345</v>
      </c>
      <c s="65">
        <v>2051</v>
      </c>
      <c s="65">
        <v>697</v>
      </c>
      <c s="65">
        <v>0</v>
      </c>
      <c s="65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61"/>
        <v/>
      </c>
      <c s="187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89">
        <f t="shared" si="158"/>
        <v>11</v>
      </c>
      <c s="99" t="str">
        <f t="shared" si="159"/>
        <v>11:10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1620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420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6"/>
      <c r="CT630" s="170"/>
      <c s="13"/>
      <c s="79"/>
      <c s="79"/>
      <c r="FL630" s="1"/>
      <c s="121">
        <f t="shared" si="156"/>
        <v>44458</v>
      </c>
      <c s="207"/>
    </row>
    <row ht="11.1" customHeight="1">
      <c s="192">
        <f t="shared" si="160"/>
        <v>631</v>
      </c>
      <c s="74">
        <f t="shared" si="157"/>
        <v>11.183333333333334</v>
      </c>
      <c s="216">
        <v>45056.46597222222</v>
      </c>
      <c s="65">
        <v>4315</v>
      </c>
      <c s="65">
        <v>4131</v>
      </c>
      <c s="65">
        <v>0</v>
      </c>
      <c s="65">
        <v>1237</v>
      </c>
      <c s="65">
        <v>1364</v>
      </c>
      <c s="65">
        <v>0</v>
      </c>
      <c s="65">
        <v>0</v>
      </c>
      <c s="65">
        <v>1943</v>
      </c>
      <c s="65">
        <v>1351</v>
      </c>
      <c s="65">
        <v>2061</v>
      </c>
      <c s="65">
        <v>701</v>
      </c>
      <c s="65">
        <v>0</v>
      </c>
      <c s="65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61"/>
        <v/>
      </c>
      <c s="187">
        <f t="shared" si="162"/>
        <v>1</v>
      </c>
      <c s="15">
        <f t="shared" si="163"/>
        <v>35</v>
      </c>
      <c s="15">
        <f t="shared" si="164"/>
        <v>20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11</v>
      </c>
      <c s="15">
        <f t="shared" si="171"/>
        <v>6</v>
      </c>
      <c s="15">
        <f t="shared" si="172"/>
        <v>10</v>
      </c>
      <c s="15">
        <f t="shared" si="173"/>
        <v>4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89">
        <f t="shared" si="158"/>
        <v>11</v>
      </c>
      <c s="99" t="str">
        <f t="shared" si="159"/>
        <v>11:11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2100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1200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300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660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360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240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6"/>
      <c r="CT631" s="170"/>
      <c s="13"/>
      <c s="79"/>
      <c s="79"/>
      <c r="FL631" s="1"/>
      <c s="121">
        <f t="shared" si="156"/>
        <v>44459</v>
      </c>
      <c s="207"/>
    </row>
    <row ht="11.1" customHeight="1">
      <c s="192">
        <f t="shared" si="160"/>
        <v>632</v>
      </c>
      <c s="74">
        <f t="shared" si="157"/>
        <v>11.199999999999999</v>
      </c>
      <c s="216">
        <v>45056.466666666667</v>
      </c>
      <c s="65">
        <v>4341</v>
      </c>
      <c s="65">
        <v>4149</v>
      </c>
      <c s="65">
        <v>0</v>
      </c>
      <c s="65">
        <v>1240</v>
      </c>
      <c s="65">
        <v>1368</v>
      </c>
      <c s="65">
        <v>0</v>
      </c>
      <c s="65">
        <v>0</v>
      </c>
      <c s="65">
        <v>1951</v>
      </c>
      <c s="65">
        <v>1356</v>
      </c>
      <c s="65">
        <v>2069</v>
      </c>
      <c s="65">
        <v>704</v>
      </c>
      <c s="65">
        <v>0</v>
      </c>
      <c s="65">
        <v>1608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61"/>
        <v/>
      </c>
      <c s="187">
        <f t="shared" si="162"/>
        <v>1</v>
      </c>
      <c s="15">
        <f t="shared" si="163"/>
        <v>26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89">
        <f t="shared" si="158"/>
        <v>11</v>
      </c>
      <c s="99" t="str">
        <f t="shared" si="159"/>
        <v>11:12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240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6"/>
      <c r="CT632" s="170"/>
      <c s="13"/>
      <c s="79"/>
      <c s="79"/>
      <c r="FL632" s="1"/>
      <c s="121">
        <f t="shared" si="156"/>
        <v>44460</v>
      </c>
      <c s="207"/>
    </row>
    <row ht="11.1" customHeight="1">
      <c s="192">
        <f t="shared" si="160"/>
        <v>633</v>
      </c>
      <c s="74">
        <f t="shared" si="157"/>
        <v>11.216666666666667</v>
      </c>
      <c s="216">
        <v>45056.467361111114</v>
      </c>
      <c s="65">
        <v>4366</v>
      </c>
      <c s="65">
        <v>4167</v>
      </c>
      <c s="65">
        <v>0</v>
      </c>
      <c s="65">
        <v>1243</v>
      </c>
      <c s="65">
        <v>1371</v>
      </c>
      <c s="65">
        <v>0</v>
      </c>
      <c s="65">
        <v>0</v>
      </c>
      <c s="65">
        <v>1960</v>
      </c>
      <c s="65">
        <v>1362</v>
      </c>
      <c s="65">
        <v>2078</v>
      </c>
      <c s="65">
        <v>707</v>
      </c>
      <c s="65">
        <v>0</v>
      </c>
      <c s="65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61"/>
        <v/>
      </c>
      <c s="187">
        <f t="shared" si="162"/>
        <v>1</v>
      </c>
      <c s="15">
        <f t="shared" si="163"/>
        <v>25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3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89">
        <f t="shared" si="158"/>
        <v>11</v>
      </c>
      <c s="99" t="str">
        <f t="shared" si="159"/>
        <v>11:13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1500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180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360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540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6"/>
      <c r="CT633" s="170"/>
      <c s="13"/>
      <c s="79"/>
      <c s="79"/>
      <c r="FL633" s="1"/>
      <c s="121">
        <f t="shared" si="156"/>
        <v>44461</v>
      </c>
      <c s="207"/>
    </row>
    <row ht="11.1" customHeight="1">
      <c s="192">
        <f t="shared" si="160"/>
        <v>634</v>
      </c>
      <c s="74">
        <f t="shared" si="157"/>
        <v>11.233333333333333</v>
      </c>
      <c s="216">
        <v>45056.468055555553</v>
      </c>
      <c s="65">
        <v>4393</v>
      </c>
      <c s="65">
        <v>4183</v>
      </c>
      <c s="65">
        <v>0</v>
      </c>
      <c s="65">
        <v>1246</v>
      </c>
      <c s="65">
        <v>1374</v>
      </c>
      <c s="65">
        <v>0</v>
      </c>
      <c s="65">
        <v>0</v>
      </c>
      <c s="65">
        <v>1968</v>
      </c>
      <c s="65">
        <v>1367</v>
      </c>
      <c s="65">
        <v>2086</v>
      </c>
      <c s="65">
        <v>710</v>
      </c>
      <c s="65">
        <v>0</v>
      </c>
      <c s="65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61"/>
        <v/>
      </c>
      <c s="187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3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89">
        <f t="shared" si="158"/>
        <v>11</v>
      </c>
      <c s="99" t="str">
        <f t="shared" si="159"/>
        <v>11:14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960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180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6"/>
      <c r="CT634" s="170"/>
      <c s="13"/>
      <c s="79"/>
      <c s="79"/>
      <c r="FL634" s="1"/>
      <c s="121">
        <f t="shared" si="156"/>
        <v>44462</v>
      </c>
      <c s="207"/>
    </row>
    <row ht="11.1" customHeight="1">
      <c s="192">
        <f t="shared" si="160"/>
        <v>635</v>
      </c>
      <c s="74">
        <f t="shared" si="157"/>
        <v>11.25</v>
      </c>
      <c s="216">
        <v>45056.46875</v>
      </c>
      <c s="65">
        <v>4421</v>
      </c>
      <c s="65">
        <v>4202</v>
      </c>
      <c s="65">
        <v>0</v>
      </c>
      <c s="65">
        <v>1249</v>
      </c>
      <c s="65">
        <v>1380</v>
      </c>
      <c s="65">
        <v>0</v>
      </c>
      <c s="65">
        <v>0</v>
      </c>
      <c s="65">
        <v>1978</v>
      </c>
      <c s="65">
        <v>1373</v>
      </c>
      <c s="65">
        <v>2095</v>
      </c>
      <c s="65">
        <v>713</v>
      </c>
      <c s="65">
        <v>0</v>
      </c>
      <c s="65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61"/>
        <v/>
      </c>
      <c s="187">
        <f t="shared" si="162"/>
        <v>1</v>
      </c>
      <c s="15">
        <f t="shared" si="163"/>
        <v>28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89">
        <f t="shared" si="158"/>
        <v>11</v>
      </c>
      <c s="99" t="str">
        <f t="shared" si="159"/>
        <v>11:15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1680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1140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360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600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360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540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6"/>
      <c r="CT635" s="170"/>
      <c s="13"/>
      <c s="79"/>
      <c s="79"/>
      <c r="FL635" s="1"/>
      <c s="121">
        <f t="shared" si="156"/>
        <v>44463</v>
      </c>
      <c s="207"/>
    </row>
    <row ht="11.1" customHeight="1">
      <c s="192">
        <f t="shared" si="160"/>
        <v>636</v>
      </c>
      <c s="74">
        <f t="shared" si="157"/>
        <v>11.266666666666667</v>
      </c>
      <c s="216">
        <v>45056.469444444447</v>
      </c>
      <c s="65">
        <v>4448</v>
      </c>
      <c s="65">
        <v>4221</v>
      </c>
      <c s="65">
        <v>0</v>
      </c>
      <c s="65">
        <v>1252</v>
      </c>
      <c s="65">
        <v>1389</v>
      </c>
      <c s="65">
        <v>0</v>
      </c>
      <c s="65">
        <v>0</v>
      </c>
      <c s="65">
        <v>1987</v>
      </c>
      <c s="65">
        <v>1379</v>
      </c>
      <c s="65">
        <v>2104</v>
      </c>
      <c s="65">
        <v>716</v>
      </c>
      <c s="65">
        <v>0</v>
      </c>
      <c s="65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61"/>
        <v/>
      </c>
      <c s="187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89">
        <f t="shared" si="158"/>
        <v>11</v>
      </c>
      <c s="99" t="str">
        <f t="shared" si="159"/>
        <v>11:16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1620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540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540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360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540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6"/>
      <c r="CT636" s="170"/>
      <c s="13"/>
      <c s="79"/>
      <c s="79"/>
      <c r="FL636" s="1"/>
      <c s="121">
        <f t="shared" si="156"/>
        <v>44464</v>
      </c>
      <c s="207"/>
    </row>
    <row ht="11.1" customHeight="1">
      <c s="192">
        <f t="shared" si="160"/>
        <v>637</v>
      </c>
      <c s="74">
        <f t="shared" si="157"/>
        <v>11.283333333333333</v>
      </c>
      <c s="216">
        <v>45056.470138888886</v>
      </c>
      <c s="65">
        <v>4470</v>
      </c>
      <c s="65">
        <v>4240</v>
      </c>
      <c s="65">
        <v>0</v>
      </c>
      <c s="65">
        <v>1256</v>
      </c>
      <c s="65">
        <v>1398</v>
      </c>
      <c s="65">
        <v>0</v>
      </c>
      <c s="65">
        <v>0</v>
      </c>
      <c s="65">
        <v>1997</v>
      </c>
      <c s="65">
        <v>1385</v>
      </c>
      <c s="65">
        <v>2113</v>
      </c>
      <c s="65">
        <v>720</v>
      </c>
      <c s="65">
        <v>0</v>
      </c>
      <c s="65">
        <v>1646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61"/>
        <v/>
      </c>
      <c s="187">
        <f t="shared" si="162"/>
        <v>1</v>
      </c>
      <c s="15">
        <f t="shared" si="163"/>
        <v>22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89">
        <f t="shared" si="158"/>
        <v>11</v>
      </c>
      <c s="99" t="str">
        <f t="shared" si="159"/>
        <v>11:17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540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600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360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540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6"/>
      <c r="CT637" s="170"/>
      <c s="13"/>
      <c s="79"/>
      <c s="79"/>
      <c r="FL637" s="1"/>
      <c s="121">
        <f t="shared" si="156"/>
        <v>44465</v>
      </c>
      <c s="207"/>
    </row>
    <row ht="11.1" customHeight="1">
      <c s="192">
        <f t="shared" si="160"/>
        <v>638</v>
      </c>
      <c s="74">
        <f t="shared" si="157"/>
        <v>11.300000000000001</v>
      </c>
      <c s="216">
        <v>45056.470833333333</v>
      </c>
      <c s="65">
        <v>4492</v>
      </c>
      <c s="65">
        <v>4255</v>
      </c>
      <c s="65">
        <v>0</v>
      </c>
      <c s="65">
        <v>1258</v>
      </c>
      <c s="65">
        <v>1405</v>
      </c>
      <c s="65">
        <v>0</v>
      </c>
      <c s="65">
        <v>0</v>
      </c>
      <c s="65">
        <v>2004</v>
      </c>
      <c s="65">
        <v>1389</v>
      </c>
      <c s="65">
        <v>2120</v>
      </c>
      <c s="65">
        <v>722</v>
      </c>
      <c s="65">
        <v>0</v>
      </c>
      <c s="65">
        <v>1652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61"/>
        <v/>
      </c>
      <c s="187">
        <f t="shared" si="162"/>
        <v>1</v>
      </c>
      <c s="15">
        <f t="shared" si="163"/>
        <v>22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89">
        <f t="shared" si="158"/>
        <v>11</v>
      </c>
      <c s="99" t="str">
        <f t="shared" si="159"/>
        <v>11:18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120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6"/>
      <c r="CT638" s="170"/>
      <c s="13"/>
      <c s="79"/>
      <c s="79"/>
      <c r="FL638" s="1"/>
      <c s="121">
        <f t="shared" si="156"/>
        <v>44466</v>
      </c>
      <c s="207"/>
    </row>
    <row ht="11.1" customHeight="1">
      <c s="192">
        <f t="shared" si="160"/>
        <v>639</v>
      </c>
      <c s="74">
        <f t="shared" si="157"/>
        <v>11.316666666666666</v>
      </c>
      <c s="216">
        <v>45056.47152777778</v>
      </c>
      <c s="65">
        <v>4521</v>
      </c>
      <c s="65">
        <v>4274</v>
      </c>
      <c s="65">
        <v>0</v>
      </c>
      <c s="65">
        <v>1261</v>
      </c>
      <c s="65">
        <v>1413</v>
      </c>
      <c s="65">
        <v>0</v>
      </c>
      <c s="65">
        <v>0</v>
      </c>
      <c s="65">
        <v>2013</v>
      </c>
      <c s="65">
        <v>1395</v>
      </c>
      <c s="65">
        <v>2129</v>
      </c>
      <c s="65">
        <v>725</v>
      </c>
      <c s="65">
        <v>0</v>
      </c>
      <c s="65">
        <v>1660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61"/>
        <v/>
      </c>
      <c s="187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89">
        <f t="shared" si="158"/>
        <v>11</v>
      </c>
      <c s="99" t="str">
        <f t="shared" si="159"/>
        <v>11:19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480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360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540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6"/>
      <c r="CT639" s="170"/>
      <c s="13"/>
      <c s="79"/>
      <c s="79"/>
      <c r="FL639" s="1"/>
      <c s="121">
        <f t="shared" si="156"/>
        <v>44467</v>
      </c>
      <c s="207"/>
    </row>
    <row ht="11.1" customHeight="1">
      <c s="192">
        <f t="shared" si="160"/>
        <v>640</v>
      </c>
      <c s="74">
        <f t="shared" si="157"/>
        <v>11.333333333333334</v>
      </c>
      <c s="216">
        <v>45056.472222222219</v>
      </c>
      <c s="65">
        <v>4550</v>
      </c>
      <c s="65">
        <v>4292</v>
      </c>
      <c s="65">
        <v>0</v>
      </c>
      <c s="65">
        <v>1265</v>
      </c>
      <c s="65">
        <v>1420</v>
      </c>
      <c s="65">
        <v>0</v>
      </c>
      <c s="65">
        <v>0</v>
      </c>
      <c s="65">
        <v>2022</v>
      </c>
      <c s="65">
        <v>1401</v>
      </c>
      <c s="65">
        <v>2138</v>
      </c>
      <c s="65">
        <v>729</v>
      </c>
      <c s="65">
        <v>0</v>
      </c>
      <c s="65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61"/>
        <v/>
      </c>
      <c s="187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89">
        <f t="shared" si="158"/>
        <v>11</v>
      </c>
      <c s="99" t="str">
        <f t="shared" si="159"/>
        <v>11:20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420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360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240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6"/>
      <c r="CT640" s="170"/>
      <c s="13"/>
      <c s="79"/>
      <c s="79"/>
      <c r="FL640" s="1"/>
      <c s="121">
        <f t="shared" si="156"/>
        <v>44468</v>
      </c>
      <c s="207"/>
    </row>
    <row ht="11.1" customHeight="1">
      <c s="192">
        <f t="shared" si="160"/>
        <v>641</v>
      </c>
      <c s="74">
        <f t="shared" si="157"/>
        <v>11.35</v>
      </c>
      <c s="216">
        <v>45056.472916666666</v>
      </c>
      <c s="65">
        <v>4574</v>
      </c>
      <c s="65">
        <v>4309</v>
      </c>
      <c s="65">
        <v>0</v>
      </c>
      <c s="65">
        <v>1268</v>
      </c>
      <c s="65">
        <v>1425</v>
      </c>
      <c s="65">
        <v>0</v>
      </c>
      <c s="65">
        <v>0</v>
      </c>
      <c s="65">
        <v>2031</v>
      </c>
      <c s="65">
        <v>1406</v>
      </c>
      <c s="65">
        <v>2147</v>
      </c>
      <c s="65">
        <v>732</v>
      </c>
      <c s="65">
        <v>0</v>
      </c>
      <c s="65">
        <v>1675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61"/>
        <v/>
      </c>
      <c s="187">
        <f t="shared" si="162"/>
        <v>1</v>
      </c>
      <c s="15">
        <f t="shared" si="163"/>
        <v>24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89">
        <f t="shared" si="158"/>
        <v>11</v>
      </c>
      <c s="99" t="str">
        <f t="shared" si="159"/>
        <v>11:21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1440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1020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300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540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300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540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6"/>
      <c r="CT641" s="170"/>
      <c s="13"/>
      <c s="79"/>
      <c s="79"/>
      <c r="FL641" s="1"/>
      <c s="121">
        <f t="shared" si="156"/>
        <v>44469</v>
      </c>
      <c s="207"/>
    </row>
    <row ht="11.1" customHeight="1">
      <c s="192">
        <f t="shared" si="160"/>
        <v>642</v>
      </c>
      <c s="74">
        <f t="shared" si="157"/>
        <v>11.366666666666667</v>
      </c>
      <c s="216">
        <v>45056.473611111112</v>
      </c>
      <c s="65">
        <v>4605</v>
      </c>
      <c s="65">
        <v>4329</v>
      </c>
      <c s="65">
        <v>0</v>
      </c>
      <c s="65">
        <v>1271</v>
      </c>
      <c s="65">
        <v>1430</v>
      </c>
      <c s="65">
        <v>0</v>
      </c>
      <c s="65">
        <v>0</v>
      </c>
      <c s="65">
        <v>2040</v>
      </c>
      <c s="65">
        <v>1412</v>
      </c>
      <c s="65">
        <v>2155</v>
      </c>
      <c s="65">
        <v>735</v>
      </c>
      <c s="65">
        <v>0</v>
      </c>
      <c s="65">
        <v>1683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61"/>
        <v/>
      </c>
      <c s="187">
        <f t="shared" si="162"/>
        <v>1</v>
      </c>
      <c s="15">
        <f t="shared" si="163"/>
        <v>31</v>
      </c>
      <c s="15">
        <f t="shared" si="164"/>
        <v>20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89">
        <f t="shared" si="158"/>
        <v>11</v>
      </c>
      <c s="99" t="str">
        <f t="shared" si="159"/>
        <v>11:22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1860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300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360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6"/>
      <c r="CT642" s="170"/>
      <c s="13"/>
      <c s="79"/>
      <c s="79"/>
      <c r="FL642" s="1"/>
      <c s="121">
        <f t="shared" si="156"/>
        <v>44470</v>
      </c>
      <c s="207"/>
    </row>
    <row ht="11.1" customHeight="1">
      <c s="192">
        <f t="shared" si="160"/>
        <v>643</v>
      </c>
      <c s="74">
        <f t="shared" si="157"/>
        <v>11.383333333333333</v>
      </c>
      <c s="216">
        <v>45056.474305555559</v>
      </c>
      <c s="65">
        <v>4631</v>
      </c>
      <c s="65">
        <v>4346</v>
      </c>
      <c s="65">
        <v>0</v>
      </c>
      <c s="65">
        <v>1274</v>
      </c>
      <c s="65">
        <v>1434</v>
      </c>
      <c s="65">
        <v>0</v>
      </c>
      <c s="65">
        <v>0</v>
      </c>
      <c s="65">
        <v>2049</v>
      </c>
      <c s="65">
        <v>1417</v>
      </c>
      <c s="65">
        <v>2164</v>
      </c>
      <c s="65">
        <v>738</v>
      </c>
      <c s="65">
        <v>0</v>
      </c>
      <c s="65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61"/>
        <v/>
      </c>
      <c s="187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89">
        <f t="shared" si="158"/>
        <v>11</v>
      </c>
      <c s="99" t="str">
        <f t="shared" si="159"/>
        <v>11:23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1560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240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540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6"/>
      <c r="CT643" s="170"/>
      <c s="13"/>
      <c s="79"/>
      <c s="79"/>
      <c r="FL643" s="1"/>
      <c s="121">
        <f t="shared" si="156"/>
        <v>44471</v>
      </c>
      <c s="207"/>
    </row>
    <row ht="11.1" customHeight="1">
      <c s="192">
        <f t="shared" si="160"/>
        <v>644</v>
      </c>
      <c s="74">
        <f t="shared" si="157"/>
        <v>11.4</v>
      </c>
      <c s="216">
        <v>45056.474999999999</v>
      </c>
      <c s="65">
        <v>4655</v>
      </c>
      <c s="65">
        <v>4364</v>
      </c>
      <c s="65">
        <v>0</v>
      </c>
      <c s="65">
        <v>1277</v>
      </c>
      <c s="65">
        <v>1441</v>
      </c>
      <c s="65">
        <v>0</v>
      </c>
      <c s="65">
        <v>0</v>
      </c>
      <c s="65">
        <v>2058</v>
      </c>
      <c s="65">
        <v>1423</v>
      </c>
      <c s="65">
        <v>2173</v>
      </c>
      <c s="65">
        <v>741</v>
      </c>
      <c s="65">
        <v>0</v>
      </c>
      <c s="65">
        <v>1698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61"/>
        <v/>
      </c>
      <c s="187">
        <f t="shared" si="162"/>
        <v>1</v>
      </c>
      <c s="15">
        <f t="shared" si="163"/>
        <v>24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89">
        <f t="shared" si="158"/>
        <v>11</v>
      </c>
      <c s="99" t="str">
        <f t="shared" si="159"/>
        <v>11:24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1440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420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360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6"/>
      <c r="CT644" s="170"/>
      <c s="13"/>
      <c s="79"/>
      <c s="79"/>
      <c r="FL644" s="1"/>
      <c s="121">
        <f t="shared" si="156"/>
        <v>44472</v>
      </c>
      <c s="207"/>
    </row>
    <row ht="11.1" customHeight="1">
      <c s="192">
        <f t="shared" si="160"/>
        <v>645</v>
      </c>
      <c s="74">
        <f t="shared" si="157"/>
        <v>11.416666666666666</v>
      </c>
      <c s="216">
        <v>45056.475694444445</v>
      </c>
      <c s="65">
        <v>4678</v>
      </c>
      <c s="65">
        <v>4383</v>
      </c>
      <c s="65">
        <v>0</v>
      </c>
      <c s="65">
        <v>1281</v>
      </c>
      <c s="65">
        <v>1451</v>
      </c>
      <c s="65">
        <v>0</v>
      </c>
      <c s="65">
        <v>0</v>
      </c>
      <c s="65">
        <v>2067</v>
      </c>
      <c s="65">
        <v>1429</v>
      </c>
      <c s="65">
        <v>2182</v>
      </c>
      <c s="65">
        <v>744</v>
      </c>
      <c s="65">
        <v>0</v>
      </c>
      <c s="65">
        <v>1705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61"/>
        <v/>
      </c>
      <c s="187">
        <f t="shared" si="162"/>
        <v>1</v>
      </c>
      <c s="15">
        <f t="shared" si="163"/>
        <v>23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89">
        <f t="shared" si="158"/>
        <v>11</v>
      </c>
      <c s="99" t="str">
        <f t="shared" si="159"/>
        <v>11:25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1380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600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540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360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540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6"/>
      <c r="CT645" s="170"/>
      <c s="13"/>
      <c s="79"/>
      <c s="79"/>
      <c r="FL645" s="1"/>
      <c s="121">
        <f t="shared" si="156"/>
        <v>44473</v>
      </c>
      <c s="207"/>
    </row>
    <row ht="11.1" customHeight="1">
      <c s="192">
        <f t="shared" si="160"/>
        <v>646</v>
      </c>
      <c s="74">
        <f t="shared" si="157"/>
        <v>11.433333333333334</v>
      </c>
      <c s="216">
        <v>45056.476388888892</v>
      </c>
      <c s="65">
        <v>4707</v>
      </c>
      <c s="65">
        <v>4401</v>
      </c>
      <c s="65">
        <v>0</v>
      </c>
      <c s="65">
        <v>1284</v>
      </c>
      <c s="65">
        <v>1462</v>
      </c>
      <c s="65">
        <v>0</v>
      </c>
      <c s="65">
        <v>0</v>
      </c>
      <c s="65">
        <v>2076</v>
      </c>
      <c s="65">
        <v>1434</v>
      </c>
      <c s="65">
        <v>2191</v>
      </c>
      <c s="65">
        <v>748</v>
      </c>
      <c s="65">
        <v>0</v>
      </c>
      <c s="65">
        <v>1713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61"/>
        <v/>
      </c>
      <c s="187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89">
        <f t="shared" si="158"/>
        <v>11</v>
      </c>
      <c s="99" t="str">
        <f t="shared" si="159"/>
        <v>11:26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540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240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6"/>
      <c r="CT646" s="170"/>
      <c s="13"/>
      <c s="79"/>
      <c s="79"/>
      <c r="FL646" s="1"/>
      <c s="121">
        <f t="shared" si="156"/>
        <v>44474</v>
      </c>
      <c s="207"/>
    </row>
    <row ht="11.1" customHeight="1">
      <c s="192">
        <f t="shared" si="160"/>
        <v>647</v>
      </c>
      <c s="74">
        <f t="shared" si="157"/>
        <v>11.449999999999999</v>
      </c>
      <c s="216">
        <v>45056.477083333331</v>
      </c>
      <c s="65">
        <v>4732</v>
      </c>
      <c s="65">
        <v>4417</v>
      </c>
      <c s="65">
        <v>0</v>
      </c>
      <c s="65">
        <v>1287</v>
      </c>
      <c s="65">
        <v>1472</v>
      </c>
      <c s="65">
        <v>0</v>
      </c>
      <c s="65">
        <v>0</v>
      </c>
      <c s="65">
        <v>2084</v>
      </c>
      <c s="65">
        <v>1439</v>
      </c>
      <c s="65">
        <v>2198</v>
      </c>
      <c s="65">
        <v>751</v>
      </c>
      <c s="65">
        <v>0</v>
      </c>
      <c s="65">
        <v>1720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61"/>
        <v/>
      </c>
      <c s="187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89">
        <f t="shared" si="158"/>
        <v>11</v>
      </c>
      <c s="99" t="str">
        <f t="shared" si="159"/>
        <v>11:27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1500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6"/>
      <c r="CT647" s="170"/>
      <c s="13"/>
      <c s="79"/>
      <c s="79"/>
      <c r="FL647" s="1"/>
      <c s="121">
        <f t="shared" si="156"/>
        <v>44475</v>
      </c>
      <c s="207"/>
    </row>
    <row ht="11.1" customHeight="1">
      <c s="192">
        <f t="shared" si="160"/>
        <v>648</v>
      </c>
      <c s="74">
        <f t="shared" si="157"/>
        <v>11.466666666666667</v>
      </c>
      <c s="216">
        <v>45056.477777777778</v>
      </c>
      <c s="65">
        <v>4760</v>
      </c>
      <c s="65">
        <v>4435</v>
      </c>
      <c s="65">
        <v>0</v>
      </c>
      <c s="65">
        <v>1290</v>
      </c>
      <c s="65">
        <v>1483</v>
      </c>
      <c s="65">
        <v>0</v>
      </c>
      <c s="65">
        <v>0</v>
      </c>
      <c s="65">
        <v>2094</v>
      </c>
      <c s="65">
        <v>1445</v>
      </c>
      <c s="65">
        <v>2208</v>
      </c>
      <c s="65">
        <v>754</v>
      </c>
      <c s="65">
        <v>0</v>
      </c>
      <c s="65">
        <v>1729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61"/>
        <v/>
      </c>
      <c s="187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10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89">
        <f t="shared" si="158"/>
        <v>11</v>
      </c>
      <c s="99" t="str">
        <f t="shared" si="159"/>
        <v>11:28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660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600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360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6"/>
      <c r="CT648" s="170"/>
      <c s="13"/>
      <c s="79"/>
      <c s="79"/>
      <c r="FL648" s="1"/>
      <c s="121">
        <f t="shared" si="156"/>
        <v>44476</v>
      </c>
      <c s="207"/>
    </row>
    <row ht="11.1" customHeight="1">
      <c s="192">
        <f t="shared" si="160"/>
        <v>649</v>
      </c>
      <c s="74">
        <f t="shared" si="157"/>
        <v>11.483333333333333</v>
      </c>
      <c s="216">
        <v>45056.478472222225</v>
      </c>
      <c s="65">
        <v>4780</v>
      </c>
      <c s="65">
        <v>4453</v>
      </c>
      <c s="65">
        <v>0</v>
      </c>
      <c s="65">
        <v>1294</v>
      </c>
      <c s="65">
        <v>1494</v>
      </c>
      <c s="65">
        <v>0</v>
      </c>
      <c s="65">
        <v>0</v>
      </c>
      <c s="65">
        <v>2103</v>
      </c>
      <c s="65">
        <v>1451</v>
      </c>
      <c s="65">
        <v>2216</v>
      </c>
      <c s="65">
        <v>757</v>
      </c>
      <c s="65">
        <v>0</v>
      </c>
      <c s="65">
        <v>1736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61"/>
        <v/>
      </c>
      <c s="187">
        <f t="shared" si="162"/>
        <v>1</v>
      </c>
      <c s="15">
        <f t="shared" si="163"/>
        <v>20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89">
        <f t="shared" si="158"/>
        <v>11</v>
      </c>
      <c s="99" t="str">
        <f t="shared" si="159"/>
        <v>11:29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1200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1080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660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540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360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6"/>
      <c r="CT649" s="170"/>
      <c s="13"/>
      <c s="79"/>
      <c s="79"/>
      <c r="FL649" s="1"/>
      <c s="121">
        <f t="shared" si="156"/>
        <v>44477</v>
      </c>
      <c s="207"/>
    </row>
    <row ht="11.1" customHeight="1">
      <c s="192">
        <f t="shared" si="160"/>
        <v>650</v>
      </c>
      <c s="74">
        <f t="shared" si="157"/>
        <v>11.5</v>
      </c>
      <c s="216">
        <v>45056.479166666664</v>
      </c>
      <c s="65">
        <v>4793</v>
      </c>
      <c s="65">
        <v>4472</v>
      </c>
      <c s="65">
        <v>0</v>
      </c>
      <c s="65">
        <v>1297</v>
      </c>
      <c s="65">
        <v>1505</v>
      </c>
      <c s="65">
        <v>0</v>
      </c>
      <c s="65">
        <v>0</v>
      </c>
      <c s="65">
        <v>2112</v>
      </c>
      <c s="65">
        <v>1456</v>
      </c>
      <c s="65">
        <v>2225</v>
      </c>
      <c s="65">
        <v>760</v>
      </c>
      <c s="65">
        <v>0</v>
      </c>
      <c s="65">
        <v>1745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61"/>
        <v/>
      </c>
      <c s="187">
        <f t="shared" si="162"/>
        <v>1</v>
      </c>
      <c s="15">
        <f t="shared" si="163"/>
        <v>13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89">
        <f t="shared" si="158"/>
        <v>11</v>
      </c>
      <c s="99" t="str">
        <f t="shared" si="159"/>
        <v>11:30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780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540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6"/>
      <c r="CT650" s="170"/>
      <c s="13"/>
      <c s="79"/>
      <c s="79"/>
      <c r="FL650" s="1"/>
      <c s="121">
        <f t="shared" si="156"/>
        <v>44478</v>
      </c>
      <c s="207"/>
    </row>
    <row ht="11.1" customHeight="1">
      <c s="192">
        <f t="shared" si="160"/>
        <v>651</v>
      </c>
      <c s="74">
        <f t="shared" si="157"/>
        <v>11.516666666666667</v>
      </c>
      <c s="216">
        <v>45056.479861111111</v>
      </c>
      <c s="65">
        <v>4812</v>
      </c>
      <c s="65">
        <v>4491</v>
      </c>
      <c s="65">
        <v>0</v>
      </c>
      <c s="65">
        <v>1301</v>
      </c>
      <c s="65">
        <v>1516</v>
      </c>
      <c s="65">
        <v>0</v>
      </c>
      <c s="65">
        <v>0</v>
      </c>
      <c s="65">
        <v>2121</v>
      </c>
      <c s="65">
        <v>1462</v>
      </c>
      <c s="65">
        <v>2233</v>
      </c>
      <c s="65">
        <v>764</v>
      </c>
      <c s="65">
        <v>0</v>
      </c>
      <c s="65">
        <v>1753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61"/>
        <v/>
      </c>
      <c s="187">
        <f t="shared" si="162"/>
        <v>1</v>
      </c>
      <c s="15">
        <f t="shared" si="163"/>
        <v>19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89">
        <f t="shared" si="158"/>
        <v>11</v>
      </c>
      <c s="99" t="str">
        <f t="shared" si="159"/>
        <v>11:31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1140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660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240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6"/>
      <c r="CT651" s="170"/>
      <c s="13"/>
      <c s="79"/>
      <c s="79"/>
      <c r="FL651" s="1"/>
      <c s="121">
        <f t="shared" si="156"/>
        <v>44479</v>
      </c>
      <c s="207"/>
    </row>
    <row ht="11.1" customHeight="1">
      <c s="192">
        <f t="shared" si="160"/>
        <v>652</v>
      </c>
      <c s="74">
        <f t="shared" si="157"/>
        <v>11.533333333333333</v>
      </c>
      <c s="216">
        <v>45056.480555555558</v>
      </c>
      <c s="65">
        <v>4839</v>
      </c>
      <c s="65">
        <v>4509</v>
      </c>
      <c s="65">
        <v>0</v>
      </c>
      <c s="65">
        <v>1304</v>
      </c>
      <c s="65">
        <v>1523</v>
      </c>
      <c s="65">
        <v>0</v>
      </c>
      <c s="65">
        <v>0</v>
      </c>
      <c s="65">
        <v>2129</v>
      </c>
      <c s="65">
        <v>1467</v>
      </c>
      <c s="65">
        <v>2242</v>
      </c>
      <c s="65">
        <v>767</v>
      </c>
      <c s="65">
        <v>0</v>
      </c>
      <c s="65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61"/>
        <v/>
      </c>
      <c s="187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89">
        <f t="shared" si="158"/>
        <v>11</v>
      </c>
      <c s="99" t="str">
        <f t="shared" si="159"/>
        <v>11:32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1080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180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420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540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6"/>
      <c r="CT652" s="170"/>
      <c s="13"/>
      <c s="79"/>
      <c s="79"/>
      <c r="FL652" s="1"/>
      <c s="121">
        <f t="shared" si="156"/>
        <v>44480</v>
      </c>
      <c s="207"/>
    </row>
    <row ht="11.1" customHeight="1">
      <c s="192">
        <f t="shared" si="160"/>
        <v>653</v>
      </c>
      <c s="74">
        <f t="shared" si="157"/>
        <v>11.550000000000001</v>
      </c>
      <c s="216">
        <v>45056.481249999997</v>
      </c>
      <c s="65">
        <v>4869</v>
      </c>
      <c s="65">
        <v>4528</v>
      </c>
      <c s="65">
        <v>0</v>
      </c>
      <c s="65">
        <v>1307</v>
      </c>
      <c s="65">
        <v>1529</v>
      </c>
      <c s="65">
        <v>0</v>
      </c>
      <c s="65">
        <v>0</v>
      </c>
      <c s="65">
        <v>2139</v>
      </c>
      <c s="65">
        <v>1473</v>
      </c>
      <c s="65">
        <v>2251</v>
      </c>
      <c s="65">
        <v>770</v>
      </c>
      <c s="65">
        <v>0</v>
      </c>
      <c s="65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61"/>
        <v/>
      </c>
      <c s="187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89">
        <f t="shared" si="158"/>
        <v>11</v>
      </c>
      <c s="99" t="str">
        <f t="shared" si="159"/>
        <v>11:33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1140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360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600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360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540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6"/>
      <c r="CT653" s="170"/>
      <c s="13"/>
      <c s="79"/>
      <c s="79"/>
      <c r="FL653" s="1"/>
      <c s="121">
        <f t="shared" si="156"/>
        <v>44481</v>
      </c>
      <c s="207"/>
    </row>
    <row ht="11.1" customHeight="1">
      <c s="192">
        <f t="shared" si="160"/>
        <v>654</v>
      </c>
      <c s="74">
        <f t="shared" si="157"/>
        <v>11.566666666666666</v>
      </c>
      <c s="216">
        <v>45056.481944444444</v>
      </c>
      <c s="65">
        <v>4893</v>
      </c>
      <c s="65">
        <v>4547</v>
      </c>
      <c s="65">
        <v>0</v>
      </c>
      <c s="65">
        <v>1311</v>
      </c>
      <c s="65">
        <v>1536</v>
      </c>
      <c s="65">
        <v>0</v>
      </c>
      <c s="65">
        <v>0</v>
      </c>
      <c s="65">
        <v>2148</v>
      </c>
      <c s="65">
        <v>1479</v>
      </c>
      <c s="65">
        <v>2260</v>
      </c>
      <c s="65">
        <v>773</v>
      </c>
      <c s="65">
        <v>0</v>
      </c>
      <c s="65">
        <v>1777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61"/>
        <v/>
      </c>
      <c s="187">
        <f t="shared" si="162"/>
        <v>1</v>
      </c>
      <c s="15">
        <f t="shared" si="163"/>
        <v>24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89">
        <f t="shared" si="158"/>
        <v>11</v>
      </c>
      <c s="99" t="str">
        <f t="shared" si="159"/>
        <v>11:34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1140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420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360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540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6"/>
      <c r="CT654" s="170"/>
      <c s="13"/>
      <c s="79"/>
      <c s="79"/>
      <c r="FL654" s="1"/>
      <c s="121">
        <f t="shared" si="156"/>
        <v>44482</v>
      </c>
      <c s="207"/>
    </row>
    <row ht="11.1" customHeight="1">
      <c s="192">
        <f t="shared" si="160"/>
        <v>655</v>
      </c>
      <c s="74">
        <f t="shared" si="157"/>
        <v>11.583333333333334</v>
      </c>
      <c s="216">
        <v>45056.482638888891</v>
      </c>
      <c s="65">
        <v>4899</v>
      </c>
      <c s="65">
        <v>4565</v>
      </c>
      <c s="65">
        <v>0</v>
      </c>
      <c s="65">
        <v>1314</v>
      </c>
      <c s="65">
        <v>1544</v>
      </c>
      <c s="65">
        <v>0</v>
      </c>
      <c s="65">
        <v>0</v>
      </c>
      <c s="65">
        <v>2157</v>
      </c>
      <c s="65">
        <v>1484</v>
      </c>
      <c s="65">
        <v>2268</v>
      </c>
      <c s="65">
        <v>777</v>
      </c>
      <c s="65">
        <v>0</v>
      </c>
      <c s="65">
        <v>1785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61"/>
        <v/>
      </c>
      <c s="187">
        <f t="shared" si="162"/>
        <v>1</v>
      </c>
      <c s="15">
        <f t="shared" si="163"/>
        <v>6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89">
        <f t="shared" si="158"/>
        <v>11</v>
      </c>
      <c s="99" t="str">
        <f t="shared" si="159"/>
        <v>11:35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360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480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540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480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240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6"/>
      <c r="CT655" s="170"/>
      <c s="13"/>
      <c s="79"/>
      <c s="79"/>
      <c r="FL655" s="1"/>
      <c s="121">
        <f t="shared" si="156"/>
        <v>44483</v>
      </c>
      <c s="207"/>
    </row>
    <row ht="11.1" customHeight="1">
      <c s="192">
        <f t="shared" si="160"/>
        <v>656</v>
      </c>
      <c s="74">
        <f t="shared" si="157"/>
        <v>11.6</v>
      </c>
      <c s="216">
        <v>45056.48333333333</v>
      </c>
      <c s="65">
        <v>4919</v>
      </c>
      <c s="65">
        <v>4583</v>
      </c>
      <c s="65">
        <v>0</v>
      </c>
      <c s="65">
        <v>1317</v>
      </c>
      <c s="65">
        <v>1551</v>
      </c>
      <c s="65">
        <v>0</v>
      </c>
      <c s="65">
        <v>0</v>
      </c>
      <c s="65">
        <v>2166</v>
      </c>
      <c s="65">
        <v>1489</v>
      </c>
      <c s="65">
        <v>2277</v>
      </c>
      <c s="65">
        <v>780</v>
      </c>
      <c s="65">
        <v>0</v>
      </c>
      <c s="65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61"/>
        <v/>
      </c>
      <c s="187">
        <f t="shared" si="162"/>
        <v>1</v>
      </c>
      <c s="15">
        <f t="shared" si="163"/>
        <v>20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89">
        <f t="shared" si="158"/>
        <v>11</v>
      </c>
      <c s="99" t="str">
        <f t="shared" si="159"/>
        <v>11:36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1200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420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540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6"/>
      <c r="CT656" s="170"/>
      <c s="13"/>
      <c s="79"/>
      <c s="79"/>
      <c r="FL656" s="1"/>
      <c s="121">
        <f t="shared" si="156"/>
        <v>44484</v>
      </c>
      <c s="207"/>
    </row>
    <row ht="11.1" customHeight="1">
      <c s="192">
        <f t="shared" si="160"/>
        <v>657</v>
      </c>
      <c s="74">
        <f t="shared" si="157"/>
        <v>11.616666666666667</v>
      </c>
      <c s="216">
        <v>45056.484027777777</v>
      </c>
      <c s="65">
        <v>4945</v>
      </c>
      <c s="65">
        <v>4600</v>
      </c>
      <c s="65">
        <v>0</v>
      </c>
      <c s="65">
        <v>1320</v>
      </c>
      <c s="65">
        <v>1558</v>
      </c>
      <c s="65">
        <v>0</v>
      </c>
      <c s="65">
        <v>0</v>
      </c>
      <c s="65">
        <v>2174</v>
      </c>
      <c s="65">
        <v>1495</v>
      </c>
      <c s="65">
        <v>2286</v>
      </c>
      <c s="65">
        <v>783</v>
      </c>
      <c s="65">
        <v>0</v>
      </c>
      <c s="65">
        <v>1800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61"/>
        <v/>
      </c>
      <c s="187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89">
        <f t="shared" si="158"/>
        <v>11</v>
      </c>
      <c s="99" t="str">
        <f t="shared" si="159"/>
        <v>11:37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360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6"/>
      <c r="CT657" s="170"/>
      <c s="13"/>
      <c s="79"/>
      <c s="79"/>
      <c r="FL657" s="1"/>
      <c s="121">
        <f t="shared" si="156"/>
        <v>44485</v>
      </c>
      <c s="207"/>
    </row>
    <row ht="11.1" customHeight="1">
      <c s="192">
        <f t="shared" si="160"/>
        <v>658</v>
      </c>
      <c s="74">
        <f t="shared" si="157"/>
        <v>11.633333333333333</v>
      </c>
      <c s="216">
        <v>45056.484722222223</v>
      </c>
      <c s="65">
        <v>4976</v>
      </c>
      <c s="65">
        <v>4619</v>
      </c>
      <c s="65">
        <v>0</v>
      </c>
      <c s="65">
        <v>1323</v>
      </c>
      <c s="65">
        <v>1566</v>
      </c>
      <c s="65">
        <v>0</v>
      </c>
      <c s="65">
        <v>0</v>
      </c>
      <c s="65">
        <v>2184</v>
      </c>
      <c s="65">
        <v>1501</v>
      </c>
      <c s="65">
        <v>2295</v>
      </c>
      <c s="65">
        <v>786</v>
      </c>
      <c s="65">
        <v>0</v>
      </c>
      <c s="65">
        <v>1809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61"/>
        <v/>
      </c>
      <c s="187">
        <f t="shared" si="162"/>
        <v>1</v>
      </c>
      <c s="15">
        <f t="shared" si="163"/>
        <v>31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89">
        <f t="shared" si="158"/>
        <v>11</v>
      </c>
      <c s="99" t="str">
        <f t="shared" si="159"/>
        <v>11:38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1860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480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600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360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540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6"/>
      <c r="CT658" s="170"/>
      <c s="13"/>
      <c s="79"/>
      <c s="79"/>
      <c r="FL658" s="1"/>
      <c s="121">
        <f t="shared" si="156"/>
        <v>44486</v>
      </c>
      <c s="207"/>
    </row>
    <row ht="11.1" customHeight="1">
      <c s="192">
        <f t="shared" si="160"/>
        <v>659</v>
      </c>
      <c s="74">
        <f t="shared" si="157"/>
        <v>11.65</v>
      </c>
      <c s="216">
        <v>45056.48541666667</v>
      </c>
      <c s="65">
        <v>5004</v>
      </c>
      <c s="65">
        <v>4636</v>
      </c>
      <c s="65">
        <v>0</v>
      </c>
      <c s="65">
        <v>1326</v>
      </c>
      <c s="65">
        <v>1574</v>
      </c>
      <c s="65">
        <v>0</v>
      </c>
      <c s="65">
        <v>0</v>
      </c>
      <c s="65">
        <v>2192</v>
      </c>
      <c s="65">
        <v>1506</v>
      </c>
      <c s="65">
        <v>2303</v>
      </c>
      <c s="65">
        <v>790</v>
      </c>
      <c s="65">
        <v>0</v>
      </c>
      <c s="65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61"/>
        <v/>
      </c>
      <c s="187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89">
        <f t="shared" si="158"/>
        <v>11</v>
      </c>
      <c s="99" t="str">
        <f t="shared" si="159"/>
        <v>11:39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1680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480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240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6"/>
      <c r="CT659" s="170"/>
      <c s="13"/>
      <c s="79"/>
      <c s="79"/>
      <c r="FL659" s="1"/>
      <c s="121">
        <f t="shared" si="156"/>
        <v>44487</v>
      </c>
      <c s="207"/>
    </row>
    <row ht="11.1" customHeight="1">
      <c s="192">
        <f t="shared" si="160"/>
        <v>660</v>
      </c>
      <c s="74">
        <f t="shared" si="157"/>
        <v>11.666666666666666</v>
      </c>
      <c s="216">
        <v>45056.486111111109</v>
      </c>
      <c s="65">
        <v>5035</v>
      </c>
      <c s="65">
        <v>4656</v>
      </c>
      <c s="65">
        <v>0</v>
      </c>
      <c s="65">
        <v>1329</v>
      </c>
      <c s="65">
        <v>1582</v>
      </c>
      <c s="65">
        <v>0</v>
      </c>
      <c s="65">
        <v>0</v>
      </c>
      <c s="65">
        <v>2202</v>
      </c>
      <c s="65">
        <v>1512</v>
      </c>
      <c s="65">
        <v>2313</v>
      </c>
      <c s="65">
        <v>793</v>
      </c>
      <c s="65">
        <v>0</v>
      </c>
      <c s="65">
        <v>1825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61"/>
        <v/>
      </c>
      <c s="187">
        <f t="shared" si="162"/>
        <v>1</v>
      </c>
      <c s="15">
        <f t="shared" si="163"/>
        <v>31</v>
      </c>
      <c s="15">
        <f t="shared" si="164"/>
        <v>20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10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89">
        <f t="shared" si="158"/>
        <v>11</v>
      </c>
      <c s="99" t="str">
        <f t="shared" si="159"/>
        <v>11:40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1860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480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6"/>
      <c r="CT660" s="170"/>
      <c s="13"/>
      <c s="79"/>
      <c s="79"/>
      <c r="FL660" s="1"/>
      <c s="121">
        <f t="shared" si="156"/>
        <v>44488</v>
      </c>
      <c s="207"/>
    </row>
    <row ht="11.1" customHeight="1">
      <c s="192">
        <f t="shared" si="160"/>
        <v>661</v>
      </c>
      <c s="74">
        <f t="shared" si="157"/>
        <v>11.683333333333334</v>
      </c>
      <c s="216">
        <v>45056.486805555556</v>
      </c>
      <c s="65">
        <v>5065</v>
      </c>
      <c s="65">
        <v>4674</v>
      </c>
      <c s="65">
        <v>0</v>
      </c>
      <c s="65">
        <v>1332</v>
      </c>
      <c s="65">
        <v>1589</v>
      </c>
      <c s="65">
        <v>0</v>
      </c>
      <c s="65">
        <v>0</v>
      </c>
      <c s="65">
        <v>2211</v>
      </c>
      <c s="65">
        <v>1517</v>
      </c>
      <c s="65">
        <v>2321</v>
      </c>
      <c s="65">
        <v>796</v>
      </c>
      <c s="65">
        <v>0</v>
      </c>
      <c s="65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61"/>
        <v/>
      </c>
      <c s="187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89">
        <f t="shared" si="158"/>
        <v>11</v>
      </c>
      <c s="99" t="str">
        <f t="shared" si="159"/>
        <v>11:41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1800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420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540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6"/>
      <c r="CT661" s="170"/>
      <c s="13"/>
      <c s="79"/>
      <c s="79"/>
      <c r="FL661" s="1"/>
      <c s="121">
        <f t="shared" si="156"/>
        <v>44489</v>
      </c>
      <c s="207"/>
    </row>
    <row ht="11.1" customHeight="1">
      <c s="192">
        <f t="shared" si="160"/>
        <v>662</v>
      </c>
      <c s="74">
        <f t="shared" si="157"/>
        <v>11.699999999999999</v>
      </c>
      <c s="216">
        <v>45056.487500000003</v>
      </c>
      <c s="65">
        <v>5093</v>
      </c>
      <c s="65">
        <v>4691</v>
      </c>
      <c s="65">
        <v>0</v>
      </c>
      <c s="65">
        <v>1335</v>
      </c>
      <c s="65">
        <v>1592</v>
      </c>
      <c s="65">
        <v>0</v>
      </c>
      <c s="65">
        <v>0</v>
      </c>
      <c s="65">
        <v>2220</v>
      </c>
      <c s="65">
        <v>1523</v>
      </c>
      <c s="65">
        <v>2330</v>
      </c>
      <c s="65">
        <v>799</v>
      </c>
      <c s="65">
        <v>0</v>
      </c>
      <c s="65">
        <v>1840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61"/>
        <v/>
      </c>
      <c s="187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3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89">
        <f t="shared" si="158"/>
        <v>11</v>
      </c>
      <c s="99" t="str">
        <f t="shared" si="159"/>
        <v>11:42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180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6"/>
      <c r="CT662" s="170"/>
      <c s="13"/>
      <c s="79"/>
      <c s="79"/>
      <c r="FL662" s="1"/>
      <c s="121">
        <f t="shared" si="156"/>
        <v>44490</v>
      </c>
      <c s="207"/>
    </row>
    <row ht="11.1" customHeight="1">
      <c s="192">
        <f t="shared" si="160"/>
        <v>663</v>
      </c>
      <c s="74">
        <f t="shared" si="157"/>
        <v>11.716666666666667</v>
      </c>
      <c s="216">
        <v>45056.488194444442</v>
      </c>
      <c s="65">
        <v>5119</v>
      </c>
      <c s="65">
        <v>4709</v>
      </c>
      <c s="65">
        <v>0</v>
      </c>
      <c s="65">
        <v>1338</v>
      </c>
      <c s="65">
        <v>1595</v>
      </c>
      <c s="65">
        <v>0</v>
      </c>
      <c s="65">
        <v>0</v>
      </c>
      <c s="65">
        <v>2228</v>
      </c>
      <c s="65">
        <v>1529</v>
      </c>
      <c s="65">
        <v>2339</v>
      </c>
      <c s="65">
        <v>803</v>
      </c>
      <c s="65">
        <v>0</v>
      </c>
      <c s="65">
        <v>1848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61"/>
        <v/>
      </c>
      <c s="187">
        <f t="shared" si="162"/>
        <v>1</v>
      </c>
      <c s="15">
        <f t="shared" si="163"/>
        <v>26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3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89">
        <f t="shared" si="158"/>
        <v>11</v>
      </c>
      <c s="99" t="str">
        <f t="shared" si="159"/>
        <v>11:43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1560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1080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180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360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540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240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6"/>
      <c r="CT663" s="170"/>
      <c s="13"/>
      <c s="79"/>
      <c s="79"/>
      <c r="FL663" s="1"/>
      <c s="121">
        <f t="shared" si="156"/>
        <v>44491</v>
      </c>
      <c s="207"/>
    </row>
    <row ht="11.1" customHeight="1">
      <c s="192">
        <f t="shared" si="160"/>
        <v>664</v>
      </c>
      <c s="74">
        <f t="shared" si="157"/>
        <v>11.733333333333333</v>
      </c>
      <c s="216">
        <v>45056.488888888889</v>
      </c>
      <c s="65">
        <v>5152</v>
      </c>
      <c s="65">
        <v>4727</v>
      </c>
      <c s="65">
        <v>0</v>
      </c>
      <c s="65">
        <v>1341</v>
      </c>
      <c s="65">
        <v>1600</v>
      </c>
      <c s="65">
        <v>0</v>
      </c>
      <c s="65">
        <v>0</v>
      </c>
      <c s="65">
        <v>2238</v>
      </c>
      <c s="65">
        <v>1534</v>
      </c>
      <c s="65">
        <v>2348</v>
      </c>
      <c s="65">
        <v>806</v>
      </c>
      <c s="65">
        <v>0</v>
      </c>
      <c s="65">
        <v>1856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61"/>
        <v/>
      </c>
      <c s="187">
        <f t="shared" si="162"/>
        <v>1</v>
      </c>
      <c s="15">
        <f t="shared" si="163"/>
        <v>33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89">
        <f t="shared" si="158"/>
        <v>11</v>
      </c>
      <c s="99" t="str">
        <f t="shared" si="159"/>
        <v>11:44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1980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300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600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6"/>
      <c r="CT664" s="170"/>
      <c s="13"/>
      <c s="79"/>
      <c s="79"/>
      <c r="FL664" s="1"/>
      <c s="121">
        <f t="shared" si="156"/>
        <v>44492</v>
      </c>
      <c s="207"/>
    </row>
    <row ht="11.1" customHeight="1">
      <c s="192">
        <f t="shared" si="160"/>
        <v>665</v>
      </c>
      <c s="74">
        <f t="shared" si="157"/>
        <v>11.75</v>
      </c>
      <c s="216">
        <v>45056.489583333336</v>
      </c>
      <c s="65">
        <v>5179</v>
      </c>
      <c s="65">
        <v>4744</v>
      </c>
      <c s="65">
        <v>0</v>
      </c>
      <c s="65">
        <v>1344</v>
      </c>
      <c s="65">
        <v>1606</v>
      </c>
      <c s="65">
        <v>0</v>
      </c>
      <c s="65">
        <v>0</v>
      </c>
      <c s="65">
        <v>2246</v>
      </c>
      <c s="65">
        <v>1540</v>
      </c>
      <c s="65">
        <v>2357</v>
      </c>
      <c s="65">
        <v>809</v>
      </c>
      <c s="65">
        <v>0</v>
      </c>
      <c s="65">
        <v>1863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61"/>
        <v/>
      </c>
      <c s="187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89">
        <f t="shared" si="158"/>
        <v>11</v>
      </c>
      <c s="99" t="str">
        <f t="shared" si="159"/>
        <v>11:45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1620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360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360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540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6"/>
      <c r="CT665" s="170"/>
      <c s="13"/>
      <c s="79"/>
      <c s="79"/>
      <c r="FL665" s="1"/>
      <c s="121">
        <f t="shared" si="156"/>
        <v>44493</v>
      </c>
      <c s="207"/>
    </row>
    <row ht="11.1" customHeight="1">
      <c s="192">
        <f t="shared" si="160"/>
        <v>666</v>
      </c>
      <c s="74">
        <f t="shared" si="157"/>
        <v>11.766666666666667</v>
      </c>
      <c s="216">
        <v>45056.490277777775</v>
      </c>
      <c s="65">
        <v>5209</v>
      </c>
      <c s="65">
        <v>4763</v>
      </c>
      <c s="65">
        <v>0</v>
      </c>
      <c s="65">
        <v>1347</v>
      </c>
      <c s="65">
        <v>1613</v>
      </c>
      <c s="65">
        <v>0</v>
      </c>
      <c s="65">
        <v>0</v>
      </c>
      <c s="65">
        <v>2255</v>
      </c>
      <c s="65">
        <v>1546</v>
      </c>
      <c s="65">
        <v>2366</v>
      </c>
      <c s="65">
        <v>813</v>
      </c>
      <c s="65">
        <v>0</v>
      </c>
      <c s="65">
        <v>1871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61"/>
        <v/>
      </c>
      <c s="187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89">
        <f t="shared" si="158"/>
        <v>11</v>
      </c>
      <c s="99" t="str">
        <f t="shared" si="159"/>
        <v>11:46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420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540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360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540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240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6"/>
      <c r="CT666" s="170"/>
      <c s="13"/>
      <c s="79"/>
      <c s="79"/>
      <c r="FL666" s="1"/>
      <c s="121">
        <f t="shared" si="156"/>
        <v>44494</v>
      </c>
      <c s="207"/>
    </row>
    <row ht="11.1" customHeight="1">
      <c s="192">
        <f t="shared" si="160"/>
        <v>667</v>
      </c>
      <c s="74">
        <f t="shared" si="157"/>
        <v>11.783333333333333</v>
      </c>
      <c s="216">
        <v>45056.490972222222</v>
      </c>
      <c s="65">
        <v>5237</v>
      </c>
      <c s="65">
        <v>4781</v>
      </c>
      <c s="65">
        <v>0</v>
      </c>
      <c s="65">
        <v>1350</v>
      </c>
      <c s="65">
        <v>1619</v>
      </c>
      <c s="65">
        <v>0</v>
      </c>
      <c s="65">
        <v>0</v>
      </c>
      <c s="65">
        <v>2264</v>
      </c>
      <c s="65">
        <v>1551</v>
      </c>
      <c s="65">
        <v>2375</v>
      </c>
      <c s="65">
        <v>816</v>
      </c>
      <c s="65">
        <v>0</v>
      </c>
      <c s="65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61"/>
        <v/>
      </c>
      <c s="187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89">
        <f t="shared" si="158"/>
        <v>11</v>
      </c>
      <c s="99" t="str">
        <f t="shared" si="159"/>
        <v>11:47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1680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1080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360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540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540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6"/>
      <c r="CT667" s="170"/>
      <c s="13"/>
      <c s="79"/>
      <c s="79"/>
      <c r="FL667" s="1"/>
      <c s="121">
        <f t="shared" si="156"/>
        <v>44495</v>
      </c>
      <c s="207"/>
    </row>
    <row ht="11.1" customHeight="1">
      <c s="192">
        <f t="shared" si="160"/>
        <v>668</v>
      </c>
      <c s="74">
        <f t="shared" si="157"/>
        <v>11.800000000000001</v>
      </c>
      <c s="216">
        <v>45056.491666666669</v>
      </c>
      <c s="65">
        <v>5269</v>
      </c>
      <c s="65">
        <v>4799</v>
      </c>
      <c s="65">
        <v>0</v>
      </c>
      <c s="65">
        <v>1353</v>
      </c>
      <c s="65">
        <v>1624</v>
      </c>
      <c s="65">
        <v>0</v>
      </c>
      <c s="65">
        <v>0</v>
      </c>
      <c s="65">
        <v>2273</v>
      </c>
      <c s="65">
        <v>1557</v>
      </c>
      <c s="65">
        <v>2383</v>
      </c>
      <c s="65">
        <v>819</v>
      </c>
      <c s="65">
        <v>0</v>
      </c>
      <c s="65">
        <v>1886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61"/>
        <v/>
      </c>
      <c s="187">
        <f t="shared" si="162"/>
        <v>1</v>
      </c>
      <c s="15">
        <f t="shared" si="163"/>
        <v>32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89">
        <f t="shared" si="158"/>
        <v>11</v>
      </c>
      <c s="99" t="str">
        <f t="shared" si="159"/>
        <v>11:48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1920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1080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300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540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360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6"/>
      <c r="CT668" s="170"/>
      <c s="13"/>
      <c s="79"/>
      <c s="79"/>
      <c r="FL668" s="1"/>
      <c s="121">
        <f t="shared" si="156"/>
        <v>44496</v>
      </c>
      <c s="207"/>
    </row>
    <row ht="11.1" customHeight="1">
      <c s="192">
        <f t="shared" si="160"/>
        <v>669</v>
      </c>
      <c s="74">
        <f t="shared" si="157"/>
        <v>11.816666666666666</v>
      </c>
      <c s="216">
        <v>45056.492361111108</v>
      </c>
      <c s="65">
        <v>5295</v>
      </c>
      <c s="65">
        <v>4818</v>
      </c>
      <c s="65">
        <v>0</v>
      </c>
      <c s="65">
        <v>1356</v>
      </c>
      <c s="65">
        <v>1628</v>
      </c>
      <c s="65">
        <v>0</v>
      </c>
      <c s="65">
        <v>0</v>
      </c>
      <c s="65">
        <v>2282</v>
      </c>
      <c s="65">
        <v>1563</v>
      </c>
      <c s="65">
        <v>2393</v>
      </c>
      <c s="65">
        <v>822</v>
      </c>
      <c s="65">
        <v>0</v>
      </c>
      <c s="65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61"/>
        <v/>
      </c>
      <c s="187">
        <f t="shared" si="162"/>
        <v>1</v>
      </c>
      <c s="15">
        <f t="shared" si="163"/>
        <v>26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10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89">
        <f t="shared" si="158"/>
        <v>11</v>
      </c>
      <c s="99" t="str">
        <f t="shared" si="159"/>
        <v>11:49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1560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1140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240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540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6"/>
      <c r="CT669" s="170"/>
      <c s="13"/>
      <c s="79"/>
      <c s="79"/>
      <c r="FL669" s="1"/>
      <c s="121">
        <f t="shared" si="156"/>
        <v>44497</v>
      </c>
      <c s="207"/>
    </row>
    <row ht="11.1" customHeight="1">
      <c s="192">
        <f t="shared" si="160"/>
        <v>670</v>
      </c>
      <c s="74">
        <f t="shared" si="157"/>
        <v>11.833333333333334</v>
      </c>
      <c s="216">
        <v>45056.493055555555</v>
      </c>
      <c s="65">
        <v>5325</v>
      </c>
      <c s="65">
        <v>4840</v>
      </c>
      <c s="65">
        <v>0</v>
      </c>
      <c s="65">
        <v>1359</v>
      </c>
      <c s="65">
        <v>1636</v>
      </c>
      <c s="65">
        <v>0</v>
      </c>
      <c s="65">
        <v>0</v>
      </c>
      <c s="65">
        <v>2293</v>
      </c>
      <c s="65">
        <v>1569</v>
      </c>
      <c s="65">
        <v>2403</v>
      </c>
      <c s="65">
        <v>826</v>
      </c>
      <c s="65">
        <v>0</v>
      </c>
      <c s="65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61"/>
        <v/>
      </c>
      <c s="187">
        <f t="shared" si="162"/>
        <v>1</v>
      </c>
      <c s="15">
        <f t="shared" si="163"/>
        <v>30</v>
      </c>
      <c s="15">
        <f t="shared" si="164"/>
        <v>22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11</v>
      </c>
      <c s="15">
        <f t="shared" si="171"/>
        <v>6</v>
      </c>
      <c s="15">
        <f t="shared" si="172"/>
        <v>10</v>
      </c>
      <c s="15">
        <f t="shared" si="173"/>
        <v>4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89">
        <f t="shared" si="158"/>
        <v>11</v>
      </c>
      <c s="99" t="str">
        <f t="shared" si="159"/>
        <v>11:50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1800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1320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480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660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360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240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6"/>
      <c r="CT670" s="170"/>
      <c s="13"/>
      <c s="79"/>
      <c s="79"/>
      <c r="FL670" s="1"/>
      <c s="121">
        <f t="shared" si="156"/>
        <v>44498</v>
      </c>
      <c s="207"/>
    </row>
    <row ht="11.1" customHeight="1">
      <c s="192">
        <f t="shared" si="160"/>
        <v>671</v>
      </c>
      <c s="74">
        <f t="shared" si="157"/>
        <v>11.85</v>
      </c>
      <c s="216">
        <v>45056.493750000001</v>
      </c>
      <c s="65">
        <v>5326</v>
      </c>
      <c s="65">
        <v>4858</v>
      </c>
      <c s="65">
        <v>0</v>
      </c>
      <c s="65">
        <v>1362</v>
      </c>
      <c s="65">
        <v>1643</v>
      </c>
      <c s="65">
        <v>0</v>
      </c>
      <c s="65">
        <v>0</v>
      </c>
      <c s="65">
        <v>2301</v>
      </c>
      <c s="65">
        <v>1575</v>
      </c>
      <c s="65">
        <v>2411</v>
      </c>
      <c s="65">
        <v>829</v>
      </c>
      <c s="65">
        <v>0</v>
      </c>
      <c s="65">
        <v>1909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61"/>
        <v/>
      </c>
      <c s="187">
        <f t="shared" si="162"/>
        <v>1</v>
      </c>
      <c s="15">
        <f t="shared" si="163"/>
        <v>1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89">
        <f t="shared" si="158"/>
        <v>11</v>
      </c>
      <c s="99" t="str">
        <f t="shared" si="159"/>
        <v>11:51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60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420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480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360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6"/>
      <c r="CT671" s="170"/>
      <c s="13"/>
      <c s="79"/>
      <c s="79"/>
      <c r="FL671" s="1"/>
      <c s="121">
        <f t="shared" si="156"/>
        <v>44499</v>
      </c>
      <c s="207"/>
    </row>
    <row ht="11.1" customHeight="1">
      <c s="192">
        <f t="shared" si="160"/>
        <v>672</v>
      </c>
      <c s="74">
        <f t="shared" si="157"/>
        <v>11.866666666666667</v>
      </c>
      <c s="216">
        <v>45056.494444444441</v>
      </c>
      <c s="65">
        <v>5326</v>
      </c>
      <c s="65">
        <v>4877</v>
      </c>
      <c s="65">
        <v>0</v>
      </c>
      <c s="65">
        <v>1365</v>
      </c>
      <c s="65">
        <v>1650</v>
      </c>
      <c s="65">
        <v>0</v>
      </c>
      <c s="65">
        <v>0</v>
      </c>
      <c s="65">
        <v>2310</v>
      </c>
      <c s="65">
        <v>1580</v>
      </c>
      <c s="65">
        <v>2420</v>
      </c>
      <c s="65">
        <v>833</v>
      </c>
      <c s="65">
        <v>0</v>
      </c>
      <c s="65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89">
        <f t="shared" si="158"/>
        <v>11</v>
      </c>
      <c s="99" t="str">
        <f t="shared" si="159"/>
        <v>11:52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1140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420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540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540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240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6"/>
      <c r="CT672" s="170"/>
      <c s="13"/>
      <c s="79"/>
      <c s="79"/>
      <c r="FL672" s="1"/>
      <c s="121">
        <f t="shared" si="156"/>
        <v>44500</v>
      </c>
      <c s="207"/>
    </row>
    <row ht="11.1" customHeight="1">
      <c s="192">
        <f t="shared" si="160"/>
        <v>673</v>
      </c>
      <c s="74">
        <f t="shared" si="157"/>
        <v>11.883333333333333</v>
      </c>
      <c s="216">
        <v>45056.495138888888</v>
      </c>
      <c s="65">
        <v>5326</v>
      </c>
      <c s="65">
        <v>4894</v>
      </c>
      <c s="65">
        <v>0</v>
      </c>
      <c s="65">
        <v>1367</v>
      </c>
      <c s="65">
        <v>1655</v>
      </c>
      <c s="65">
        <v>0</v>
      </c>
      <c s="65">
        <v>0</v>
      </c>
      <c s="65">
        <v>2318</v>
      </c>
      <c s="65">
        <v>1586</v>
      </c>
      <c s="65">
        <v>2428</v>
      </c>
      <c s="65">
        <v>836</v>
      </c>
      <c s="65">
        <v>0</v>
      </c>
      <c s="65">
        <v>1923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89">
        <f t="shared" si="158"/>
        <v>11</v>
      </c>
      <c s="99" t="str">
        <f t="shared" si="159"/>
        <v>11:53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120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300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360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6"/>
      <c r="CT673" s="170"/>
      <c s="13"/>
      <c s="79"/>
      <c s="79"/>
      <c r="FL673" s="1"/>
      <c s="121">
        <f t="shared" si="156"/>
        <v>44501</v>
      </c>
      <c s="207"/>
    </row>
    <row ht="11.1" customHeight="1">
      <c s="192">
        <f t="shared" si="160"/>
        <v>674</v>
      </c>
      <c s="74">
        <f t="shared" si="157"/>
        <v>11.9</v>
      </c>
      <c s="216">
        <v>45056.495833333334</v>
      </c>
      <c s="65">
        <v>5326</v>
      </c>
      <c s="65">
        <v>4913</v>
      </c>
      <c s="65">
        <v>0</v>
      </c>
      <c s="65">
        <v>1370</v>
      </c>
      <c s="65">
        <v>1661</v>
      </c>
      <c s="65">
        <v>0</v>
      </c>
      <c s="65">
        <v>0</v>
      </c>
      <c s="65">
        <v>2328</v>
      </c>
      <c s="65">
        <v>1591</v>
      </c>
      <c s="65">
        <v>2437</v>
      </c>
      <c s="65">
        <v>839</v>
      </c>
      <c s="65">
        <v>0</v>
      </c>
      <c s="65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89">
        <f t="shared" si="158"/>
        <v>11</v>
      </c>
      <c s="99" t="str">
        <f t="shared" si="159"/>
        <v>11:54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600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300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540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6"/>
      <c r="CT674" s="170"/>
      <c s="13"/>
      <c s="79"/>
      <c s="79"/>
      <c r="FL674" s="1"/>
      <c s="121">
        <f t="shared" si="156"/>
        <v>44502</v>
      </c>
      <c s="207"/>
    </row>
    <row ht="11.1" customHeight="1">
      <c s="192">
        <f t="shared" si="160"/>
        <v>675</v>
      </c>
      <c s="74">
        <f t="shared" si="157"/>
        <v>11.916666666666666</v>
      </c>
      <c s="216">
        <v>45056.496527777781</v>
      </c>
      <c s="65">
        <v>5326</v>
      </c>
      <c s="65">
        <v>4933</v>
      </c>
      <c s="65">
        <v>0</v>
      </c>
      <c s="65">
        <v>1373</v>
      </c>
      <c s="65">
        <v>1668</v>
      </c>
      <c s="65">
        <v>0</v>
      </c>
      <c s="65">
        <v>0</v>
      </c>
      <c s="65">
        <v>2337</v>
      </c>
      <c s="65">
        <v>1597</v>
      </c>
      <c s="65">
        <v>2447</v>
      </c>
      <c s="65">
        <v>842</v>
      </c>
      <c s="65">
        <v>0</v>
      </c>
      <c s="65">
        <v>1939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10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89">
        <f t="shared" si="158"/>
        <v>11</v>
      </c>
      <c s="99" t="str">
        <f t="shared" si="159"/>
        <v>11:55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1200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180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420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360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6"/>
      <c r="CT675" s="170"/>
      <c s="13"/>
      <c s="79"/>
      <c s="79"/>
      <c r="FL675" s="1"/>
      <c s="121">
        <f t="shared" si="156"/>
        <v>44503</v>
      </c>
      <c s="207"/>
    </row>
    <row ht="11.1" customHeight="1">
      <c s="192">
        <f t="shared" si="160"/>
        <v>676</v>
      </c>
      <c s="74">
        <f t="shared" si="157"/>
        <v>11.933333333333334</v>
      </c>
      <c s="216">
        <v>45056.49722222222</v>
      </c>
      <c s="65">
        <v>5326</v>
      </c>
      <c s="65">
        <v>4950</v>
      </c>
      <c s="65">
        <v>0</v>
      </c>
      <c s="65">
        <v>1376</v>
      </c>
      <c s="65">
        <v>1674</v>
      </c>
      <c s="65">
        <v>0</v>
      </c>
      <c s="65">
        <v>0</v>
      </c>
      <c s="65">
        <v>2345</v>
      </c>
      <c s="65">
        <v>1602</v>
      </c>
      <c s="65">
        <v>2455</v>
      </c>
      <c s="65">
        <v>845</v>
      </c>
      <c s="65">
        <v>0</v>
      </c>
      <c s="65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89">
        <f t="shared" si="158"/>
        <v>11</v>
      </c>
      <c s="99" t="str">
        <f t="shared" si="159"/>
        <v>11:56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6"/>
      <c r="CT676" s="170"/>
      <c s="13"/>
      <c s="79"/>
      <c s="79"/>
      <c r="FL676" s="1"/>
      <c s="121">
        <f t="shared" si="156"/>
        <v>44504</v>
      </c>
      <c s="207"/>
    </row>
    <row ht="11.1" customHeight="1">
      <c s="192">
        <f t="shared" si="160"/>
        <v>677</v>
      </c>
      <c s="74">
        <f t="shared" si="157"/>
        <v>11.949999999999999</v>
      </c>
      <c s="216">
        <v>45056.497916666667</v>
      </c>
      <c s="65">
        <v>5326</v>
      </c>
      <c s="65">
        <v>4969</v>
      </c>
      <c s="65">
        <v>0</v>
      </c>
      <c s="65">
        <v>1379</v>
      </c>
      <c s="65">
        <v>1680</v>
      </c>
      <c s="65">
        <v>0</v>
      </c>
      <c s="65">
        <v>0</v>
      </c>
      <c s="65">
        <v>2355</v>
      </c>
      <c s="65">
        <v>1608</v>
      </c>
      <c s="65">
        <v>2464</v>
      </c>
      <c s="65">
        <v>849</v>
      </c>
      <c s="65">
        <v>0</v>
      </c>
      <c s="65">
        <v>1954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89">
        <f t="shared" si="158"/>
        <v>11</v>
      </c>
      <c s="99" t="str">
        <f t="shared" si="159"/>
        <v>11:57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360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360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6"/>
      <c r="CT677" s="170"/>
      <c s="13"/>
      <c s="79"/>
      <c s="79"/>
      <c r="FL677" s="1"/>
      <c s="121">
        <f t="shared" si="156"/>
        <v>44505</v>
      </c>
      <c s="207"/>
    </row>
    <row ht="11.1" customHeight="1">
      <c s="192">
        <f t="shared" si="160"/>
        <v>678</v>
      </c>
      <c s="74">
        <f t="shared" si="157"/>
        <v>11.966666666666667</v>
      </c>
      <c s="216">
        <v>45056.498611111114</v>
      </c>
      <c s="65">
        <v>5326</v>
      </c>
      <c s="65">
        <v>4987</v>
      </c>
      <c s="65">
        <v>0</v>
      </c>
      <c s="65">
        <v>1382</v>
      </c>
      <c s="65">
        <v>1687</v>
      </c>
      <c s="65">
        <v>0</v>
      </c>
      <c s="65">
        <v>0</v>
      </c>
      <c s="65">
        <v>2364</v>
      </c>
      <c s="65">
        <v>1614</v>
      </c>
      <c s="65">
        <v>2473</v>
      </c>
      <c s="65">
        <v>852</v>
      </c>
      <c s="65">
        <v>0</v>
      </c>
      <c s="65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89">
        <f t="shared" si="158"/>
        <v>11</v>
      </c>
      <c s="99" t="str">
        <f t="shared" si="159"/>
        <v>11:58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1080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420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540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360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540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6"/>
      <c r="CT678" s="170"/>
      <c s="13"/>
      <c s="79"/>
      <c s="79"/>
      <c r="FL678" s="1"/>
      <c s="121">
        <f t="shared" si="156"/>
        <v>44506</v>
      </c>
      <c s="207"/>
    </row>
    <row ht="11.1" customHeight="1">
      <c s="192">
        <f t="shared" si="160"/>
        <v>679</v>
      </c>
      <c s="74">
        <f t="shared" si="157"/>
        <v>11.983333333333333</v>
      </c>
      <c s="216">
        <v>45056.499305555553</v>
      </c>
      <c s="65">
        <v>5326</v>
      </c>
      <c s="65">
        <v>5006</v>
      </c>
      <c s="65">
        <v>0</v>
      </c>
      <c s="65">
        <v>1386</v>
      </c>
      <c s="65">
        <v>1695</v>
      </c>
      <c s="65">
        <v>0</v>
      </c>
      <c s="65">
        <v>0</v>
      </c>
      <c s="65">
        <v>2372</v>
      </c>
      <c s="65">
        <v>1620</v>
      </c>
      <c s="65">
        <v>2481</v>
      </c>
      <c s="65">
        <v>855</v>
      </c>
      <c s="65">
        <v>0</v>
      </c>
      <c s="65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89">
        <f t="shared" si="158"/>
        <v>11</v>
      </c>
      <c s="99" t="str">
        <f t="shared" si="159"/>
        <v>11:59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480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360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6"/>
      <c r="CT679" s="170"/>
      <c s="13"/>
      <c s="79"/>
      <c s="79"/>
      <c r="FL679" s="1"/>
      <c s="121">
        <f t="shared" si="156"/>
        <v>44507</v>
      </c>
      <c s="207"/>
    </row>
    <row ht="11.1" customHeight="1">
      <c s="192">
        <f t="shared" si="160"/>
        <v>680</v>
      </c>
      <c s="74">
        <f t="shared" si="157"/>
        <v>12</v>
      </c>
      <c s="216">
        <v>45056.5</v>
      </c>
      <c s="65">
        <v>5326</v>
      </c>
      <c s="65">
        <v>5026</v>
      </c>
      <c s="65">
        <v>0</v>
      </c>
      <c s="65">
        <v>1389</v>
      </c>
      <c s="65">
        <v>1703</v>
      </c>
      <c s="65">
        <v>0</v>
      </c>
      <c s="65">
        <v>0</v>
      </c>
      <c s="65">
        <v>2382</v>
      </c>
      <c s="65">
        <v>1626</v>
      </c>
      <c s="65">
        <v>2491</v>
      </c>
      <c s="65">
        <v>858</v>
      </c>
      <c s="65">
        <v>0</v>
      </c>
      <c s="65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10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89">
        <f t="shared" si="158"/>
        <v>12</v>
      </c>
      <c s="99" t="str">
        <f t="shared" si="159"/>
        <v>12:00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1200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480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600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360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6"/>
      <c r="CT680" s="170"/>
      <c s="13"/>
      <c s="79"/>
      <c s="79"/>
      <c r="FL680" s="1"/>
      <c s="121">
        <f t="shared" si="156"/>
        <v>44508</v>
      </c>
      <c s="207"/>
    </row>
    <row ht="11.1" customHeight="1">
      <c s="192">
        <f t="shared" si="160"/>
        <v>681</v>
      </c>
      <c s="74">
        <f t="shared" si="157"/>
        <v>12.016666666666667</v>
      </c>
      <c s="216">
        <v>45056.500694444447</v>
      </c>
      <c s="65">
        <v>5326</v>
      </c>
      <c s="65">
        <v>5041</v>
      </c>
      <c s="65">
        <v>0</v>
      </c>
      <c s="65">
        <v>1392</v>
      </c>
      <c s="65">
        <v>1709</v>
      </c>
      <c s="65">
        <v>0</v>
      </c>
      <c s="65">
        <v>0</v>
      </c>
      <c s="65">
        <v>2389</v>
      </c>
      <c s="65">
        <v>1630</v>
      </c>
      <c s="65">
        <v>2498</v>
      </c>
      <c s="65">
        <v>861</v>
      </c>
      <c s="65">
        <v>0</v>
      </c>
      <c s="65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89">
        <f t="shared" si="158"/>
        <v>12</v>
      </c>
      <c s="99" t="str">
        <f t="shared" si="159"/>
        <v>12:01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900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360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6"/>
      <c r="CT681" s="170"/>
      <c s="13"/>
      <c s="79"/>
      <c s="79"/>
      <c r="FL681" s="1"/>
      <c s="121">
        <f t="shared" si="156"/>
        <v>44509</v>
      </c>
      <c s="207"/>
    </row>
    <row ht="11.1" customHeight="1">
      <c s="192">
        <f t="shared" si="160"/>
        <v>682</v>
      </c>
      <c s="74">
        <f t="shared" si="157"/>
        <v>12.033333333333333</v>
      </c>
      <c s="216">
        <v>45056.501388888886</v>
      </c>
      <c s="65">
        <v>5326</v>
      </c>
      <c s="65">
        <v>5062</v>
      </c>
      <c s="65">
        <v>0</v>
      </c>
      <c s="65">
        <v>1395</v>
      </c>
      <c s="65">
        <v>1716</v>
      </c>
      <c s="65">
        <v>0</v>
      </c>
      <c s="65">
        <v>0</v>
      </c>
      <c s="65">
        <v>2399</v>
      </c>
      <c s="65">
        <v>1636</v>
      </c>
      <c s="65">
        <v>2508</v>
      </c>
      <c s="65">
        <v>864</v>
      </c>
      <c s="65">
        <v>0</v>
      </c>
      <c s="65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21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10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89">
        <f t="shared" si="158"/>
        <v>12</v>
      </c>
      <c s="99" t="str">
        <f t="shared" si="159"/>
        <v>12:02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180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420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600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360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6"/>
      <c r="CT682" s="170"/>
      <c s="13"/>
      <c s="79"/>
      <c s="79"/>
      <c r="FL682" s="1"/>
      <c s="121">
        <f t="shared" si="156"/>
        <v>44510</v>
      </c>
      <c s="207"/>
    </row>
    <row ht="11.1" customHeight="1">
      <c s="192">
        <f t="shared" si="160"/>
        <v>683</v>
      </c>
      <c s="74">
        <f t="shared" si="157"/>
        <v>12.050000000000001</v>
      </c>
      <c s="216">
        <v>45056.502083333333</v>
      </c>
      <c s="65">
        <v>5326</v>
      </c>
      <c s="65">
        <v>5079</v>
      </c>
      <c s="65">
        <v>0</v>
      </c>
      <c s="65">
        <v>1398</v>
      </c>
      <c s="65">
        <v>1723</v>
      </c>
      <c s="65">
        <v>0</v>
      </c>
      <c s="65">
        <v>0</v>
      </c>
      <c s="65">
        <v>2408</v>
      </c>
      <c s="65">
        <v>1642</v>
      </c>
      <c s="65">
        <v>2516</v>
      </c>
      <c s="65">
        <v>868</v>
      </c>
      <c s="65">
        <v>0</v>
      </c>
      <c s="65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89">
        <f t="shared" si="158"/>
        <v>12</v>
      </c>
      <c s="99" t="str">
        <f t="shared" si="159"/>
        <v>12:03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540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360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240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6"/>
      <c r="CT683" s="170"/>
      <c s="13"/>
      <c s="79"/>
      <c s="79"/>
      <c r="FL683" s="1"/>
      <c s="121">
        <f t="shared" si="156"/>
        <v>44511</v>
      </c>
      <c s="207"/>
    </row>
    <row ht="11.1" customHeight="1">
      <c s="192">
        <f t="shared" si="160"/>
        <v>684</v>
      </c>
      <c s="74">
        <f t="shared" si="157"/>
        <v>12.066666666666666</v>
      </c>
      <c s="216">
        <v>45056.50277777778</v>
      </c>
      <c s="65">
        <v>5326</v>
      </c>
      <c s="65">
        <v>5097</v>
      </c>
      <c s="65">
        <v>0</v>
      </c>
      <c s="65">
        <v>1401</v>
      </c>
      <c s="65">
        <v>1729</v>
      </c>
      <c s="65">
        <v>0</v>
      </c>
      <c s="65">
        <v>0</v>
      </c>
      <c s="65">
        <v>2417</v>
      </c>
      <c s="65">
        <v>1647</v>
      </c>
      <c s="65">
        <v>2525</v>
      </c>
      <c s="65">
        <v>871</v>
      </c>
      <c s="65">
        <v>0</v>
      </c>
      <c s="65">
        <v>2009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89">
        <f t="shared" si="158"/>
        <v>12</v>
      </c>
      <c s="99" t="str">
        <f t="shared" si="159"/>
        <v>12:04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360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540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540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6"/>
      <c r="CT684" s="170"/>
      <c s="13"/>
      <c s="79"/>
      <c s="79"/>
      <c r="FL684" s="1"/>
      <c s="121">
        <f t="shared" si="156"/>
        <v>44512</v>
      </c>
      <c s="207"/>
    </row>
    <row ht="11.1" customHeight="1">
      <c s="192">
        <f t="shared" si="160"/>
        <v>685</v>
      </c>
      <c s="74">
        <f t="shared" si="157"/>
        <v>12.083333333333334</v>
      </c>
      <c s="216">
        <v>45056.503472222219</v>
      </c>
      <c s="65">
        <v>5327</v>
      </c>
      <c s="65">
        <v>5113</v>
      </c>
      <c s="65">
        <v>0</v>
      </c>
      <c s="65">
        <v>1404</v>
      </c>
      <c s="65">
        <v>1737</v>
      </c>
      <c s="65">
        <v>0</v>
      </c>
      <c s="65">
        <v>0</v>
      </c>
      <c s="65">
        <v>2424</v>
      </c>
      <c s="65">
        <v>1652</v>
      </c>
      <c s="65">
        <v>2532</v>
      </c>
      <c s="65">
        <v>874</v>
      </c>
      <c s="65">
        <v>0</v>
      </c>
      <c s="65">
        <v>2015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61"/>
        <v/>
      </c>
      <c s="187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89">
        <f t="shared" si="158"/>
        <v>12</v>
      </c>
      <c s="99" t="str">
        <f t="shared" si="159"/>
        <v>12:05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6"/>
      <c r="CT685" s="170"/>
      <c s="13"/>
      <c s="79"/>
      <c s="79"/>
      <c r="FL685" s="1"/>
      <c s="121">
        <f t="shared" si="156"/>
        <v>44513</v>
      </c>
      <c s="207"/>
    </row>
    <row ht="11.1" customHeight="1">
      <c s="192">
        <f t="shared" si="160"/>
        <v>686</v>
      </c>
      <c s="74">
        <f t="shared" si="157"/>
        <v>12.1</v>
      </c>
      <c s="216">
        <v>45056.504166666666</v>
      </c>
      <c s="65">
        <v>5327</v>
      </c>
      <c s="65">
        <v>5132</v>
      </c>
      <c s="65">
        <v>0</v>
      </c>
      <c s="65">
        <v>1407</v>
      </c>
      <c s="65">
        <v>1747</v>
      </c>
      <c s="65">
        <v>0</v>
      </c>
      <c s="65">
        <v>0</v>
      </c>
      <c s="65">
        <v>2434</v>
      </c>
      <c s="65">
        <v>1658</v>
      </c>
      <c s="65">
        <v>2541</v>
      </c>
      <c s="65">
        <v>877</v>
      </c>
      <c s="65">
        <v>0</v>
      </c>
      <c s="65">
        <v>2023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89">
        <f t="shared" si="158"/>
        <v>12</v>
      </c>
      <c s="99" t="str">
        <f t="shared" si="159"/>
        <v>12:06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1140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600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360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540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180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6"/>
      <c r="CT686" s="170"/>
      <c s="13"/>
      <c s="79"/>
      <c s="79"/>
      <c r="FL686" s="1"/>
      <c s="121">
        <f t="shared" si="156"/>
        <v>44514</v>
      </c>
      <c s="207"/>
    </row>
    <row ht="11.1" customHeight="1">
      <c s="192">
        <f t="shared" si="160"/>
        <v>687</v>
      </c>
      <c s="74">
        <f t="shared" si="157"/>
        <v>12.116666666666667</v>
      </c>
      <c s="216">
        <v>45056.504861111112</v>
      </c>
      <c s="65">
        <v>5328</v>
      </c>
      <c s="65">
        <v>5150</v>
      </c>
      <c s="65">
        <v>0</v>
      </c>
      <c s="65">
        <v>1411</v>
      </c>
      <c s="65">
        <v>1756</v>
      </c>
      <c s="65">
        <v>0</v>
      </c>
      <c s="65">
        <v>0</v>
      </c>
      <c s="65">
        <v>2443</v>
      </c>
      <c s="65">
        <v>1663</v>
      </c>
      <c s="65">
        <v>2550</v>
      </c>
      <c s="65">
        <v>880</v>
      </c>
      <c s="65">
        <v>0</v>
      </c>
      <c s="65">
        <v>2032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61"/>
        <v/>
      </c>
      <c s="187">
        <f t="shared" si="162"/>
        <v>1</v>
      </c>
      <c s="15">
        <f t="shared" si="163"/>
        <v>1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89">
        <f t="shared" si="158"/>
        <v>12</v>
      </c>
      <c s="99" t="str">
        <f t="shared" si="159"/>
        <v>12:07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60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540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540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540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6"/>
      <c r="CT687" s="170"/>
      <c s="13"/>
      <c s="79"/>
      <c s="79"/>
      <c r="FL687" s="1"/>
      <c s="121">
        <f t="shared" si="156"/>
        <v>44515</v>
      </c>
      <c s="207"/>
    </row>
    <row ht="11.1" customHeight="1">
      <c s="192">
        <f t="shared" si="160"/>
        <v>688</v>
      </c>
      <c s="74">
        <f t="shared" si="157"/>
        <v>12.133333333333333</v>
      </c>
      <c s="216">
        <v>45056.505555555559</v>
      </c>
      <c s="65">
        <v>5328</v>
      </c>
      <c s="65">
        <v>5167</v>
      </c>
      <c s="65">
        <v>0</v>
      </c>
      <c s="65">
        <v>1414</v>
      </c>
      <c s="65">
        <v>1764</v>
      </c>
      <c s="65">
        <v>0</v>
      </c>
      <c s="65">
        <v>0</v>
      </c>
      <c s="65">
        <v>2451</v>
      </c>
      <c s="65">
        <v>1669</v>
      </c>
      <c s="65">
        <v>2558</v>
      </c>
      <c s="65">
        <v>883</v>
      </c>
      <c s="65">
        <v>0</v>
      </c>
      <c s="65">
        <v>2039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89">
        <f t="shared" si="158"/>
        <v>12</v>
      </c>
      <c s="99" t="str">
        <f t="shared" si="159"/>
        <v>12:08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480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480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360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480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6"/>
      <c r="CT688" s="170"/>
      <c s="13"/>
      <c s="79"/>
      <c s="79"/>
      <c r="FL688" s="1"/>
      <c s="121">
        <f t="shared" si="156"/>
        <v>44516</v>
      </c>
      <c s="207"/>
    </row>
    <row ht="11.1" customHeight="1">
      <c s="192">
        <f t="shared" si="160"/>
        <v>689</v>
      </c>
      <c s="74">
        <f t="shared" si="157"/>
        <v>12.15</v>
      </c>
      <c s="216">
        <v>45056.506249999999</v>
      </c>
      <c s="65">
        <v>5329</v>
      </c>
      <c s="65">
        <v>5186</v>
      </c>
      <c s="65">
        <v>0</v>
      </c>
      <c s="65">
        <v>1418</v>
      </c>
      <c s="65">
        <v>1770</v>
      </c>
      <c s="65">
        <v>0</v>
      </c>
      <c s="65">
        <v>0</v>
      </c>
      <c s="65">
        <v>2460</v>
      </c>
      <c s="65">
        <v>1674</v>
      </c>
      <c s="65">
        <v>2567</v>
      </c>
      <c s="65">
        <v>886</v>
      </c>
      <c s="65">
        <v>0</v>
      </c>
      <c s="65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61"/>
        <v/>
      </c>
      <c s="187">
        <f t="shared" si="162"/>
        <v>1</v>
      </c>
      <c s="15">
        <f t="shared" si="163"/>
        <v>1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89">
        <f t="shared" si="158"/>
        <v>12</v>
      </c>
      <c s="99" t="str">
        <f t="shared" si="159"/>
        <v>12:09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1140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540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540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6"/>
      <c r="CT689" s="170"/>
      <c s="13"/>
      <c s="79"/>
      <c s="79"/>
      <c r="FL689" s="1"/>
      <c s="121">
        <f t="shared" si="156"/>
        <v>44517</v>
      </c>
      <c s="207"/>
    </row>
    <row ht="11.1" customHeight="1">
      <c s="192">
        <f t="shared" si="160"/>
        <v>690</v>
      </c>
      <c s="74">
        <f t="shared" si="157"/>
        <v>12.166666666666666</v>
      </c>
      <c s="216">
        <v>45056.506944444445</v>
      </c>
      <c s="65">
        <v>5329</v>
      </c>
      <c s="65">
        <v>5205</v>
      </c>
      <c s="65">
        <v>0</v>
      </c>
      <c s="65">
        <v>1421</v>
      </c>
      <c s="65">
        <v>1777</v>
      </c>
      <c s="65">
        <v>0</v>
      </c>
      <c s="65">
        <v>0</v>
      </c>
      <c s="65">
        <v>2470</v>
      </c>
      <c s="65">
        <v>1680</v>
      </c>
      <c s="65">
        <v>2576</v>
      </c>
      <c s="65">
        <v>890</v>
      </c>
      <c s="65">
        <v>0</v>
      </c>
      <c s="65">
        <v>2056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89">
        <f t="shared" si="158"/>
        <v>12</v>
      </c>
      <c s="99" t="str">
        <f t="shared" si="159"/>
        <v>12:10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420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600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360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540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240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6"/>
      <c r="CT690" s="170"/>
      <c s="13"/>
      <c s="79"/>
      <c s="79"/>
      <c r="FL690" s="1"/>
      <c s="121">
        <f t="shared" si="156"/>
        <v>44518</v>
      </c>
      <c s="207"/>
    </row>
    <row ht="11.1" customHeight="1">
      <c s="192">
        <f t="shared" si="160"/>
        <v>691</v>
      </c>
      <c s="74">
        <f t="shared" si="157"/>
        <v>12.183333333333334</v>
      </c>
      <c s="216">
        <v>45056.507638888892</v>
      </c>
      <c s="65">
        <v>5330</v>
      </c>
      <c s="65">
        <v>5222</v>
      </c>
      <c s="65">
        <v>0</v>
      </c>
      <c s="65">
        <v>1424</v>
      </c>
      <c s="65">
        <v>1782</v>
      </c>
      <c s="65">
        <v>0</v>
      </c>
      <c s="65">
        <v>0</v>
      </c>
      <c s="65">
        <v>2478</v>
      </c>
      <c s="65">
        <v>1685</v>
      </c>
      <c s="65">
        <v>2584</v>
      </c>
      <c s="65">
        <v>893</v>
      </c>
      <c s="65">
        <v>0</v>
      </c>
      <c s="65">
        <v>2063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61"/>
        <v/>
      </c>
      <c s="187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89">
        <f t="shared" si="158"/>
        <v>12</v>
      </c>
      <c s="99" t="str">
        <f t="shared" si="159"/>
        <v>12:11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60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300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480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480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180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6"/>
      <c r="CT691" s="170"/>
      <c s="13"/>
      <c s="79"/>
      <c s="79"/>
      <c r="FL691" s="1"/>
      <c s="121">
        <f t="shared" si="156"/>
        <v>44519</v>
      </c>
      <c s="207"/>
    </row>
    <row ht="11.1" customHeight="1">
      <c s="192">
        <f t="shared" si="160"/>
        <v>692</v>
      </c>
      <c s="74">
        <f t="shared" si="157"/>
        <v>12.199999999999999</v>
      </c>
      <c s="216">
        <v>45056.508333333331</v>
      </c>
      <c s="65">
        <v>5330</v>
      </c>
      <c s="65">
        <v>5242</v>
      </c>
      <c s="65">
        <v>0</v>
      </c>
      <c s="65">
        <v>1428</v>
      </c>
      <c s="65">
        <v>1788</v>
      </c>
      <c s="65">
        <v>0</v>
      </c>
      <c s="65">
        <v>0</v>
      </c>
      <c s="65">
        <v>2487</v>
      </c>
      <c s="65">
        <v>1691</v>
      </c>
      <c s="65">
        <v>2593</v>
      </c>
      <c s="65">
        <v>896</v>
      </c>
      <c s="65">
        <v>0</v>
      </c>
      <c s="65">
        <v>2072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89">
        <f t="shared" si="158"/>
        <v>12</v>
      </c>
      <c s="99" t="str">
        <f t="shared" si="159"/>
        <v>12:12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540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360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540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6"/>
      <c r="CT692" s="170"/>
      <c s="13"/>
      <c s="79"/>
      <c s="79"/>
      <c r="FL692" s="1"/>
      <c s="121">
        <f t="shared" si="156"/>
        <v>44520</v>
      </c>
      <c s="207"/>
    </row>
    <row ht="11.1" customHeight="1">
      <c s="192">
        <f t="shared" si="160"/>
        <v>693</v>
      </c>
      <c s="74">
        <f t="shared" si="157"/>
        <v>12.216666666666667</v>
      </c>
      <c s="216">
        <v>45056.509027777778</v>
      </c>
      <c s="65">
        <v>5331</v>
      </c>
      <c s="65">
        <v>5260</v>
      </c>
      <c s="65">
        <v>0</v>
      </c>
      <c s="65">
        <v>1432</v>
      </c>
      <c s="65">
        <v>1790</v>
      </c>
      <c s="65">
        <v>0</v>
      </c>
      <c s="65">
        <v>0</v>
      </c>
      <c s="65">
        <v>2496</v>
      </c>
      <c s="65">
        <v>1697</v>
      </c>
      <c s="65">
        <v>2602</v>
      </c>
      <c s="65">
        <v>899</v>
      </c>
      <c s="65">
        <v>0</v>
      </c>
      <c s="65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61"/>
        <v/>
      </c>
      <c s="187">
        <f t="shared" si="162"/>
        <v>1</v>
      </c>
      <c s="15">
        <f t="shared" si="163"/>
        <v>1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2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89">
        <f t="shared" si="158"/>
        <v>12</v>
      </c>
      <c s="99" t="str">
        <f t="shared" si="159"/>
        <v>12:13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1080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120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540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360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540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6"/>
      <c r="CT693" s="170"/>
      <c s="13"/>
      <c s="79"/>
      <c s="79"/>
      <c r="FL693" s="1"/>
      <c s="121">
        <f t="shared" si="156"/>
        <v>44521</v>
      </c>
      <c s="207"/>
    </row>
    <row ht="11.1" customHeight="1">
      <c s="192">
        <f t="shared" si="160"/>
        <v>694</v>
      </c>
      <c s="74">
        <f t="shared" si="157"/>
        <v>12.233333333333333</v>
      </c>
      <c s="216">
        <v>45056.509722222225</v>
      </c>
      <c s="65">
        <v>5331</v>
      </c>
      <c s="65">
        <v>5278</v>
      </c>
      <c s="65">
        <v>0</v>
      </c>
      <c s="65">
        <v>1435</v>
      </c>
      <c s="65">
        <v>1796</v>
      </c>
      <c s="65">
        <v>0</v>
      </c>
      <c s="65">
        <v>0</v>
      </c>
      <c s="65">
        <v>2505</v>
      </c>
      <c s="65">
        <v>1702</v>
      </c>
      <c s="65">
        <v>2610</v>
      </c>
      <c s="65">
        <v>903</v>
      </c>
      <c s="65">
        <v>0</v>
      </c>
      <c s="65">
        <v>2089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4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89">
        <f t="shared" si="158"/>
        <v>12</v>
      </c>
      <c s="99" t="str">
        <f t="shared" si="159"/>
        <v>12:14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360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540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240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6"/>
      <c r="CT694" s="170"/>
      <c s="13"/>
      <c s="79"/>
      <c s="79"/>
      <c r="FL694" s="1"/>
      <c s="121">
        <f t="shared" si="156"/>
        <v>44522</v>
      </c>
      <c s="207"/>
    </row>
    <row ht="11.1" customHeight="1">
      <c s="192">
        <f t="shared" si="160"/>
        <v>695</v>
      </c>
      <c s="74">
        <f t="shared" si="157"/>
        <v>12.25</v>
      </c>
      <c s="216">
        <v>45056.510416666664</v>
      </c>
      <c s="65">
        <v>5331</v>
      </c>
      <c s="65">
        <v>5296</v>
      </c>
      <c s="65">
        <v>0</v>
      </c>
      <c s="65">
        <v>1439</v>
      </c>
      <c s="65">
        <v>1801</v>
      </c>
      <c s="65">
        <v>0</v>
      </c>
      <c s="65">
        <v>0</v>
      </c>
      <c s="65">
        <v>2514</v>
      </c>
      <c s="65">
        <v>1708</v>
      </c>
      <c s="65">
        <v>2619</v>
      </c>
      <c s="65">
        <v>906</v>
      </c>
      <c s="65">
        <v>0</v>
      </c>
      <c s="65">
        <v>2097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89">
        <f t="shared" si="158"/>
        <v>12</v>
      </c>
      <c s="99" t="str">
        <f t="shared" si="159"/>
        <v>12:15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300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540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540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6"/>
      <c r="CT695" s="170"/>
      <c s="13"/>
      <c s="79"/>
      <c s="79"/>
      <c r="FL695" s="1"/>
      <c s="121">
        <f t="shared" si="156"/>
        <v>44523</v>
      </c>
      <c s="207"/>
    </row>
    <row ht="11.1" customHeight="1">
      <c s="192">
        <f t="shared" si="160"/>
        <v>696</v>
      </c>
      <c s="74">
        <f t="shared" si="157"/>
        <v>12.266666666666667</v>
      </c>
      <c s="216">
        <v>45056.511111111111</v>
      </c>
      <c s="65">
        <v>5332</v>
      </c>
      <c s="65">
        <v>5313</v>
      </c>
      <c s="65">
        <v>0</v>
      </c>
      <c s="65">
        <v>1443</v>
      </c>
      <c s="65">
        <v>1809</v>
      </c>
      <c s="65">
        <v>0</v>
      </c>
      <c s="65">
        <v>0</v>
      </c>
      <c s="65">
        <v>2522</v>
      </c>
      <c s="65">
        <v>1713</v>
      </c>
      <c s="65">
        <v>2627</v>
      </c>
      <c s="65">
        <v>909</v>
      </c>
      <c s="65">
        <v>0</v>
      </c>
      <c s="65">
        <v>2105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61"/>
        <v/>
      </c>
      <c s="187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89">
        <f t="shared" si="158"/>
        <v>12</v>
      </c>
      <c s="99" t="str">
        <f t="shared" si="159"/>
        <v>12:16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480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480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6"/>
      <c r="CT696" s="170"/>
      <c s="13"/>
      <c s="79"/>
      <c s="79"/>
      <c r="FL696" s="1"/>
      <c s="121">
        <f t="shared" si="156"/>
        <v>44524</v>
      </c>
      <c s="207"/>
    </row>
    <row ht="11.1" customHeight="1">
      <c s="192">
        <f t="shared" si="160"/>
        <v>697</v>
      </c>
      <c s="74">
        <f t="shared" si="157"/>
        <v>12.283333333333333</v>
      </c>
      <c s="216">
        <v>45056.511805555558</v>
      </c>
      <c s="65">
        <v>5332</v>
      </c>
      <c s="65">
        <v>5333</v>
      </c>
      <c s="65">
        <v>0</v>
      </c>
      <c s="65">
        <v>1447</v>
      </c>
      <c s="65">
        <v>1814</v>
      </c>
      <c s="65">
        <v>0</v>
      </c>
      <c s="65">
        <v>0</v>
      </c>
      <c s="65">
        <v>2531</v>
      </c>
      <c s="65">
        <v>1719</v>
      </c>
      <c s="65">
        <v>2636</v>
      </c>
      <c s="65">
        <v>912</v>
      </c>
      <c s="65">
        <v>0</v>
      </c>
      <c s="65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89">
        <f t="shared" si="158"/>
        <v>12</v>
      </c>
      <c s="99" t="str">
        <f t="shared" si="159"/>
        <v>12:17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300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540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360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180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6"/>
      <c r="CT697" s="170"/>
      <c s="13"/>
      <c s="79"/>
      <c s="79"/>
      <c r="FL697" s="1"/>
      <c s="121">
        <f t="shared" si="156"/>
        <v>44525</v>
      </c>
      <c s="207"/>
    </row>
    <row ht="11.1" customHeight="1">
      <c s="192">
        <f t="shared" si="160"/>
        <v>698</v>
      </c>
      <c s="74">
        <f t="shared" si="157"/>
        <v>12.300000000000001</v>
      </c>
      <c s="216">
        <v>45056.512499999997</v>
      </c>
      <c s="65">
        <v>5342</v>
      </c>
      <c s="65">
        <v>5350</v>
      </c>
      <c s="65">
        <v>0</v>
      </c>
      <c s="65">
        <v>1450</v>
      </c>
      <c s="65">
        <v>1819</v>
      </c>
      <c s="65">
        <v>0</v>
      </c>
      <c s="65">
        <v>0</v>
      </c>
      <c s="65">
        <v>2540</v>
      </c>
      <c s="65">
        <v>1724</v>
      </c>
      <c s="65">
        <v>2644</v>
      </c>
      <c s="65">
        <v>915</v>
      </c>
      <c s="65">
        <v>0</v>
      </c>
      <c s="65">
        <v>2121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61"/>
        <v/>
      </c>
      <c s="187">
        <f t="shared" si="162"/>
        <v>1</v>
      </c>
      <c s="15">
        <f t="shared" si="163"/>
        <v>10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89">
        <f t="shared" si="158"/>
        <v>12</v>
      </c>
      <c s="99" t="str">
        <f t="shared" si="159"/>
        <v>12:18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300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540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480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6"/>
      <c r="CT698" s="170"/>
      <c s="13"/>
      <c s="79"/>
      <c s="79"/>
      <c r="FL698" s="1"/>
      <c s="121">
        <f t="shared" si="156"/>
        <v>44526</v>
      </c>
      <c s="207"/>
    </row>
    <row ht="11.1" customHeight="1">
      <c s="192">
        <f t="shared" si="160"/>
        <v>699</v>
      </c>
      <c s="74">
        <f t="shared" si="157"/>
        <v>12.316666666666666</v>
      </c>
      <c s="216">
        <v>45056.513194444444</v>
      </c>
      <c s="65">
        <v>5367</v>
      </c>
      <c s="65">
        <v>5369</v>
      </c>
      <c s="65">
        <v>0</v>
      </c>
      <c s="65">
        <v>1455</v>
      </c>
      <c s="65">
        <v>1825</v>
      </c>
      <c s="65">
        <v>0</v>
      </c>
      <c s="65">
        <v>0</v>
      </c>
      <c s="65">
        <v>2549</v>
      </c>
      <c s="65">
        <v>1730</v>
      </c>
      <c s="65">
        <v>2653</v>
      </c>
      <c s="65">
        <v>918</v>
      </c>
      <c s="65">
        <v>0</v>
      </c>
      <c s="65">
        <v>2130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61"/>
        <v/>
      </c>
      <c s="187">
        <f t="shared" si="162"/>
        <v>1</v>
      </c>
      <c s="15">
        <f t="shared" si="163"/>
        <v>25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89">
        <f t="shared" si="158"/>
        <v>12</v>
      </c>
      <c s="99" t="str">
        <f t="shared" si="159"/>
        <v>12:19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1140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540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360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540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6"/>
      <c r="CT699" s="170"/>
      <c s="13"/>
      <c s="79"/>
      <c s="79"/>
      <c r="FL699" s="1"/>
      <c s="121">
        <f t="shared" si="156"/>
        <v>44527</v>
      </c>
      <c s="207"/>
    </row>
    <row ht="11.1" customHeight="1">
      <c s="192">
        <f t="shared" si="160"/>
        <v>700</v>
      </c>
      <c s="74">
        <f t="shared" si="157"/>
        <v>12.333333333333334</v>
      </c>
      <c s="216">
        <v>45056.513888888891</v>
      </c>
      <c s="65">
        <v>5397</v>
      </c>
      <c s="65">
        <v>5388</v>
      </c>
      <c s="65">
        <v>0</v>
      </c>
      <c s="65">
        <v>1458</v>
      </c>
      <c s="65">
        <v>1832</v>
      </c>
      <c s="65">
        <v>0</v>
      </c>
      <c s="65">
        <v>0</v>
      </c>
      <c s="65">
        <v>2559</v>
      </c>
      <c s="65">
        <v>1736</v>
      </c>
      <c s="65">
        <v>2662</v>
      </c>
      <c s="65">
        <v>922</v>
      </c>
      <c s="65">
        <v>0</v>
      </c>
      <c s="65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61"/>
        <v/>
      </c>
      <c s="187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89">
        <f t="shared" si="158"/>
        <v>12</v>
      </c>
      <c s="99" t="str">
        <f t="shared" si="159"/>
        <v>12:20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1800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1140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420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360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540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240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6"/>
      <c r="CT700" s="170"/>
      <c s="13"/>
      <c s="79"/>
      <c s="79"/>
      <c r="FL700" s="1"/>
      <c s="121">
        <f t="shared" si="156"/>
        <v>44528</v>
      </c>
      <c s="207"/>
    </row>
    <row ht="11.1" customHeight="1">
      <c s="192">
        <f t="shared" si="160"/>
        <v>701</v>
      </c>
      <c s="74">
        <f t="shared" si="157"/>
        <v>12.35</v>
      </c>
      <c s="216">
        <v>45056.51458333333</v>
      </c>
      <c s="65">
        <v>5428</v>
      </c>
      <c s="65">
        <v>5408</v>
      </c>
      <c s="65">
        <v>0</v>
      </c>
      <c s="65">
        <v>1462</v>
      </c>
      <c s="65">
        <v>1838</v>
      </c>
      <c s="65">
        <v>0</v>
      </c>
      <c s="65">
        <v>0</v>
      </c>
      <c s="65">
        <v>2568</v>
      </c>
      <c s="65">
        <v>1742</v>
      </c>
      <c s="65">
        <v>2671</v>
      </c>
      <c s="65">
        <v>925</v>
      </c>
      <c s="65">
        <v>0</v>
      </c>
      <c s="65">
        <v>2147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61"/>
        <v/>
      </c>
      <c s="187">
        <f t="shared" si="162"/>
        <v>1</v>
      </c>
      <c s="15">
        <f t="shared" si="163"/>
        <v>31</v>
      </c>
      <c s="15">
        <f t="shared" si="164"/>
        <v>20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89">
        <f t="shared" si="158"/>
        <v>12</v>
      </c>
      <c s="99" t="str">
        <f t="shared" si="159"/>
        <v>12:21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1860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360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540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360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540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6"/>
      <c r="CT701" s="170"/>
      <c s="13"/>
      <c s="79"/>
      <c s="79"/>
      <c r="FL701" s="1"/>
      <c s="121">
        <f t="shared" si="156"/>
        <v>44529</v>
      </c>
      <c s="207"/>
    </row>
    <row ht="11.1" customHeight="1">
      <c s="192">
        <f t="shared" si="160"/>
        <v>702</v>
      </c>
      <c s="74">
        <f t="shared" si="157"/>
        <v>12.366666666666667</v>
      </c>
      <c s="216">
        <v>45056.515277777777</v>
      </c>
      <c s="65">
        <v>5448</v>
      </c>
      <c s="65">
        <v>5425</v>
      </c>
      <c s="65">
        <v>0</v>
      </c>
      <c s="65">
        <v>1466</v>
      </c>
      <c s="65">
        <v>1844</v>
      </c>
      <c s="65">
        <v>0</v>
      </c>
      <c s="65">
        <v>0</v>
      </c>
      <c s="65">
        <v>2577</v>
      </c>
      <c s="65">
        <v>1747</v>
      </c>
      <c s="65">
        <v>2679</v>
      </c>
      <c s="65">
        <v>928</v>
      </c>
      <c s="65">
        <v>0</v>
      </c>
      <c s="65">
        <v>2156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61"/>
        <v/>
      </c>
      <c s="187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89">
        <f t="shared" si="158"/>
        <v>12</v>
      </c>
      <c s="99" t="str">
        <f t="shared" si="159"/>
        <v>12:22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1200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360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540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480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6"/>
      <c r="CT702" s="170"/>
      <c s="13"/>
      <c s="79"/>
      <c s="79"/>
      <c r="FL702" s="1"/>
      <c s="121">
        <f t="shared" si="156"/>
        <v>44530</v>
      </c>
      <c s="207"/>
    </row>
    <row ht="11.1" customHeight="1">
      <c s="192">
        <f t="shared" si="160"/>
        <v>703</v>
      </c>
      <c s="74">
        <f t="shared" si="157"/>
        <v>12.383333333333333</v>
      </c>
      <c s="216">
        <v>45056.515972222223</v>
      </c>
      <c s="65">
        <v>5477</v>
      </c>
      <c s="65">
        <v>5445</v>
      </c>
      <c s="65">
        <v>0</v>
      </c>
      <c s="65">
        <v>1470</v>
      </c>
      <c s="65">
        <v>1850</v>
      </c>
      <c s="65">
        <v>0</v>
      </c>
      <c s="65">
        <v>0</v>
      </c>
      <c s="65">
        <v>2587</v>
      </c>
      <c s="65">
        <v>1753</v>
      </c>
      <c s="65">
        <v>2688</v>
      </c>
      <c s="65">
        <v>932</v>
      </c>
      <c s="65">
        <v>0</v>
      </c>
      <c s="65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61"/>
        <v/>
      </c>
      <c s="187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89">
        <f t="shared" si="158"/>
        <v>12</v>
      </c>
      <c s="99" t="str">
        <f t="shared" si="159"/>
        <v>12:23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600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360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540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240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6"/>
      <c r="CT703" s="170"/>
      <c s="13"/>
      <c s="79"/>
      <c s="79"/>
      <c r="FL703" s="1"/>
      <c s="121">
        <f t="shared" si="156"/>
        <v>44531</v>
      </c>
      <c s="207"/>
    </row>
    <row ht="11.1" customHeight="1">
      <c s="192">
        <f t="shared" si="160"/>
        <v>704</v>
      </c>
      <c s="74">
        <f t="shared" si="157"/>
        <v>12.4</v>
      </c>
      <c s="216">
        <v>45056.51666666667</v>
      </c>
      <c s="65">
        <v>5502</v>
      </c>
      <c s="65">
        <v>5462</v>
      </c>
      <c s="65">
        <v>0</v>
      </c>
      <c s="65">
        <v>1473</v>
      </c>
      <c s="65">
        <v>1855</v>
      </c>
      <c s="65">
        <v>0</v>
      </c>
      <c s="65">
        <v>0</v>
      </c>
      <c s="65">
        <v>2594</v>
      </c>
      <c s="65">
        <v>1758</v>
      </c>
      <c s="65">
        <v>2696</v>
      </c>
      <c s="65">
        <v>934</v>
      </c>
      <c s="65">
        <v>0</v>
      </c>
      <c s="65">
        <v>2172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61"/>
        <v/>
      </c>
      <c s="187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89">
        <f t="shared" si="158"/>
        <v>12</v>
      </c>
      <c s="99" t="str">
        <f t="shared" si="159"/>
        <v>12:24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1500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300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6"/>
      <c r="CT704" s="170"/>
      <c s="13"/>
      <c s="79"/>
      <c s="79"/>
      <c r="FL704" s="1"/>
      <c s="121">
        <f t="shared" si="156"/>
        <v>44532</v>
      </c>
      <c s="207"/>
    </row>
    <row ht="11.1" customHeight="1">
      <c s="192">
        <f t="shared" si="160"/>
        <v>705</v>
      </c>
      <c s="74">
        <f t="shared" si="157"/>
        <v>12.416666666666666</v>
      </c>
      <c s="216">
        <v>45056.517361111109</v>
      </c>
      <c s="65">
        <v>5531</v>
      </c>
      <c s="65">
        <v>5480</v>
      </c>
      <c s="65">
        <v>0</v>
      </c>
      <c s="65">
        <v>1477</v>
      </c>
      <c s="65">
        <v>1861</v>
      </c>
      <c s="65">
        <v>0</v>
      </c>
      <c s="65">
        <v>0</v>
      </c>
      <c s="65">
        <v>2603</v>
      </c>
      <c s="65">
        <v>1764</v>
      </c>
      <c s="65">
        <v>2704</v>
      </c>
      <c s="65">
        <v>938</v>
      </c>
      <c s="65">
        <v>0</v>
      </c>
      <c s="65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61"/>
        <v/>
      </c>
      <c s="187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4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89">
        <f t="shared" si="158"/>
        <v>12</v>
      </c>
      <c s="99" t="str">
        <f t="shared" si="159"/>
        <v>12:25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540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360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480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240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6"/>
      <c r="CT705" s="170"/>
      <c s="13"/>
      <c s="79"/>
      <c s="79"/>
      <c r="FL705" s="1"/>
      <c s="121">
        <f t="shared" si="156"/>
        <v>44533</v>
      </c>
      <c s="207"/>
    </row>
    <row ht="11.1" customHeight="1">
      <c s="192">
        <f t="shared" si="160"/>
        <v>706</v>
      </c>
      <c s="74">
        <f t="shared" si="157"/>
        <v>12.433333333333334</v>
      </c>
      <c s="216">
        <v>45056.518055555556</v>
      </c>
      <c s="65">
        <v>5561</v>
      </c>
      <c s="65">
        <v>5488</v>
      </c>
      <c s="65">
        <v>0</v>
      </c>
      <c s="65">
        <v>1482</v>
      </c>
      <c s="65">
        <v>1866</v>
      </c>
      <c s="65">
        <v>0</v>
      </c>
      <c s="65">
        <v>0</v>
      </c>
      <c s="65">
        <v>2612</v>
      </c>
      <c s="65">
        <v>1770</v>
      </c>
      <c s="65">
        <v>2713</v>
      </c>
      <c s="65">
        <v>941</v>
      </c>
      <c s="65">
        <v>0</v>
      </c>
      <c s="65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61"/>
        <v/>
      </c>
      <c s="187">
        <f t="shared" si="162"/>
        <v>1</v>
      </c>
      <c s="15">
        <f t="shared" si="163"/>
        <v>30</v>
      </c>
      <c s="15">
        <f t="shared" si="164"/>
        <v>8</v>
      </c>
      <c s="15">
        <f t="shared" si="165"/>
        <v>0</v>
      </c>
      <c s="15">
        <f t="shared" si="166"/>
        <v>5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89">
        <f t="shared" si="158"/>
        <v>12</v>
      </c>
      <c s="99" t="str">
        <f t="shared" si="159"/>
        <v>12:26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480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300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540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360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540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6"/>
      <c r="CT706" s="170"/>
      <c s="13"/>
      <c s="79"/>
      <c s="79"/>
      <c r="FL706" s="1"/>
      <c s="121">
        <f t="shared" si="156"/>
        <v>44534</v>
      </c>
      <c s="207"/>
    </row>
    <row ht="11.1" customHeight="1">
      <c s="192">
        <f t="shared" si="160"/>
        <v>707</v>
      </c>
      <c s="74">
        <f t="shared" si="157"/>
        <v>12.449999999999999</v>
      </c>
      <c s="216">
        <v>45056.518750000003</v>
      </c>
      <c s="65">
        <v>5591</v>
      </c>
      <c s="65">
        <v>5494</v>
      </c>
      <c s="65">
        <v>0</v>
      </c>
      <c s="65">
        <v>1483</v>
      </c>
      <c s="65">
        <v>1873</v>
      </c>
      <c s="65">
        <v>0</v>
      </c>
      <c s="65">
        <v>0</v>
      </c>
      <c s="65">
        <v>2621</v>
      </c>
      <c s="65">
        <v>1776</v>
      </c>
      <c s="65">
        <v>2722</v>
      </c>
      <c s="65">
        <v>944</v>
      </c>
      <c s="65">
        <v>0</v>
      </c>
      <c s="65">
        <v>2198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61"/>
        <v/>
      </c>
      <c s="187">
        <f t="shared" si="162"/>
        <v>1</v>
      </c>
      <c s="15">
        <f t="shared" si="163"/>
        <v>30</v>
      </c>
      <c s="15">
        <f t="shared" si="164"/>
        <v>6</v>
      </c>
      <c s="15">
        <f t="shared" si="165"/>
        <v>0</v>
      </c>
      <c s="15">
        <f t="shared" si="166"/>
        <v>1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89">
        <f t="shared" si="158"/>
        <v>12</v>
      </c>
      <c s="99" t="str">
        <f t="shared" si="159"/>
        <v>12:27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1800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360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60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420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540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360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540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6"/>
      <c r="CT707" s="170"/>
      <c s="13"/>
      <c s="79"/>
      <c s="79"/>
      <c r="FL707" s="1"/>
      <c s="121">
        <f t="shared" si="156"/>
        <v>44535</v>
      </c>
      <c s="207"/>
    </row>
    <row ht="11.1" customHeight="1">
      <c s="192">
        <f t="shared" si="160"/>
        <v>708</v>
      </c>
      <c s="74">
        <f t="shared" si="157"/>
        <v>12.466666666666667</v>
      </c>
      <c s="216">
        <v>45056.519444444442</v>
      </c>
      <c s="65">
        <v>5621</v>
      </c>
      <c s="65">
        <v>5503</v>
      </c>
      <c s="65">
        <v>0</v>
      </c>
      <c s="65">
        <v>1485</v>
      </c>
      <c s="65">
        <v>1879</v>
      </c>
      <c s="65">
        <v>0</v>
      </c>
      <c s="65">
        <v>0</v>
      </c>
      <c s="65">
        <v>2627</v>
      </c>
      <c s="65">
        <v>1781</v>
      </c>
      <c s="65">
        <v>2730</v>
      </c>
      <c s="65">
        <v>947</v>
      </c>
      <c s="65">
        <v>0</v>
      </c>
      <c s="65">
        <v>2207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61"/>
        <v/>
      </c>
      <c s="187">
        <f t="shared" si="162"/>
        <v>1</v>
      </c>
      <c s="15">
        <f t="shared" si="163"/>
        <v>30</v>
      </c>
      <c s="15">
        <f t="shared" si="164"/>
        <v>9</v>
      </c>
      <c s="15">
        <f t="shared" si="165"/>
        <v>0</v>
      </c>
      <c s="15">
        <f t="shared" si="166"/>
        <v>2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89">
        <f t="shared" si="158"/>
        <v>12</v>
      </c>
      <c s="99" t="str">
        <f t="shared" si="159"/>
        <v>12:28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540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120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360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6"/>
      <c r="CT708" s="170"/>
      <c s="13"/>
      <c s="79"/>
      <c s="79"/>
      <c r="FL708" s="1"/>
      <c s="121">
        <f t="shared" si="156"/>
        <v>44536</v>
      </c>
      <c s="207"/>
    </row>
    <row ht="11.1" customHeight="1">
      <c s="192">
        <f t="shared" si="160"/>
        <v>709</v>
      </c>
      <c s="74">
        <f t="shared" si="157"/>
        <v>12.483333333333333</v>
      </c>
      <c s="216">
        <v>45056.520138888889</v>
      </c>
      <c s="65">
        <v>5649</v>
      </c>
      <c s="65">
        <v>5516</v>
      </c>
      <c s="65">
        <v>0</v>
      </c>
      <c s="65">
        <v>1486</v>
      </c>
      <c s="65">
        <v>1886</v>
      </c>
      <c s="65">
        <v>0</v>
      </c>
      <c s="65">
        <v>0</v>
      </c>
      <c s="65">
        <v>2631</v>
      </c>
      <c s="65">
        <v>1787</v>
      </c>
      <c s="65">
        <v>2738</v>
      </c>
      <c s="65">
        <v>950</v>
      </c>
      <c s="65">
        <v>0</v>
      </c>
      <c s="65">
        <v>2213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61"/>
        <v/>
      </c>
      <c s="187">
        <f t="shared" si="162"/>
        <v>1</v>
      </c>
      <c s="15">
        <f t="shared" si="163"/>
        <v>28</v>
      </c>
      <c s="15">
        <f t="shared" si="164"/>
        <v>13</v>
      </c>
      <c s="15">
        <f t="shared" si="165"/>
        <v>0</v>
      </c>
      <c s="15">
        <f t="shared" si="166"/>
        <v>1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89">
        <f t="shared" si="158"/>
        <v>12</v>
      </c>
      <c s="99" t="str">
        <f t="shared" si="159"/>
        <v>12:29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780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420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240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480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180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6"/>
      <c r="CT709" s="170"/>
      <c s="13"/>
      <c s="79"/>
      <c s="79"/>
      <c r="FL709" s="1"/>
      <c s="121">
        <f t="shared" si="156"/>
        <v>44537</v>
      </c>
      <c s="207"/>
    </row>
    <row ht="11.1" customHeight="1">
      <c s="192">
        <f t="shared" si="160"/>
        <v>710</v>
      </c>
      <c s="74">
        <f t="shared" si="157"/>
        <v>12.5</v>
      </c>
      <c s="216">
        <v>45056.520833333336</v>
      </c>
      <c s="65">
        <v>5678</v>
      </c>
      <c s="65">
        <v>5530</v>
      </c>
      <c s="65">
        <v>0</v>
      </c>
      <c s="65">
        <v>1489</v>
      </c>
      <c s="65">
        <v>1892</v>
      </c>
      <c s="65">
        <v>0</v>
      </c>
      <c s="65">
        <v>0</v>
      </c>
      <c s="65">
        <v>2634</v>
      </c>
      <c s="65">
        <v>1792</v>
      </c>
      <c s="65">
        <v>2745</v>
      </c>
      <c s="65">
        <v>953</v>
      </c>
      <c s="65">
        <v>0</v>
      </c>
      <c s="65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61"/>
        <v/>
      </c>
      <c s="187">
        <f t="shared" si="162"/>
        <v>1</v>
      </c>
      <c s="15">
        <f t="shared" si="163"/>
        <v>29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3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89">
        <f t="shared" si="158"/>
        <v>12</v>
      </c>
      <c s="99" t="str">
        <f t="shared" si="159"/>
        <v>12:30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1740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840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360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300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6"/>
      <c r="CT710" s="170"/>
      <c s="13"/>
      <c s="79"/>
      <c s="79"/>
      <c r="FL710" s="1"/>
      <c s="121">
        <f t="shared" si="156"/>
        <v>44538</v>
      </c>
      <c s="207"/>
    </row>
    <row ht="11.1" customHeight="1">
      <c s="192">
        <f t="shared" si="160"/>
        <v>711</v>
      </c>
      <c s="74">
        <f t="shared" si="157"/>
        <v>12.516666666666667</v>
      </c>
      <c s="216">
        <v>45056.521527777775</v>
      </c>
      <c s="65">
        <v>5709</v>
      </c>
      <c s="65">
        <v>5547</v>
      </c>
      <c s="65">
        <v>0</v>
      </c>
      <c s="65">
        <v>1492</v>
      </c>
      <c s="65">
        <v>1898</v>
      </c>
      <c s="65">
        <v>0</v>
      </c>
      <c s="65">
        <v>0</v>
      </c>
      <c s="65">
        <v>2639</v>
      </c>
      <c s="65">
        <v>1797</v>
      </c>
      <c s="65">
        <v>2752</v>
      </c>
      <c s="65">
        <v>955</v>
      </c>
      <c s="65">
        <v>0</v>
      </c>
      <c s="65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61"/>
        <v/>
      </c>
      <c s="187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89">
        <f t="shared" si="158"/>
        <v>12</v>
      </c>
      <c s="99" t="str">
        <f t="shared" si="159"/>
        <v>12:31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1860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360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6"/>
      <c r="CT711" s="170"/>
      <c s="13"/>
      <c s="79"/>
      <c s="79"/>
      <c r="FL711" s="1"/>
      <c s="121">
        <f t="shared" si="156"/>
        <v>44539</v>
      </c>
      <c s="207"/>
    </row>
    <row ht="11.1" customHeight="1">
      <c s="192">
        <f t="shared" si="160"/>
        <v>712</v>
      </c>
      <c s="74">
        <f t="shared" si="157"/>
        <v>12.533333333333333</v>
      </c>
      <c s="216">
        <v>45056.522222222222</v>
      </c>
      <c s="65">
        <v>5738</v>
      </c>
      <c s="65">
        <v>5564</v>
      </c>
      <c s="65">
        <v>0</v>
      </c>
      <c s="65">
        <v>1495</v>
      </c>
      <c s="65">
        <v>1903</v>
      </c>
      <c s="65">
        <v>0</v>
      </c>
      <c s="65">
        <v>0</v>
      </c>
      <c s="65">
        <v>2645</v>
      </c>
      <c s="65">
        <v>1801</v>
      </c>
      <c s="65">
        <v>2758</v>
      </c>
      <c s="65">
        <v>958</v>
      </c>
      <c s="65">
        <v>0</v>
      </c>
      <c s="65">
        <v>2227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61"/>
        <v/>
      </c>
      <c s="187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89">
        <f t="shared" si="158"/>
        <v>12</v>
      </c>
      <c s="99" t="str">
        <f t="shared" si="159"/>
        <v>12:32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300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6"/>
      <c r="CT712" s="170"/>
      <c s="13"/>
      <c s="79"/>
      <c s="79"/>
      <c r="FL712" s="1"/>
      <c s="121">
        <f t="shared" si="156"/>
        <v>44540</v>
      </c>
      <c s="207"/>
    </row>
    <row ht="11.1" customHeight="1">
      <c s="192">
        <f t="shared" si="160"/>
        <v>713</v>
      </c>
      <c s="74">
        <f t="shared" si="157"/>
        <v>12.550000000000001</v>
      </c>
      <c s="216">
        <v>45056.522916666669</v>
      </c>
      <c s="65">
        <v>5760</v>
      </c>
      <c s="65">
        <v>5580</v>
      </c>
      <c s="65">
        <v>0</v>
      </c>
      <c s="65">
        <v>1498</v>
      </c>
      <c s="65">
        <v>1903</v>
      </c>
      <c s="65">
        <v>0</v>
      </c>
      <c s="65">
        <v>0</v>
      </c>
      <c s="65">
        <v>2652</v>
      </c>
      <c s="65">
        <v>1805</v>
      </c>
      <c s="65">
        <v>2764</v>
      </c>
      <c s="65">
        <v>960</v>
      </c>
      <c s="65">
        <v>0</v>
      </c>
      <c s="65">
        <v>2231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61"/>
        <v/>
      </c>
      <c s="187">
        <f t="shared" si="162"/>
        <v>1</v>
      </c>
      <c s="15">
        <f t="shared" si="163"/>
        <v>22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89">
        <f t="shared" si="158"/>
        <v>12</v>
      </c>
      <c s="99" t="str">
        <f t="shared" si="159"/>
        <v>12:33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1320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360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6"/>
      <c r="CT713" s="170"/>
      <c s="13"/>
      <c s="79"/>
      <c s="79"/>
      <c r="FL713" s="1"/>
      <c s="121">
        <f t="shared" si="156"/>
        <v>44541</v>
      </c>
      <c s="207"/>
    </row>
    <row ht="11.1" customHeight="1">
      <c s="192">
        <f t="shared" si="160"/>
        <v>714</v>
      </c>
      <c s="74">
        <f t="shared" si="157"/>
        <v>12.566666666666666</v>
      </c>
      <c s="216">
        <v>45056.523611111108</v>
      </c>
      <c s="65">
        <v>5787</v>
      </c>
      <c s="65">
        <v>5599</v>
      </c>
      <c s="65">
        <v>0</v>
      </c>
      <c s="65">
        <v>1502</v>
      </c>
      <c s="65">
        <v>1907</v>
      </c>
      <c s="65">
        <v>0</v>
      </c>
      <c s="65">
        <v>0</v>
      </c>
      <c s="65">
        <v>2661</v>
      </c>
      <c s="65">
        <v>1810</v>
      </c>
      <c s="65">
        <v>2772</v>
      </c>
      <c s="65">
        <v>963</v>
      </c>
      <c s="65">
        <v>0</v>
      </c>
      <c s="65">
        <v>2236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61"/>
        <v/>
      </c>
      <c s="187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89">
        <f t="shared" si="158"/>
        <v>12</v>
      </c>
      <c s="99" t="str">
        <f t="shared" si="159"/>
        <v>12:34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1620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1140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240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480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6"/>
      <c r="CT714" s="170"/>
      <c s="13"/>
      <c s="79"/>
      <c s="79"/>
      <c r="FL714" s="1"/>
      <c s="121">
        <f t="shared" si="156"/>
        <v>44542</v>
      </c>
      <c s="207"/>
    </row>
    <row ht="11.1" customHeight="1">
      <c s="192">
        <f t="shared" si="160"/>
        <v>715</v>
      </c>
      <c s="74">
        <f t="shared" si="157"/>
        <v>12.583333333333334</v>
      </c>
      <c s="216">
        <v>45056.524305555555</v>
      </c>
      <c s="65">
        <v>5813</v>
      </c>
      <c s="65">
        <v>5615</v>
      </c>
      <c s="65">
        <v>0</v>
      </c>
      <c s="65">
        <v>1505</v>
      </c>
      <c s="65">
        <v>1913</v>
      </c>
      <c s="65">
        <v>0</v>
      </c>
      <c s="65">
        <v>0</v>
      </c>
      <c s="65">
        <v>2669</v>
      </c>
      <c s="65">
        <v>1814</v>
      </c>
      <c s="65">
        <v>2778</v>
      </c>
      <c s="65">
        <v>965</v>
      </c>
      <c s="65">
        <v>0</v>
      </c>
      <c s="65">
        <v>2240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61"/>
        <v/>
      </c>
      <c s="187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89">
        <f t="shared" si="158"/>
        <v>12</v>
      </c>
      <c s="99" t="str">
        <f t="shared" si="159"/>
        <v>12:35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1560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960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360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480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6"/>
      <c r="CT715" s="170"/>
      <c s="13"/>
      <c s="79"/>
      <c s="79"/>
      <c r="FL715" s="1"/>
      <c s="121">
        <f t="shared" si="156"/>
        <v>44543</v>
      </c>
      <c s="207"/>
    </row>
    <row ht="11.1" customHeight="1">
      <c s="192">
        <f t="shared" si="160"/>
        <v>716</v>
      </c>
      <c s="74">
        <f t="shared" si="157"/>
        <v>12.6</v>
      </c>
      <c s="216">
        <v>45056.525000000001</v>
      </c>
      <c s="65">
        <v>5842</v>
      </c>
      <c s="65">
        <v>5632</v>
      </c>
      <c s="65">
        <v>0</v>
      </c>
      <c s="65">
        <v>1509</v>
      </c>
      <c s="65">
        <v>1918</v>
      </c>
      <c s="65">
        <v>0</v>
      </c>
      <c s="65">
        <v>0</v>
      </c>
      <c s="65">
        <v>2676</v>
      </c>
      <c s="65">
        <v>1819</v>
      </c>
      <c s="65">
        <v>2785</v>
      </c>
      <c s="65">
        <v>968</v>
      </c>
      <c s="65">
        <v>0</v>
      </c>
      <c s="65">
        <v>2246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61"/>
        <v/>
      </c>
      <c s="187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89">
        <f t="shared" si="158"/>
        <v>12</v>
      </c>
      <c s="99" t="str">
        <f t="shared" si="159"/>
        <v>12:36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300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6"/>
      <c r="CT716" s="170"/>
      <c s="13"/>
      <c s="79"/>
      <c s="79"/>
      <c r="FL716" s="1"/>
      <c s="121">
        <f t="shared" si="156"/>
        <v>44544</v>
      </c>
      <c s="207"/>
    </row>
    <row ht="11.1" customHeight="1">
      <c s="192">
        <f t="shared" si="160"/>
        <v>717</v>
      </c>
      <c s="74">
        <f t="shared" si="157"/>
        <v>12.616666666666667</v>
      </c>
      <c s="216">
        <v>45056.525694444441</v>
      </c>
      <c s="65">
        <v>5872</v>
      </c>
      <c s="65">
        <v>5651</v>
      </c>
      <c s="65">
        <v>0</v>
      </c>
      <c s="65">
        <v>1512</v>
      </c>
      <c s="65">
        <v>1923</v>
      </c>
      <c s="65">
        <v>0</v>
      </c>
      <c s="65">
        <v>0</v>
      </c>
      <c s="65">
        <v>2684</v>
      </c>
      <c s="65">
        <v>1823</v>
      </c>
      <c s="65">
        <v>2792</v>
      </c>
      <c s="65">
        <v>971</v>
      </c>
      <c s="65">
        <v>0</v>
      </c>
      <c s="65">
        <v>2251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61"/>
        <v/>
      </c>
      <c s="187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89">
        <f t="shared" si="158"/>
        <v>12</v>
      </c>
      <c s="99" t="str">
        <f t="shared" si="159"/>
        <v>12:37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1140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300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480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6"/>
      <c r="CT717" s="170"/>
      <c s="13"/>
      <c s="79"/>
      <c s="79"/>
      <c r="FL717" s="1"/>
      <c s="121">
        <f t="shared" si="156"/>
        <v>44545</v>
      </c>
      <c s="207"/>
    </row>
    <row ht="11.1" customHeight="1">
      <c s="192">
        <f t="shared" si="160"/>
        <v>718</v>
      </c>
      <c s="74">
        <f t="shared" si="157"/>
        <v>12.633333333333333</v>
      </c>
      <c s="216">
        <v>45056.526388888888</v>
      </c>
      <c s="65">
        <v>5899</v>
      </c>
      <c s="65">
        <v>5669</v>
      </c>
      <c s="65">
        <v>0</v>
      </c>
      <c s="65">
        <v>1516</v>
      </c>
      <c s="65">
        <v>1928</v>
      </c>
      <c s="65">
        <v>0</v>
      </c>
      <c s="65">
        <v>0</v>
      </c>
      <c s="65">
        <v>2693</v>
      </c>
      <c s="65">
        <v>1828</v>
      </c>
      <c s="65">
        <v>2800</v>
      </c>
      <c s="65">
        <v>974</v>
      </c>
      <c s="65">
        <v>0</v>
      </c>
      <c s="65">
        <v>2257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61"/>
        <v/>
      </c>
      <c s="187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89">
        <f t="shared" si="158"/>
        <v>12</v>
      </c>
      <c s="99" t="str">
        <f t="shared" si="159"/>
        <v>12:38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300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540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480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6"/>
      <c r="CT718" s="170"/>
      <c s="13"/>
      <c s="79"/>
      <c s="79"/>
      <c r="FL718" s="1"/>
      <c s="121">
        <f t="shared" si="156"/>
        <v>44546</v>
      </c>
      <c s="207"/>
    </row>
    <row ht="11.1" customHeight="1">
      <c s="192">
        <f t="shared" si="160"/>
        <v>719</v>
      </c>
      <c s="74">
        <f t="shared" si="157"/>
        <v>12.65</v>
      </c>
      <c s="216">
        <v>45056.527083333334</v>
      </c>
      <c s="65">
        <v>5928</v>
      </c>
      <c s="65">
        <v>5688</v>
      </c>
      <c s="65">
        <v>0</v>
      </c>
      <c s="65">
        <v>1520</v>
      </c>
      <c s="65">
        <v>1934</v>
      </c>
      <c s="65">
        <v>0</v>
      </c>
      <c s="65">
        <v>0</v>
      </c>
      <c s="65">
        <v>2702</v>
      </c>
      <c s="65">
        <v>1833</v>
      </c>
      <c s="65">
        <v>2808</v>
      </c>
      <c s="65">
        <v>977</v>
      </c>
      <c s="65">
        <v>0</v>
      </c>
      <c s="65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61"/>
        <v/>
      </c>
      <c s="187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89">
        <f t="shared" si="158"/>
        <v>12</v>
      </c>
      <c s="99" t="str">
        <f t="shared" si="159"/>
        <v>12:39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360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540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6"/>
      <c r="CT719" s="170"/>
      <c s="13"/>
      <c s="79"/>
      <c s="79"/>
      <c r="FL719" s="1"/>
      <c s="121">
        <f t="shared" si="156"/>
        <v>44547</v>
      </c>
      <c s="207"/>
    </row>
    <row ht="11.1" customHeight="1">
      <c s="192">
        <f t="shared" si="160"/>
        <v>720</v>
      </c>
      <c s="74">
        <f t="shared" si="157"/>
        <v>12.666666666666666</v>
      </c>
      <c s="216">
        <v>45056.527777777781</v>
      </c>
      <c s="65">
        <v>5959</v>
      </c>
      <c s="65">
        <v>5705</v>
      </c>
      <c s="65">
        <v>0</v>
      </c>
      <c s="65">
        <v>1524</v>
      </c>
      <c s="65">
        <v>1941</v>
      </c>
      <c s="65">
        <v>0</v>
      </c>
      <c s="65">
        <v>0</v>
      </c>
      <c s="65">
        <v>2711</v>
      </c>
      <c s="65">
        <v>1838</v>
      </c>
      <c s="65">
        <v>2816</v>
      </c>
      <c s="65">
        <v>980</v>
      </c>
      <c s="65">
        <v>0</v>
      </c>
      <c s="65">
        <v>2270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61"/>
        <v/>
      </c>
      <c s="187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89">
        <f t="shared" si="158"/>
        <v>12</v>
      </c>
      <c s="99" t="str">
        <f t="shared" si="159"/>
        <v>12:40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540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480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6"/>
      <c r="CT720" s="170"/>
      <c s="13"/>
      <c s="79"/>
      <c s="79"/>
      <c r="FL720" s="1"/>
      <c s="121">
        <f t="shared" si="156"/>
        <v>44548</v>
      </c>
      <c s="207"/>
    </row>
    <row ht="11.1" customHeight="1">
      <c s="192">
        <f t="shared" si="160"/>
        <v>721</v>
      </c>
      <c s="74">
        <f t="shared" si="157"/>
        <v>12.683333333333334</v>
      </c>
      <c s="216">
        <v>45056.52847222222</v>
      </c>
      <c s="65">
        <v>5984</v>
      </c>
      <c s="65">
        <v>5724</v>
      </c>
      <c s="65">
        <v>0</v>
      </c>
      <c s="65">
        <v>1528</v>
      </c>
      <c s="65">
        <v>1950</v>
      </c>
      <c s="65">
        <v>0</v>
      </c>
      <c s="65">
        <v>0</v>
      </c>
      <c s="65">
        <v>2719</v>
      </c>
      <c s="65">
        <v>1844</v>
      </c>
      <c s="65">
        <v>2824</v>
      </c>
      <c s="65">
        <v>983</v>
      </c>
      <c s="65">
        <v>0</v>
      </c>
      <c s="65">
        <v>2276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61"/>
        <v/>
      </c>
      <c s="187">
        <f t="shared" si="162"/>
        <v>1</v>
      </c>
      <c s="15">
        <f t="shared" si="163"/>
        <v>25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89">
        <f t="shared" si="158"/>
        <v>12</v>
      </c>
      <c s="99" t="str">
        <f t="shared" si="159"/>
        <v>12:41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1500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540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360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6"/>
      <c r="CT721" s="170"/>
      <c s="13"/>
      <c s="79"/>
      <c s="79"/>
      <c r="FL721" s="1"/>
      <c s="121">
        <f t="shared" si="156"/>
        <v>44549</v>
      </c>
      <c s="207"/>
    </row>
    <row ht="11.1" customHeight="1">
      <c s="192">
        <f t="shared" si="160"/>
        <v>722</v>
      </c>
      <c s="74">
        <f t="shared" si="157"/>
        <v>12.699999999999999</v>
      </c>
      <c s="216">
        <v>45056.529166666667</v>
      </c>
      <c s="65">
        <v>6005</v>
      </c>
      <c s="65">
        <v>5743</v>
      </c>
      <c s="65">
        <v>0</v>
      </c>
      <c s="65">
        <v>1532</v>
      </c>
      <c s="65">
        <v>1954</v>
      </c>
      <c s="65">
        <v>0</v>
      </c>
      <c s="65">
        <v>0</v>
      </c>
      <c s="65">
        <v>2728</v>
      </c>
      <c s="65">
        <v>1849</v>
      </c>
      <c s="65">
        <v>2833</v>
      </c>
      <c s="65">
        <v>986</v>
      </c>
      <c s="65">
        <v>0</v>
      </c>
      <c s="65">
        <v>2284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61"/>
        <v/>
      </c>
      <c s="187">
        <f t="shared" si="162"/>
        <v>1</v>
      </c>
      <c s="15">
        <f t="shared" si="163"/>
        <v>21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89">
        <f t="shared" si="158"/>
        <v>12</v>
      </c>
      <c s="99" t="str">
        <f t="shared" si="159"/>
        <v>12:42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240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540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540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6"/>
      <c r="CT722" s="170"/>
      <c s="13"/>
      <c s="79"/>
      <c s="79"/>
      <c r="FL722" s="1"/>
      <c s="121">
        <f t="shared" si="156"/>
        <v>44550</v>
      </c>
      <c s="207"/>
    </row>
    <row ht="11.1" customHeight="1">
      <c s="192">
        <f t="shared" si="160"/>
        <v>723</v>
      </c>
      <c s="74">
        <f t="shared" si="157"/>
        <v>12.716666666666667</v>
      </c>
      <c s="216">
        <v>45056.529861111114</v>
      </c>
      <c s="65">
        <v>6031</v>
      </c>
      <c s="65">
        <v>5760</v>
      </c>
      <c s="65">
        <v>0</v>
      </c>
      <c s="65">
        <v>1535</v>
      </c>
      <c s="65">
        <v>1963</v>
      </c>
      <c s="65">
        <v>0</v>
      </c>
      <c s="65">
        <v>0</v>
      </c>
      <c s="65">
        <v>2737</v>
      </c>
      <c s="65">
        <v>1854</v>
      </c>
      <c s="65">
        <v>2840</v>
      </c>
      <c s="65">
        <v>989</v>
      </c>
      <c s="65">
        <v>0</v>
      </c>
      <c s="65">
        <v>2290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61"/>
        <v/>
      </c>
      <c s="187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89">
        <f t="shared" si="158"/>
        <v>12</v>
      </c>
      <c s="99" t="str">
        <f t="shared" si="159"/>
        <v>12:43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1560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180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540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6"/>
      <c r="CT723" s="170"/>
      <c s="13"/>
      <c s="79"/>
      <c s="79"/>
      <c r="FL723" s="1"/>
      <c s="121">
        <f t="shared" si="156"/>
        <v>44551</v>
      </c>
      <c s="207"/>
    </row>
    <row ht="11.1" customHeight="1">
      <c s="192">
        <f t="shared" si="160"/>
        <v>724</v>
      </c>
      <c s="74">
        <f t="shared" si="157"/>
        <v>12.733333333333333</v>
      </c>
      <c s="216">
        <v>45056.530555555553</v>
      </c>
      <c s="65">
        <v>6061</v>
      </c>
      <c s="65">
        <v>5778</v>
      </c>
      <c s="65">
        <v>0</v>
      </c>
      <c s="65">
        <v>1539</v>
      </c>
      <c s="65">
        <v>1973</v>
      </c>
      <c s="65">
        <v>0</v>
      </c>
      <c s="65">
        <v>0</v>
      </c>
      <c s="65">
        <v>2746</v>
      </c>
      <c s="65">
        <v>1859</v>
      </c>
      <c s="65">
        <v>2849</v>
      </c>
      <c s="65">
        <v>992</v>
      </c>
      <c s="65">
        <v>0</v>
      </c>
      <c s="65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61"/>
        <v/>
      </c>
      <c s="187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89">
        <f t="shared" si="158"/>
        <v>12</v>
      </c>
      <c s="99" t="str">
        <f t="shared" si="159"/>
        <v>12:44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600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540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540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6"/>
      <c r="CT724" s="170"/>
      <c s="13"/>
      <c s="79"/>
      <c s="79"/>
      <c r="FL724" s="1"/>
      <c s="121">
        <f t="shared" si="156"/>
        <v>44552</v>
      </c>
      <c s="207"/>
    </row>
    <row ht="11.1" customHeight="1">
      <c s="192">
        <f t="shared" si="160"/>
        <v>725</v>
      </c>
      <c s="74">
        <f t="shared" si="157"/>
        <v>12.75</v>
      </c>
      <c s="216">
        <v>45056.53125</v>
      </c>
      <c s="65">
        <v>6090</v>
      </c>
      <c s="65">
        <v>5797</v>
      </c>
      <c s="65">
        <v>0</v>
      </c>
      <c s="65">
        <v>1543</v>
      </c>
      <c s="65">
        <v>1982</v>
      </c>
      <c s="65">
        <v>0</v>
      </c>
      <c s="65">
        <v>0</v>
      </c>
      <c s="65">
        <v>2754</v>
      </c>
      <c s="65">
        <v>1865</v>
      </c>
      <c s="65">
        <v>2857</v>
      </c>
      <c s="65">
        <v>996</v>
      </c>
      <c s="65">
        <v>0</v>
      </c>
      <c s="65">
        <v>2305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61"/>
        <v/>
      </c>
      <c s="187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4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89">
        <f t="shared" si="158"/>
        <v>12</v>
      </c>
      <c s="99" t="str">
        <f t="shared" si="159"/>
        <v>12:45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1140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240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540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360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480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240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6"/>
      <c r="CT725" s="170"/>
      <c s="13"/>
      <c s="79"/>
      <c s="79"/>
      <c r="FL725" s="1"/>
      <c s="121">
        <f t="shared" si="156"/>
        <v>44553</v>
      </c>
      <c s="207"/>
    </row>
    <row ht="11.1" customHeight="1">
      <c s="192">
        <f t="shared" si="160"/>
        <v>726</v>
      </c>
      <c s="74">
        <f t="shared" si="157"/>
        <v>12.766666666666667</v>
      </c>
      <c s="216">
        <v>45056.531944444447</v>
      </c>
      <c s="65">
        <v>6121</v>
      </c>
      <c s="65">
        <v>5815</v>
      </c>
      <c s="65">
        <v>0</v>
      </c>
      <c s="65">
        <v>1547</v>
      </c>
      <c s="65">
        <v>1992</v>
      </c>
      <c s="65">
        <v>0</v>
      </c>
      <c s="65">
        <v>0</v>
      </c>
      <c s="65">
        <v>2763</v>
      </c>
      <c s="65">
        <v>1870</v>
      </c>
      <c s="65">
        <v>2866</v>
      </c>
      <c s="65">
        <v>999</v>
      </c>
      <c s="65">
        <v>0</v>
      </c>
      <c s="65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61"/>
        <v/>
      </c>
      <c s="187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89">
        <f t="shared" si="158"/>
        <v>12</v>
      </c>
      <c s="99" t="str">
        <f t="shared" si="159"/>
        <v>12:46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1860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600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540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540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6"/>
      <c r="CT726" s="170"/>
      <c s="13"/>
      <c s="79"/>
      <c s="79"/>
      <c r="FL726" s="1"/>
      <c s="121">
        <f t="shared" si="156"/>
        <v>44554</v>
      </c>
      <c s="207"/>
    </row>
    <row ht="11.1" customHeight="1">
      <c s="192">
        <f t="shared" si="160"/>
        <v>727</v>
      </c>
      <c s="74">
        <f t="shared" si="157"/>
        <v>12.783333333333333</v>
      </c>
      <c s="216">
        <v>45056.532638888886</v>
      </c>
      <c s="65">
        <v>6150</v>
      </c>
      <c s="65">
        <v>5834</v>
      </c>
      <c s="65">
        <v>0</v>
      </c>
      <c s="65">
        <v>1551</v>
      </c>
      <c s="65">
        <v>2003</v>
      </c>
      <c s="65">
        <v>0</v>
      </c>
      <c s="65">
        <v>0</v>
      </c>
      <c s="65">
        <v>2772</v>
      </c>
      <c s="65">
        <v>1876</v>
      </c>
      <c s="65">
        <v>2874</v>
      </c>
      <c s="65">
        <v>1002</v>
      </c>
      <c s="65">
        <v>0</v>
      </c>
      <c s="65">
        <v>2320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61"/>
        <v/>
      </c>
      <c s="187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89">
        <f t="shared" si="158"/>
        <v>12</v>
      </c>
      <c s="99" t="str">
        <f t="shared" si="159"/>
        <v>12:47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1140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660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540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360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6"/>
      <c r="CT727" s="170"/>
      <c s="13"/>
      <c s="79"/>
      <c s="79"/>
      <c r="FL727" s="1"/>
      <c s="121">
        <f t="shared" si="156"/>
        <v>44555</v>
      </c>
      <c s="207"/>
    </row>
    <row ht="11.1" customHeight="1">
      <c s="192">
        <f t="shared" si="160"/>
        <v>728</v>
      </c>
      <c s="74">
        <f t="shared" si="157"/>
        <v>12.800000000000001</v>
      </c>
      <c s="216">
        <v>45056.533333333333</v>
      </c>
      <c s="65">
        <v>6178</v>
      </c>
      <c s="65">
        <v>5852</v>
      </c>
      <c s="65">
        <v>0</v>
      </c>
      <c s="65">
        <v>1555</v>
      </c>
      <c s="65">
        <v>2006</v>
      </c>
      <c s="65">
        <v>0</v>
      </c>
      <c s="65">
        <v>0</v>
      </c>
      <c s="65">
        <v>2780</v>
      </c>
      <c s="65">
        <v>1881</v>
      </c>
      <c s="65">
        <v>2882</v>
      </c>
      <c s="65">
        <v>1005</v>
      </c>
      <c s="65">
        <v>0</v>
      </c>
      <c s="65">
        <v>2327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61"/>
        <v/>
      </c>
      <c s="187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3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89">
        <f t="shared" si="158"/>
        <v>12</v>
      </c>
      <c s="99" t="str">
        <f t="shared" si="159"/>
        <v>12:48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180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6"/>
      <c r="CT728" s="170"/>
      <c s="13"/>
      <c s="79"/>
      <c s="79"/>
      <c r="FL728" s="1"/>
      <c s="121">
        <f t="shared" si="156"/>
        <v>44556</v>
      </c>
      <c s="207"/>
    </row>
    <row ht="11.1" customHeight="1">
      <c s="192">
        <f t="shared" si="160"/>
        <v>729</v>
      </c>
      <c s="74">
        <f t="shared" si="157"/>
        <v>12.816666666666666</v>
      </c>
      <c s="216">
        <v>45056.53402777778</v>
      </c>
      <c s="65">
        <v>6205</v>
      </c>
      <c s="65">
        <v>5872</v>
      </c>
      <c s="65">
        <v>0</v>
      </c>
      <c s="65">
        <v>1559</v>
      </c>
      <c s="65">
        <v>2016</v>
      </c>
      <c s="65">
        <v>0</v>
      </c>
      <c s="65">
        <v>0</v>
      </c>
      <c s="65">
        <v>2789</v>
      </c>
      <c s="65">
        <v>1887</v>
      </c>
      <c s="65">
        <v>2891</v>
      </c>
      <c s="65">
        <v>1008</v>
      </c>
      <c s="65">
        <v>0</v>
      </c>
      <c s="65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61"/>
        <v/>
      </c>
      <c s="187">
        <f t="shared" si="162"/>
        <v>1</v>
      </c>
      <c s="15">
        <f t="shared" si="163"/>
        <v>27</v>
      </c>
      <c s="15">
        <f t="shared" si="164"/>
        <v>20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89">
        <f t="shared" si="158"/>
        <v>12</v>
      </c>
      <c s="99" t="str">
        <f t="shared" si="159"/>
        <v>12:49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1620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1200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600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540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360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540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6"/>
      <c r="CT729" s="170"/>
      <c s="13"/>
      <c s="79"/>
      <c s="79"/>
      <c r="FL729" s="1"/>
      <c s="121">
        <f t="shared" si="156"/>
        <v>44557</v>
      </c>
      <c s="207"/>
    </row>
    <row ht="11.1" customHeight="1">
      <c s="192">
        <f t="shared" si="160"/>
        <v>730</v>
      </c>
      <c s="74">
        <f t="shared" si="157"/>
        <v>12.833333333333334</v>
      </c>
      <c s="216">
        <v>45056.534722222219</v>
      </c>
      <c s="65">
        <v>6217</v>
      </c>
      <c s="65">
        <v>5889</v>
      </c>
      <c s="65">
        <v>0</v>
      </c>
      <c s="65">
        <v>1563</v>
      </c>
      <c s="65">
        <v>2023</v>
      </c>
      <c s="65">
        <v>0</v>
      </c>
      <c s="65">
        <v>0</v>
      </c>
      <c s="65">
        <v>2798</v>
      </c>
      <c s="65">
        <v>1892</v>
      </c>
      <c s="65">
        <v>2899</v>
      </c>
      <c s="65">
        <v>1011</v>
      </c>
      <c s="65">
        <v>0</v>
      </c>
      <c s="65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61"/>
        <v/>
      </c>
      <c s="187">
        <f t="shared" si="162"/>
        <v>1</v>
      </c>
      <c s="15">
        <f t="shared" si="163"/>
        <v>12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89">
        <f t="shared" si="158"/>
        <v>12</v>
      </c>
      <c s="99" t="str">
        <f t="shared" si="159"/>
        <v>12:50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720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420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480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6"/>
      <c r="CT730" s="170"/>
      <c s="13"/>
      <c s="79"/>
      <c s="79"/>
      <c r="FL730" s="1"/>
      <c s="121">
        <f t="shared" si="156"/>
        <v>44558</v>
      </c>
      <c s="207"/>
    </row>
    <row ht="11.1" customHeight="1">
      <c s="192">
        <f t="shared" si="160"/>
        <v>731</v>
      </c>
      <c s="74">
        <f t="shared" si="157"/>
        <v>12.85</v>
      </c>
      <c s="216">
        <v>45056.535416666666</v>
      </c>
      <c s="65">
        <v>6238</v>
      </c>
      <c s="65">
        <v>5909</v>
      </c>
      <c s="65">
        <v>0</v>
      </c>
      <c s="65">
        <v>1567</v>
      </c>
      <c s="65">
        <v>2031</v>
      </c>
      <c s="65">
        <v>0</v>
      </c>
      <c s="65">
        <v>0</v>
      </c>
      <c s="65">
        <v>2807</v>
      </c>
      <c s="65">
        <v>1898</v>
      </c>
      <c s="65">
        <v>2909</v>
      </c>
      <c s="65">
        <v>1015</v>
      </c>
      <c s="65">
        <v>0</v>
      </c>
      <c s="65">
        <v>2351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61"/>
        <v/>
      </c>
      <c s="187">
        <f t="shared" si="162"/>
        <v>1</v>
      </c>
      <c s="15">
        <f t="shared" si="163"/>
        <v>21</v>
      </c>
      <c s="15">
        <f t="shared" si="164"/>
        <v>20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10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89">
        <f t="shared" si="158"/>
        <v>12</v>
      </c>
      <c s="99" t="str">
        <f t="shared" si="159"/>
        <v>12:51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1260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480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540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360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600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240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6"/>
      <c r="CT731" s="170"/>
      <c s="13"/>
      <c s="79"/>
      <c s="79"/>
      <c r="FL731" s="1"/>
      <c s="121">
        <f t="shared" si="156"/>
        <v>44559</v>
      </c>
      <c s="207"/>
    </row>
    <row ht="11.1" customHeight="1">
      <c s="192">
        <f t="shared" si="160"/>
        <v>732</v>
      </c>
      <c s="74">
        <f t="shared" si="157"/>
        <v>12.866666666666667</v>
      </c>
      <c s="216">
        <v>45056.536111111112</v>
      </c>
      <c s="65">
        <v>6267</v>
      </c>
      <c s="65">
        <v>5927</v>
      </c>
      <c s="65">
        <v>0</v>
      </c>
      <c s="65">
        <v>1571</v>
      </c>
      <c s="65">
        <v>2037</v>
      </c>
      <c s="65">
        <v>0</v>
      </c>
      <c s="65">
        <v>0</v>
      </c>
      <c s="65">
        <v>2816</v>
      </c>
      <c s="65">
        <v>1903</v>
      </c>
      <c s="65">
        <v>2917</v>
      </c>
      <c s="65">
        <v>1018</v>
      </c>
      <c s="65">
        <v>0</v>
      </c>
      <c s="65">
        <v>2359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61"/>
        <v/>
      </c>
      <c s="187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89">
        <f t="shared" si="158"/>
        <v>12</v>
      </c>
      <c s="99" t="str">
        <f t="shared" si="159"/>
        <v>12:52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1740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540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6"/>
      <c r="CT732" s="170"/>
      <c s="13"/>
      <c s="79"/>
      <c s="79"/>
      <c r="FL732" s="1"/>
      <c s="121">
        <f t="shared" si="156"/>
        <v>44560</v>
      </c>
      <c s="207"/>
    </row>
    <row ht="11.1" customHeight="1">
      <c s="192">
        <f t="shared" si="160"/>
        <v>733</v>
      </c>
      <c s="74">
        <f t="shared" si="157"/>
        <v>12.883333333333333</v>
      </c>
      <c s="216">
        <v>45056.536805555559</v>
      </c>
      <c s="65">
        <v>6289</v>
      </c>
      <c s="65">
        <v>5945</v>
      </c>
      <c s="65">
        <v>0</v>
      </c>
      <c s="65">
        <v>1575</v>
      </c>
      <c s="65">
        <v>2045</v>
      </c>
      <c s="65">
        <v>0</v>
      </c>
      <c s="65">
        <v>0</v>
      </c>
      <c s="65">
        <v>2824</v>
      </c>
      <c s="65">
        <v>1909</v>
      </c>
      <c s="65">
        <v>2925</v>
      </c>
      <c s="65">
        <v>1021</v>
      </c>
      <c s="65">
        <v>0</v>
      </c>
      <c s="65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61"/>
        <v/>
      </c>
      <c s="187">
        <f t="shared" si="162"/>
        <v>1</v>
      </c>
      <c s="15">
        <f t="shared" si="163"/>
        <v>22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89">
        <f t="shared" si="158"/>
        <v>12</v>
      </c>
      <c s="99" t="str">
        <f t="shared" si="159"/>
        <v>12:53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1320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1080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480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360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6"/>
      <c r="CT733" s="170"/>
      <c s="13"/>
      <c s="79"/>
      <c s="79"/>
      <c r="FL733" s="1"/>
      <c s="121">
        <f t="shared" si="156"/>
        <v>44561</v>
      </c>
      <c s="207"/>
    </row>
    <row ht="11.1" customHeight="1">
      <c s="192">
        <f t="shared" si="160"/>
        <v>734</v>
      </c>
      <c s="74">
        <f t="shared" si="157"/>
        <v>12.9</v>
      </c>
      <c s="216">
        <v>45056.537499999999</v>
      </c>
      <c s="65">
        <v>6310</v>
      </c>
      <c s="65">
        <v>5963</v>
      </c>
      <c s="65">
        <v>0</v>
      </c>
      <c s="65">
        <v>1580</v>
      </c>
      <c s="65">
        <v>2053</v>
      </c>
      <c s="65">
        <v>0</v>
      </c>
      <c s="65">
        <v>0</v>
      </c>
      <c s="65">
        <v>2833</v>
      </c>
      <c s="65">
        <v>1914</v>
      </c>
      <c s="65">
        <v>2934</v>
      </c>
      <c s="65">
        <v>1024</v>
      </c>
      <c s="65">
        <v>0</v>
      </c>
      <c s="65">
        <v>2374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61"/>
        <v/>
      </c>
      <c s="187">
        <f t="shared" si="162"/>
        <v>1</v>
      </c>
      <c s="15">
        <f t="shared" si="163"/>
        <v>21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89">
        <f t="shared" si="158"/>
        <v>12</v>
      </c>
      <c s="99" t="str">
        <f t="shared" si="159"/>
        <v>12:54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480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540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540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6"/>
      <c r="CT734" s="170"/>
      <c s="13"/>
      <c s="79"/>
      <c s="79"/>
      <c r="FL734" s="1"/>
      <c s="121">
        <f t="shared" si="156"/>
        <v>44562</v>
      </c>
      <c s="207"/>
    </row>
    <row ht="11.1" customHeight="1">
      <c s="192">
        <f t="shared" si="160"/>
        <v>735</v>
      </c>
      <c s="74">
        <f t="shared" si="157"/>
        <v>12.916666666666666</v>
      </c>
      <c s="216">
        <v>45056.538194444445</v>
      </c>
      <c s="65">
        <v>6313</v>
      </c>
      <c s="65">
        <v>5982</v>
      </c>
      <c s="65">
        <v>0</v>
      </c>
      <c s="65">
        <v>1584</v>
      </c>
      <c s="65">
        <v>2061</v>
      </c>
      <c s="65">
        <v>0</v>
      </c>
      <c s="65">
        <v>0</v>
      </c>
      <c s="65">
        <v>2841</v>
      </c>
      <c s="65">
        <v>1920</v>
      </c>
      <c s="65">
        <v>2942</v>
      </c>
      <c s="65">
        <v>1027</v>
      </c>
      <c s="65">
        <v>0</v>
      </c>
      <c s="65">
        <v>2382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61"/>
        <v/>
      </c>
      <c s="187">
        <f t="shared" si="162"/>
        <v>1</v>
      </c>
      <c s="15">
        <f t="shared" si="163"/>
        <v>3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89">
        <f t="shared" si="158"/>
        <v>12</v>
      </c>
      <c s="99" t="str">
        <f t="shared" si="159"/>
        <v>12:55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1140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480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360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480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6"/>
      <c r="CT735" s="170"/>
      <c s="13"/>
      <c s="79"/>
      <c s="79"/>
      <c r="FL735" s="1"/>
      <c s="121">
        <f t="shared" si="156"/>
        <v>44563</v>
      </c>
      <c s="207"/>
    </row>
    <row ht="11.1" customHeight="1">
      <c s="192">
        <f t="shared" si="160"/>
        <v>736</v>
      </c>
      <c s="74">
        <f t="shared" si="157"/>
        <v>12.933333333333334</v>
      </c>
      <c s="216">
        <v>45056.538888888892</v>
      </c>
      <c s="65">
        <v>6323</v>
      </c>
      <c s="65">
        <v>6000</v>
      </c>
      <c s="65">
        <v>0</v>
      </c>
      <c s="65">
        <v>1588</v>
      </c>
      <c s="65">
        <v>2069</v>
      </c>
      <c s="65">
        <v>0</v>
      </c>
      <c s="65">
        <v>0</v>
      </c>
      <c s="65">
        <v>2850</v>
      </c>
      <c s="65">
        <v>1925</v>
      </c>
      <c s="65">
        <v>2951</v>
      </c>
      <c s="65">
        <v>1030</v>
      </c>
      <c s="65">
        <v>0</v>
      </c>
      <c s="65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61"/>
        <v/>
      </c>
      <c s="187">
        <f t="shared" si="162"/>
        <v>1</v>
      </c>
      <c s="15">
        <f t="shared" si="163"/>
        <v>10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89">
        <f t="shared" si="158"/>
        <v>12</v>
      </c>
      <c s="99" t="str">
        <f t="shared" si="159"/>
        <v>12:56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480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540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6"/>
      <c r="CT736" s="170"/>
      <c s="13"/>
      <c s="79"/>
      <c s="79"/>
      <c r="FL736" s="1"/>
      <c s="121">
        <f t="shared" si="156"/>
        <v>44564</v>
      </c>
      <c s="207"/>
    </row>
    <row ht="11.1" customHeight="1">
      <c s="192">
        <f t="shared" si="160"/>
        <v>737</v>
      </c>
      <c s="74">
        <f t="shared" si="157"/>
        <v>12.949999999999999</v>
      </c>
      <c s="216">
        <v>45056.539583333331</v>
      </c>
      <c s="65">
        <v>6333</v>
      </c>
      <c s="65">
        <v>6018</v>
      </c>
      <c s="65">
        <v>0</v>
      </c>
      <c s="65">
        <v>1592</v>
      </c>
      <c s="65">
        <v>2076</v>
      </c>
      <c s="65">
        <v>0</v>
      </c>
      <c s="65">
        <v>0</v>
      </c>
      <c s="65">
        <v>2859</v>
      </c>
      <c s="65">
        <v>1931</v>
      </c>
      <c s="65">
        <v>2959</v>
      </c>
      <c s="65">
        <v>1034</v>
      </c>
      <c s="65">
        <v>0</v>
      </c>
      <c s="65">
        <v>2398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61"/>
        <v/>
      </c>
      <c s="187">
        <f t="shared" si="162"/>
        <v>1</v>
      </c>
      <c s="15">
        <f t="shared" si="163"/>
        <v>10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89">
        <f t="shared" si="158"/>
        <v>12</v>
      </c>
      <c s="99" t="str">
        <f t="shared" si="159"/>
        <v>12:57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600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540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360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240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6"/>
      <c r="CT737" s="170"/>
      <c s="13"/>
      <c s="79"/>
      <c s="79"/>
      <c r="FL737" s="1"/>
      <c s="121">
        <f t="shared" si="156"/>
        <v>44565</v>
      </c>
      <c s="207"/>
    </row>
    <row ht="11.1" customHeight="1">
      <c s="192">
        <f t="shared" si="160"/>
        <v>738</v>
      </c>
      <c s="74">
        <f t="shared" si="157"/>
        <v>12.966666666666667</v>
      </c>
      <c s="216">
        <v>45056.540277777778</v>
      </c>
      <c s="65">
        <v>6356</v>
      </c>
      <c s="65">
        <v>6036</v>
      </c>
      <c s="65">
        <v>0</v>
      </c>
      <c s="65">
        <v>1596</v>
      </c>
      <c s="65">
        <v>2082</v>
      </c>
      <c s="65">
        <v>0</v>
      </c>
      <c s="65">
        <v>0</v>
      </c>
      <c s="65">
        <v>2868</v>
      </c>
      <c s="65">
        <v>1937</v>
      </c>
      <c s="65">
        <v>2968</v>
      </c>
      <c s="65">
        <v>1037</v>
      </c>
      <c s="65">
        <v>0</v>
      </c>
      <c s="65">
        <v>2406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61"/>
        <v/>
      </c>
      <c s="187">
        <f t="shared" si="162"/>
        <v>1</v>
      </c>
      <c s="15">
        <f t="shared" si="163"/>
        <v>23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89">
        <f t="shared" si="158"/>
        <v>12</v>
      </c>
      <c s="99" t="str">
        <f t="shared" si="159"/>
        <v>12:58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1380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360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540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360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540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6"/>
      <c r="CT738" s="170"/>
      <c s="13"/>
      <c s="79"/>
      <c s="79"/>
      <c r="FL738" s="1"/>
      <c s="121">
        <f t="shared" si="156"/>
        <v>44566</v>
      </c>
      <c s="207"/>
    </row>
    <row ht="11.1" customHeight="1">
      <c s="192">
        <f t="shared" si="160"/>
        <v>739</v>
      </c>
      <c s="74">
        <f t="shared" si="157"/>
        <v>12.983333333333333</v>
      </c>
      <c s="216">
        <v>45056.540972222225</v>
      </c>
      <c s="65">
        <v>6385</v>
      </c>
      <c s="65">
        <v>6054</v>
      </c>
      <c s="65">
        <v>0</v>
      </c>
      <c s="65">
        <v>1600</v>
      </c>
      <c s="65">
        <v>2085</v>
      </c>
      <c s="65">
        <v>0</v>
      </c>
      <c s="65">
        <v>0</v>
      </c>
      <c s="65">
        <v>2876</v>
      </c>
      <c s="65">
        <v>1942</v>
      </c>
      <c s="65">
        <v>2976</v>
      </c>
      <c s="65">
        <v>1040</v>
      </c>
      <c s="65">
        <v>0</v>
      </c>
      <c s="65">
        <v>2414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61"/>
        <v/>
      </c>
      <c s="187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3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89">
        <f t="shared" si="158"/>
        <v>12</v>
      </c>
      <c s="99" t="str">
        <f t="shared" si="159"/>
        <v>12:59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180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480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6"/>
      <c r="CT739" s="170"/>
      <c s="13"/>
      <c s="79"/>
      <c s="79"/>
      <c r="FL739" s="1"/>
      <c s="121">
        <f t="shared" si="156"/>
        <v>44567</v>
      </c>
      <c s="207"/>
    </row>
    <row ht="11.1" customHeight="1">
      <c s="192">
        <f t="shared" si="160"/>
        <v>740</v>
      </c>
      <c s="74">
        <f t="shared" si="157"/>
        <v>13</v>
      </c>
      <c s="216">
        <v>45056.541666666664</v>
      </c>
      <c s="65">
        <v>6416</v>
      </c>
      <c s="65">
        <v>6073</v>
      </c>
      <c s="65">
        <v>0</v>
      </c>
      <c s="65">
        <v>1605</v>
      </c>
      <c s="65">
        <v>2088</v>
      </c>
      <c s="65">
        <v>0</v>
      </c>
      <c s="65">
        <v>0</v>
      </c>
      <c s="65">
        <v>2886</v>
      </c>
      <c s="65">
        <v>1948</v>
      </c>
      <c s="65">
        <v>2985</v>
      </c>
      <c s="65">
        <v>1043</v>
      </c>
      <c s="65">
        <v>0</v>
      </c>
      <c s="65">
        <v>2422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61"/>
        <v/>
      </c>
      <c s="187">
        <f t="shared" si="162"/>
        <v>1</v>
      </c>
      <c s="15">
        <f t="shared" si="163"/>
        <v>31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3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89">
        <f t="shared" si="158"/>
        <v>13</v>
      </c>
      <c s="99" t="str">
        <f t="shared" si="159"/>
        <v>13:00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1860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180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360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540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6"/>
      <c r="CT740" s="170"/>
      <c s="13"/>
      <c s="79"/>
      <c s="79"/>
      <c r="FL740" s="1"/>
      <c s="121">
        <f t="shared" si="156"/>
        <v>44568</v>
      </c>
      <c s="207"/>
    </row>
    <row ht="11.1" customHeight="1">
      <c s="192">
        <f t="shared" si="160"/>
        <v>741</v>
      </c>
      <c s="74">
        <f t="shared" si="157"/>
        <v>13.016666666666667</v>
      </c>
      <c s="216">
        <v>45056.542361111111</v>
      </c>
      <c s="65">
        <v>6448</v>
      </c>
      <c s="65">
        <v>6093</v>
      </c>
      <c s="65">
        <v>0</v>
      </c>
      <c s="65">
        <v>1609</v>
      </c>
      <c s="65">
        <v>2093</v>
      </c>
      <c s="65">
        <v>0</v>
      </c>
      <c s="65">
        <v>0</v>
      </c>
      <c s="65">
        <v>2894</v>
      </c>
      <c s="65">
        <v>1954</v>
      </c>
      <c s="65">
        <v>2994</v>
      </c>
      <c s="65">
        <v>1047</v>
      </c>
      <c s="65">
        <v>0</v>
      </c>
      <c s="65">
        <v>2431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61"/>
        <v/>
      </c>
      <c s="187">
        <f t="shared" si="162"/>
        <v>1</v>
      </c>
      <c s="15">
        <f t="shared" si="163"/>
        <v>32</v>
      </c>
      <c s="15">
        <f t="shared" si="164"/>
        <v>20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89">
        <f t="shared" si="158"/>
        <v>13</v>
      </c>
      <c s="99" t="str">
        <f t="shared" si="159"/>
        <v>13:01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1920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1200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480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6"/>
      <c r="CT741" s="170"/>
      <c s="13"/>
      <c s="79"/>
      <c s="79"/>
      <c r="FL741" s="1"/>
      <c s="121">
        <f t="shared" si="156"/>
        <v>44569</v>
      </c>
      <c s="207"/>
    </row>
    <row ht="11.1" customHeight="1">
      <c s="192">
        <f t="shared" si="160"/>
        <v>742</v>
      </c>
      <c s="74">
        <f t="shared" si="157"/>
        <v>13.033333333333333</v>
      </c>
      <c s="216">
        <v>45056.543055555558</v>
      </c>
      <c s="65">
        <v>6476</v>
      </c>
      <c s="65">
        <v>6110</v>
      </c>
      <c s="65">
        <v>0</v>
      </c>
      <c s="65">
        <v>1613</v>
      </c>
      <c s="65">
        <v>2098</v>
      </c>
      <c s="65">
        <v>0</v>
      </c>
      <c s="65">
        <v>0</v>
      </c>
      <c s="65">
        <v>2902</v>
      </c>
      <c s="65">
        <v>1959</v>
      </c>
      <c s="65">
        <v>3002</v>
      </c>
      <c s="65">
        <v>1050</v>
      </c>
      <c s="65">
        <v>0</v>
      </c>
      <c s="65">
        <v>2438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61"/>
        <v/>
      </c>
      <c s="187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89">
        <f t="shared" si="158"/>
        <v>13</v>
      </c>
      <c s="99" t="str">
        <f t="shared" si="159"/>
        <v>13:02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300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480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180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6"/>
      <c r="CT742" s="170"/>
      <c s="13"/>
      <c s="79"/>
      <c s="79"/>
      <c r="FL742" s="1"/>
      <c s="121">
        <f t="shared" si="156"/>
        <v>44570</v>
      </c>
      <c s="207"/>
    </row>
    <row ht="11.1" customHeight="1">
      <c s="192">
        <f t="shared" si="160"/>
        <v>743</v>
      </c>
      <c s="74">
        <f t="shared" si="157"/>
        <v>13.050000000000001</v>
      </c>
      <c s="216">
        <v>45056.543749999997</v>
      </c>
      <c s="65">
        <v>6507</v>
      </c>
      <c s="65">
        <v>6130</v>
      </c>
      <c s="65">
        <v>0</v>
      </c>
      <c s="65">
        <v>1617</v>
      </c>
      <c s="65">
        <v>2105</v>
      </c>
      <c s="65">
        <v>0</v>
      </c>
      <c s="65">
        <v>0</v>
      </c>
      <c s="65">
        <v>2911</v>
      </c>
      <c s="65">
        <v>1965</v>
      </c>
      <c s="65">
        <v>3011</v>
      </c>
      <c s="65">
        <v>1053</v>
      </c>
      <c s="65">
        <v>0</v>
      </c>
      <c s="65">
        <v>2446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61"/>
        <v/>
      </c>
      <c s="187">
        <f t="shared" si="162"/>
        <v>1</v>
      </c>
      <c s="15">
        <f t="shared" si="163"/>
        <v>31</v>
      </c>
      <c s="15">
        <f t="shared" si="164"/>
        <v>20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89">
        <f t="shared" si="158"/>
        <v>13</v>
      </c>
      <c s="99" t="str">
        <f t="shared" si="159"/>
        <v>13:03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1860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1200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420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540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360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6"/>
      <c r="CT743" s="170"/>
      <c s="13"/>
      <c s="79"/>
      <c s="79"/>
      <c r="FL743" s="1"/>
      <c s="121">
        <f t="shared" si="156"/>
        <v>44571</v>
      </c>
      <c s="207"/>
    </row>
    <row ht="11.1" customHeight="1">
      <c s="192">
        <f t="shared" si="160"/>
        <v>744</v>
      </c>
      <c s="74">
        <f t="shared" si="157"/>
        <v>13.066666666666666</v>
      </c>
      <c s="216">
        <v>45056.544444444444</v>
      </c>
      <c s="65">
        <v>6535</v>
      </c>
      <c s="65">
        <v>6149</v>
      </c>
      <c s="65">
        <v>0</v>
      </c>
      <c s="65">
        <v>1622</v>
      </c>
      <c s="65">
        <v>2105</v>
      </c>
      <c s="65">
        <v>0</v>
      </c>
      <c s="65">
        <v>0</v>
      </c>
      <c s="65">
        <v>2920</v>
      </c>
      <c s="65">
        <v>1971</v>
      </c>
      <c s="65">
        <v>3020</v>
      </c>
      <c s="65">
        <v>1056</v>
      </c>
      <c s="65">
        <v>0</v>
      </c>
      <c s="65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61"/>
        <v/>
      </c>
      <c s="187">
        <f t="shared" si="162"/>
        <v>1</v>
      </c>
      <c s="15">
        <f t="shared" si="163"/>
        <v>28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89">
        <f t="shared" si="158"/>
        <v>13</v>
      </c>
      <c s="99" t="str">
        <f t="shared" si="159"/>
        <v>13:04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1680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1140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540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360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540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6"/>
      <c r="CT744" s="170"/>
      <c s="13"/>
      <c s="79"/>
      <c s="79"/>
      <c r="FL744" s="1"/>
      <c s="121">
        <f t="shared" si="156"/>
        <v>44572</v>
      </c>
      <c s="207"/>
    </row>
    <row ht="11.1" customHeight="1">
      <c s="192">
        <f t="shared" si="160"/>
        <v>745</v>
      </c>
      <c s="74">
        <f t="shared" si="157"/>
        <v>13.083333333333334</v>
      </c>
      <c s="216">
        <v>45056.545138888891</v>
      </c>
      <c s="65">
        <v>6564</v>
      </c>
      <c s="65">
        <v>6166</v>
      </c>
      <c s="65">
        <v>0</v>
      </c>
      <c s="65">
        <v>1626</v>
      </c>
      <c s="65">
        <v>2105</v>
      </c>
      <c s="65">
        <v>0</v>
      </c>
      <c s="65">
        <v>0</v>
      </c>
      <c s="65">
        <v>2929</v>
      </c>
      <c s="65">
        <v>1976</v>
      </c>
      <c s="65">
        <v>3028</v>
      </c>
      <c s="65">
        <v>1060</v>
      </c>
      <c s="65">
        <v>0</v>
      </c>
      <c s="65">
        <v>2463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61"/>
        <v/>
      </c>
      <c s="187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89">
        <f t="shared" si="158"/>
        <v>13</v>
      </c>
      <c s="99" t="str">
        <f t="shared" si="159"/>
        <v>13:05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540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6"/>
      <c r="CT745" s="170"/>
      <c s="13"/>
      <c s="79"/>
      <c s="79"/>
      <c r="FL745" s="1"/>
      <c s="121">
        <f t="shared" si="156"/>
        <v>44573</v>
      </c>
      <c s="207"/>
    </row>
    <row ht="11.1" customHeight="1">
      <c s="192">
        <f t="shared" si="160"/>
        <v>746</v>
      </c>
      <c s="74">
        <f t="shared" si="157"/>
        <v>13.1</v>
      </c>
      <c s="216">
        <v>45056.54583333333</v>
      </c>
      <c s="65">
        <v>6592</v>
      </c>
      <c s="65">
        <v>6184</v>
      </c>
      <c s="65">
        <v>0</v>
      </c>
      <c s="65">
        <v>1630</v>
      </c>
      <c s="65">
        <v>2111</v>
      </c>
      <c s="65">
        <v>0</v>
      </c>
      <c s="65">
        <v>0</v>
      </c>
      <c s="65">
        <v>2938</v>
      </c>
      <c s="65">
        <v>1982</v>
      </c>
      <c s="65">
        <v>3037</v>
      </c>
      <c s="65">
        <v>1063</v>
      </c>
      <c s="65">
        <v>0</v>
      </c>
      <c s="65">
        <v>2471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61"/>
        <v/>
      </c>
      <c s="187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89">
        <f t="shared" si="158"/>
        <v>13</v>
      </c>
      <c s="99" t="str">
        <f t="shared" si="159"/>
        <v>13:06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1680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360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540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360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540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6"/>
      <c r="CT746" s="170"/>
      <c s="13"/>
      <c s="79"/>
      <c s="79"/>
      <c r="FL746" s="1"/>
      <c s="121">
        <f t="shared" si="156"/>
        <v>44574</v>
      </c>
      <c s="207"/>
    </row>
    <row ht="11.1" customHeight="1">
      <c s="192">
        <f t="shared" si="160"/>
        <v>747</v>
      </c>
      <c s="74">
        <f t="shared" si="157"/>
        <v>13.116666666666667</v>
      </c>
      <c s="216">
        <v>45056.546527777777</v>
      </c>
      <c s="65">
        <v>6621</v>
      </c>
      <c s="65">
        <v>6204</v>
      </c>
      <c s="65">
        <v>0</v>
      </c>
      <c s="65">
        <v>1635</v>
      </c>
      <c s="65">
        <v>2118</v>
      </c>
      <c s="65">
        <v>0</v>
      </c>
      <c s="65">
        <v>0</v>
      </c>
      <c s="65">
        <v>2946</v>
      </c>
      <c s="65">
        <v>1987</v>
      </c>
      <c s="65">
        <v>3045</v>
      </c>
      <c s="65">
        <v>1066</v>
      </c>
      <c s="65">
        <v>0</v>
      </c>
      <c s="65">
        <v>2480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61"/>
        <v/>
      </c>
      <c s="187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0</v>
      </c>
      <c s="15">
        <f t="shared" si="166"/>
        <v>5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89">
        <f t="shared" si="158"/>
        <v>13</v>
      </c>
      <c s="99" t="str">
        <f t="shared" si="159"/>
        <v>13:07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1740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1200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420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480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480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6"/>
      <c r="CT747" s="170"/>
      <c s="13"/>
      <c s="79"/>
      <c s="79"/>
      <c r="FL747" s="1"/>
      <c s="121">
        <f t="shared" si="156"/>
        <v>44575</v>
      </c>
      <c s="207"/>
    </row>
    <row ht="11.1" customHeight="1">
      <c s="192">
        <f t="shared" si="160"/>
        <v>748</v>
      </c>
      <c s="74">
        <f t="shared" si="157"/>
        <v>13.133333333333333</v>
      </c>
      <c s="216">
        <v>45056.547222222223</v>
      </c>
      <c s="65">
        <v>6650</v>
      </c>
      <c s="65">
        <v>6222</v>
      </c>
      <c s="65">
        <v>0</v>
      </c>
      <c s="65">
        <v>1640</v>
      </c>
      <c s="65">
        <v>2125</v>
      </c>
      <c s="65">
        <v>0</v>
      </c>
      <c s="65">
        <v>0</v>
      </c>
      <c s="65">
        <v>2955</v>
      </c>
      <c s="65">
        <v>1993</v>
      </c>
      <c s="65">
        <v>3054</v>
      </c>
      <c s="65">
        <v>1069</v>
      </c>
      <c s="65">
        <v>0</v>
      </c>
      <c s="65">
        <v>2488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61"/>
        <v/>
      </c>
      <c s="187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89">
        <f t="shared" si="158"/>
        <v>13</v>
      </c>
      <c s="99" t="str">
        <f t="shared" si="159"/>
        <v>13:08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420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540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360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540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6"/>
      <c r="CT748" s="170"/>
      <c s="13"/>
      <c s="79"/>
      <c s="79"/>
      <c r="FL748" s="1"/>
      <c s="121">
        <f t="shared" si="156"/>
        <v>44576</v>
      </c>
      <c s="207"/>
    </row>
    <row ht="11.1" customHeight="1">
      <c s="192">
        <f t="shared" si="160"/>
        <v>749</v>
      </c>
      <c s="74">
        <f t="shared" si="157"/>
        <v>13.15</v>
      </c>
      <c s="216">
        <v>45056.54791666667</v>
      </c>
      <c s="65">
        <v>6676</v>
      </c>
      <c s="65">
        <v>6241</v>
      </c>
      <c s="65">
        <v>0</v>
      </c>
      <c s="65">
        <v>1645</v>
      </c>
      <c s="65">
        <v>2131</v>
      </c>
      <c s="65">
        <v>0</v>
      </c>
      <c s="65">
        <v>0</v>
      </c>
      <c s="65">
        <v>2963</v>
      </c>
      <c s="65">
        <v>1998</v>
      </c>
      <c s="65">
        <v>3062</v>
      </c>
      <c s="65">
        <v>1072</v>
      </c>
      <c s="65">
        <v>0</v>
      </c>
      <c s="65">
        <v>2497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61"/>
        <v/>
      </c>
      <c s="187">
        <f t="shared" si="162"/>
        <v>1</v>
      </c>
      <c s="15">
        <f t="shared" si="163"/>
        <v>26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89">
        <f t="shared" si="158"/>
        <v>13</v>
      </c>
      <c s="99" t="str">
        <f t="shared" si="159"/>
        <v>13:09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1140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360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480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480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6"/>
      <c r="CT749" s="170"/>
      <c s="13"/>
      <c s="79"/>
      <c s="79"/>
      <c r="FL749" s="1"/>
      <c s="121">
        <f t="shared" si="156"/>
        <v>44577</v>
      </c>
      <c s="207"/>
    </row>
    <row ht="11.1" customHeight="1">
      <c s="192">
        <f t="shared" si="160"/>
        <v>750</v>
      </c>
      <c s="74">
        <f t="shared" si="157"/>
        <v>13.166666666666666</v>
      </c>
      <c s="216">
        <v>45056.548611111109</v>
      </c>
      <c s="65">
        <v>6707</v>
      </c>
      <c s="65">
        <v>6258</v>
      </c>
      <c s="65">
        <v>0</v>
      </c>
      <c s="65">
        <v>1650</v>
      </c>
      <c s="65">
        <v>2137</v>
      </c>
      <c s="65">
        <v>0</v>
      </c>
      <c s="65">
        <v>0</v>
      </c>
      <c s="65">
        <v>2972</v>
      </c>
      <c s="65">
        <v>2004</v>
      </c>
      <c s="65">
        <v>3071</v>
      </c>
      <c s="65">
        <v>1075</v>
      </c>
      <c s="65">
        <v>0</v>
      </c>
      <c s="65">
        <v>2505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61"/>
        <v/>
      </c>
      <c s="187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89">
        <f t="shared" si="158"/>
        <v>13</v>
      </c>
      <c s="99" t="str">
        <f t="shared" si="159"/>
        <v>13:10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1860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1020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360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540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360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540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6"/>
      <c r="CT750" s="170"/>
      <c s="13"/>
      <c s="79"/>
      <c s="79"/>
      <c r="FL750" s="1"/>
      <c s="121">
        <f t="shared" si="156"/>
        <v>44578</v>
      </c>
      <c s="207"/>
    </row>
    <row ht="11.1" customHeight="1">
      <c s="192">
        <f t="shared" si="160"/>
        <v>751</v>
      </c>
      <c s="74">
        <f t="shared" si="157"/>
        <v>13.183333333333334</v>
      </c>
      <c s="216">
        <v>45056.549305555556</v>
      </c>
      <c s="65">
        <v>6738</v>
      </c>
      <c s="65">
        <v>6276</v>
      </c>
      <c s="65">
        <v>0</v>
      </c>
      <c s="65">
        <v>1655</v>
      </c>
      <c s="65">
        <v>2143</v>
      </c>
      <c s="65">
        <v>0</v>
      </c>
      <c s="65">
        <v>0</v>
      </c>
      <c s="65">
        <v>2981</v>
      </c>
      <c s="65">
        <v>2010</v>
      </c>
      <c s="65">
        <v>3079</v>
      </c>
      <c s="65">
        <v>1079</v>
      </c>
      <c s="65">
        <v>0</v>
      </c>
      <c s="65">
        <v>2514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61"/>
        <v/>
      </c>
      <c s="187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4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89">
        <f t="shared" si="158"/>
        <v>13</v>
      </c>
      <c s="99" t="str">
        <f t="shared" si="159"/>
        <v>13:11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300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360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540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360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240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6"/>
      <c r="CT751" s="170"/>
      <c s="13"/>
      <c s="79"/>
      <c s="79"/>
      <c r="FL751" s="1"/>
      <c s="121">
        <f t="shared" si="156"/>
        <v>44579</v>
      </c>
      <c s="207"/>
    </row>
    <row ht="11.1" customHeight="1">
      <c s="192">
        <f t="shared" si="160"/>
        <v>752</v>
      </c>
      <c s="74">
        <f t="shared" si="157"/>
        <v>13.199999999999999</v>
      </c>
      <c s="216">
        <v>45056.550000000003</v>
      </c>
      <c s="65">
        <v>6753</v>
      </c>
      <c s="65">
        <v>6292</v>
      </c>
      <c s="65">
        <v>0</v>
      </c>
      <c s="65">
        <v>1660</v>
      </c>
      <c s="65">
        <v>2149</v>
      </c>
      <c s="65">
        <v>0</v>
      </c>
      <c s="65">
        <v>0</v>
      </c>
      <c s="65">
        <v>2989</v>
      </c>
      <c s="65">
        <v>2015</v>
      </c>
      <c s="65">
        <v>3087</v>
      </c>
      <c s="65">
        <v>1082</v>
      </c>
      <c s="65">
        <v>0</v>
      </c>
      <c s="65">
        <v>2522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61"/>
        <v/>
      </c>
      <c s="187">
        <f t="shared" si="162"/>
        <v>1</v>
      </c>
      <c s="15">
        <f t="shared" si="163"/>
        <v>15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89">
        <f t="shared" si="158"/>
        <v>13</v>
      </c>
      <c s="99" t="str">
        <f t="shared" si="159"/>
        <v>13:12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900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360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480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6"/>
      <c r="CT752" s="170"/>
      <c s="13"/>
      <c s="79"/>
      <c s="79"/>
      <c r="FL752" s="1"/>
      <c s="121">
        <f t="shared" si="156"/>
        <v>44580</v>
      </c>
      <c s="207"/>
    </row>
    <row ht="11.1" customHeight="1">
      <c s="192">
        <f t="shared" si="160"/>
        <v>753</v>
      </c>
      <c s="74">
        <f t="shared" si="157"/>
        <v>13.216666666666667</v>
      </c>
      <c s="216">
        <v>45056.550694444442</v>
      </c>
      <c s="65">
        <v>6772</v>
      </c>
      <c s="65">
        <v>6298</v>
      </c>
      <c s="65">
        <v>0</v>
      </c>
      <c s="65">
        <v>1666</v>
      </c>
      <c s="65">
        <v>2156</v>
      </c>
      <c s="65">
        <v>0</v>
      </c>
      <c s="65">
        <v>0</v>
      </c>
      <c s="65">
        <v>2998</v>
      </c>
      <c s="65">
        <v>2020</v>
      </c>
      <c s="65">
        <v>3096</v>
      </c>
      <c s="65">
        <v>1085</v>
      </c>
      <c s="65">
        <v>0</v>
      </c>
      <c s="65">
        <v>2532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61"/>
        <v/>
      </c>
      <c s="187">
        <f t="shared" si="162"/>
        <v>1</v>
      </c>
      <c s="15">
        <f t="shared" si="163"/>
        <v>19</v>
      </c>
      <c s="15">
        <f t="shared" si="164"/>
        <v>6</v>
      </c>
      <c s="15">
        <f t="shared" si="165"/>
        <v>0</v>
      </c>
      <c s="15">
        <f t="shared" si="166"/>
        <v>6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10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89">
        <f t="shared" si="158"/>
        <v>13</v>
      </c>
      <c s="99" t="str">
        <f t="shared" si="159"/>
        <v>13:13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1140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360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420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540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540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6"/>
      <c r="CT753" s="170"/>
      <c s="13"/>
      <c s="79"/>
      <c s="79"/>
      <c r="FL753" s="1"/>
      <c s="121">
        <f t="shared" si="156"/>
        <v>44581</v>
      </c>
      <c s="207"/>
    </row>
    <row ht="11.1" customHeight="1">
      <c s="192">
        <f t="shared" si="160"/>
        <v>754</v>
      </c>
      <c s="74">
        <f t="shared" si="157"/>
        <v>13.233333333333333</v>
      </c>
      <c s="216">
        <v>45056.551388888889</v>
      </c>
      <c s="65">
        <v>6797</v>
      </c>
      <c s="65">
        <v>6305</v>
      </c>
      <c s="65">
        <v>0</v>
      </c>
      <c s="65">
        <v>1668</v>
      </c>
      <c s="65">
        <v>2163</v>
      </c>
      <c s="65">
        <v>0</v>
      </c>
      <c s="65">
        <v>0</v>
      </c>
      <c s="65">
        <v>3007</v>
      </c>
      <c s="65">
        <v>2026</v>
      </c>
      <c s="65">
        <v>3105</v>
      </c>
      <c s="65">
        <v>1088</v>
      </c>
      <c s="65">
        <v>0</v>
      </c>
      <c s="65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61"/>
        <v/>
      </c>
      <c s="187">
        <f t="shared" si="162"/>
        <v>1</v>
      </c>
      <c s="15">
        <f t="shared" si="163"/>
        <v>25</v>
      </c>
      <c s="15">
        <f t="shared" si="164"/>
        <v>7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89">
        <f t="shared" si="158"/>
        <v>13</v>
      </c>
      <c s="99" t="str">
        <f t="shared" si="159"/>
        <v>13:14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420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120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420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540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360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540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6"/>
      <c r="CT754" s="170"/>
      <c s="13"/>
      <c s="79"/>
      <c s="79"/>
      <c r="FL754" s="1"/>
      <c s="121">
        <f t="shared" si="156"/>
        <v>44582</v>
      </c>
      <c s="207"/>
    </row>
    <row ht="11.1" customHeight="1">
      <c s="192">
        <f t="shared" si="160"/>
        <v>755</v>
      </c>
      <c s="74">
        <f t="shared" si="157"/>
        <v>13.25</v>
      </c>
      <c s="216">
        <v>45056.552083333336</v>
      </c>
      <c s="65">
        <v>6819</v>
      </c>
      <c s="65">
        <v>6315</v>
      </c>
      <c s="65">
        <v>0</v>
      </c>
      <c s="65">
        <v>1670</v>
      </c>
      <c s="65">
        <v>2171</v>
      </c>
      <c s="65">
        <v>0</v>
      </c>
      <c s="65">
        <v>0</v>
      </c>
      <c s="65">
        <v>3012</v>
      </c>
      <c s="65">
        <v>2031</v>
      </c>
      <c s="65">
        <v>3113</v>
      </c>
      <c s="65">
        <v>1091</v>
      </c>
      <c s="65">
        <v>0</v>
      </c>
      <c s="65">
        <v>2549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61"/>
        <v/>
      </c>
      <c s="187">
        <f t="shared" si="162"/>
        <v>1</v>
      </c>
      <c s="15">
        <f t="shared" si="163"/>
        <v>22</v>
      </c>
      <c s="15">
        <f t="shared" si="164"/>
        <v>10</v>
      </c>
      <c s="15">
        <f t="shared" si="165"/>
        <v>0</v>
      </c>
      <c s="15">
        <f t="shared" si="166"/>
        <v>2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89">
        <f t="shared" si="158"/>
        <v>13</v>
      </c>
      <c s="99" t="str">
        <f t="shared" si="159"/>
        <v>13:15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1320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600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120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480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6"/>
      <c r="CT755" s="170"/>
      <c s="13"/>
      <c s="79"/>
      <c s="79"/>
      <c r="FL755" s="1"/>
      <c s="121">
        <f t="shared" si="156"/>
        <v>44583</v>
      </c>
      <c s="207"/>
    </row>
    <row ht="11.1" customHeight="1">
      <c s="192">
        <f t="shared" si="160"/>
        <v>756</v>
      </c>
      <c s="74">
        <f t="shared" si="157"/>
        <v>13.266666666666667</v>
      </c>
      <c s="216">
        <v>45056.552777777775</v>
      </c>
      <c s="65">
        <v>6823</v>
      </c>
      <c s="65">
        <v>6329</v>
      </c>
      <c s="65">
        <v>0</v>
      </c>
      <c s="65">
        <v>1672</v>
      </c>
      <c s="65">
        <v>2179</v>
      </c>
      <c s="65">
        <v>0</v>
      </c>
      <c s="65">
        <v>0</v>
      </c>
      <c s="65">
        <v>3016</v>
      </c>
      <c s="65">
        <v>2037</v>
      </c>
      <c s="65">
        <v>3121</v>
      </c>
      <c s="65">
        <v>1094</v>
      </c>
      <c s="65">
        <v>0</v>
      </c>
      <c s="65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61"/>
        <v/>
      </c>
      <c s="187">
        <f t="shared" si="162"/>
        <v>1</v>
      </c>
      <c s="15">
        <f t="shared" si="163"/>
        <v>4</v>
      </c>
      <c s="15">
        <f t="shared" si="164"/>
        <v>14</v>
      </c>
      <c s="15">
        <f t="shared" si="165"/>
        <v>0</v>
      </c>
      <c s="15">
        <f t="shared" si="166"/>
        <v>2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89">
        <f t="shared" si="158"/>
        <v>13</v>
      </c>
      <c s="99" t="str">
        <f t="shared" si="159"/>
        <v>13:16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240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480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240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360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6"/>
      <c r="CT756" s="170"/>
      <c s="13"/>
      <c s="79"/>
      <c s="79"/>
      <c r="FL756" s="1"/>
      <c s="121">
        <f t="shared" si="156"/>
        <v>44584</v>
      </c>
      <c s="207"/>
    </row>
    <row ht="11.1" customHeight="1">
      <c s="192">
        <f t="shared" si="160"/>
        <v>757</v>
      </c>
      <c s="74">
        <f t="shared" si="157"/>
        <v>13.283333333333333</v>
      </c>
      <c s="216">
        <v>45056.553472222222</v>
      </c>
      <c s="65">
        <v>6824</v>
      </c>
      <c s="65">
        <v>6343</v>
      </c>
      <c s="65">
        <v>0</v>
      </c>
      <c s="65">
        <v>1675</v>
      </c>
      <c s="65">
        <v>2186</v>
      </c>
      <c s="65">
        <v>0</v>
      </c>
      <c s="65">
        <v>0</v>
      </c>
      <c s="65">
        <v>3020</v>
      </c>
      <c s="65">
        <v>2042</v>
      </c>
      <c s="65">
        <v>3128</v>
      </c>
      <c s="65">
        <v>1097</v>
      </c>
      <c s="65">
        <v>0</v>
      </c>
      <c s="65">
        <v>2561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61"/>
        <v/>
      </c>
      <c s="187">
        <f t="shared" si="162"/>
        <v>1</v>
      </c>
      <c s="15">
        <f t="shared" si="163"/>
        <v>1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89">
        <f t="shared" si="158"/>
        <v>13</v>
      </c>
      <c s="99" t="str">
        <f t="shared" si="159"/>
        <v>13:17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60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240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6"/>
      <c r="CT757" s="170"/>
      <c s="13"/>
      <c s="79"/>
      <c s="79"/>
      <c r="FL757" s="1"/>
      <c s="121">
        <f t="shared" si="156"/>
        <v>44585</v>
      </c>
      <c s="207"/>
    </row>
    <row ht="11.1" customHeight="1">
      <c s="192">
        <f t="shared" si="160"/>
        <v>758</v>
      </c>
      <c s="74">
        <f t="shared" si="157"/>
        <v>13.300000000000001</v>
      </c>
      <c s="216">
        <v>45056.554166666669</v>
      </c>
      <c s="65">
        <v>6827</v>
      </c>
      <c s="65">
        <v>6360</v>
      </c>
      <c s="65">
        <v>0</v>
      </c>
      <c s="65">
        <v>1679</v>
      </c>
      <c s="65">
        <v>2193</v>
      </c>
      <c s="65">
        <v>0</v>
      </c>
      <c s="65">
        <v>0</v>
      </c>
      <c s="65">
        <v>3025</v>
      </c>
      <c s="65">
        <v>2046</v>
      </c>
      <c s="65">
        <v>3135</v>
      </c>
      <c s="65">
        <v>1099</v>
      </c>
      <c s="65">
        <v>0</v>
      </c>
      <c s="65">
        <v>2566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61"/>
        <v/>
      </c>
      <c s="187">
        <f t="shared" si="162"/>
        <v>1</v>
      </c>
      <c s="15">
        <f t="shared" si="163"/>
        <v>3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89">
        <f t="shared" si="158"/>
        <v>13</v>
      </c>
      <c s="99" t="str">
        <f t="shared" si="159"/>
        <v>13:18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420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6"/>
      <c r="CT758" s="170"/>
      <c s="13"/>
      <c s="79"/>
      <c s="79"/>
      <c r="FL758" s="1"/>
      <c s="121">
        <f t="shared" si="156"/>
        <v>44586</v>
      </c>
      <c s="207"/>
    </row>
    <row ht="11.1" customHeight="1">
      <c s="192">
        <f t="shared" si="160"/>
        <v>759</v>
      </c>
      <c s="74">
        <f t="shared" si="157"/>
        <v>13.316666666666666</v>
      </c>
      <c s="216">
        <v>45056.554861111108</v>
      </c>
      <c s="65">
        <v>6829</v>
      </c>
      <c s="65">
        <v>6377</v>
      </c>
      <c s="65">
        <v>0</v>
      </c>
      <c s="65">
        <v>1683</v>
      </c>
      <c s="65">
        <v>2203</v>
      </c>
      <c s="65">
        <v>0</v>
      </c>
      <c s="65">
        <v>0</v>
      </c>
      <c s="65">
        <v>3031</v>
      </c>
      <c s="65">
        <v>2051</v>
      </c>
      <c s="65">
        <v>3142</v>
      </c>
      <c s="65">
        <v>1102</v>
      </c>
      <c s="65">
        <v>0</v>
      </c>
      <c s="65">
        <v>2570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61"/>
        <v/>
      </c>
      <c s="187">
        <f t="shared" si="162"/>
        <v>1</v>
      </c>
      <c s="15">
        <f t="shared" si="163"/>
        <v>2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89">
        <f t="shared" si="158"/>
        <v>13</v>
      </c>
      <c s="99" t="str">
        <f t="shared" si="159"/>
        <v>13:19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1020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600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6"/>
      <c r="CT759" s="170"/>
      <c s="13"/>
      <c s="79"/>
      <c s="79"/>
      <c r="FL759" s="1"/>
      <c s="121">
        <f t="shared" si="156"/>
        <v>44587</v>
      </c>
      <c s="207"/>
    </row>
    <row ht="11.1" customHeight="1">
      <c s="192">
        <f t="shared" si="160"/>
        <v>760</v>
      </c>
      <c s="74">
        <f t="shared" si="157"/>
        <v>13.333333333333334</v>
      </c>
      <c s="216">
        <v>45056.555555555555</v>
      </c>
      <c s="65">
        <v>6830</v>
      </c>
      <c s="65">
        <v>6395</v>
      </c>
      <c s="65">
        <v>0</v>
      </c>
      <c s="65">
        <v>1688</v>
      </c>
      <c s="65">
        <v>2212</v>
      </c>
      <c s="65">
        <v>0</v>
      </c>
      <c s="65">
        <v>0</v>
      </c>
      <c s="65">
        <v>3039</v>
      </c>
      <c s="65">
        <v>2055</v>
      </c>
      <c s="65">
        <v>3149</v>
      </c>
      <c s="65">
        <v>1104</v>
      </c>
      <c s="65">
        <v>0</v>
      </c>
      <c s="65">
        <v>2575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61"/>
        <v/>
      </c>
      <c s="187">
        <f t="shared" si="162"/>
        <v>1</v>
      </c>
      <c s="15">
        <f t="shared" si="163"/>
        <v>1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89">
        <f t="shared" si="158"/>
        <v>13</v>
      </c>
      <c s="99" t="str">
        <f t="shared" si="159"/>
        <v>13:20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60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540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480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6"/>
      <c r="CT760" s="170"/>
      <c s="13"/>
      <c s="79"/>
      <c s="79"/>
      <c r="FL760" s="1"/>
      <c s="121">
        <f t="shared" si="156"/>
        <v>44588</v>
      </c>
      <c s="207"/>
    </row>
    <row ht="11.1" customHeight="1">
      <c s="192">
        <f t="shared" si="160"/>
        <v>761</v>
      </c>
      <c s="74">
        <f t="shared" si="157"/>
        <v>13.35</v>
      </c>
      <c s="216">
        <v>45056.556250000001</v>
      </c>
      <c s="65">
        <v>6832</v>
      </c>
      <c s="65">
        <v>6411</v>
      </c>
      <c s="65">
        <v>0</v>
      </c>
      <c s="65">
        <v>1692</v>
      </c>
      <c s="65">
        <v>2221</v>
      </c>
      <c s="65">
        <v>0</v>
      </c>
      <c s="65">
        <v>0</v>
      </c>
      <c s="65">
        <v>3045</v>
      </c>
      <c s="65">
        <v>2059</v>
      </c>
      <c s="65">
        <v>3155</v>
      </c>
      <c s="65">
        <v>1107</v>
      </c>
      <c s="65">
        <v>0</v>
      </c>
      <c s="65">
        <v>2580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61"/>
        <v/>
      </c>
      <c s="187">
        <f t="shared" si="162"/>
        <v>1</v>
      </c>
      <c s="15">
        <f t="shared" si="163"/>
        <v>2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89">
        <f t="shared" si="158"/>
        <v>13</v>
      </c>
      <c s="99" t="str">
        <f t="shared" si="159"/>
        <v>13:21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6"/>
      <c r="CT761" s="170"/>
      <c s="13"/>
      <c s="79"/>
      <c s="79"/>
      <c r="FL761" s="1"/>
      <c s="121">
        <f t="shared" si="156"/>
        <v>44589</v>
      </c>
      <c s="207"/>
    </row>
    <row ht="11.1" customHeight="1">
      <c s="192">
        <f t="shared" si="160"/>
        <v>762</v>
      </c>
      <c s="74">
        <f t="shared" si="157"/>
        <v>13.366666666666667</v>
      </c>
      <c s="216">
        <v>45056.556944444441</v>
      </c>
      <c s="65">
        <v>6833</v>
      </c>
      <c s="65">
        <v>6428</v>
      </c>
      <c s="65">
        <v>0</v>
      </c>
      <c s="65">
        <v>1696</v>
      </c>
      <c s="65">
        <v>2230</v>
      </c>
      <c s="65">
        <v>0</v>
      </c>
      <c s="65">
        <v>0</v>
      </c>
      <c s="65">
        <v>3054</v>
      </c>
      <c s="65">
        <v>2064</v>
      </c>
      <c s="65">
        <v>3162</v>
      </c>
      <c s="65">
        <v>1110</v>
      </c>
      <c s="65">
        <v>0</v>
      </c>
      <c s="65">
        <v>2586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61"/>
        <v/>
      </c>
      <c s="187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89">
        <f t="shared" si="158"/>
        <v>13</v>
      </c>
      <c s="99" t="str">
        <f t="shared" si="159"/>
        <v>13:22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540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6"/>
      <c r="CT762" s="170"/>
      <c s="13"/>
      <c s="79"/>
      <c s="79"/>
      <c r="FL762" s="1"/>
      <c s="121">
        <f t="shared" si="156"/>
        <v>44590</v>
      </c>
      <c s="207"/>
    </row>
    <row ht="11.1" customHeight="1">
      <c s="192">
        <f t="shared" si="160"/>
        <v>763</v>
      </c>
      <c s="74">
        <f t="shared" si="157"/>
        <v>13.383333333333333</v>
      </c>
      <c s="216">
        <v>45056.557638888888</v>
      </c>
      <c s="65">
        <v>6842</v>
      </c>
      <c s="65">
        <v>6445</v>
      </c>
      <c s="65">
        <v>0</v>
      </c>
      <c s="65">
        <v>1701</v>
      </c>
      <c s="65">
        <v>2239</v>
      </c>
      <c s="65">
        <v>0</v>
      </c>
      <c s="65">
        <v>0</v>
      </c>
      <c s="65">
        <v>3061</v>
      </c>
      <c s="65">
        <v>2068</v>
      </c>
      <c s="65">
        <v>3170</v>
      </c>
      <c s="65">
        <v>1112</v>
      </c>
      <c s="65">
        <v>0</v>
      </c>
      <c s="65">
        <v>2592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61"/>
        <v/>
      </c>
      <c s="187">
        <f t="shared" si="162"/>
        <v>1</v>
      </c>
      <c s="15">
        <f t="shared" si="163"/>
        <v>9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89">
        <f t="shared" si="158"/>
        <v>13</v>
      </c>
      <c s="99" t="str">
        <f t="shared" si="159"/>
        <v>13:23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540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480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6"/>
      <c r="CT763" s="170"/>
      <c s="13"/>
      <c s="79"/>
      <c s="79"/>
      <c r="FL763" s="1"/>
      <c s="121">
        <f t="shared" si="156"/>
        <v>44591</v>
      </c>
      <c s="207"/>
    </row>
    <row ht="11.1" customHeight="1">
      <c s="192">
        <f t="shared" si="160"/>
        <v>764</v>
      </c>
      <c s="74">
        <f t="shared" si="157"/>
        <v>13.4</v>
      </c>
      <c s="216">
        <v>45056.558333333334</v>
      </c>
      <c s="65">
        <v>6863</v>
      </c>
      <c s="65">
        <v>6463</v>
      </c>
      <c s="65">
        <v>0</v>
      </c>
      <c s="65">
        <v>1705</v>
      </c>
      <c s="65">
        <v>2247</v>
      </c>
      <c s="65">
        <v>0</v>
      </c>
      <c s="65">
        <v>0</v>
      </c>
      <c s="65">
        <v>3070</v>
      </c>
      <c s="65">
        <v>2073</v>
      </c>
      <c s="65">
        <v>3178</v>
      </c>
      <c s="65">
        <v>1115</v>
      </c>
      <c s="65">
        <v>0</v>
      </c>
      <c s="65">
        <v>2598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61"/>
        <v/>
      </c>
      <c s="187">
        <f t="shared" si="162"/>
        <v>1</v>
      </c>
      <c s="15">
        <f t="shared" si="163"/>
        <v>21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89">
        <f t="shared" si="158"/>
        <v>13</v>
      </c>
      <c s="99" t="str">
        <f t="shared" si="159"/>
        <v>13:24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540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480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6"/>
      <c r="CT764" s="170"/>
      <c s="13"/>
      <c s="79"/>
      <c s="79"/>
      <c r="FL764" s="1"/>
      <c s="121">
        <f t="shared" si="156"/>
        <v>44592</v>
      </c>
      <c s="207"/>
    </row>
    <row ht="11.1" customHeight="1">
      <c s="192">
        <f t="shared" si="160"/>
        <v>765</v>
      </c>
      <c s="74">
        <f t="shared" si="157"/>
        <v>13.416666666666666</v>
      </c>
      <c s="216">
        <v>45056.559027777781</v>
      </c>
      <c s="65">
        <v>6893</v>
      </c>
      <c s="65">
        <v>6479</v>
      </c>
      <c s="65">
        <v>0</v>
      </c>
      <c s="65">
        <v>1710</v>
      </c>
      <c s="65">
        <v>2255</v>
      </c>
      <c s="65">
        <v>0</v>
      </c>
      <c s="65">
        <v>0</v>
      </c>
      <c s="65">
        <v>3077</v>
      </c>
      <c s="65">
        <v>2077</v>
      </c>
      <c s="65">
        <v>3185</v>
      </c>
      <c s="65">
        <v>1118</v>
      </c>
      <c s="65">
        <v>0</v>
      </c>
      <c s="65">
        <v>2604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61"/>
        <v/>
      </c>
      <c s="187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89">
        <f t="shared" si="158"/>
        <v>13</v>
      </c>
      <c s="99" t="str">
        <f t="shared" si="159"/>
        <v>13:25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960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480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6"/>
      <c r="CT765" s="170"/>
      <c s="13"/>
      <c s="79"/>
      <c s="79"/>
      <c r="FL765" s="1"/>
      <c s="121">
        <f t="shared" si="156"/>
        <v>44593</v>
      </c>
      <c s="207"/>
    </row>
    <row ht="11.1" customHeight="1">
      <c s="192">
        <f t="shared" si="160"/>
        <v>766</v>
      </c>
      <c s="74">
        <f t="shared" si="157"/>
        <v>13.433333333333334</v>
      </c>
      <c s="216">
        <v>45056.55972222222</v>
      </c>
      <c s="65">
        <v>6923</v>
      </c>
      <c s="65">
        <v>6496</v>
      </c>
      <c s="65">
        <v>0</v>
      </c>
      <c s="65">
        <v>1714</v>
      </c>
      <c s="65">
        <v>2261</v>
      </c>
      <c s="65">
        <v>0</v>
      </c>
      <c s="65">
        <v>0</v>
      </c>
      <c s="65">
        <v>3085</v>
      </c>
      <c s="65">
        <v>2082</v>
      </c>
      <c s="65">
        <v>3193</v>
      </c>
      <c s="65">
        <v>1121</v>
      </c>
      <c s="65">
        <v>0</v>
      </c>
      <c s="65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61"/>
        <v/>
      </c>
      <c s="187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89">
        <f t="shared" si="158"/>
        <v>13</v>
      </c>
      <c s="99" t="str">
        <f t="shared" si="159"/>
        <v>13:26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360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480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480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6"/>
      <c r="CT766" s="170"/>
      <c s="13"/>
      <c s="79"/>
      <c s="79"/>
      <c r="FL766" s="1"/>
      <c s="121">
        <f t="shared" si="156"/>
        <v>44594</v>
      </c>
      <c s="207"/>
    </row>
    <row ht="11.1" customHeight="1">
      <c s="192">
        <f t="shared" si="160"/>
        <v>767</v>
      </c>
      <c s="74">
        <f t="shared" si="157"/>
        <v>13.449999999999999</v>
      </c>
      <c s="216">
        <v>45056.560416666667</v>
      </c>
      <c s="65">
        <v>6950</v>
      </c>
      <c s="65">
        <v>6512</v>
      </c>
      <c s="65">
        <v>0</v>
      </c>
      <c s="65">
        <v>1718</v>
      </c>
      <c s="65">
        <v>2266</v>
      </c>
      <c s="65">
        <v>0</v>
      </c>
      <c s="65">
        <v>0</v>
      </c>
      <c s="65">
        <v>3093</v>
      </c>
      <c s="65">
        <v>2087</v>
      </c>
      <c s="65">
        <v>3200</v>
      </c>
      <c s="65">
        <v>1124</v>
      </c>
      <c s="65">
        <v>0</v>
      </c>
      <c s="65">
        <v>2618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61"/>
        <v/>
      </c>
      <c s="187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89">
        <f t="shared" si="158"/>
        <v>13</v>
      </c>
      <c s="99" t="str">
        <f t="shared" si="159"/>
        <v>13:27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480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180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6"/>
      <c r="CT767" s="170"/>
      <c s="13"/>
      <c s="79"/>
      <c s="79"/>
      <c r="FL767" s="1"/>
      <c s="121">
        <f t="shared" si="156"/>
        <v>44595</v>
      </c>
      <c s="207"/>
    </row>
    <row ht="11.1" customHeight="1">
      <c s="192">
        <f t="shared" si="160"/>
        <v>768</v>
      </c>
      <c s="74">
        <f t="shared" si="157"/>
        <v>13.466666666666667</v>
      </c>
      <c s="216">
        <v>45056.561111111114</v>
      </c>
      <c s="65">
        <v>6976</v>
      </c>
      <c s="65">
        <v>6530</v>
      </c>
      <c s="65">
        <v>0</v>
      </c>
      <c s="65">
        <v>1723</v>
      </c>
      <c s="65">
        <v>2271</v>
      </c>
      <c s="65">
        <v>0</v>
      </c>
      <c s="65">
        <v>0</v>
      </c>
      <c s="65">
        <v>3102</v>
      </c>
      <c s="65">
        <v>2092</v>
      </c>
      <c s="65">
        <v>3209</v>
      </c>
      <c s="65">
        <v>1127</v>
      </c>
      <c s="65">
        <v>0</v>
      </c>
      <c s="65">
        <v>2625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61"/>
        <v/>
      </c>
      <c s="187">
        <f t="shared" si="162"/>
        <v>1</v>
      </c>
      <c s="15">
        <f t="shared" si="163"/>
        <v>26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89">
        <f t="shared" si="158"/>
        <v>13</v>
      </c>
      <c s="99" t="str">
        <f t="shared" si="159"/>
        <v>13:28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300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540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540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6"/>
      <c r="CT768" s="170"/>
      <c s="13"/>
      <c s="79"/>
      <c s="79"/>
      <c r="FL768" s="1"/>
      <c s="121">
        <f t="shared" si="156"/>
        <v>44596</v>
      </c>
      <c s="207"/>
    </row>
    <row ht="11.1" customHeight="1">
      <c s="192">
        <f t="shared" si="160"/>
        <v>769</v>
      </c>
      <c s="74">
        <f t="shared" si="157"/>
        <v>13.483333333333333</v>
      </c>
      <c s="216">
        <v>45056.561805555553</v>
      </c>
      <c s="65">
        <v>7009</v>
      </c>
      <c s="65">
        <v>6546</v>
      </c>
      <c s="65">
        <v>0</v>
      </c>
      <c s="65">
        <v>1727</v>
      </c>
      <c s="65">
        <v>2275</v>
      </c>
      <c s="65">
        <v>0</v>
      </c>
      <c s="65">
        <v>0</v>
      </c>
      <c s="65">
        <v>3109</v>
      </c>
      <c s="65">
        <v>2097</v>
      </c>
      <c s="65">
        <v>3217</v>
      </c>
      <c s="65">
        <v>1130</v>
      </c>
      <c s="65">
        <v>0</v>
      </c>
      <c s="65">
        <v>2632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61"/>
        <v/>
      </c>
      <c s="187">
        <f t="shared" si="162"/>
        <v>1</v>
      </c>
      <c s="15">
        <f t="shared" si="163"/>
        <v>33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89">
        <f t="shared" si="158"/>
        <v>13</v>
      </c>
      <c s="99" t="str">
        <f t="shared" si="159"/>
        <v>13:29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1980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960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240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6"/>
      <c r="CT769" s="170"/>
      <c s="13"/>
      <c s="79"/>
      <c s="79"/>
      <c r="FL769" s="1"/>
      <c s="121">
        <f t="shared" si="192" ref="FM769:FM1023">FM768+1</f>
        <v>44597</v>
      </c>
      <c s="207"/>
    </row>
    <row ht="11.1" customHeight="1">
      <c s="192">
        <f t="shared" si="160"/>
        <v>770</v>
      </c>
      <c s="74">
        <f t="shared" si="157"/>
        <v>13.5</v>
      </c>
      <c s="216">
        <v>45056.5625</v>
      </c>
      <c s="65">
        <v>7036</v>
      </c>
      <c s="65">
        <v>6563</v>
      </c>
      <c s="65">
        <v>0</v>
      </c>
      <c s="65">
        <v>1731</v>
      </c>
      <c s="65">
        <v>2281</v>
      </c>
      <c s="65">
        <v>0</v>
      </c>
      <c s="65">
        <v>0</v>
      </c>
      <c s="65">
        <v>3118</v>
      </c>
      <c s="65">
        <v>2103</v>
      </c>
      <c s="65">
        <v>3225</v>
      </c>
      <c s="65">
        <v>1133</v>
      </c>
      <c s="65">
        <v>0</v>
      </c>
      <c s="65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61"/>
        <v/>
      </c>
      <c s="187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89">
        <f t="shared" si="158"/>
        <v>13</v>
      </c>
      <c s="99" t="str">
        <f t="shared" si="159"/>
        <v>13:30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1020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360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540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360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480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6"/>
      <c r="CT770" s="170"/>
      <c s="13"/>
      <c s="79"/>
      <c s="79"/>
      <c r="FL770" s="1"/>
      <c s="121">
        <f t="shared" si="192"/>
        <v>44598</v>
      </c>
      <c s="207"/>
    </row>
    <row ht="11.1" customHeight="1">
      <c s="192">
        <f t="shared" si="160"/>
        <v>771</v>
      </c>
      <c s="74">
        <f t="shared" si="157"/>
        <v>13.516666666666667</v>
      </c>
      <c s="216">
        <v>45056.563194444447</v>
      </c>
      <c s="65">
        <v>7047</v>
      </c>
      <c s="65">
        <v>6580</v>
      </c>
      <c s="65">
        <v>0</v>
      </c>
      <c s="65">
        <v>1735</v>
      </c>
      <c s="65">
        <v>2286</v>
      </c>
      <c s="65">
        <v>0</v>
      </c>
      <c s="65">
        <v>0</v>
      </c>
      <c s="65">
        <v>3125</v>
      </c>
      <c s="65">
        <v>2108</v>
      </c>
      <c s="65">
        <v>3233</v>
      </c>
      <c s="65">
        <v>1136</v>
      </c>
      <c s="65">
        <v>0</v>
      </c>
      <c s="65">
        <v>2645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61"/>
        <v/>
      </c>
      <c s="187">
        <f t="shared" si="162"/>
        <v>1</v>
      </c>
      <c s="15">
        <f t="shared" si="163"/>
        <v>11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89">
        <f t="shared" si="158"/>
        <v>13</v>
      </c>
      <c s="99" t="str">
        <f t="shared" si="159"/>
        <v>13:31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660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6"/>
      <c r="CT771" s="170"/>
      <c s="13"/>
      <c s="79"/>
      <c s="79"/>
      <c r="FL771" s="1"/>
      <c s="121">
        <f t="shared" si="192"/>
        <v>44599</v>
      </c>
      <c s="207"/>
    </row>
    <row ht="11.1" customHeight="1">
      <c s="192">
        <f t="shared" si="160"/>
        <v>772</v>
      </c>
      <c s="74">
        <f t="shared" si="157"/>
        <v>13.533333333333333</v>
      </c>
      <c s="216">
        <v>45056.563888888886</v>
      </c>
      <c s="65">
        <v>7069</v>
      </c>
      <c s="65">
        <v>6596</v>
      </c>
      <c s="65">
        <v>0</v>
      </c>
      <c s="65">
        <v>1739</v>
      </c>
      <c s="65">
        <v>2291</v>
      </c>
      <c s="65">
        <v>0</v>
      </c>
      <c s="65">
        <v>0</v>
      </c>
      <c s="65">
        <v>3133</v>
      </c>
      <c s="65">
        <v>2113</v>
      </c>
      <c s="65">
        <v>3241</v>
      </c>
      <c s="65">
        <v>1139</v>
      </c>
      <c s="65">
        <v>0</v>
      </c>
      <c s="65">
        <v>2652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61"/>
        <v/>
      </c>
      <c s="187">
        <f t="shared" si="162"/>
        <v>1</v>
      </c>
      <c s="15">
        <f t="shared" si="163"/>
        <v>22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89">
        <f t="shared" si="158"/>
        <v>13</v>
      </c>
      <c s="99" t="str">
        <f t="shared" si="159"/>
        <v>13:32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1320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480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480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6"/>
      <c r="CT772" s="170"/>
      <c s="13"/>
      <c s="79"/>
      <c s="79"/>
      <c r="FL772" s="1"/>
      <c s="121">
        <f t="shared" si="192"/>
        <v>44600</v>
      </c>
      <c s="207"/>
    </row>
    <row ht="11.1" customHeight="1">
      <c s="192">
        <f t="shared" si="160"/>
        <v>773</v>
      </c>
      <c s="74">
        <f t="shared" si="157"/>
        <v>13.550000000000001</v>
      </c>
      <c s="216">
        <v>45056.564583333333</v>
      </c>
      <c s="65">
        <v>7099</v>
      </c>
      <c s="65">
        <v>6614</v>
      </c>
      <c s="65">
        <v>0</v>
      </c>
      <c s="65">
        <v>1743</v>
      </c>
      <c s="65">
        <v>2296</v>
      </c>
      <c s="65">
        <v>0</v>
      </c>
      <c s="65">
        <v>0</v>
      </c>
      <c s="65">
        <v>3141</v>
      </c>
      <c s="65">
        <v>2118</v>
      </c>
      <c s="65">
        <v>3250</v>
      </c>
      <c s="65">
        <v>1143</v>
      </c>
      <c s="65">
        <v>0</v>
      </c>
      <c s="65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61"/>
        <v/>
      </c>
      <c s="187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89">
        <f t="shared" si="158"/>
        <v>13</v>
      </c>
      <c s="99" t="str">
        <f t="shared" si="159"/>
        <v>13:33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1080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300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540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240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6"/>
      <c r="CT773" s="170"/>
      <c s="13"/>
      <c s="79"/>
      <c s="79"/>
      <c r="FL773" s="1"/>
      <c s="121">
        <f t="shared" si="192"/>
        <v>44601</v>
      </c>
      <c s="207"/>
    </row>
    <row ht="11.1" customHeight="1">
      <c s="192">
        <f t="shared" si="160"/>
        <v>774</v>
      </c>
      <c s="74">
        <f t="shared" si="157"/>
        <v>13.566666666666666</v>
      </c>
      <c s="216">
        <v>45056.56527777778</v>
      </c>
      <c s="65">
        <v>7130</v>
      </c>
      <c s="65">
        <v>6631</v>
      </c>
      <c s="65">
        <v>0</v>
      </c>
      <c s="65">
        <v>1747</v>
      </c>
      <c s="65">
        <v>2301</v>
      </c>
      <c s="65">
        <v>0</v>
      </c>
      <c s="65">
        <v>0</v>
      </c>
      <c s="65">
        <v>3149</v>
      </c>
      <c s="65">
        <v>2124</v>
      </c>
      <c s="65">
        <v>3258</v>
      </c>
      <c s="65">
        <v>1146</v>
      </c>
      <c s="65">
        <v>0</v>
      </c>
      <c s="65">
        <v>2667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61"/>
        <v/>
      </c>
      <c s="187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89">
        <f t="shared" si="158"/>
        <v>13</v>
      </c>
      <c s="99" t="str">
        <f t="shared" si="159"/>
        <v>13:34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1860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300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480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360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480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6"/>
      <c r="CT774" s="170"/>
      <c s="13"/>
      <c s="79"/>
      <c s="79"/>
      <c r="FL774" s="1"/>
      <c s="121">
        <f t="shared" si="192"/>
        <v>44602</v>
      </c>
      <c s="207"/>
    </row>
    <row ht="11.1" customHeight="1">
      <c s="192">
        <f t="shared" si="160"/>
        <v>775</v>
      </c>
      <c s="74">
        <f t="shared" si="157"/>
        <v>13.583333333333334</v>
      </c>
      <c s="216">
        <v>45056.565972222219</v>
      </c>
      <c s="65">
        <v>7157</v>
      </c>
      <c s="65">
        <v>6648</v>
      </c>
      <c s="65">
        <v>0</v>
      </c>
      <c s="65">
        <v>1751</v>
      </c>
      <c s="65">
        <v>2305</v>
      </c>
      <c s="65">
        <v>0</v>
      </c>
      <c s="65">
        <v>0</v>
      </c>
      <c s="65">
        <v>3157</v>
      </c>
      <c s="65">
        <v>2128</v>
      </c>
      <c s="65">
        <v>3266</v>
      </c>
      <c s="65">
        <v>1149</v>
      </c>
      <c s="65">
        <v>0</v>
      </c>
      <c s="65">
        <v>2673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61"/>
        <v/>
      </c>
      <c s="187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89">
        <f t="shared" si="158"/>
        <v>13</v>
      </c>
      <c s="99" t="str">
        <f t="shared" si="159"/>
        <v>13:35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1620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1020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240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480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480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6"/>
      <c r="CT775" s="170"/>
      <c s="13"/>
      <c s="79"/>
      <c s="79"/>
      <c r="FL775" s="1"/>
      <c s="121">
        <f t="shared" si="192"/>
        <v>44603</v>
      </c>
      <c s="207"/>
    </row>
    <row ht="11.1" customHeight="1">
      <c s="192">
        <f t="shared" si="160"/>
        <v>776</v>
      </c>
      <c s="74">
        <f t="shared" si="157"/>
        <v>13.6</v>
      </c>
      <c s="216">
        <v>45056.566666666666</v>
      </c>
      <c s="65">
        <v>7170</v>
      </c>
      <c s="65">
        <v>6666</v>
      </c>
      <c s="65">
        <v>0</v>
      </c>
      <c s="65">
        <v>1755</v>
      </c>
      <c s="65">
        <v>2311</v>
      </c>
      <c s="65">
        <v>0</v>
      </c>
      <c s="65">
        <v>0</v>
      </c>
      <c s="65">
        <v>3165</v>
      </c>
      <c s="65">
        <v>2134</v>
      </c>
      <c s="65">
        <v>3274</v>
      </c>
      <c s="65">
        <v>1152</v>
      </c>
      <c s="65">
        <v>0</v>
      </c>
      <c s="65">
        <v>2681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61"/>
        <v/>
      </c>
      <c s="187">
        <f t="shared" si="162"/>
        <v>1</v>
      </c>
      <c s="15">
        <f t="shared" si="163"/>
        <v>13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89">
        <f t="shared" si="158"/>
        <v>13</v>
      </c>
      <c s="99" t="str">
        <f t="shared" si="159"/>
        <v>13:36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780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360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480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360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480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6"/>
      <c r="CT776" s="170"/>
      <c s="13"/>
      <c s="79"/>
      <c s="79"/>
      <c r="FL776" s="1"/>
      <c s="121">
        <f t="shared" si="192"/>
        <v>44604</v>
      </c>
      <c s="207"/>
    </row>
    <row ht="11.1" customHeight="1">
      <c s="192">
        <f t="shared" si="160"/>
        <v>777</v>
      </c>
      <c s="74">
        <f t="shared" si="157"/>
        <v>13.616666666666667</v>
      </c>
      <c s="216">
        <v>45056.567361111112</v>
      </c>
      <c s="65">
        <v>7171</v>
      </c>
      <c s="65">
        <v>6683</v>
      </c>
      <c s="65">
        <v>0</v>
      </c>
      <c s="65">
        <v>1759</v>
      </c>
      <c s="65">
        <v>2316</v>
      </c>
      <c s="65">
        <v>0</v>
      </c>
      <c s="65">
        <v>0</v>
      </c>
      <c s="65">
        <v>3173</v>
      </c>
      <c s="65">
        <v>2139</v>
      </c>
      <c s="65">
        <v>3283</v>
      </c>
      <c s="65">
        <v>1155</v>
      </c>
      <c s="65">
        <v>0</v>
      </c>
      <c s="65">
        <v>2688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61"/>
        <v/>
      </c>
      <c s="187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89">
        <f t="shared" si="158"/>
        <v>13</v>
      </c>
      <c s="99" t="str">
        <f t="shared" si="159"/>
        <v>13:37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300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540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6"/>
      <c r="CT777" s="170"/>
      <c s="13"/>
      <c s="79"/>
      <c s="79"/>
      <c r="FL777" s="1"/>
      <c s="121">
        <f t="shared" si="192"/>
        <v>44605</v>
      </c>
      <c s="207"/>
    </row>
    <row ht="11.1" customHeight="1">
      <c s="192">
        <f t="shared" si="160"/>
        <v>778</v>
      </c>
      <c s="74">
        <f t="shared" si="157"/>
        <v>13.633333333333333</v>
      </c>
      <c s="216">
        <v>45056.568055555559</v>
      </c>
      <c s="65">
        <v>7184</v>
      </c>
      <c s="65">
        <v>6701</v>
      </c>
      <c s="65">
        <v>0</v>
      </c>
      <c s="65">
        <v>1763</v>
      </c>
      <c s="65">
        <v>2321</v>
      </c>
      <c s="65">
        <v>0</v>
      </c>
      <c s="65">
        <v>0</v>
      </c>
      <c s="65">
        <v>3182</v>
      </c>
      <c s="65">
        <v>2144</v>
      </c>
      <c s="65">
        <v>3291</v>
      </c>
      <c s="65">
        <v>1158</v>
      </c>
      <c s="65">
        <v>0</v>
      </c>
      <c s="65">
        <v>2695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61"/>
        <v/>
      </c>
      <c s="187">
        <f t="shared" si="162"/>
        <v>1</v>
      </c>
      <c s="15">
        <f t="shared" si="163"/>
        <v>13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89">
        <f t="shared" si="158"/>
        <v>13</v>
      </c>
      <c s="99" t="str">
        <f t="shared" si="159"/>
        <v>13:38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780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300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540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480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6"/>
      <c r="CT778" s="170"/>
      <c s="13"/>
      <c s="79"/>
      <c s="79"/>
      <c r="FL778" s="1"/>
      <c s="121">
        <f t="shared" si="192"/>
        <v>44606</v>
      </c>
      <c s="207"/>
    </row>
    <row ht="11.1" customHeight="1">
      <c s="192">
        <f t="shared" si="160"/>
        <v>779</v>
      </c>
      <c s="74">
        <f t="shared" si="157"/>
        <v>13.65</v>
      </c>
      <c s="216">
        <v>45056.568749999999</v>
      </c>
      <c s="65">
        <v>7210</v>
      </c>
      <c s="65">
        <v>6718</v>
      </c>
      <c s="65">
        <v>0</v>
      </c>
      <c s="65">
        <v>1766</v>
      </c>
      <c s="65">
        <v>2326</v>
      </c>
      <c s="65">
        <v>0</v>
      </c>
      <c s="65">
        <v>0</v>
      </c>
      <c s="65">
        <v>3189</v>
      </c>
      <c s="65">
        <v>2149</v>
      </c>
      <c s="65">
        <v>3299</v>
      </c>
      <c s="65">
        <v>1161</v>
      </c>
      <c s="65">
        <v>0</v>
      </c>
      <c s="65">
        <v>2702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61"/>
        <v/>
      </c>
      <c s="187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89">
        <f t="shared" si="158"/>
        <v>13</v>
      </c>
      <c s="99" t="str">
        <f t="shared" si="159"/>
        <v>13:39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300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480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6"/>
      <c r="CT779" s="170"/>
      <c s="13"/>
      <c s="79"/>
      <c s="79"/>
      <c r="FL779" s="1"/>
      <c s="121">
        <f t="shared" si="192"/>
        <v>44607</v>
      </c>
      <c s="207"/>
    </row>
    <row ht="11.1" customHeight="1">
      <c s="192">
        <f t="shared" si="160"/>
        <v>780</v>
      </c>
      <c s="74">
        <f t="shared" si="157"/>
        <v>13.666666666666666</v>
      </c>
      <c s="216">
        <v>45056.569444444445</v>
      </c>
      <c s="65">
        <v>7242</v>
      </c>
      <c s="65">
        <v>6737</v>
      </c>
      <c s="65">
        <v>0</v>
      </c>
      <c s="65">
        <v>1770</v>
      </c>
      <c s="65">
        <v>2331</v>
      </c>
      <c s="65">
        <v>0</v>
      </c>
      <c s="65">
        <v>0</v>
      </c>
      <c s="65">
        <v>3198</v>
      </c>
      <c s="65">
        <v>2155</v>
      </c>
      <c s="65">
        <v>3308</v>
      </c>
      <c s="65">
        <v>1164</v>
      </c>
      <c s="65">
        <v>0</v>
      </c>
      <c s="65">
        <v>2710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61"/>
        <v/>
      </c>
      <c s="187">
        <f t="shared" si="162"/>
        <v>1</v>
      </c>
      <c s="15">
        <f t="shared" si="163"/>
        <v>32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89">
        <f t="shared" si="158"/>
        <v>13</v>
      </c>
      <c s="99" t="str">
        <f t="shared" si="159"/>
        <v>13:40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1140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300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540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360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540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6"/>
      <c r="CT780" s="170"/>
      <c s="13"/>
      <c s="79"/>
      <c s="79"/>
      <c r="FL780" s="1"/>
      <c s="121">
        <f t="shared" si="192"/>
        <v>44608</v>
      </c>
      <c s="207"/>
    </row>
    <row ht="11.1" customHeight="1">
      <c s="192">
        <f t="shared" si="160"/>
        <v>781</v>
      </c>
      <c s="74">
        <f t="shared" si="157"/>
        <v>13.683333333333334</v>
      </c>
      <c s="216">
        <v>45056.570138888892</v>
      </c>
      <c s="65">
        <v>7272</v>
      </c>
      <c s="65">
        <v>6754</v>
      </c>
      <c s="65">
        <v>0</v>
      </c>
      <c s="65">
        <v>1774</v>
      </c>
      <c s="65">
        <v>2337</v>
      </c>
      <c s="65">
        <v>0</v>
      </c>
      <c s="65">
        <v>0</v>
      </c>
      <c s="65">
        <v>3206</v>
      </c>
      <c s="65">
        <v>2160</v>
      </c>
      <c s="65">
        <v>3317</v>
      </c>
      <c s="65">
        <v>1168</v>
      </c>
      <c s="65">
        <v>0</v>
      </c>
      <c s="65">
        <v>2716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61"/>
        <v/>
      </c>
      <c s="187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89">
        <f t="shared" si="158"/>
        <v>13</v>
      </c>
      <c s="99" t="str">
        <f t="shared" si="159"/>
        <v>13:41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480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540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240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6"/>
      <c r="CT781" s="170"/>
      <c s="13"/>
      <c s="79"/>
      <c s="79"/>
      <c r="FL781" s="1"/>
      <c s="121">
        <f t="shared" si="192"/>
        <v>44609</v>
      </c>
      <c s="207"/>
    </row>
    <row ht="11.1" customHeight="1">
      <c s="192">
        <f t="shared" si="160"/>
        <v>782</v>
      </c>
      <c s="74">
        <f t="shared" si="157"/>
        <v>13.699999999999999</v>
      </c>
      <c s="216">
        <v>45056.570833333331</v>
      </c>
      <c s="65">
        <v>7300</v>
      </c>
      <c s="65">
        <v>6770</v>
      </c>
      <c s="65">
        <v>0</v>
      </c>
      <c s="65">
        <v>1778</v>
      </c>
      <c s="65">
        <v>2342</v>
      </c>
      <c s="65">
        <v>0</v>
      </c>
      <c s="65">
        <v>0</v>
      </c>
      <c s="65">
        <v>3214</v>
      </c>
      <c s="65">
        <v>2165</v>
      </c>
      <c s="65">
        <v>3325</v>
      </c>
      <c s="65">
        <v>1171</v>
      </c>
      <c s="65">
        <v>0</v>
      </c>
      <c s="65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61"/>
        <v/>
      </c>
      <c s="187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89">
        <f t="shared" si="158"/>
        <v>13</v>
      </c>
      <c s="99" t="str">
        <f t="shared" si="159"/>
        <v>13:42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300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6"/>
      <c r="CT782" s="170"/>
      <c s="13"/>
      <c s="79"/>
      <c s="79"/>
      <c r="FL782" s="1"/>
      <c s="121">
        <f t="shared" si="192"/>
        <v>44610</v>
      </c>
      <c s="207"/>
    </row>
    <row ht="11.1" customHeight="1">
      <c s="192">
        <f t="shared" si="160"/>
        <v>783</v>
      </c>
      <c s="74">
        <f t="shared" si="157"/>
        <v>13.716666666666667</v>
      </c>
      <c s="216">
        <v>45056.571527777778</v>
      </c>
      <c s="65">
        <v>7330</v>
      </c>
      <c s="65">
        <v>6788</v>
      </c>
      <c s="65">
        <v>0</v>
      </c>
      <c s="65">
        <v>1782</v>
      </c>
      <c s="65">
        <v>2347</v>
      </c>
      <c s="65">
        <v>0</v>
      </c>
      <c s="65">
        <v>0</v>
      </c>
      <c s="65">
        <v>3222</v>
      </c>
      <c s="65">
        <v>2171</v>
      </c>
      <c s="65">
        <v>3334</v>
      </c>
      <c s="65">
        <v>1174</v>
      </c>
      <c s="65">
        <v>0</v>
      </c>
      <c s="65">
        <v>2731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61"/>
        <v/>
      </c>
      <c s="187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89">
        <f t="shared" si="158"/>
        <v>13</v>
      </c>
      <c s="99" t="str">
        <f t="shared" si="159"/>
        <v>13:43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1080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480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540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6"/>
      <c r="CT783" s="170"/>
      <c s="13"/>
      <c s="79"/>
      <c s="79"/>
      <c r="FL783" s="1"/>
      <c s="121">
        <f t="shared" si="192"/>
        <v>44611</v>
      </c>
      <c s="207"/>
    </row>
    <row ht="11.1" customHeight="1">
      <c s="192">
        <f t="shared" si="160"/>
        <v>784</v>
      </c>
      <c s="74">
        <f t="shared" si="157"/>
        <v>13.733333333333333</v>
      </c>
      <c s="216">
        <v>45056.572222222225</v>
      </c>
      <c s="65">
        <v>7370</v>
      </c>
      <c s="65">
        <v>6812</v>
      </c>
      <c s="65">
        <v>0</v>
      </c>
      <c s="65">
        <v>1787</v>
      </c>
      <c s="65">
        <v>2354</v>
      </c>
      <c s="65">
        <v>0</v>
      </c>
      <c s="65">
        <v>0</v>
      </c>
      <c s="65">
        <v>3233</v>
      </c>
      <c s="65">
        <v>2178</v>
      </c>
      <c s="65">
        <v>3345</v>
      </c>
      <c s="65">
        <v>1178</v>
      </c>
      <c s="65">
        <v>0</v>
      </c>
      <c s="65">
        <v>2741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61"/>
        <v/>
      </c>
      <c s="187">
        <f t="shared" si="162"/>
        <v>1</v>
      </c>
      <c s="15">
        <f t="shared" si="163"/>
        <v>40</v>
      </c>
      <c s="15">
        <f t="shared" si="164"/>
        <v>24</v>
      </c>
      <c s="15">
        <f t="shared" si="165"/>
        <v>0</v>
      </c>
      <c s="15">
        <f t="shared" si="166"/>
        <v>5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11</v>
      </c>
      <c s="15">
        <f t="shared" si="171"/>
        <v>7</v>
      </c>
      <c s="15">
        <f t="shared" si="172"/>
        <v>11</v>
      </c>
      <c s="15">
        <f t="shared" si="173"/>
        <v>4</v>
      </c>
      <c s="15">
        <f t="shared" si="174"/>
        <v>0</v>
      </c>
      <c s="15">
        <f t="shared" si="175"/>
        <v>10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89">
        <f t="shared" si="158"/>
        <v>13</v>
      </c>
      <c s="99" t="str">
        <f t="shared" si="159"/>
        <v>13:44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1440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660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420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660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240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6"/>
      <c r="CT784" s="170"/>
      <c s="13"/>
      <c s="79"/>
      <c s="79"/>
      <c r="FL784" s="1"/>
      <c s="121">
        <f t="shared" si="192"/>
        <v>44612</v>
      </c>
      <c s="207"/>
    </row>
    <row ht="11.1" customHeight="1">
      <c s="192">
        <f t="shared" si="160"/>
        <v>785</v>
      </c>
      <c s="74">
        <f t="shared" si="193" ref="B785:B1039">HOUR(C785)+MINUTE(C785)/60</f>
        <v>13.75</v>
      </c>
      <c s="216">
        <v>45056.572916666664</v>
      </c>
      <c s="65">
        <v>7390</v>
      </c>
      <c s="65">
        <v>6824</v>
      </c>
      <c s="65">
        <v>0</v>
      </c>
      <c s="65">
        <v>1789</v>
      </c>
      <c s="65">
        <v>2357</v>
      </c>
      <c s="65">
        <v>0</v>
      </c>
      <c s="65">
        <v>0</v>
      </c>
      <c s="65">
        <v>3238</v>
      </c>
      <c s="65">
        <v>2181</v>
      </c>
      <c s="65">
        <v>3351</v>
      </c>
      <c s="65">
        <v>1180</v>
      </c>
      <c s="65">
        <v>0</v>
      </c>
      <c s="65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61"/>
        <v/>
      </c>
      <c s="187">
        <f t="shared" si="162"/>
        <v>1</v>
      </c>
      <c s="15">
        <f t="shared" si="163"/>
        <v>20</v>
      </c>
      <c s="15">
        <f t="shared" si="164"/>
        <v>12</v>
      </c>
      <c s="15">
        <f t="shared" si="165"/>
        <v>0</v>
      </c>
      <c s="15">
        <f t="shared" si="166"/>
        <v>2</v>
      </c>
      <c s="15">
        <f t="shared" si="167"/>
        <v>3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89">
        <f t="shared" si="194" ref="BM785:BM1039">INT(B785)</f>
        <v>13</v>
      </c>
      <c s="99" t="str">
        <f t="shared" si="195" ref="BN785:BN1039">TEXT(C785,"hh:mm")</f>
        <v>13:45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1200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720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120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180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6"/>
      <c r="CT785" s="170"/>
      <c s="13"/>
      <c s="79"/>
      <c s="79"/>
      <c r="FL785" s="1"/>
      <c s="121">
        <f t="shared" si="192"/>
        <v>44613</v>
      </c>
      <c s="207"/>
    </row>
    <row ht="11.1" customHeight="1">
      <c s="192">
        <f t="shared" si="196" ref="A786:A1040">+A785+1</f>
        <v>786</v>
      </c>
      <c s="74">
        <f t="shared" si="193"/>
        <v>13.766666666666667</v>
      </c>
      <c s="216">
        <v>45056.573611111111</v>
      </c>
      <c s="65">
        <v>7417</v>
      </c>
      <c s="65">
        <v>6841</v>
      </c>
      <c s="65">
        <v>0</v>
      </c>
      <c s="65">
        <v>1793</v>
      </c>
      <c s="65">
        <v>2362</v>
      </c>
      <c s="65">
        <v>0</v>
      </c>
      <c s="65">
        <v>0</v>
      </c>
      <c s="65">
        <v>3246</v>
      </c>
      <c s="65">
        <v>2186</v>
      </c>
      <c s="65">
        <v>3359</v>
      </c>
      <c s="65">
        <v>1183</v>
      </c>
      <c s="65">
        <v>0</v>
      </c>
      <c s="65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97" ref="AG786:AG1040">IF(D786-D785&lt;0,"Reset","")</f>
        <v/>
      </c>
      <c s="187">
        <f t="shared" si="198" ref="AH786:AH1040">IF(BM786&lt;6,2,IF(BM786&gt;18,2,1))</f>
        <v>1</v>
      </c>
      <c s="15">
        <f t="shared" si="199" ref="AI786:AI1040">IF($AG786="Reset",0,IF(D786&gt;0,D786-D785,0))</f>
        <v>27</v>
      </c>
      <c s="15">
        <f t="shared" si="200" ref="AJ786:AJ1040">IF($AG786="Reset",0,IF(E786&gt;0,E786-E785,0))</f>
        <v>17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4</v>
      </c>
      <c s="15">
        <f t="shared" si="203" ref="AM786:AM1040">IF($AG786="Reset",0,IF(H786&gt;0,H786-H785,0))</f>
        <v>5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8</v>
      </c>
      <c s="15">
        <f t="shared" si="207" ref="AQ786:AQ1040">IF($AG786="Reset",0,IF(L786&gt;0,L786-L785,0))</f>
        <v>5</v>
      </c>
      <c s="15">
        <f t="shared" si="208" ref="AR786:AR1040">IF($AG786="Reset",0,IF(M786&gt;0,M786-M785,0))</f>
        <v>8</v>
      </c>
      <c s="15">
        <f t="shared" si="209" ref="AS786:AS1040">IF($AG786="Reset",0,IF(N786&gt;0,N786-N785,0))</f>
        <v>3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8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17"/>
      <c s="189">
        <f t="shared" si="194"/>
        <v>13</v>
      </c>
      <c s="99" t="str">
        <f t="shared" si="195"/>
        <v>13:46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1620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480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6"/>
      <c r="CT786" s="170"/>
      <c s="13"/>
      <c s="79"/>
      <c s="79"/>
      <c r="FL786" s="1"/>
      <c s="121">
        <f t="shared" si="192"/>
        <v>44614</v>
      </c>
      <c s="207"/>
    </row>
    <row ht="11.1" customHeight="1">
      <c s="192">
        <f t="shared" si="196"/>
        <v>787</v>
      </c>
      <c s="74">
        <f t="shared" si="193"/>
        <v>13.783333333333333</v>
      </c>
      <c s="216">
        <v>45056.574305555558</v>
      </c>
      <c s="65">
        <v>7448</v>
      </c>
      <c s="65">
        <v>6859</v>
      </c>
      <c s="65">
        <v>0</v>
      </c>
      <c s="65">
        <v>1796</v>
      </c>
      <c s="65">
        <v>2367</v>
      </c>
      <c s="65">
        <v>0</v>
      </c>
      <c s="65">
        <v>0</v>
      </c>
      <c s="65">
        <v>3255</v>
      </c>
      <c s="65">
        <v>2192</v>
      </c>
      <c s="65">
        <v>3367</v>
      </c>
      <c s="65">
        <v>1187</v>
      </c>
      <c s="65">
        <v>0</v>
      </c>
      <c s="65">
        <v>2761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97"/>
        <v/>
      </c>
      <c s="187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89">
        <f t="shared" si="194"/>
        <v>13</v>
      </c>
      <c s="99" t="str">
        <f t="shared" si="195"/>
        <v>13:47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300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540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360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240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6"/>
      <c r="CT787" s="170"/>
      <c s="13"/>
      <c s="79"/>
      <c s="79"/>
      <c r="FL787" s="1"/>
      <c s="121">
        <f t="shared" si="192"/>
        <v>44615</v>
      </c>
      <c s="207"/>
    </row>
    <row ht="11.1" customHeight="1">
      <c s="192">
        <f t="shared" si="196"/>
        <v>788</v>
      </c>
      <c s="74">
        <f t="shared" si="193"/>
        <v>13.800000000000001</v>
      </c>
      <c s="216">
        <v>45056.574999999997</v>
      </c>
      <c s="65">
        <v>7478</v>
      </c>
      <c s="65">
        <v>6877</v>
      </c>
      <c s="65">
        <v>0</v>
      </c>
      <c s="65">
        <v>1799</v>
      </c>
      <c s="65">
        <v>2372</v>
      </c>
      <c s="65">
        <v>0</v>
      </c>
      <c s="65">
        <v>0</v>
      </c>
      <c s="65">
        <v>3263</v>
      </c>
      <c s="65">
        <v>2198</v>
      </c>
      <c s="65">
        <v>3376</v>
      </c>
      <c s="65">
        <v>1190</v>
      </c>
      <c s="65">
        <v>0</v>
      </c>
      <c s="65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97"/>
        <v/>
      </c>
      <c s="187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89">
        <f t="shared" si="194"/>
        <v>13</v>
      </c>
      <c s="99" t="str">
        <f t="shared" si="195"/>
        <v>13:48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540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6"/>
      <c r="CT788" s="170"/>
      <c s="13"/>
      <c s="79"/>
      <c s="79"/>
      <c r="FL788" s="1"/>
      <c s="121">
        <f t="shared" si="192"/>
        <v>44616</v>
      </c>
      <c s="207"/>
    </row>
    <row ht="11.1" customHeight="1">
      <c s="192">
        <f t="shared" si="196"/>
        <v>789</v>
      </c>
      <c s="74">
        <f t="shared" si="193"/>
        <v>13.816666666666666</v>
      </c>
      <c s="216">
        <v>45056.575694444444</v>
      </c>
      <c s="65">
        <v>7501</v>
      </c>
      <c s="65">
        <v>6894</v>
      </c>
      <c s="65">
        <v>0</v>
      </c>
      <c s="65">
        <v>1802</v>
      </c>
      <c s="65">
        <v>2377</v>
      </c>
      <c s="65">
        <v>0</v>
      </c>
      <c s="65">
        <v>0</v>
      </c>
      <c s="65">
        <v>3270</v>
      </c>
      <c s="65">
        <v>2203</v>
      </c>
      <c s="65">
        <v>3384</v>
      </c>
      <c s="65">
        <v>1193</v>
      </c>
      <c s="65">
        <v>0</v>
      </c>
      <c s="65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97"/>
        <v/>
      </c>
      <c s="187">
        <f t="shared" si="198"/>
        <v>1</v>
      </c>
      <c s="15">
        <f t="shared" si="199"/>
        <v>23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89">
        <f t="shared" si="194"/>
        <v>13</v>
      </c>
      <c s="99" t="str">
        <f t="shared" si="195"/>
        <v>13:49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1380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180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6"/>
      <c r="CT789" s="170"/>
      <c s="13"/>
      <c s="79"/>
      <c s="79"/>
      <c r="FL789" s="1"/>
      <c s="121">
        <f t="shared" si="192"/>
        <v>44617</v>
      </c>
      <c s="207"/>
    </row>
    <row ht="11.1" customHeight="1">
      <c s="192">
        <f t="shared" si="196"/>
        <v>790</v>
      </c>
      <c s="74">
        <f t="shared" si="193"/>
        <v>13.833333333333334</v>
      </c>
      <c s="216">
        <v>45056.576388888891</v>
      </c>
      <c s="65">
        <v>7534</v>
      </c>
      <c s="65">
        <v>6912</v>
      </c>
      <c s="65">
        <v>0</v>
      </c>
      <c s="65">
        <v>1805</v>
      </c>
      <c s="65">
        <v>2383</v>
      </c>
      <c s="65">
        <v>0</v>
      </c>
      <c s="65">
        <v>0</v>
      </c>
      <c s="65">
        <v>3278</v>
      </c>
      <c s="65">
        <v>2208</v>
      </c>
      <c s="65">
        <v>3393</v>
      </c>
      <c s="65">
        <v>1196</v>
      </c>
      <c s="65">
        <v>0</v>
      </c>
      <c s="65">
        <v>2783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97"/>
        <v/>
      </c>
      <c s="187">
        <f t="shared" si="198"/>
        <v>1</v>
      </c>
      <c s="15">
        <f t="shared" si="199"/>
        <v>33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89">
        <f t="shared" si="194"/>
        <v>13</v>
      </c>
      <c s="99" t="str">
        <f t="shared" si="195"/>
        <v>13:50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1980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540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6"/>
      <c r="CT790" s="170"/>
      <c s="13"/>
      <c s="79"/>
      <c s="79"/>
      <c r="FL790" s="1"/>
      <c s="121">
        <f t="shared" si="192"/>
        <v>44618</v>
      </c>
      <c s="207"/>
    </row>
    <row ht="11.1" customHeight="1">
      <c s="192">
        <f t="shared" si="196"/>
        <v>791</v>
      </c>
      <c s="74">
        <f t="shared" si="193"/>
        <v>13.85</v>
      </c>
      <c s="216">
        <v>45056.57708333333</v>
      </c>
      <c s="65">
        <v>7564</v>
      </c>
      <c s="65">
        <v>6929</v>
      </c>
      <c s="65">
        <v>0</v>
      </c>
      <c s="65">
        <v>1808</v>
      </c>
      <c s="65">
        <v>2388</v>
      </c>
      <c s="65">
        <v>0</v>
      </c>
      <c s="65">
        <v>0</v>
      </c>
      <c s="65">
        <v>3287</v>
      </c>
      <c s="65">
        <v>2214</v>
      </c>
      <c s="65">
        <v>3401</v>
      </c>
      <c s="65">
        <v>1199</v>
      </c>
      <c s="65">
        <v>0</v>
      </c>
      <c s="65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97"/>
        <v/>
      </c>
      <c s="187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89">
        <f t="shared" si="194"/>
        <v>13</v>
      </c>
      <c s="99" t="str">
        <f t="shared" si="195"/>
        <v>13:51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1800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300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540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360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6"/>
      <c r="CT791" s="170"/>
      <c s="13"/>
      <c s="79"/>
      <c s="79"/>
      <c r="FL791" s="1"/>
      <c s="121">
        <f t="shared" si="192"/>
        <v>44619</v>
      </c>
      <c s="207"/>
    </row>
    <row ht="11.1" customHeight="1">
      <c s="192">
        <f t="shared" si="196"/>
        <v>792</v>
      </c>
      <c s="74">
        <f t="shared" si="193"/>
        <v>13.866666666666667</v>
      </c>
      <c s="216">
        <v>45056.577777777777</v>
      </c>
      <c s="65">
        <v>7593</v>
      </c>
      <c s="65">
        <v>6947</v>
      </c>
      <c s="65">
        <v>0</v>
      </c>
      <c s="65">
        <v>1811</v>
      </c>
      <c s="65">
        <v>2393</v>
      </c>
      <c s="65">
        <v>0</v>
      </c>
      <c s="65">
        <v>0</v>
      </c>
      <c s="65">
        <v>3295</v>
      </c>
      <c s="65">
        <v>2220</v>
      </c>
      <c s="65">
        <v>3410</v>
      </c>
      <c s="65">
        <v>1203</v>
      </c>
      <c s="65">
        <v>0</v>
      </c>
      <c s="65">
        <v>2797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97"/>
        <v/>
      </c>
      <c s="187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89">
        <f t="shared" si="194"/>
        <v>13</v>
      </c>
      <c s="99" t="str">
        <f t="shared" si="195"/>
        <v>13:52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180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300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540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240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6"/>
      <c r="CT792" s="170"/>
      <c s="13"/>
      <c s="79"/>
      <c s="79"/>
      <c r="FL792" s="1"/>
      <c s="121">
        <f t="shared" si="192"/>
        <v>44620</v>
      </c>
      <c s="207"/>
    </row>
    <row ht="11.1" customHeight="1">
      <c s="192">
        <f t="shared" si="196"/>
        <v>793</v>
      </c>
      <c s="74">
        <f t="shared" si="193"/>
        <v>13.883333333333333</v>
      </c>
      <c s="216">
        <v>45056.578472222223</v>
      </c>
      <c s="65">
        <v>7621</v>
      </c>
      <c s="65">
        <v>6964</v>
      </c>
      <c s="65">
        <v>0</v>
      </c>
      <c s="65">
        <v>1814</v>
      </c>
      <c s="65">
        <v>2398</v>
      </c>
      <c s="65">
        <v>0</v>
      </c>
      <c s="65">
        <v>0</v>
      </c>
      <c s="65">
        <v>3302</v>
      </c>
      <c s="65">
        <v>2225</v>
      </c>
      <c s="65">
        <v>3419</v>
      </c>
      <c s="65">
        <v>1206</v>
      </c>
      <c s="65">
        <v>0</v>
      </c>
      <c s="65">
        <v>2803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97"/>
        <v/>
      </c>
      <c s="187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89">
        <f t="shared" si="194"/>
        <v>13</v>
      </c>
      <c s="99" t="str">
        <f t="shared" si="195"/>
        <v>13:53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1680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300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540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6"/>
      <c r="CT793" s="170"/>
      <c s="13"/>
      <c s="79"/>
      <c s="79"/>
      <c r="FL793" s="1"/>
      <c s="121">
        <f t="shared" si="192"/>
        <v>44621</v>
      </c>
      <c s="207"/>
    </row>
    <row ht="11.1" customHeight="1">
      <c s="192">
        <f t="shared" si="196"/>
        <v>794</v>
      </c>
      <c s="74">
        <f t="shared" si="193"/>
        <v>13.9</v>
      </c>
      <c s="216">
        <v>45056.57916666667</v>
      </c>
      <c s="65">
        <v>7653</v>
      </c>
      <c s="65">
        <v>6982</v>
      </c>
      <c s="65">
        <v>0</v>
      </c>
      <c s="65">
        <v>1818</v>
      </c>
      <c s="65">
        <v>2403</v>
      </c>
      <c s="65">
        <v>0</v>
      </c>
      <c s="65">
        <v>0</v>
      </c>
      <c s="65">
        <v>3310</v>
      </c>
      <c s="65">
        <v>2231</v>
      </c>
      <c s="65">
        <v>3427</v>
      </c>
      <c s="65">
        <v>1209</v>
      </c>
      <c s="65">
        <v>0</v>
      </c>
      <c s="65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97"/>
        <v/>
      </c>
      <c s="187">
        <f t="shared" si="198"/>
        <v>1</v>
      </c>
      <c s="15">
        <f t="shared" si="199"/>
        <v>32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89">
        <f t="shared" si="194"/>
        <v>13</v>
      </c>
      <c s="99" t="str">
        <f t="shared" si="195"/>
        <v>13:54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1920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300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360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480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6"/>
      <c r="CT794" s="170"/>
      <c s="13"/>
      <c s="79"/>
      <c s="79"/>
      <c r="FL794" s="1"/>
      <c s="121">
        <f t="shared" si="192"/>
        <v>44622</v>
      </c>
      <c s="207"/>
    </row>
    <row ht="11.1" customHeight="1">
      <c s="192">
        <f t="shared" si="196"/>
        <v>795</v>
      </c>
      <c s="74">
        <f t="shared" si="193"/>
        <v>13.916666666666666</v>
      </c>
      <c s="216">
        <v>45056.579861111109</v>
      </c>
      <c s="65">
        <v>7684</v>
      </c>
      <c s="65">
        <v>7000</v>
      </c>
      <c s="65">
        <v>0</v>
      </c>
      <c s="65">
        <v>1821</v>
      </c>
      <c s="65">
        <v>2408</v>
      </c>
      <c s="65">
        <v>0</v>
      </c>
      <c s="65">
        <v>0</v>
      </c>
      <c s="65">
        <v>3318</v>
      </c>
      <c s="65">
        <v>2236</v>
      </c>
      <c s="65">
        <v>3436</v>
      </c>
      <c s="65">
        <v>1212</v>
      </c>
      <c s="65">
        <v>0</v>
      </c>
      <c s="65">
        <v>2816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97"/>
        <v/>
      </c>
      <c s="187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89">
        <f t="shared" si="194"/>
        <v>13</v>
      </c>
      <c s="99" t="str">
        <f t="shared" si="195"/>
        <v>13:55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1080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300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480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540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6"/>
      <c r="CT795" s="170"/>
      <c s="13"/>
      <c s="79"/>
      <c s="79"/>
      <c r="FL795" s="1"/>
      <c s="121">
        <f t="shared" si="192"/>
        <v>44623</v>
      </c>
      <c s="207"/>
    </row>
    <row ht="11.1" customHeight="1">
      <c s="192">
        <f t="shared" si="196"/>
        <v>796</v>
      </c>
      <c s="74">
        <f t="shared" si="193"/>
        <v>13.933333333333334</v>
      </c>
      <c s="216">
        <v>45056.580555555556</v>
      </c>
      <c s="65">
        <v>7710</v>
      </c>
      <c s="65">
        <v>7017</v>
      </c>
      <c s="65">
        <v>0</v>
      </c>
      <c s="65">
        <v>1824</v>
      </c>
      <c s="65">
        <v>2412</v>
      </c>
      <c s="65">
        <v>0</v>
      </c>
      <c s="65">
        <v>0</v>
      </c>
      <c s="65">
        <v>3325</v>
      </c>
      <c s="65">
        <v>2242</v>
      </c>
      <c s="65">
        <v>3444</v>
      </c>
      <c s="65">
        <v>1215</v>
      </c>
      <c s="65">
        <v>0</v>
      </c>
      <c s="65">
        <v>2822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97"/>
        <v/>
      </c>
      <c s="187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89">
        <f t="shared" si="194"/>
        <v>13</v>
      </c>
      <c s="99" t="str">
        <f t="shared" si="195"/>
        <v>13:56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240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360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6"/>
      <c r="CT796" s="170"/>
      <c s="13"/>
      <c s="79"/>
      <c s="79"/>
      <c r="FL796" s="1"/>
      <c s="121">
        <f t="shared" si="192"/>
        <v>44624</v>
      </c>
      <c s="207"/>
    </row>
    <row ht="11.1" customHeight="1">
      <c s="192">
        <f t="shared" si="196"/>
        <v>797</v>
      </c>
      <c s="74">
        <f t="shared" si="193"/>
        <v>13.949999999999999</v>
      </c>
      <c s="216">
        <v>45056.581250000003</v>
      </c>
      <c s="65">
        <v>7740</v>
      </c>
      <c s="65">
        <v>7036</v>
      </c>
      <c s="65">
        <v>0</v>
      </c>
      <c s="65">
        <v>1828</v>
      </c>
      <c s="65">
        <v>2416</v>
      </c>
      <c s="65">
        <v>0</v>
      </c>
      <c s="65">
        <v>0</v>
      </c>
      <c s="65">
        <v>3334</v>
      </c>
      <c s="65">
        <v>2247</v>
      </c>
      <c s="65">
        <v>3453</v>
      </c>
      <c s="65">
        <v>1218</v>
      </c>
      <c s="65">
        <v>0</v>
      </c>
      <c s="65">
        <v>2829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97"/>
        <v/>
      </c>
      <c s="187">
        <f t="shared" si="198"/>
        <v>1</v>
      </c>
      <c s="15">
        <f t="shared" si="199"/>
        <v>30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89">
        <f t="shared" si="194"/>
        <v>13</v>
      </c>
      <c s="99" t="str">
        <f t="shared" si="195"/>
        <v>13:57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240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540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540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180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6"/>
      <c r="CT797" s="170"/>
      <c s="13"/>
      <c s="79"/>
      <c s="79"/>
      <c r="FL797" s="1"/>
      <c s="121">
        <f t="shared" si="192"/>
        <v>44625</v>
      </c>
      <c s="207"/>
    </row>
    <row ht="11.1" customHeight="1">
      <c s="192">
        <f t="shared" si="196"/>
        <v>798</v>
      </c>
      <c s="74">
        <f t="shared" si="193"/>
        <v>13.966666666666667</v>
      </c>
      <c s="216">
        <v>45056.581944444442</v>
      </c>
      <c s="65">
        <v>7772</v>
      </c>
      <c s="65">
        <v>7053</v>
      </c>
      <c s="65">
        <v>0</v>
      </c>
      <c s="65">
        <v>1832</v>
      </c>
      <c s="65">
        <v>2421</v>
      </c>
      <c s="65">
        <v>0</v>
      </c>
      <c s="65">
        <v>0</v>
      </c>
      <c s="65">
        <v>3341</v>
      </c>
      <c s="65">
        <v>2252</v>
      </c>
      <c s="65">
        <v>3461</v>
      </c>
      <c s="65">
        <v>1221</v>
      </c>
      <c s="65">
        <v>0</v>
      </c>
      <c s="65">
        <v>2836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97"/>
        <v/>
      </c>
      <c s="187">
        <f t="shared" si="198"/>
        <v>1</v>
      </c>
      <c s="15">
        <f t="shared" si="199"/>
        <v>32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89">
        <f t="shared" si="194"/>
        <v>13</v>
      </c>
      <c s="99" t="str">
        <f t="shared" si="195"/>
        <v>13:58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1920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300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300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480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6"/>
      <c r="CT798" s="170"/>
      <c s="13"/>
      <c s="79"/>
      <c s="79"/>
      <c r="FL798" s="1"/>
      <c s="121">
        <f t="shared" si="192"/>
        <v>44626</v>
      </c>
      <c s="207"/>
    </row>
    <row ht="11.1" customHeight="1">
      <c s="192">
        <f t="shared" si="196"/>
        <v>799</v>
      </c>
      <c s="74">
        <f t="shared" si="193"/>
        <v>13.983333333333333</v>
      </c>
      <c s="216">
        <v>45056.582638888889</v>
      </c>
      <c s="65">
        <v>7802</v>
      </c>
      <c s="65">
        <v>7070</v>
      </c>
      <c s="65">
        <v>0</v>
      </c>
      <c s="65">
        <v>1835</v>
      </c>
      <c s="65">
        <v>2425</v>
      </c>
      <c s="65">
        <v>0</v>
      </c>
      <c s="65">
        <v>0</v>
      </c>
      <c s="65">
        <v>3349</v>
      </c>
      <c s="65">
        <v>2257</v>
      </c>
      <c s="65">
        <v>3469</v>
      </c>
      <c s="65">
        <v>1224</v>
      </c>
      <c s="65">
        <v>0</v>
      </c>
      <c s="65">
        <v>2842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97"/>
        <v/>
      </c>
      <c s="187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89">
        <f t="shared" si="194"/>
        <v>13</v>
      </c>
      <c s="99" t="str">
        <f t="shared" si="195"/>
        <v>13:59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240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480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6"/>
      <c r="CT799" s="170"/>
      <c s="13"/>
      <c s="79"/>
      <c s="79"/>
      <c r="FL799" s="1"/>
      <c s="121">
        <f t="shared" si="192"/>
        <v>44627</v>
      </c>
      <c s="207"/>
    </row>
    <row ht="11.1" customHeight="1">
      <c s="192">
        <f t="shared" si="196"/>
        <v>800</v>
      </c>
      <c s="74">
        <f t="shared" si="193"/>
        <v>14</v>
      </c>
      <c s="216">
        <v>45056.583333333336</v>
      </c>
      <c s="65">
        <v>7828</v>
      </c>
      <c s="65">
        <v>7092</v>
      </c>
      <c s="65">
        <v>0</v>
      </c>
      <c s="65">
        <v>1840</v>
      </c>
      <c s="65">
        <v>2431</v>
      </c>
      <c s="65">
        <v>0</v>
      </c>
      <c s="65">
        <v>0</v>
      </c>
      <c s="65">
        <v>3359</v>
      </c>
      <c s="65">
        <v>2264</v>
      </c>
      <c s="65">
        <v>3479</v>
      </c>
      <c s="65">
        <v>1228</v>
      </c>
      <c s="65">
        <v>0</v>
      </c>
      <c s="65">
        <v>2852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97"/>
        <v/>
      </c>
      <c s="187">
        <f t="shared" si="198"/>
        <v>1</v>
      </c>
      <c s="15">
        <f t="shared" si="199"/>
        <v>26</v>
      </c>
      <c s="15">
        <f t="shared" si="200"/>
        <v>22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10</v>
      </c>
      <c s="15">
        <f t="shared" si="207"/>
        <v>7</v>
      </c>
      <c s="15">
        <f t="shared" si="208"/>
        <v>10</v>
      </c>
      <c s="15">
        <f t="shared" si="209"/>
        <v>4</v>
      </c>
      <c s="15">
        <f t="shared" si="210"/>
        <v>0</v>
      </c>
      <c s="15">
        <f t="shared" si="211"/>
        <v>10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89">
        <f t="shared" si="194"/>
        <v>14</v>
      </c>
      <c s="99" t="str">
        <f t="shared" si="195"/>
        <v>14:00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1320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600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420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600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240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6"/>
      <c r="CT800" s="170"/>
      <c s="13"/>
      <c s="79"/>
      <c s="79"/>
      <c r="FL800" s="1"/>
      <c s="121">
        <f t="shared" si="192"/>
        <v>44628</v>
      </c>
      <c s="207"/>
    </row>
    <row ht="11.1" customHeight="1">
      <c s="192">
        <f t="shared" si="196"/>
        <v>801</v>
      </c>
      <c s="74">
        <f t="shared" si="193"/>
        <v>14.016666666666667</v>
      </c>
      <c s="216">
        <v>45056.584027777775</v>
      </c>
      <c s="65">
        <v>7841</v>
      </c>
      <c s="65">
        <v>7103</v>
      </c>
      <c s="65">
        <v>0</v>
      </c>
      <c s="65">
        <v>1842</v>
      </c>
      <c s="65">
        <v>2434</v>
      </c>
      <c s="65">
        <v>0</v>
      </c>
      <c s="65">
        <v>0</v>
      </c>
      <c s="65">
        <v>3364</v>
      </c>
      <c s="65">
        <v>2268</v>
      </c>
      <c s="65">
        <v>3485</v>
      </c>
      <c s="65">
        <v>1230</v>
      </c>
      <c s="65">
        <v>0</v>
      </c>
      <c s="65">
        <v>2856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97"/>
        <v/>
      </c>
      <c s="187">
        <f t="shared" si="198"/>
        <v>1</v>
      </c>
      <c s="15">
        <f t="shared" si="199"/>
        <v>13</v>
      </c>
      <c s="15">
        <f t="shared" si="200"/>
        <v>11</v>
      </c>
      <c s="15">
        <f t="shared" si="201"/>
        <v>0</v>
      </c>
      <c s="15">
        <f t="shared" si="202"/>
        <v>2</v>
      </c>
      <c s="15">
        <f t="shared" si="203"/>
        <v>3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89">
        <f t="shared" si="194"/>
        <v>14</v>
      </c>
      <c s="99" t="str">
        <f t="shared" si="195"/>
        <v>14:01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780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660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120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180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300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6"/>
      <c r="CT801" s="170"/>
      <c s="13"/>
      <c s="79"/>
      <c s="79"/>
      <c r="FL801" s="1"/>
      <c s="121">
        <f t="shared" si="192"/>
        <v>44629</v>
      </c>
      <c s="207"/>
    </row>
    <row ht="11.1" customHeight="1">
      <c s="192">
        <f t="shared" si="196"/>
        <v>802</v>
      </c>
      <c s="74">
        <f t="shared" si="193"/>
        <v>14.033333333333333</v>
      </c>
      <c s="216">
        <v>45056.584722222222</v>
      </c>
      <c s="65">
        <v>7867</v>
      </c>
      <c s="65">
        <v>7122</v>
      </c>
      <c s="65">
        <v>0</v>
      </c>
      <c s="65">
        <v>1846</v>
      </c>
      <c s="65">
        <v>2439</v>
      </c>
      <c s="65">
        <v>0</v>
      </c>
      <c s="65">
        <v>0</v>
      </c>
      <c s="65">
        <v>3372</v>
      </c>
      <c s="65">
        <v>2273</v>
      </c>
      <c s="65">
        <v>3493</v>
      </c>
      <c s="65">
        <v>1234</v>
      </c>
      <c s="65">
        <v>0</v>
      </c>
      <c s="65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97"/>
        <v/>
      </c>
      <c s="187">
        <f t="shared" si="198"/>
        <v>1</v>
      </c>
      <c s="15">
        <f t="shared" si="199"/>
        <v>26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89">
        <f t="shared" si="194"/>
        <v>14</v>
      </c>
      <c s="99" t="str">
        <f t="shared" si="195"/>
        <v>14:02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1560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300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480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240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6"/>
      <c r="CT802" s="170"/>
      <c s="13"/>
      <c s="79"/>
      <c s="79"/>
      <c r="FL802" s="1"/>
      <c s="121">
        <f t="shared" si="192"/>
        <v>44630</v>
      </c>
      <c s="207"/>
    </row>
    <row ht="11.1" customHeight="1">
      <c s="192">
        <f t="shared" si="196"/>
        <v>803</v>
      </c>
      <c s="74">
        <f t="shared" si="193"/>
        <v>14.050000000000001</v>
      </c>
      <c s="216">
        <v>45056.585416666669</v>
      </c>
      <c s="65">
        <v>7896</v>
      </c>
      <c s="65">
        <v>7141</v>
      </c>
      <c s="65">
        <v>0</v>
      </c>
      <c s="65">
        <v>1850</v>
      </c>
      <c s="65">
        <v>2444</v>
      </c>
      <c s="65">
        <v>0</v>
      </c>
      <c s="65">
        <v>0</v>
      </c>
      <c s="65">
        <v>3380</v>
      </c>
      <c s="65">
        <v>2278</v>
      </c>
      <c s="65">
        <v>3501</v>
      </c>
      <c s="65">
        <v>1237</v>
      </c>
      <c s="65">
        <v>0</v>
      </c>
      <c s="65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97"/>
        <v/>
      </c>
      <c s="187">
        <f t="shared" si="198"/>
        <v>1</v>
      </c>
      <c s="15">
        <f t="shared" si="199"/>
        <v>29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89">
        <f t="shared" si="194"/>
        <v>14</v>
      </c>
      <c s="99" t="str">
        <f t="shared" si="195"/>
        <v>14:03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1140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300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6"/>
      <c r="CT803" s="170"/>
      <c s="13"/>
      <c s="79"/>
      <c s="79"/>
      <c r="FL803" s="1"/>
      <c s="121">
        <f t="shared" si="192"/>
        <v>44631</v>
      </c>
      <c s="207"/>
    </row>
    <row ht="11.1" customHeight="1">
      <c s="192">
        <f t="shared" si="196"/>
        <v>804</v>
      </c>
      <c s="74">
        <f t="shared" si="193"/>
        <v>14.066666666666666</v>
      </c>
      <c s="216">
        <v>45056.586111111108</v>
      </c>
      <c s="65">
        <v>7925</v>
      </c>
      <c s="65">
        <v>7159</v>
      </c>
      <c s="65">
        <v>0</v>
      </c>
      <c s="65">
        <v>1854</v>
      </c>
      <c s="65">
        <v>2449</v>
      </c>
      <c s="65">
        <v>0</v>
      </c>
      <c s="65">
        <v>0</v>
      </c>
      <c s="65">
        <v>3388</v>
      </c>
      <c s="65">
        <v>2283</v>
      </c>
      <c s="65">
        <v>3510</v>
      </c>
      <c s="65">
        <v>1240</v>
      </c>
      <c s="65">
        <v>0</v>
      </c>
      <c s="65">
        <v>2877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97"/>
        <v/>
      </c>
      <c s="187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89">
        <f t="shared" si="194"/>
        <v>14</v>
      </c>
      <c s="99" t="str">
        <f t="shared" si="195"/>
        <v>14:04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300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540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6"/>
      <c r="CT804" s="170"/>
      <c s="13"/>
      <c s="79"/>
      <c s="79"/>
      <c r="FL804" s="1"/>
      <c s="121">
        <f t="shared" si="192"/>
        <v>44632</v>
      </c>
      <c s="207"/>
    </row>
    <row ht="11.1" customHeight="1">
      <c s="192">
        <f t="shared" si="196"/>
        <v>805</v>
      </c>
      <c s="74">
        <f t="shared" si="193"/>
        <v>14.083333333333334</v>
      </c>
      <c s="216">
        <v>45056.586805555555</v>
      </c>
      <c s="65">
        <v>7952</v>
      </c>
      <c s="65">
        <v>7177</v>
      </c>
      <c s="65">
        <v>0</v>
      </c>
      <c s="65">
        <v>1857</v>
      </c>
      <c s="65">
        <v>2454</v>
      </c>
      <c s="65">
        <v>0</v>
      </c>
      <c s="65">
        <v>0</v>
      </c>
      <c s="65">
        <v>3396</v>
      </c>
      <c s="65">
        <v>2288</v>
      </c>
      <c s="65">
        <v>3518</v>
      </c>
      <c s="65">
        <v>1243</v>
      </c>
      <c s="65">
        <v>0</v>
      </c>
      <c s="65">
        <v>2884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97"/>
        <v/>
      </c>
      <c s="187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89">
        <f t="shared" si="194"/>
        <v>14</v>
      </c>
      <c s="99" t="str">
        <f t="shared" si="195"/>
        <v>14:05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1620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1080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6"/>
      <c r="CT805" s="170"/>
      <c s="13"/>
      <c s="79"/>
      <c s="79"/>
      <c r="FL805" s="1"/>
      <c s="121">
        <f t="shared" si="192"/>
        <v>44633</v>
      </c>
      <c s="207"/>
    </row>
    <row ht="11.1" customHeight="1">
      <c s="192">
        <f t="shared" si="196"/>
        <v>806</v>
      </c>
      <c s="74">
        <f t="shared" si="193"/>
        <v>14.1</v>
      </c>
      <c s="216">
        <v>45056.587500000001</v>
      </c>
      <c s="65">
        <v>7982</v>
      </c>
      <c s="65">
        <v>7195</v>
      </c>
      <c s="65">
        <v>0</v>
      </c>
      <c s="65">
        <v>1861</v>
      </c>
      <c s="65">
        <v>2459</v>
      </c>
      <c s="65">
        <v>0</v>
      </c>
      <c s="65">
        <v>0</v>
      </c>
      <c s="65">
        <v>3404</v>
      </c>
      <c s="65">
        <v>2293</v>
      </c>
      <c s="65">
        <v>3526</v>
      </c>
      <c s="65">
        <v>1246</v>
      </c>
      <c s="65">
        <v>0</v>
      </c>
      <c s="65">
        <v>2891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97"/>
        <v/>
      </c>
      <c s="187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89">
        <f t="shared" si="194"/>
        <v>14</v>
      </c>
      <c s="99" t="str">
        <f t="shared" si="195"/>
        <v>14:06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300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6"/>
      <c r="CT806" s="170"/>
      <c s="13"/>
      <c s="79"/>
      <c s="79"/>
      <c r="FL806" s="1"/>
      <c s="121">
        <f t="shared" si="192"/>
        <v>44634</v>
      </c>
      <c s="207"/>
    </row>
    <row ht="11.1" customHeight="1">
      <c s="192">
        <f t="shared" si="196"/>
        <v>807</v>
      </c>
      <c s="74">
        <f t="shared" si="193"/>
        <v>14.116666666666667</v>
      </c>
      <c s="216">
        <v>45056.588194444441</v>
      </c>
      <c s="65">
        <v>7992</v>
      </c>
      <c s="65">
        <v>7213</v>
      </c>
      <c s="65">
        <v>0</v>
      </c>
      <c s="65">
        <v>1865</v>
      </c>
      <c s="65">
        <v>2464</v>
      </c>
      <c s="65">
        <v>0</v>
      </c>
      <c s="65">
        <v>0</v>
      </c>
      <c s="65">
        <v>3413</v>
      </c>
      <c s="65">
        <v>2299</v>
      </c>
      <c s="65">
        <v>3535</v>
      </c>
      <c s="65">
        <v>1249</v>
      </c>
      <c s="65">
        <v>0</v>
      </c>
      <c s="65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97"/>
        <v/>
      </c>
      <c s="187">
        <f t="shared" si="198"/>
        <v>1</v>
      </c>
      <c s="15">
        <f t="shared" si="199"/>
        <v>10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89">
        <f t="shared" si="194"/>
        <v>14</v>
      </c>
      <c s="99" t="str">
        <f t="shared" si="195"/>
        <v>14:07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600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1080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540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360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540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6"/>
      <c r="CT807" s="170"/>
      <c s="13"/>
      <c s="79"/>
      <c s="79"/>
      <c r="FL807" s="1"/>
      <c s="121">
        <f t="shared" si="192"/>
        <v>44635</v>
      </c>
      <c s="207"/>
    </row>
    <row ht="11.1" customHeight="1">
      <c s="192">
        <f t="shared" si="196"/>
        <v>808</v>
      </c>
      <c s="74">
        <f t="shared" si="193"/>
        <v>14.133333333333333</v>
      </c>
      <c s="216">
        <v>45056.588888888888</v>
      </c>
      <c s="65">
        <v>8005</v>
      </c>
      <c s="65">
        <v>7231</v>
      </c>
      <c s="65">
        <v>0</v>
      </c>
      <c s="65">
        <v>1868</v>
      </c>
      <c s="65">
        <v>2469</v>
      </c>
      <c s="65">
        <v>0</v>
      </c>
      <c s="65">
        <v>0</v>
      </c>
      <c s="65">
        <v>3420</v>
      </c>
      <c s="65">
        <v>2304</v>
      </c>
      <c s="65">
        <v>3543</v>
      </c>
      <c s="65">
        <v>1252</v>
      </c>
      <c s="65">
        <v>0</v>
      </c>
      <c s="65">
        <v>2907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97"/>
        <v/>
      </c>
      <c s="187">
        <f t="shared" si="198"/>
        <v>1</v>
      </c>
      <c s="15">
        <f t="shared" si="199"/>
        <v>13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89">
        <f t="shared" si="194"/>
        <v>14</v>
      </c>
      <c s="99" t="str">
        <f t="shared" si="195"/>
        <v>14:08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780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300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480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6"/>
      <c r="CT808" s="170"/>
      <c s="13"/>
      <c s="79"/>
      <c s="79"/>
      <c r="FL808" s="1"/>
      <c s="121">
        <f t="shared" si="192"/>
        <v>44636</v>
      </c>
      <c s="207"/>
    </row>
    <row ht="11.1" customHeight="1">
      <c s="192">
        <f t="shared" si="196"/>
        <v>809</v>
      </c>
      <c s="74">
        <f t="shared" si="193"/>
        <v>14.15</v>
      </c>
      <c s="216">
        <v>45056.589583333334</v>
      </c>
      <c s="65">
        <v>8021</v>
      </c>
      <c s="65">
        <v>7250</v>
      </c>
      <c s="65">
        <v>0</v>
      </c>
      <c s="65">
        <v>1872</v>
      </c>
      <c s="65">
        <v>2474</v>
      </c>
      <c s="65">
        <v>0</v>
      </c>
      <c s="65">
        <v>0</v>
      </c>
      <c s="65">
        <v>3429</v>
      </c>
      <c s="65">
        <v>2310</v>
      </c>
      <c s="65">
        <v>3552</v>
      </c>
      <c s="65">
        <v>1256</v>
      </c>
      <c s="65">
        <v>0</v>
      </c>
      <c s="65">
        <v>2915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97"/>
        <v/>
      </c>
      <c s="187">
        <f t="shared" si="198"/>
        <v>1</v>
      </c>
      <c s="15">
        <f t="shared" si="199"/>
        <v>16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89">
        <f t="shared" si="194"/>
        <v>14</v>
      </c>
      <c s="99" t="str">
        <f t="shared" si="195"/>
        <v>14:09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960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300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540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540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240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6"/>
      <c r="CT809" s="170"/>
      <c s="13"/>
      <c s="79"/>
      <c s="79"/>
      <c r="FL809" s="1"/>
      <c s="121">
        <f t="shared" si="192"/>
        <v>44637</v>
      </c>
      <c s="207"/>
    </row>
    <row ht="11.1" customHeight="1">
      <c s="192">
        <f t="shared" si="196"/>
        <v>810</v>
      </c>
      <c s="74">
        <f t="shared" si="193"/>
        <v>14.166666666666666</v>
      </c>
      <c s="216">
        <v>45056.590277777781</v>
      </c>
      <c s="65">
        <v>8025</v>
      </c>
      <c s="65">
        <v>7268</v>
      </c>
      <c s="65">
        <v>0</v>
      </c>
      <c s="65">
        <v>1876</v>
      </c>
      <c s="65">
        <v>2479</v>
      </c>
      <c s="65">
        <v>0</v>
      </c>
      <c s="65">
        <v>0</v>
      </c>
      <c s="65">
        <v>3437</v>
      </c>
      <c s="65">
        <v>2315</v>
      </c>
      <c s="65">
        <v>3560</v>
      </c>
      <c s="65">
        <v>1259</v>
      </c>
      <c s="65">
        <v>0</v>
      </c>
      <c s="65">
        <v>2922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97"/>
        <v/>
      </c>
      <c s="187">
        <f t="shared" si="198"/>
        <v>1</v>
      </c>
      <c s="15">
        <f t="shared" si="199"/>
        <v>4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89">
        <f t="shared" si="194"/>
        <v>14</v>
      </c>
      <c s="99" t="str">
        <f t="shared" si="195"/>
        <v>14:10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240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300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480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6"/>
      <c r="CT810" s="170"/>
      <c s="13"/>
      <c s="79"/>
      <c s="79"/>
      <c r="FL810" s="1"/>
      <c s="121">
        <f t="shared" si="192"/>
        <v>44638</v>
      </c>
      <c s="207"/>
    </row>
    <row ht="11.1" customHeight="1">
      <c s="192">
        <f t="shared" si="196"/>
        <v>811</v>
      </c>
      <c s="74">
        <f t="shared" si="193"/>
        <v>14.183333333333334</v>
      </c>
      <c s="216">
        <v>45056.59097222222</v>
      </c>
      <c s="65">
        <v>8029</v>
      </c>
      <c s="65">
        <v>7287</v>
      </c>
      <c s="65">
        <v>0</v>
      </c>
      <c s="65">
        <v>1880</v>
      </c>
      <c s="65">
        <v>2484</v>
      </c>
      <c s="65">
        <v>0</v>
      </c>
      <c s="65">
        <v>0</v>
      </c>
      <c s="65">
        <v>3445</v>
      </c>
      <c s="65">
        <v>2321</v>
      </c>
      <c s="65">
        <v>3569</v>
      </c>
      <c s="65">
        <v>1262</v>
      </c>
      <c s="65">
        <v>0</v>
      </c>
      <c s="65">
        <v>2930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97"/>
        <v/>
      </c>
      <c s="187">
        <f t="shared" si="198"/>
        <v>1</v>
      </c>
      <c s="15">
        <f t="shared" si="199"/>
        <v>4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89">
        <f t="shared" si="194"/>
        <v>14</v>
      </c>
      <c s="99" t="str">
        <f t="shared" si="195"/>
        <v>14:11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240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1140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300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540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6"/>
      <c r="CT811" s="170"/>
      <c s="13"/>
      <c s="79"/>
      <c s="79"/>
      <c r="FL811" s="1"/>
      <c s="121">
        <f t="shared" si="192"/>
        <v>44639</v>
      </c>
      <c s="207"/>
    </row>
    <row ht="11.1" customHeight="1">
      <c s="192">
        <f t="shared" si="196"/>
        <v>812</v>
      </c>
      <c s="74">
        <f t="shared" si="193"/>
        <v>14.199999999999999</v>
      </c>
      <c s="216">
        <v>45056.591666666667</v>
      </c>
      <c s="65">
        <v>8053</v>
      </c>
      <c s="65">
        <v>7304</v>
      </c>
      <c s="65">
        <v>0</v>
      </c>
      <c s="65">
        <v>1883</v>
      </c>
      <c s="65">
        <v>2488</v>
      </c>
      <c s="65">
        <v>0</v>
      </c>
      <c s="65">
        <v>0</v>
      </c>
      <c s="65">
        <v>3453</v>
      </c>
      <c s="65">
        <v>2326</v>
      </c>
      <c s="65">
        <v>3578</v>
      </c>
      <c s="65">
        <v>1265</v>
      </c>
      <c s="65">
        <v>0</v>
      </c>
      <c s="65">
        <v>2938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97"/>
        <v/>
      </c>
      <c s="187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89">
        <f t="shared" si="194"/>
        <v>14</v>
      </c>
      <c s="99" t="str">
        <f t="shared" si="195"/>
        <v>14:12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1440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240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300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540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6"/>
      <c r="CT812" s="170"/>
      <c s="13"/>
      <c s="79"/>
      <c s="79"/>
      <c r="FL812" s="1"/>
      <c s="121">
        <f t="shared" si="192"/>
        <v>44640</v>
      </c>
      <c s="207"/>
    </row>
    <row ht="11.1" customHeight="1">
      <c s="192">
        <f t="shared" si="196"/>
        <v>813</v>
      </c>
      <c s="74">
        <f t="shared" si="193"/>
        <v>14.216666666666667</v>
      </c>
      <c s="216">
        <v>45056.592361111114</v>
      </c>
      <c s="65">
        <v>8083</v>
      </c>
      <c s="65">
        <v>7324</v>
      </c>
      <c s="65">
        <v>0</v>
      </c>
      <c s="65">
        <v>1888</v>
      </c>
      <c s="65">
        <v>2493</v>
      </c>
      <c s="65">
        <v>0</v>
      </c>
      <c s="65">
        <v>0</v>
      </c>
      <c s="65">
        <v>3462</v>
      </c>
      <c s="65">
        <v>2332</v>
      </c>
      <c s="65">
        <v>3587</v>
      </c>
      <c s="65">
        <v>1269</v>
      </c>
      <c s="65">
        <v>0</v>
      </c>
      <c s="65">
        <v>2946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97"/>
        <v/>
      </c>
      <c s="187">
        <f t="shared" si="198"/>
        <v>1</v>
      </c>
      <c s="15">
        <f t="shared" si="199"/>
        <v>30</v>
      </c>
      <c s="15">
        <f t="shared" si="200"/>
        <v>20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89">
        <f t="shared" si="194"/>
        <v>14</v>
      </c>
      <c s="99" t="str">
        <f t="shared" si="195"/>
        <v>14:13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1200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300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540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540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6"/>
      <c r="CT813" s="170"/>
      <c s="13"/>
      <c s="79"/>
      <c s="79"/>
      <c r="FL813" s="1"/>
      <c s="121">
        <f t="shared" si="192"/>
        <v>44641</v>
      </c>
      <c s="207"/>
    </row>
    <row ht="11.1" customHeight="1">
      <c s="192">
        <f t="shared" si="196"/>
        <v>814</v>
      </c>
      <c s="74">
        <f t="shared" si="193"/>
        <v>14.233333333333333</v>
      </c>
      <c s="216">
        <v>45056.593055555553</v>
      </c>
      <c s="65">
        <v>8112</v>
      </c>
      <c s="65">
        <v>7342</v>
      </c>
      <c s="65">
        <v>0</v>
      </c>
      <c s="65">
        <v>1891</v>
      </c>
      <c s="65">
        <v>2498</v>
      </c>
      <c s="65">
        <v>0</v>
      </c>
      <c s="65">
        <v>0</v>
      </c>
      <c s="65">
        <v>3470</v>
      </c>
      <c s="65">
        <v>2337</v>
      </c>
      <c s="65">
        <v>3595</v>
      </c>
      <c s="65">
        <v>1272</v>
      </c>
      <c s="65">
        <v>0</v>
      </c>
      <c s="65">
        <v>2954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97"/>
        <v/>
      </c>
      <c s="187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89">
        <f t="shared" si="194"/>
        <v>14</v>
      </c>
      <c s="99" t="str">
        <f t="shared" si="195"/>
        <v>14:14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300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6"/>
      <c r="CT814" s="170"/>
      <c s="13"/>
      <c s="79"/>
      <c s="79"/>
      <c r="FL814" s="1"/>
      <c s="121">
        <f t="shared" si="192"/>
        <v>44642</v>
      </c>
      <c s="207"/>
    </row>
    <row ht="11.1" customHeight="1">
      <c s="192">
        <f t="shared" si="196"/>
        <v>815</v>
      </c>
      <c s="74">
        <f t="shared" si="193"/>
        <v>14.25</v>
      </c>
      <c s="216">
        <v>45056.59375</v>
      </c>
      <c s="65">
        <v>8141</v>
      </c>
      <c s="65">
        <v>7360</v>
      </c>
      <c s="65">
        <v>0</v>
      </c>
      <c s="65">
        <v>1895</v>
      </c>
      <c s="65">
        <v>2502</v>
      </c>
      <c s="65">
        <v>0</v>
      </c>
      <c s="65">
        <v>0</v>
      </c>
      <c s="65">
        <v>3478</v>
      </c>
      <c s="65">
        <v>2343</v>
      </c>
      <c s="65">
        <v>3604</v>
      </c>
      <c s="65">
        <v>1275</v>
      </c>
      <c s="65">
        <v>0</v>
      </c>
      <c s="65">
        <v>2962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97"/>
        <v/>
      </c>
      <c s="187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89">
        <f t="shared" si="194"/>
        <v>14</v>
      </c>
      <c s="99" t="str">
        <f t="shared" si="195"/>
        <v>14:15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1740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1080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240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360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6"/>
      <c r="CT815" s="170"/>
      <c s="13"/>
      <c s="79"/>
      <c s="79"/>
      <c r="FL815" s="1"/>
      <c s="121">
        <f t="shared" si="192"/>
        <v>44643</v>
      </c>
      <c s="207"/>
    </row>
    <row ht="11.1" customHeight="1">
      <c s="192">
        <f t="shared" si="196"/>
        <v>816</v>
      </c>
      <c s="74">
        <f t="shared" si="193"/>
        <v>14.266666666666667</v>
      </c>
      <c s="216">
        <v>45056.594444444447</v>
      </c>
      <c s="65">
        <v>8171</v>
      </c>
      <c s="65">
        <v>7377</v>
      </c>
      <c s="65">
        <v>0</v>
      </c>
      <c s="65">
        <v>1899</v>
      </c>
      <c s="65">
        <v>2506</v>
      </c>
      <c s="65">
        <v>0</v>
      </c>
      <c s="65">
        <v>0</v>
      </c>
      <c s="65">
        <v>3486</v>
      </c>
      <c s="65">
        <v>2348</v>
      </c>
      <c s="65">
        <v>3612</v>
      </c>
      <c s="65">
        <v>1278</v>
      </c>
      <c s="65">
        <v>0</v>
      </c>
      <c s="65">
        <v>2970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97"/>
        <v/>
      </c>
      <c s="187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89">
        <f t="shared" si="194"/>
        <v>14</v>
      </c>
      <c s="99" t="str">
        <f t="shared" si="195"/>
        <v>14:16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240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480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6"/>
      <c r="CT816" s="170"/>
      <c s="13"/>
      <c s="79"/>
      <c s="79"/>
      <c r="FL816" s="1"/>
      <c s="121">
        <f t="shared" si="192"/>
        <v>44644</v>
      </c>
      <c s="207"/>
    </row>
    <row ht="11.1" customHeight="1">
      <c s="192">
        <f t="shared" si="196"/>
        <v>817</v>
      </c>
      <c s="74">
        <f t="shared" si="193"/>
        <v>14.283333333333333</v>
      </c>
      <c s="216">
        <v>45056.595138888886</v>
      </c>
      <c s="65">
        <v>8202</v>
      </c>
      <c s="65">
        <v>7394</v>
      </c>
      <c s="65">
        <v>0</v>
      </c>
      <c s="65">
        <v>1903</v>
      </c>
      <c s="65">
        <v>2511</v>
      </c>
      <c s="65">
        <v>0</v>
      </c>
      <c s="65">
        <v>0</v>
      </c>
      <c s="65">
        <v>3495</v>
      </c>
      <c s="65">
        <v>2354</v>
      </c>
      <c s="65">
        <v>3621</v>
      </c>
      <c s="65">
        <v>1282</v>
      </c>
      <c s="65">
        <v>0</v>
      </c>
      <c s="65">
        <v>2978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97"/>
        <v/>
      </c>
      <c s="187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89">
        <f t="shared" si="194"/>
        <v>14</v>
      </c>
      <c s="99" t="str">
        <f t="shared" si="195"/>
        <v>14:17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300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540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360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540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240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6"/>
      <c r="CT817" s="170"/>
      <c s="13"/>
      <c s="79"/>
      <c s="79"/>
      <c r="FL817" s="1"/>
      <c s="121">
        <f t="shared" si="192"/>
        <v>44645</v>
      </c>
      <c s="207"/>
    </row>
    <row ht="11.1" customHeight="1">
      <c s="192">
        <f t="shared" si="196"/>
        <v>818</v>
      </c>
      <c s="74">
        <f t="shared" si="193"/>
        <v>14.300000000000001</v>
      </c>
      <c s="216">
        <v>45056.595833333333</v>
      </c>
      <c s="65">
        <v>8224</v>
      </c>
      <c s="65">
        <v>7411</v>
      </c>
      <c s="65">
        <v>0</v>
      </c>
      <c s="65">
        <v>1907</v>
      </c>
      <c s="65">
        <v>2515</v>
      </c>
      <c s="65">
        <v>0</v>
      </c>
      <c s="65">
        <v>0</v>
      </c>
      <c s="65">
        <v>3503</v>
      </c>
      <c s="65">
        <v>2360</v>
      </c>
      <c s="65">
        <v>3630</v>
      </c>
      <c s="65">
        <v>1285</v>
      </c>
      <c s="65">
        <v>0</v>
      </c>
      <c s="65">
        <v>2986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97"/>
        <v/>
      </c>
      <c s="187">
        <f t="shared" si="198"/>
        <v>1</v>
      </c>
      <c s="15">
        <f t="shared" si="199"/>
        <v>22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89">
        <f t="shared" si="194"/>
        <v>14</v>
      </c>
      <c s="99" t="str">
        <f t="shared" si="195"/>
        <v>14:18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1320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240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360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540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6"/>
      <c r="CT818" s="170"/>
      <c s="13"/>
      <c s="79"/>
      <c s="79"/>
      <c r="FL818" s="1"/>
      <c s="121">
        <f t="shared" si="192"/>
        <v>44646</v>
      </c>
      <c s="207"/>
    </row>
    <row ht="11.1" customHeight="1">
      <c s="192">
        <f t="shared" si="196"/>
        <v>819</v>
      </c>
      <c s="74">
        <f t="shared" si="193"/>
        <v>14.316666666666666</v>
      </c>
      <c s="216">
        <v>45056.59652777778</v>
      </c>
      <c s="65">
        <v>8225</v>
      </c>
      <c s="65">
        <v>7425</v>
      </c>
      <c s="65">
        <v>0</v>
      </c>
      <c s="65">
        <v>1910</v>
      </c>
      <c s="65">
        <v>2518</v>
      </c>
      <c s="65">
        <v>0</v>
      </c>
      <c s="65">
        <v>0</v>
      </c>
      <c s="65">
        <v>3509</v>
      </c>
      <c s="65">
        <v>2365</v>
      </c>
      <c s="65">
        <v>3638</v>
      </c>
      <c s="65">
        <v>1288</v>
      </c>
      <c s="65">
        <v>0</v>
      </c>
      <c s="65">
        <v>2993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97"/>
        <v/>
      </c>
      <c s="187">
        <f t="shared" si="198"/>
        <v>1</v>
      </c>
      <c s="15">
        <f t="shared" si="199"/>
        <v>1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3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89">
        <f t="shared" si="194"/>
        <v>14</v>
      </c>
      <c s="99" t="str">
        <f t="shared" si="195"/>
        <v>14:19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180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180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480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6"/>
      <c r="CT819" s="170"/>
      <c s="13"/>
      <c s="79"/>
      <c s="79"/>
      <c r="FL819" s="1"/>
      <c s="121">
        <f t="shared" si="192"/>
        <v>44647</v>
      </c>
      <c s="207"/>
    </row>
    <row ht="11.1" customHeight="1">
      <c s="192">
        <f t="shared" si="196"/>
        <v>820</v>
      </c>
      <c s="74">
        <f t="shared" si="193"/>
        <v>14.333333333333334</v>
      </c>
      <c s="216">
        <v>45056.597222222219</v>
      </c>
      <c s="65">
        <v>8225</v>
      </c>
      <c s="65">
        <v>7443</v>
      </c>
      <c s="65">
        <v>0</v>
      </c>
      <c s="65">
        <v>1914</v>
      </c>
      <c s="65">
        <v>2523</v>
      </c>
      <c s="65">
        <v>0</v>
      </c>
      <c s="65">
        <v>0</v>
      </c>
      <c s="65">
        <v>3517</v>
      </c>
      <c s="65">
        <v>2371</v>
      </c>
      <c s="65">
        <v>3646</v>
      </c>
      <c s="65">
        <v>1291</v>
      </c>
      <c s="65">
        <v>0</v>
      </c>
      <c s="65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97"/>
        <v/>
      </c>
      <c s="187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89">
        <f t="shared" si="194"/>
        <v>14</v>
      </c>
      <c s="99" t="str">
        <f t="shared" si="195"/>
        <v>14:20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480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6"/>
      <c r="CT820" s="170"/>
      <c s="13"/>
      <c s="79"/>
      <c s="79"/>
      <c r="FL820" s="1"/>
      <c s="121">
        <f t="shared" si="192"/>
        <v>44648</v>
      </c>
      <c s="207"/>
    </row>
    <row ht="11.1" customHeight="1">
      <c s="192">
        <f t="shared" si="196"/>
        <v>821</v>
      </c>
      <c s="74">
        <f t="shared" si="193"/>
        <v>14.35</v>
      </c>
      <c s="216">
        <v>45056.597916666666</v>
      </c>
      <c s="65">
        <v>8242</v>
      </c>
      <c s="65">
        <v>7460</v>
      </c>
      <c s="65">
        <v>0</v>
      </c>
      <c s="65">
        <v>1918</v>
      </c>
      <c s="65">
        <v>2528</v>
      </c>
      <c s="65">
        <v>0</v>
      </c>
      <c s="65">
        <v>0</v>
      </c>
      <c s="65">
        <v>3524</v>
      </c>
      <c s="65">
        <v>2376</v>
      </c>
      <c s="65">
        <v>3654</v>
      </c>
      <c s="65">
        <v>1294</v>
      </c>
      <c s="65">
        <v>0</v>
      </c>
      <c s="65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97"/>
        <v/>
      </c>
      <c s="187">
        <f t="shared" si="198"/>
        <v>1</v>
      </c>
      <c s="15">
        <f t="shared" si="199"/>
        <v>17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89">
        <f t="shared" si="194"/>
        <v>14</v>
      </c>
      <c s="99" t="str">
        <f t="shared" si="195"/>
        <v>14:21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1020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1020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300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6"/>
      <c r="CT821" s="170"/>
      <c s="13"/>
      <c s="79"/>
      <c s="79"/>
      <c r="FL821" s="1"/>
      <c s="121">
        <f t="shared" si="192"/>
        <v>44649</v>
      </c>
      <c s="207"/>
    </row>
    <row ht="11.1" customHeight="1">
      <c s="192">
        <f t="shared" si="196"/>
        <v>822</v>
      </c>
      <c s="74">
        <f t="shared" si="193"/>
        <v>14.366666666666667</v>
      </c>
      <c s="216">
        <v>45056.598611111112</v>
      </c>
      <c s="65">
        <v>8267</v>
      </c>
      <c s="65">
        <v>7477</v>
      </c>
      <c s="65">
        <v>0</v>
      </c>
      <c s="65">
        <v>1921</v>
      </c>
      <c s="65">
        <v>2532</v>
      </c>
      <c s="65">
        <v>0</v>
      </c>
      <c s="65">
        <v>0</v>
      </c>
      <c s="65">
        <v>3532</v>
      </c>
      <c s="65">
        <v>2382</v>
      </c>
      <c s="65">
        <v>3662</v>
      </c>
      <c s="65">
        <v>1297</v>
      </c>
      <c s="65">
        <v>0</v>
      </c>
      <c s="65">
        <v>3015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97"/>
        <v/>
      </c>
      <c s="187">
        <f t="shared" si="198"/>
        <v>1</v>
      </c>
      <c s="15">
        <f t="shared" si="199"/>
        <v>25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89">
        <f t="shared" si="194"/>
        <v>14</v>
      </c>
      <c s="99" t="str">
        <f t="shared" si="195"/>
        <v>14:22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1500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180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240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360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6"/>
      <c r="CT822" s="170"/>
      <c s="13"/>
      <c s="79"/>
      <c s="79"/>
      <c r="FL822" s="1"/>
      <c s="121">
        <f t="shared" si="192"/>
        <v>44650</v>
      </c>
      <c s="207"/>
    </row>
    <row ht="11.1" customHeight="1">
      <c s="192">
        <f t="shared" si="196"/>
        <v>823</v>
      </c>
      <c s="74">
        <f t="shared" si="193"/>
        <v>14.383333333333333</v>
      </c>
      <c s="216">
        <v>45056.599305555559</v>
      </c>
      <c s="65">
        <v>8297</v>
      </c>
      <c s="65">
        <v>7495</v>
      </c>
      <c s="65">
        <v>0</v>
      </c>
      <c s="65">
        <v>1925</v>
      </c>
      <c s="65">
        <v>2538</v>
      </c>
      <c s="65">
        <v>0</v>
      </c>
      <c s="65">
        <v>0</v>
      </c>
      <c s="65">
        <v>3540</v>
      </c>
      <c s="65">
        <v>2387</v>
      </c>
      <c s="65">
        <v>3671</v>
      </c>
      <c s="65">
        <v>1300</v>
      </c>
      <c s="65">
        <v>0</v>
      </c>
      <c s="65">
        <v>3023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97"/>
        <v/>
      </c>
      <c s="187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89">
        <f t="shared" si="194"/>
        <v>14</v>
      </c>
      <c s="99" t="str">
        <f t="shared" si="195"/>
        <v>14:23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1800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360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540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180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6"/>
      <c r="CT823" s="170"/>
      <c s="13"/>
      <c s="79"/>
      <c s="79"/>
      <c r="FL823" s="1"/>
      <c s="121">
        <f t="shared" si="192"/>
        <v>44651</v>
      </c>
      <c s="207"/>
    </row>
    <row ht="11.1" customHeight="1">
      <c s="192">
        <f t="shared" si="196"/>
        <v>824</v>
      </c>
      <c s="74">
        <f t="shared" si="193"/>
        <v>14.4</v>
      </c>
      <c s="216">
        <v>45056.599999999999</v>
      </c>
      <c s="65">
        <v>8324</v>
      </c>
      <c s="65">
        <v>7510</v>
      </c>
      <c s="65">
        <v>0</v>
      </c>
      <c s="65">
        <v>1929</v>
      </c>
      <c s="65">
        <v>2542</v>
      </c>
      <c s="65">
        <v>0</v>
      </c>
      <c s="65">
        <v>0</v>
      </c>
      <c s="65">
        <v>3547</v>
      </c>
      <c s="65">
        <v>2392</v>
      </c>
      <c s="65">
        <v>3679</v>
      </c>
      <c s="65">
        <v>1303</v>
      </c>
      <c s="65">
        <v>0</v>
      </c>
      <c s="65">
        <v>3030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97"/>
        <v/>
      </c>
      <c s="187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89">
        <f t="shared" si="194"/>
        <v>14</v>
      </c>
      <c s="99" t="str">
        <f t="shared" si="195"/>
        <v>14:24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240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480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6"/>
      <c r="CT824" s="170"/>
      <c s="13"/>
      <c s="79"/>
      <c s="79"/>
      <c r="FL824" s="1"/>
      <c s="121">
        <f t="shared" si="192"/>
        <v>44652</v>
      </c>
      <c s="207"/>
    </row>
    <row ht="11.1" customHeight="1">
      <c s="192">
        <f t="shared" si="196"/>
        <v>825</v>
      </c>
      <c s="74">
        <f t="shared" si="193"/>
        <v>14.416666666666666</v>
      </c>
      <c s="216">
        <v>45056.600694444445</v>
      </c>
      <c s="65">
        <v>8354</v>
      </c>
      <c s="65">
        <v>7528</v>
      </c>
      <c s="65">
        <v>0</v>
      </c>
      <c s="65">
        <v>1933</v>
      </c>
      <c s="65">
        <v>2545</v>
      </c>
      <c s="65">
        <v>0</v>
      </c>
      <c s="65">
        <v>0</v>
      </c>
      <c s="65">
        <v>3555</v>
      </c>
      <c s="65">
        <v>2398</v>
      </c>
      <c s="65">
        <v>3687</v>
      </c>
      <c s="65">
        <v>1306</v>
      </c>
      <c s="65">
        <v>0</v>
      </c>
      <c s="65">
        <v>3037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97"/>
        <v/>
      </c>
      <c s="187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3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89">
        <f t="shared" si="194"/>
        <v>14</v>
      </c>
      <c s="99" t="str">
        <f t="shared" si="195"/>
        <v>14:25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180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6"/>
      <c r="CT825" s="170"/>
      <c s="13"/>
      <c s="79"/>
      <c s="79"/>
      <c r="FL825" s="1"/>
      <c s="121">
        <f t="shared" si="192"/>
        <v>44653</v>
      </c>
      <c s="207"/>
    </row>
    <row ht="11.1" customHeight="1">
      <c s="192">
        <f t="shared" si="196"/>
        <v>826</v>
      </c>
      <c s="74">
        <f t="shared" si="193"/>
        <v>14.433333333333334</v>
      </c>
      <c s="216">
        <v>45056.601388888892</v>
      </c>
      <c s="65">
        <v>8385</v>
      </c>
      <c s="65">
        <v>7547</v>
      </c>
      <c s="65">
        <v>0</v>
      </c>
      <c s="65">
        <v>1937</v>
      </c>
      <c s="65">
        <v>2550</v>
      </c>
      <c s="65">
        <v>0</v>
      </c>
      <c s="65">
        <v>0</v>
      </c>
      <c s="65">
        <v>3562</v>
      </c>
      <c s="65">
        <v>2404</v>
      </c>
      <c s="65">
        <v>3696</v>
      </c>
      <c s="65">
        <v>1310</v>
      </c>
      <c s="65">
        <v>0</v>
      </c>
      <c s="65">
        <v>3044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97"/>
        <v/>
      </c>
      <c s="187">
        <f t="shared" si="198"/>
        <v>1</v>
      </c>
      <c s="15">
        <f t="shared" si="199"/>
        <v>31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89">
        <f t="shared" si="194"/>
        <v>14</v>
      </c>
      <c s="99" t="str">
        <f t="shared" si="195"/>
        <v>14:26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1860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300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360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540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240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6"/>
      <c r="CT826" s="170"/>
      <c s="13"/>
      <c s="79"/>
      <c s="79"/>
      <c r="FL826" s="1"/>
      <c s="121">
        <f t="shared" si="192"/>
        <v>44654</v>
      </c>
      <c s="207"/>
    </row>
    <row ht="11.1" customHeight="1">
      <c s="192">
        <f t="shared" si="196"/>
        <v>827</v>
      </c>
      <c s="74">
        <f t="shared" si="193"/>
        <v>14.449999999999999</v>
      </c>
      <c s="216">
        <v>45056.602083333331</v>
      </c>
      <c s="65">
        <v>8412</v>
      </c>
      <c s="65">
        <v>7563</v>
      </c>
      <c s="65">
        <v>0</v>
      </c>
      <c s="65">
        <v>1941</v>
      </c>
      <c s="65">
        <v>2554</v>
      </c>
      <c s="65">
        <v>0</v>
      </c>
      <c s="65">
        <v>0</v>
      </c>
      <c s="65">
        <v>3569</v>
      </c>
      <c s="65">
        <v>2408</v>
      </c>
      <c s="65">
        <v>3703</v>
      </c>
      <c s="65">
        <v>1312</v>
      </c>
      <c s="65">
        <v>0</v>
      </c>
      <c s="65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97"/>
        <v/>
      </c>
      <c s="187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89">
        <f t="shared" si="194"/>
        <v>14</v>
      </c>
      <c s="99" t="str">
        <f t="shared" si="195"/>
        <v>14:27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1620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960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240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6"/>
      <c r="CT827" s="170"/>
      <c s="13"/>
      <c s="79"/>
      <c s="79"/>
      <c r="FL827" s="1"/>
      <c s="121">
        <f t="shared" si="192"/>
        <v>44655</v>
      </c>
      <c s="207"/>
    </row>
    <row ht="11.1" customHeight="1">
      <c s="192">
        <f t="shared" si="196"/>
        <v>828</v>
      </c>
      <c s="74">
        <f t="shared" si="193"/>
        <v>14.466666666666667</v>
      </c>
      <c s="216">
        <v>45056.602777777778</v>
      </c>
      <c s="65">
        <v>8442</v>
      </c>
      <c s="65">
        <v>7581</v>
      </c>
      <c s="65">
        <v>0</v>
      </c>
      <c s="65">
        <v>1946</v>
      </c>
      <c s="65">
        <v>2559</v>
      </c>
      <c s="65">
        <v>0</v>
      </c>
      <c s="65">
        <v>0</v>
      </c>
      <c s="65">
        <v>3577</v>
      </c>
      <c s="65">
        <v>2414</v>
      </c>
      <c s="65">
        <v>3711</v>
      </c>
      <c s="65">
        <v>1315</v>
      </c>
      <c s="65">
        <v>0</v>
      </c>
      <c s="65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97"/>
        <v/>
      </c>
      <c s="187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89">
        <f t="shared" si="194"/>
        <v>14</v>
      </c>
      <c s="99" t="str">
        <f t="shared" si="195"/>
        <v>14:28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1800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300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360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480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6"/>
      <c r="CT828" s="170"/>
      <c s="13"/>
      <c s="79"/>
      <c s="79"/>
      <c r="FL828" s="1"/>
      <c s="121">
        <f t="shared" si="192"/>
        <v>44656</v>
      </c>
      <c s="207"/>
    </row>
    <row ht="11.1" customHeight="1">
      <c s="192">
        <f t="shared" si="196"/>
        <v>829</v>
      </c>
      <c s="74">
        <f t="shared" si="193"/>
        <v>14.483333333333333</v>
      </c>
      <c s="216">
        <v>45056.603472222225</v>
      </c>
      <c s="65">
        <v>8471</v>
      </c>
      <c s="65">
        <v>7598</v>
      </c>
      <c s="65">
        <v>0</v>
      </c>
      <c s="65">
        <v>1950</v>
      </c>
      <c s="65">
        <v>2564</v>
      </c>
      <c s="65">
        <v>0</v>
      </c>
      <c s="65">
        <v>0</v>
      </c>
      <c s="65">
        <v>3585</v>
      </c>
      <c s="65">
        <v>2419</v>
      </c>
      <c s="65">
        <v>3719</v>
      </c>
      <c s="65">
        <v>1318</v>
      </c>
      <c s="65">
        <v>0</v>
      </c>
      <c s="65">
        <v>3066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97"/>
        <v/>
      </c>
      <c s="187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89">
        <f t="shared" si="194"/>
        <v>14</v>
      </c>
      <c s="99" t="str">
        <f t="shared" si="195"/>
        <v>14:29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1740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300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6"/>
      <c r="CT829" s="170"/>
      <c s="13"/>
      <c s="79"/>
      <c s="79"/>
      <c r="FL829" s="1"/>
      <c s="121">
        <f t="shared" si="192"/>
        <v>44657</v>
      </c>
      <c s="207"/>
    </row>
    <row ht="11.1" customHeight="1">
      <c s="192">
        <f t="shared" si="196"/>
        <v>830</v>
      </c>
      <c s="74">
        <f t="shared" si="193"/>
        <v>14.5</v>
      </c>
      <c s="216">
        <v>45056.604166666664</v>
      </c>
      <c s="65">
        <v>8502</v>
      </c>
      <c s="65">
        <v>7616</v>
      </c>
      <c s="65">
        <v>0</v>
      </c>
      <c s="65">
        <v>1955</v>
      </c>
      <c s="65">
        <v>2570</v>
      </c>
      <c s="65">
        <v>0</v>
      </c>
      <c s="65">
        <v>0</v>
      </c>
      <c s="65">
        <v>3593</v>
      </c>
      <c s="65">
        <v>2424</v>
      </c>
      <c s="65">
        <v>3727</v>
      </c>
      <c s="65">
        <v>1321</v>
      </c>
      <c s="65">
        <v>0</v>
      </c>
      <c s="65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97"/>
        <v/>
      </c>
      <c s="187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89">
        <f t="shared" si="194"/>
        <v>14</v>
      </c>
      <c s="99" t="str">
        <f t="shared" si="195"/>
        <v>14:30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1860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360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480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6"/>
      <c r="CT830" s="170"/>
      <c s="13"/>
      <c s="79"/>
      <c s="79"/>
      <c r="FL830" s="1"/>
      <c s="121">
        <f t="shared" si="192"/>
        <v>44658</v>
      </c>
      <c s="207"/>
    </row>
    <row ht="11.1" customHeight="1">
      <c s="192">
        <f t="shared" si="196"/>
        <v>831</v>
      </c>
      <c s="74">
        <f t="shared" si="193"/>
        <v>14.516666666666667</v>
      </c>
      <c s="216">
        <v>45056.604861111111</v>
      </c>
      <c s="65">
        <v>8531</v>
      </c>
      <c s="65">
        <v>7634</v>
      </c>
      <c s="65">
        <v>0</v>
      </c>
      <c s="65">
        <v>1959</v>
      </c>
      <c s="65">
        <v>2575</v>
      </c>
      <c s="65">
        <v>0</v>
      </c>
      <c s="65">
        <v>0</v>
      </c>
      <c s="65">
        <v>3600</v>
      </c>
      <c s="65">
        <v>2429</v>
      </c>
      <c s="65">
        <v>3735</v>
      </c>
      <c s="65">
        <v>1324</v>
      </c>
      <c s="65">
        <v>0</v>
      </c>
      <c s="65">
        <v>3081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97"/>
        <v/>
      </c>
      <c s="187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89">
        <f t="shared" si="194"/>
        <v>14</v>
      </c>
      <c s="99" t="str">
        <f t="shared" si="195"/>
        <v>14:31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300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6"/>
      <c r="CT831" s="170"/>
      <c s="13"/>
      <c s="79"/>
      <c s="79"/>
      <c r="FL831" s="1"/>
      <c s="121">
        <f t="shared" si="192"/>
        <v>44659</v>
      </c>
      <c s="207"/>
    </row>
    <row ht="11.1" customHeight="1">
      <c s="192">
        <f t="shared" si="196"/>
        <v>832</v>
      </c>
      <c s="74">
        <f t="shared" si="193"/>
        <v>14.533333333333333</v>
      </c>
      <c s="216">
        <v>45056.605555555558</v>
      </c>
      <c s="65">
        <v>8561</v>
      </c>
      <c s="65">
        <v>7652</v>
      </c>
      <c s="65">
        <v>0</v>
      </c>
      <c s="65">
        <v>1964</v>
      </c>
      <c s="65">
        <v>2580</v>
      </c>
      <c s="65">
        <v>0</v>
      </c>
      <c s="65">
        <v>0</v>
      </c>
      <c s="65">
        <v>3608</v>
      </c>
      <c s="65">
        <v>2434</v>
      </c>
      <c s="65">
        <v>3743</v>
      </c>
      <c s="65">
        <v>1327</v>
      </c>
      <c s="65">
        <v>0</v>
      </c>
      <c s="65">
        <v>3089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97"/>
        <v/>
      </c>
      <c s="187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89">
        <f t="shared" si="194"/>
        <v>14</v>
      </c>
      <c s="99" t="str">
        <f t="shared" si="195"/>
        <v>14:32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1080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300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480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6"/>
      <c r="CT832" s="170"/>
      <c s="13"/>
      <c s="79"/>
      <c s="79"/>
      <c r="FL832" s="1"/>
      <c s="121">
        <f t="shared" si="192"/>
        <v>44660</v>
      </c>
      <c s="207"/>
    </row>
    <row ht="11.1" customHeight="1">
      <c s="192">
        <f t="shared" si="196"/>
        <v>833</v>
      </c>
      <c s="74">
        <f t="shared" si="193"/>
        <v>14.550000000000001</v>
      </c>
      <c s="216">
        <v>45056.606249999997</v>
      </c>
      <c s="65">
        <v>8587</v>
      </c>
      <c s="65">
        <v>7670</v>
      </c>
      <c s="65">
        <v>0</v>
      </c>
      <c s="65">
        <v>1969</v>
      </c>
      <c s="65">
        <v>2585</v>
      </c>
      <c s="65">
        <v>0</v>
      </c>
      <c s="65">
        <v>0</v>
      </c>
      <c s="65">
        <v>3616</v>
      </c>
      <c s="65">
        <v>2439</v>
      </c>
      <c s="65">
        <v>3751</v>
      </c>
      <c s="65">
        <v>1330</v>
      </c>
      <c s="65">
        <v>0</v>
      </c>
      <c s="65">
        <v>3097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97"/>
        <v/>
      </c>
      <c s="187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89">
        <f t="shared" si="194"/>
        <v>14</v>
      </c>
      <c s="99" t="str">
        <f t="shared" si="195"/>
        <v>14:33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300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6"/>
      <c r="CT833" s="170"/>
      <c s="13"/>
      <c s="79"/>
      <c s="79"/>
      <c r="FL833" s="1"/>
      <c s="121">
        <f t="shared" si="192"/>
        <v>44661</v>
      </c>
      <c s="207"/>
    </row>
    <row ht="11.1" customHeight="1">
      <c s="192">
        <f t="shared" si="196"/>
        <v>834</v>
      </c>
      <c s="74">
        <f t="shared" si="193"/>
        <v>14.566666666666666</v>
      </c>
      <c s="216">
        <v>45056.606944444444</v>
      </c>
      <c s="65">
        <v>8618</v>
      </c>
      <c s="65">
        <v>7688</v>
      </c>
      <c s="65">
        <v>0</v>
      </c>
      <c s="65">
        <v>1973</v>
      </c>
      <c s="65">
        <v>2589</v>
      </c>
      <c s="65">
        <v>0</v>
      </c>
      <c s="65">
        <v>0</v>
      </c>
      <c s="65">
        <v>3624</v>
      </c>
      <c s="65">
        <v>2445</v>
      </c>
      <c s="65">
        <v>3760</v>
      </c>
      <c s="65">
        <v>1334</v>
      </c>
      <c s="65">
        <v>0</v>
      </c>
      <c s="65">
        <v>3105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97"/>
        <v/>
      </c>
      <c s="187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89">
        <f t="shared" si="194"/>
        <v>14</v>
      </c>
      <c s="99" t="str">
        <f t="shared" si="195"/>
        <v>14:34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1860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240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480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540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240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6"/>
      <c r="CT834" s="170"/>
      <c s="13"/>
      <c s="79"/>
      <c s="79"/>
      <c r="FL834" s="1"/>
      <c s="121">
        <f t="shared" si="192"/>
        <v>44662</v>
      </c>
      <c s="207"/>
    </row>
    <row ht="11.1" customHeight="1">
      <c s="192">
        <f t="shared" si="196"/>
        <v>835</v>
      </c>
      <c s="74">
        <f t="shared" si="193"/>
        <v>14.583333333333334</v>
      </c>
      <c s="216">
        <v>45056.607638888891</v>
      </c>
      <c s="65">
        <v>8648</v>
      </c>
      <c s="65">
        <v>7705</v>
      </c>
      <c s="65">
        <v>0</v>
      </c>
      <c s="65">
        <v>1978</v>
      </c>
      <c s="65">
        <v>2593</v>
      </c>
      <c s="65">
        <v>0</v>
      </c>
      <c s="65">
        <v>0</v>
      </c>
      <c s="65">
        <v>3631</v>
      </c>
      <c s="65">
        <v>2450</v>
      </c>
      <c s="65">
        <v>3768</v>
      </c>
      <c s="65">
        <v>1336</v>
      </c>
      <c s="65">
        <v>0</v>
      </c>
      <c s="65">
        <v>3113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97"/>
        <v/>
      </c>
      <c s="187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89">
        <f t="shared" si="194"/>
        <v>14</v>
      </c>
      <c s="99" t="str">
        <f t="shared" si="195"/>
        <v>14:35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240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6"/>
      <c r="CT835" s="170"/>
      <c s="13"/>
      <c s="79"/>
      <c s="79"/>
      <c r="FL835" s="1"/>
      <c s="121">
        <f t="shared" si="192"/>
        <v>44663</v>
      </c>
      <c s="207"/>
    </row>
    <row ht="11.1" customHeight="1">
      <c s="192">
        <f t="shared" si="196"/>
        <v>836</v>
      </c>
      <c s="74">
        <f t="shared" si="193"/>
        <v>14.6</v>
      </c>
      <c s="216">
        <v>45056.60833333333</v>
      </c>
      <c s="65">
        <v>8681</v>
      </c>
      <c s="65">
        <v>7724</v>
      </c>
      <c s="65">
        <v>0</v>
      </c>
      <c s="65">
        <v>1983</v>
      </c>
      <c s="65">
        <v>2598</v>
      </c>
      <c s="65">
        <v>0</v>
      </c>
      <c s="65">
        <v>0</v>
      </c>
      <c s="65">
        <v>3640</v>
      </c>
      <c s="65">
        <v>2455</v>
      </c>
      <c s="65">
        <v>3776</v>
      </c>
      <c s="65">
        <v>1340</v>
      </c>
      <c s="65">
        <v>0</v>
      </c>
      <c s="65">
        <v>3122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97"/>
        <v/>
      </c>
      <c s="187">
        <f t="shared" si="198"/>
        <v>1</v>
      </c>
      <c s="15">
        <f t="shared" si="199"/>
        <v>33</v>
      </c>
      <c s="15">
        <f t="shared" si="200"/>
        <v>19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5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89">
        <f t="shared" si="194"/>
        <v>14</v>
      </c>
      <c s="99" t="str">
        <f t="shared" si="195"/>
        <v>14:36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1980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300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540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480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240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6"/>
      <c r="CT836" s="170"/>
      <c s="13"/>
      <c s="79"/>
      <c s="79"/>
      <c r="FL836" s="1"/>
      <c s="121">
        <f t="shared" si="192"/>
        <v>44664</v>
      </c>
      <c s="207"/>
    </row>
    <row ht="11.1" customHeight="1">
      <c s="192">
        <f t="shared" si="196"/>
        <v>837</v>
      </c>
      <c s="74">
        <f t="shared" si="193"/>
        <v>14.616666666666667</v>
      </c>
      <c s="216">
        <v>45056.609027777777</v>
      </c>
      <c s="65">
        <v>8708</v>
      </c>
      <c s="65">
        <v>7740</v>
      </c>
      <c s="65">
        <v>0</v>
      </c>
      <c s="65">
        <v>1987</v>
      </c>
      <c s="65">
        <v>2603</v>
      </c>
      <c s="65">
        <v>0</v>
      </c>
      <c s="65">
        <v>0</v>
      </c>
      <c s="65">
        <v>3647</v>
      </c>
      <c s="65">
        <v>2460</v>
      </c>
      <c s="65">
        <v>3784</v>
      </c>
      <c s="65">
        <v>1343</v>
      </c>
      <c s="65">
        <v>0</v>
      </c>
      <c s="65">
        <v>3128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97"/>
        <v/>
      </c>
      <c s="187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89">
        <f t="shared" si="194"/>
        <v>14</v>
      </c>
      <c s="99" t="str">
        <f t="shared" si="195"/>
        <v>14:37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1620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300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6"/>
      <c r="CT837" s="170"/>
      <c s="13"/>
      <c s="79"/>
      <c s="79"/>
      <c r="FL837" s="1"/>
      <c s="121">
        <f t="shared" si="192"/>
        <v>44665</v>
      </c>
      <c s="207"/>
    </row>
    <row ht="11.1" customHeight="1">
      <c s="192">
        <f t="shared" si="196"/>
        <v>838</v>
      </c>
      <c s="74">
        <f t="shared" si="193"/>
        <v>14.633333333333333</v>
      </c>
      <c s="216">
        <v>45056.609722222223</v>
      </c>
      <c s="65">
        <v>8739</v>
      </c>
      <c s="65">
        <v>7758</v>
      </c>
      <c s="65">
        <v>0</v>
      </c>
      <c s="65">
        <v>1992</v>
      </c>
      <c s="65">
        <v>2607</v>
      </c>
      <c s="65">
        <v>0</v>
      </c>
      <c s="65">
        <v>0</v>
      </c>
      <c s="65">
        <v>3656</v>
      </c>
      <c s="65">
        <v>2466</v>
      </c>
      <c s="65">
        <v>3793</v>
      </c>
      <c s="65">
        <v>1346</v>
      </c>
      <c s="65">
        <v>0</v>
      </c>
      <c s="65">
        <v>3137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97"/>
        <v/>
      </c>
      <c s="187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89">
        <f t="shared" si="194"/>
        <v>14</v>
      </c>
      <c s="99" t="str">
        <f t="shared" si="195"/>
        <v>14:38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1860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240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540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540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6"/>
      <c r="CT838" s="170"/>
      <c s="13"/>
      <c s="79"/>
      <c s="79"/>
      <c r="FL838" s="1"/>
      <c s="121">
        <f t="shared" si="192"/>
        <v>44666</v>
      </c>
      <c s="207"/>
    </row>
    <row ht="11.1" customHeight="1">
      <c s="192">
        <f t="shared" si="196"/>
        <v>839</v>
      </c>
      <c s="74">
        <f t="shared" si="193"/>
        <v>14.65</v>
      </c>
      <c s="216">
        <v>45056.61041666667</v>
      </c>
      <c s="65">
        <v>8768</v>
      </c>
      <c s="65">
        <v>7776</v>
      </c>
      <c s="65">
        <v>0</v>
      </c>
      <c s="65">
        <v>1996</v>
      </c>
      <c s="65">
        <v>2611</v>
      </c>
      <c s="65">
        <v>0</v>
      </c>
      <c s="65">
        <v>0</v>
      </c>
      <c s="65">
        <v>3664</v>
      </c>
      <c s="65">
        <v>2471</v>
      </c>
      <c s="65">
        <v>3801</v>
      </c>
      <c s="65">
        <v>1349</v>
      </c>
      <c s="65">
        <v>0</v>
      </c>
      <c s="65">
        <v>3145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97"/>
        <v/>
      </c>
      <c s="187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89">
        <f t="shared" si="194"/>
        <v>14</v>
      </c>
      <c s="99" t="str">
        <f t="shared" si="195"/>
        <v>14:39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240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6"/>
      <c r="CT839" s="170"/>
      <c s="13"/>
      <c s="79"/>
      <c s="79"/>
      <c r="FL839" s="1"/>
      <c s="121">
        <f t="shared" si="192"/>
        <v>44667</v>
      </c>
      <c s="207"/>
    </row>
    <row ht="11.1" customHeight="1">
      <c s="192">
        <f t="shared" si="196"/>
        <v>840</v>
      </c>
      <c s="74">
        <f t="shared" si="193"/>
        <v>14.666666666666666</v>
      </c>
      <c s="216">
        <v>45056.611111111109</v>
      </c>
      <c s="65">
        <v>8798</v>
      </c>
      <c s="65">
        <v>7792</v>
      </c>
      <c s="65">
        <v>0</v>
      </c>
      <c s="65">
        <v>2001</v>
      </c>
      <c s="65">
        <v>2615</v>
      </c>
      <c s="65">
        <v>0</v>
      </c>
      <c s="65">
        <v>0</v>
      </c>
      <c s="65">
        <v>3672</v>
      </c>
      <c s="65">
        <v>2476</v>
      </c>
      <c s="65">
        <v>3809</v>
      </c>
      <c s="65">
        <v>1352</v>
      </c>
      <c s="65">
        <v>0</v>
      </c>
      <c s="65">
        <v>3154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97"/>
        <v/>
      </c>
      <c s="187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89">
        <f t="shared" si="194"/>
        <v>14</v>
      </c>
      <c s="99" t="str">
        <f t="shared" si="195"/>
        <v>14:40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960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240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480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6"/>
      <c r="CT840" s="170"/>
      <c s="13"/>
      <c s="79"/>
      <c s="79"/>
      <c r="FL840" s="1"/>
      <c s="121">
        <f t="shared" si="192"/>
        <v>44668</v>
      </c>
      <c s="207"/>
    </row>
    <row ht="11.1" customHeight="1">
      <c s="192">
        <f t="shared" si="196"/>
        <v>841</v>
      </c>
      <c s="74">
        <f t="shared" si="193"/>
        <v>14.683333333333334</v>
      </c>
      <c s="216">
        <v>45056.611805555556</v>
      </c>
      <c s="65">
        <v>8826</v>
      </c>
      <c s="65">
        <v>7810</v>
      </c>
      <c s="65">
        <v>0</v>
      </c>
      <c s="65">
        <v>2006</v>
      </c>
      <c s="65">
        <v>2620</v>
      </c>
      <c s="65">
        <v>0</v>
      </c>
      <c s="65">
        <v>0</v>
      </c>
      <c s="65">
        <v>3679</v>
      </c>
      <c s="65">
        <v>2482</v>
      </c>
      <c s="65">
        <v>3818</v>
      </c>
      <c s="65">
        <v>1355</v>
      </c>
      <c s="65">
        <v>0</v>
      </c>
      <c s="65">
        <v>3162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97"/>
        <v/>
      </c>
      <c s="187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89">
        <f t="shared" si="194"/>
        <v>14</v>
      </c>
      <c s="99" t="str">
        <f t="shared" si="195"/>
        <v>14:41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1080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300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540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6"/>
      <c r="CT841" s="170"/>
      <c s="13"/>
      <c s="79"/>
      <c s="79"/>
      <c r="FL841" s="1"/>
      <c s="121">
        <f t="shared" si="192"/>
        <v>44669</v>
      </c>
      <c s="207"/>
    </row>
    <row ht="11.1" customHeight="1">
      <c s="192">
        <f t="shared" si="196"/>
        <v>842</v>
      </c>
      <c s="74">
        <f t="shared" si="193"/>
        <v>14.699999999999999</v>
      </c>
      <c s="216">
        <v>45056.612500000003</v>
      </c>
      <c s="65">
        <v>8854</v>
      </c>
      <c s="65">
        <v>7827</v>
      </c>
      <c s="65">
        <v>0</v>
      </c>
      <c s="65">
        <v>2010</v>
      </c>
      <c s="65">
        <v>2624</v>
      </c>
      <c s="65">
        <v>0</v>
      </c>
      <c s="65">
        <v>0</v>
      </c>
      <c s="65">
        <v>3687</v>
      </c>
      <c s="65">
        <v>2487</v>
      </c>
      <c s="65">
        <v>3826</v>
      </c>
      <c s="65">
        <v>1359</v>
      </c>
      <c s="65">
        <v>0</v>
      </c>
      <c s="65">
        <v>3170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97"/>
        <v/>
      </c>
      <c s="187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89">
        <f t="shared" si="194"/>
        <v>14</v>
      </c>
      <c s="99" t="str">
        <f t="shared" si="195"/>
        <v>14:42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1680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240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240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6"/>
      <c r="CT842" s="170"/>
      <c s="13"/>
      <c s="79"/>
      <c s="79"/>
      <c r="FL842" s="1"/>
      <c s="121">
        <f t="shared" si="192"/>
        <v>44670</v>
      </c>
      <c s="207"/>
    </row>
    <row ht="11.1" customHeight="1">
      <c s="192">
        <f t="shared" si="196"/>
        <v>843</v>
      </c>
      <c s="74">
        <f t="shared" si="193"/>
        <v>14.716666666666667</v>
      </c>
      <c s="216">
        <v>45056.613194444442</v>
      </c>
      <c s="65">
        <v>8883</v>
      </c>
      <c s="65">
        <v>7844</v>
      </c>
      <c s="65">
        <v>0</v>
      </c>
      <c s="65">
        <v>2015</v>
      </c>
      <c s="65">
        <v>2630</v>
      </c>
      <c s="65">
        <v>0</v>
      </c>
      <c s="65">
        <v>0</v>
      </c>
      <c s="65">
        <v>3695</v>
      </c>
      <c s="65">
        <v>2493</v>
      </c>
      <c s="65">
        <v>3834</v>
      </c>
      <c s="65">
        <v>1362</v>
      </c>
      <c s="65">
        <v>0</v>
      </c>
      <c s="65">
        <v>3179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97"/>
        <v/>
      </c>
      <c s="187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89">
        <f t="shared" si="194"/>
        <v>14</v>
      </c>
      <c s="99" t="str">
        <f t="shared" si="195"/>
        <v>14:43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1740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1020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6"/>
      <c r="CT843" s="170"/>
      <c s="13"/>
      <c s="79"/>
      <c s="79"/>
      <c r="FL843" s="1"/>
      <c s="121">
        <f t="shared" si="192"/>
        <v>44671</v>
      </c>
      <c s="207"/>
    </row>
    <row ht="11.1" customHeight="1">
      <c s="192">
        <f t="shared" si="196"/>
        <v>844</v>
      </c>
      <c s="74">
        <f t="shared" si="193"/>
        <v>14.733333333333333</v>
      </c>
      <c s="216">
        <v>45056.613888888889</v>
      </c>
      <c s="65">
        <v>8914</v>
      </c>
      <c s="65">
        <v>7861</v>
      </c>
      <c s="65">
        <v>0</v>
      </c>
      <c s="65">
        <v>2019</v>
      </c>
      <c s="65">
        <v>2635</v>
      </c>
      <c s="65">
        <v>0</v>
      </c>
      <c s="65">
        <v>0</v>
      </c>
      <c s="65">
        <v>3704</v>
      </c>
      <c s="65">
        <v>2498</v>
      </c>
      <c s="65">
        <v>3843</v>
      </c>
      <c s="65">
        <v>1365</v>
      </c>
      <c s="65">
        <v>0</v>
      </c>
      <c s="65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97"/>
        <v/>
      </c>
      <c s="187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89">
        <f t="shared" si="194"/>
        <v>14</v>
      </c>
      <c s="99" t="str">
        <f t="shared" si="195"/>
        <v>14:44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300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540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540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6"/>
      <c r="CT844" s="170"/>
      <c s="13"/>
      <c s="79"/>
      <c s="79"/>
      <c r="FL844" s="1"/>
      <c s="121">
        <f t="shared" si="192"/>
        <v>44672</v>
      </c>
      <c s="207"/>
    </row>
    <row ht="11.1" customHeight="1">
      <c s="192">
        <f t="shared" si="196"/>
        <v>845</v>
      </c>
      <c s="74">
        <f t="shared" si="193"/>
        <v>14.75</v>
      </c>
      <c s="216">
        <v>45056.614583333336</v>
      </c>
      <c s="65">
        <v>8944</v>
      </c>
      <c s="65">
        <v>7879</v>
      </c>
      <c s="65">
        <v>0</v>
      </c>
      <c s="65">
        <v>2023</v>
      </c>
      <c s="65">
        <v>2640</v>
      </c>
      <c s="65">
        <v>0</v>
      </c>
      <c s="65">
        <v>0</v>
      </c>
      <c s="65">
        <v>3712</v>
      </c>
      <c s="65">
        <v>2504</v>
      </c>
      <c s="65">
        <v>3851</v>
      </c>
      <c s="65">
        <v>1368</v>
      </c>
      <c s="65">
        <v>0</v>
      </c>
      <c s="65">
        <v>3196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97"/>
        <v/>
      </c>
      <c s="187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89">
        <f t="shared" si="194"/>
        <v>14</v>
      </c>
      <c s="99" t="str">
        <f t="shared" si="195"/>
        <v>14:45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1080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300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480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6"/>
      <c r="CT845" s="170"/>
      <c s="13"/>
      <c s="79"/>
      <c s="79"/>
      <c r="FL845" s="1"/>
      <c s="121">
        <f t="shared" si="192"/>
        <v>44673</v>
      </c>
      <c s="207"/>
    </row>
    <row ht="11.1" customHeight="1">
      <c s="192">
        <f t="shared" si="196"/>
        <v>846</v>
      </c>
      <c s="74">
        <f t="shared" si="193"/>
        <v>14.766666666666667</v>
      </c>
      <c s="216">
        <v>45056.615277777775</v>
      </c>
      <c s="65">
        <v>8970</v>
      </c>
      <c s="65">
        <v>7895</v>
      </c>
      <c s="65">
        <v>0</v>
      </c>
      <c s="65">
        <v>2027</v>
      </c>
      <c s="65">
        <v>2645</v>
      </c>
      <c s="65">
        <v>0</v>
      </c>
      <c s="65">
        <v>0</v>
      </c>
      <c s="65">
        <v>3720</v>
      </c>
      <c s="65">
        <v>2509</v>
      </c>
      <c s="65">
        <v>3859</v>
      </c>
      <c s="65">
        <v>1371</v>
      </c>
      <c s="65">
        <v>0</v>
      </c>
      <c s="65">
        <v>3204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97"/>
        <v/>
      </c>
      <c s="187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89">
        <f t="shared" si="194"/>
        <v>14</v>
      </c>
      <c s="99" t="str">
        <f t="shared" si="195"/>
        <v>14:46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1560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960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300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480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6"/>
      <c r="CT846" s="170"/>
      <c s="13"/>
      <c s="79"/>
      <c s="79"/>
      <c r="FL846" s="1"/>
      <c s="121">
        <f t="shared" si="192"/>
        <v>44674</v>
      </c>
      <c s="207"/>
    </row>
    <row ht="11.1" customHeight="1">
      <c s="192">
        <f t="shared" si="196"/>
        <v>847</v>
      </c>
      <c s="74">
        <f t="shared" si="193"/>
        <v>14.783333333333333</v>
      </c>
      <c s="216">
        <v>45056.615972222222</v>
      </c>
      <c s="65">
        <v>8992</v>
      </c>
      <c s="65">
        <v>7912</v>
      </c>
      <c s="65">
        <v>0</v>
      </c>
      <c s="65">
        <v>2031</v>
      </c>
      <c s="65">
        <v>2651</v>
      </c>
      <c s="65">
        <v>0</v>
      </c>
      <c s="65">
        <v>0</v>
      </c>
      <c s="65">
        <v>3728</v>
      </c>
      <c s="65">
        <v>2515</v>
      </c>
      <c s="65">
        <v>3868</v>
      </c>
      <c s="65">
        <v>1375</v>
      </c>
      <c s="65">
        <v>0</v>
      </c>
      <c s="65">
        <v>3212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97"/>
        <v/>
      </c>
      <c s="187">
        <f t="shared" si="198"/>
        <v>1</v>
      </c>
      <c s="15">
        <f t="shared" si="199"/>
        <v>22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89">
        <f t="shared" si="194"/>
        <v>14</v>
      </c>
      <c s="99" t="str">
        <f t="shared" si="195"/>
        <v>14:47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1320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360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360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540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240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6"/>
      <c r="CT847" s="170"/>
      <c s="13"/>
      <c s="79"/>
      <c s="79"/>
      <c r="FL847" s="1"/>
      <c s="121">
        <f t="shared" si="192"/>
        <v>44675</v>
      </c>
      <c s="207"/>
    </row>
    <row ht="11.1" customHeight="1">
      <c s="192">
        <f t="shared" si="196"/>
        <v>848</v>
      </c>
      <c s="74">
        <f t="shared" si="193"/>
        <v>14.800000000000001</v>
      </c>
      <c s="216">
        <v>45056.616666666669</v>
      </c>
      <c s="65">
        <v>9010</v>
      </c>
      <c s="65">
        <v>7930</v>
      </c>
      <c s="65">
        <v>0</v>
      </c>
      <c s="65">
        <v>2036</v>
      </c>
      <c s="65">
        <v>2656</v>
      </c>
      <c s="65">
        <v>0</v>
      </c>
      <c s="65">
        <v>0</v>
      </c>
      <c s="65">
        <v>3736</v>
      </c>
      <c s="65">
        <v>2521</v>
      </c>
      <c s="65">
        <v>3876</v>
      </c>
      <c s="65">
        <v>1378</v>
      </c>
      <c s="65">
        <v>0</v>
      </c>
      <c s="65">
        <v>3219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97"/>
        <v/>
      </c>
      <c s="187">
        <f t="shared" si="198"/>
        <v>1</v>
      </c>
      <c s="15">
        <f t="shared" si="199"/>
        <v>18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89">
        <f t="shared" si="194"/>
        <v>14</v>
      </c>
      <c s="99" t="str">
        <f t="shared" si="195"/>
        <v>14:48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1080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1080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300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480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6"/>
      <c r="CT848" s="170"/>
      <c s="13"/>
      <c s="79"/>
      <c s="79"/>
      <c r="FL848" s="1"/>
      <c s="121">
        <f t="shared" si="192"/>
        <v>44676</v>
      </c>
      <c s="207"/>
    </row>
    <row ht="11.1" customHeight="1">
      <c s="192">
        <f t="shared" si="196"/>
        <v>849</v>
      </c>
      <c s="74">
        <f t="shared" si="193"/>
        <v>14.816666666666666</v>
      </c>
      <c s="216">
        <v>45056.617361111108</v>
      </c>
      <c s="65">
        <v>9028</v>
      </c>
      <c s="65">
        <v>7948</v>
      </c>
      <c s="65">
        <v>0</v>
      </c>
      <c s="65">
        <v>2040</v>
      </c>
      <c s="65">
        <v>2661</v>
      </c>
      <c s="65">
        <v>0</v>
      </c>
      <c s="65">
        <v>0</v>
      </c>
      <c s="65">
        <v>3744</v>
      </c>
      <c s="65">
        <v>2527</v>
      </c>
      <c s="65">
        <v>3885</v>
      </c>
      <c s="65">
        <v>1381</v>
      </c>
      <c s="65">
        <v>0</v>
      </c>
      <c s="65">
        <v>3227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97"/>
        <v/>
      </c>
      <c s="187">
        <f t="shared" si="198"/>
        <v>1</v>
      </c>
      <c s="15">
        <f t="shared" si="199"/>
        <v>18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89">
        <f t="shared" si="194"/>
        <v>14</v>
      </c>
      <c s="99" t="str">
        <f t="shared" si="195"/>
        <v>14:49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1080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300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540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6"/>
      <c r="CT849" s="170"/>
      <c s="13"/>
      <c s="79"/>
      <c s="79"/>
      <c r="FL849" s="1"/>
      <c s="121">
        <f t="shared" si="192"/>
        <v>44677</v>
      </c>
      <c s="207"/>
    </row>
    <row ht="11.1" customHeight="1">
      <c s="192">
        <f t="shared" si="196"/>
        <v>850</v>
      </c>
      <c s="74">
        <f t="shared" si="193"/>
        <v>14.833333333333334</v>
      </c>
      <c s="216">
        <v>45056.618055555555</v>
      </c>
      <c s="65">
        <v>9053</v>
      </c>
      <c s="65">
        <v>7966</v>
      </c>
      <c s="65">
        <v>0</v>
      </c>
      <c s="65">
        <v>2044</v>
      </c>
      <c s="65">
        <v>2667</v>
      </c>
      <c s="65">
        <v>0</v>
      </c>
      <c s="65">
        <v>0</v>
      </c>
      <c s="65">
        <v>3752</v>
      </c>
      <c s="65">
        <v>2532</v>
      </c>
      <c s="65">
        <v>3894</v>
      </c>
      <c s="65">
        <v>1384</v>
      </c>
      <c s="65">
        <v>0</v>
      </c>
      <c s="65">
        <v>3235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97"/>
        <v/>
      </c>
      <c s="187">
        <f t="shared" si="198"/>
        <v>1</v>
      </c>
      <c s="15">
        <f t="shared" si="199"/>
        <v>25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89">
        <f t="shared" si="194"/>
        <v>14</v>
      </c>
      <c s="99" t="str">
        <f t="shared" si="195"/>
        <v>14:50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1500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360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540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6"/>
      <c r="CT850" s="170"/>
      <c s="13"/>
      <c s="79"/>
      <c s="79"/>
      <c r="FL850" s="1"/>
      <c s="121">
        <f t="shared" si="192"/>
        <v>44678</v>
      </c>
      <c s="207"/>
    </row>
    <row ht="11.1" customHeight="1">
      <c s="192">
        <f t="shared" si="196"/>
        <v>851</v>
      </c>
      <c s="74">
        <f t="shared" si="193"/>
        <v>14.85</v>
      </c>
      <c s="216">
        <v>45056.618750000001</v>
      </c>
      <c s="65">
        <v>9083</v>
      </c>
      <c s="65">
        <v>7983</v>
      </c>
      <c s="65">
        <v>0</v>
      </c>
      <c s="65">
        <v>2047</v>
      </c>
      <c s="65">
        <v>2672</v>
      </c>
      <c s="65">
        <v>0</v>
      </c>
      <c s="65">
        <v>0</v>
      </c>
      <c s="65">
        <v>3760</v>
      </c>
      <c s="65">
        <v>2538</v>
      </c>
      <c s="65">
        <v>3902</v>
      </c>
      <c s="65">
        <v>1387</v>
      </c>
      <c s="65">
        <v>0</v>
      </c>
      <c s="65">
        <v>3243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97"/>
        <v/>
      </c>
      <c s="187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89">
        <f t="shared" si="194"/>
        <v>14</v>
      </c>
      <c s="99" t="str">
        <f t="shared" si="195"/>
        <v>14:51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1800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300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480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180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6"/>
      <c r="CT851" s="170"/>
      <c s="13"/>
      <c s="79"/>
      <c s="79"/>
      <c r="FL851" s="1"/>
      <c s="121">
        <f t="shared" si="192"/>
        <v>44679</v>
      </c>
      <c s="207"/>
    </row>
    <row ht="11.1" customHeight="1">
      <c s="192">
        <f t="shared" si="196"/>
        <v>852</v>
      </c>
      <c s="74">
        <f t="shared" si="193"/>
        <v>14.866666666666667</v>
      </c>
      <c s="216">
        <v>45056.619444444441</v>
      </c>
      <c s="65">
        <v>9111</v>
      </c>
      <c s="65">
        <v>8001</v>
      </c>
      <c s="65">
        <v>0</v>
      </c>
      <c s="65">
        <v>2051</v>
      </c>
      <c s="65">
        <v>2677</v>
      </c>
      <c s="65">
        <v>0</v>
      </c>
      <c s="65">
        <v>0</v>
      </c>
      <c s="65">
        <v>3768</v>
      </c>
      <c s="65">
        <v>2544</v>
      </c>
      <c s="65">
        <v>3911</v>
      </c>
      <c s="65">
        <v>1391</v>
      </c>
      <c s="65">
        <v>0</v>
      </c>
      <c s="65">
        <v>3250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97"/>
        <v/>
      </c>
      <c s="187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89">
        <f t="shared" si="194"/>
        <v>14</v>
      </c>
      <c s="99" t="str">
        <f t="shared" si="195"/>
        <v>14:52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1680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300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540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240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6"/>
      <c r="CT852" s="170"/>
      <c s="13"/>
      <c s="79"/>
      <c s="79"/>
      <c r="FL852" s="1"/>
      <c s="121">
        <f t="shared" si="192"/>
        <v>44680</v>
      </c>
      <c s="207"/>
    </row>
    <row ht="11.1" customHeight="1">
      <c s="192">
        <f t="shared" si="196"/>
        <v>853</v>
      </c>
      <c s="74">
        <f t="shared" si="193"/>
        <v>14.883333333333333</v>
      </c>
      <c s="216">
        <v>45056.620138888888</v>
      </c>
      <c s="65">
        <v>9133</v>
      </c>
      <c s="65">
        <v>8019</v>
      </c>
      <c s="65">
        <v>0</v>
      </c>
      <c s="65">
        <v>2055</v>
      </c>
      <c s="65">
        <v>2682</v>
      </c>
      <c s="65">
        <v>0</v>
      </c>
      <c s="65">
        <v>0</v>
      </c>
      <c s="65">
        <v>3776</v>
      </c>
      <c s="65">
        <v>2549</v>
      </c>
      <c s="65">
        <v>3919</v>
      </c>
      <c s="65">
        <v>1394</v>
      </c>
      <c s="65">
        <v>0</v>
      </c>
      <c s="65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97"/>
        <v/>
      </c>
      <c s="187">
        <f t="shared" si="198"/>
        <v>1</v>
      </c>
      <c s="15">
        <f t="shared" si="199"/>
        <v>22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89">
        <f t="shared" si="194"/>
        <v>14</v>
      </c>
      <c s="99" t="str">
        <f t="shared" si="195"/>
        <v>14:53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1320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300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480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480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6"/>
      <c r="CT853" s="170"/>
      <c s="13"/>
      <c s="79"/>
      <c s="79"/>
      <c r="FL853" s="1"/>
      <c s="121">
        <f t="shared" si="192"/>
        <v>44681</v>
      </c>
      <c s="207"/>
    </row>
    <row ht="11.1" customHeight="1">
      <c s="192">
        <f t="shared" si="196"/>
        <v>854</v>
      </c>
      <c s="74">
        <f t="shared" si="193"/>
        <v>14.9</v>
      </c>
      <c s="216">
        <v>45056.620833333334</v>
      </c>
      <c s="65">
        <v>9167</v>
      </c>
      <c s="65">
        <v>8036</v>
      </c>
      <c s="65">
        <v>0</v>
      </c>
      <c s="65">
        <v>2059</v>
      </c>
      <c s="65">
        <v>2687</v>
      </c>
      <c s="65">
        <v>0</v>
      </c>
      <c s="65">
        <v>0</v>
      </c>
      <c s="65">
        <v>3783</v>
      </c>
      <c s="65">
        <v>2555</v>
      </c>
      <c s="65">
        <v>3927</v>
      </c>
      <c s="65">
        <v>1397</v>
      </c>
      <c s="65">
        <v>0</v>
      </c>
      <c s="65">
        <v>3265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97"/>
        <v/>
      </c>
      <c s="187">
        <f t="shared" si="198"/>
        <v>1</v>
      </c>
      <c s="15">
        <f t="shared" si="199"/>
        <v>34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89">
        <f t="shared" si="194"/>
        <v>14</v>
      </c>
      <c s="99" t="str">
        <f t="shared" si="195"/>
        <v>14:54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2040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300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6"/>
      <c r="CT854" s="170"/>
      <c s="13"/>
      <c s="79"/>
      <c s="79"/>
      <c r="FL854" s="1"/>
      <c s="121">
        <f t="shared" si="192"/>
        <v>44682</v>
      </c>
      <c s="207"/>
    </row>
    <row ht="11.1" customHeight="1">
      <c s="192">
        <f t="shared" si="196"/>
        <v>855</v>
      </c>
      <c s="74">
        <f t="shared" si="193"/>
        <v>14.916666666666666</v>
      </c>
      <c s="216">
        <v>45056.621527777781</v>
      </c>
      <c s="65">
        <v>9199</v>
      </c>
      <c s="65">
        <v>8055</v>
      </c>
      <c s="65">
        <v>0</v>
      </c>
      <c s="65">
        <v>2063</v>
      </c>
      <c s="65">
        <v>2692</v>
      </c>
      <c s="65">
        <v>0</v>
      </c>
      <c s="65">
        <v>0</v>
      </c>
      <c s="65">
        <v>3792</v>
      </c>
      <c s="65">
        <v>2561</v>
      </c>
      <c s="65">
        <v>3936</v>
      </c>
      <c s="65">
        <v>1400</v>
      </c>
      <c s="65">
        <v>0</v>
      </c>
      <c s="65">
        <v>3273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97"/>
        <v/>
      </c>
      <c s="187">
        <f t="shared" si="198"/>
        <v>1</v>
      </c>
      <c s="15">
        <f t="shared" si="199"/>
        <v>32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89">
        <f t="shared" si="194"/>
        <v>14</v>
      </c>
      <c s="99" t="str">
        <f t="shared" si="195"/>
        <v>14:55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1920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1140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300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540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540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6"/>
      <c r="CT855" s="170"/>
      <c s="13"/>
      <c s="79"/>
      <c s="79"/>
      <c r="FL855" s="1"/>
      <c s="121">
        <f t="shared" si="192"/>
        <v>44683</v>
      </c>
      <c s="207"/>
    </row>
    <row ht="11.1" customHeight="1">
      <c s="192">
        <f t="shared" si="196"/>
        <v>856</v>
      </c>
      <c s="74">
        <f t="shared" si="193"/>
        <v>14.933333333333334</v>
      </c>
      <c s="216">
        <v>45056.62222222222</v>
      </c>
      <c s="65">
        <v>9223</v>
      </c>
      <c s="65">
        <v>8072</v>
      </c>
      <c s="65">
        <v>0</v>
      </c>
      <c s="65">
        <v>2067</v>
      </c>
      <c s="65">
        <v>2696</v>
      </c>
      <c s="65">
        <v>0</v>
      </c>
      <c s="65">
        <v>0</v>
      </c>
      <c s="65">
        <v>3799</v>
      </c>
      <c s="65">
        <v>2566</v>
      </c>
      <c s="65">
        <v>3944</v>
      </c>
      <c s="65">
        <v>1403</v>
      </c>
      <c s="65">
        <v>0</v>
      </c>
      <c s="65">
        <v>3280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97"/>
        <v/>
      </c>
      <c s="187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89">
        <f t="shared" si="194"/>
        <v>14</v>
      </c>
      <c s="99" t="str">
        <f t="shared" si="195"/>
        <v>14:56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1440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240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480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6"/>
      <c r="CT856" s="170"/>
      <c s="13"/>
      <c s="79"/>
      <c s="79"/>
      <c r="FL856" s="1"/>
      <c s="121">
        <f t="shared" si="192"/>
        <v>44684</v>
      </c>
      <c s="207"/>
    </row>
    <row ht="11.1" customHeight="1">
      <c s="192">
        <f t="shared" si="196"/>
        <v>857</v>
      </c>
      <c s="74">
        <f t="shared" si="193"/>
        <v>14.949999999999999</v>
      </c>
      <c s="216">
        <v>45056.622916666667</v>
      </c>
      <c s="65">
        <v>9258</v>
      </c>
      <c s="65">
        <v>8088</v>
      </c>
      <c s="65">
        <v>0</v>
      </c>
      <c s="65">
        <v>2071</v>
      </c>
      <c s="65">
        <v>2701</v>
      </c>
      <c s="65">
        <v>0</v>
      </c>
      <c s="65">
        <v>0</v>
      </c>
      <c s="65">
        <v>3807</v>
      </c>
      <c s="65">
        <v>2571</v>
      </c>
      <c s="65">
        <v>3953</v>
      </c>
      <c s="65">
        <v>1406</v>
      </c>
      <c s="65">
        <v>0</v>
      </c>
      <c s="65">
        <v>3288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97"/>
        <v/>
      </c>
      <c s="187">
        <f t="shared" si="198"/>
        <v>1</v>
      </c>
      <c s="15">
        <f t="shared" si="199"/>
        <v>35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89">
        <f t="shared" si="194"/>
        <v>14</v>
      </c>
      <c s="99" t="str">
        <f t="shared" si="195"/>
        <v>14:57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2100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300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540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6"/>
      <c r="CT857" s="170"/>
      <c s="13"/>
      <c s="79"/>
      <c s="79"/>
      <c r="FL857" s="1"/>
      <c s="121">
        <f t="shared" si="192"/>
        <v>44685</v>
      </c>
      <c s="207"/>
    </row>
    <row ht="11.1" customHeight="1">
      <c s="192">
        <f t="shared" si="196"/>
        <v>858</v>
      </c>
      <c s="74">
        <f t="shared" si="193"/>
        <v>14.966666666666667</v>
      </c>
      <c s="216">
        <v>45056.623611111114</v>
      </c>
      <c s="65">
        <v>9289</v>
      </c>
      <c s="65">
        <v>8106</v>
      </c>
      <c s="65">
        <v>0</v>
      </c>
      <c s="65">
        <v>2075</v>
      </c>
      <c s="65">
        <v>2705</v>
      </c>
      <c s="65">
        <v>0</v>
      </c>
      <c s="65">
        <v>0</v>
      </c>
      <c s="65">
        <v>3815</v>
      </c>
      <c s="65">
        <v>2576</v>
      </c>
      <c s="65">
        <v>3961</v>
      </c>
      <c s="65">
        <v>1409</v>
      </c>
      <c s="65">
        <v>0</v>
      </c>
      <c s="65">
        <v>3295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97"/>
        <v/>
      </c>
      <c s="187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89">
        <f t="shared" si="194"/>
        <v>14</v>
      </c>
      <c s="99" t="str">
        <f t="shared" si="195"/>
        <v>14:58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1080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240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480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300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6"/>
      <c r="CT858" s="170"/>
      <c s="13"/>
      <c s="79"/>
      <c s="79"/>
      <c r="FL858" s="1"/>
      <c s="121">
        <f t="shared" si="192"/>
        <v>44686</v>
      </c>
      <c s="207"/>
    </row>
    <row ht="11.1" customHeight="1">
      <c s="192">
        <f t="shared" si="196"/>
        <v>859</v>
      </c>
      <c s="74">
        <f t="shared" si="193"/>
        <v>14.983333333333333</v>
      </c>
      <c s="216">
        <v>45056.624305555553</v>
      </c>
      <c s="65">
        <v>9311</v>
      </c>
      <c s="65">
        <v>8124</v>
      </c>
      <c s="65">
        <v>0</v>
      </c>
      <c s="65">
        <v>2079</v>
      </c>
      <c s="65">
        <v>2710</v>
      </c>
      <c s="65">
        <v>0</v>
      </c>
      <c s="65">
        <v>0</v>
      </c>
      <c s="65">
        <v>3822</v>
      </c>
      <c s="65">
        <v>2582</v>
      </c>
      <c s="65">
        <v>3969</v>
      </c>
      <c s="65">
        <v>1412</v>
      </c>
      <c s="65">
        <v>0</v>
      </c>
      <c s="65">
        <v>3302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97"/>
        <v/>
      </c>
      <c s="187">
        <f t="shared" si="198"/>
        <v>1</v>
      </c>
      <c s="15">
        <f t="shared" si="199"/>
        <v>22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89">
        <f t="shared" si="194"/>
        <v>14</v>
      </c>
      <c s="99" t="str">
        <f t="shared" si="195"/>
        <v>14:59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1320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300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6"/>
      <c r="CT859" s="170"/>
      <c s="13"/>
      <c s="79"/>
      <c s="79"/>
      <c r="FL859" s="1"/>
      <c s="121">
        <f t="shared" si="192"/>
        <v>44687</v>
      </c>
      <c s="207"/>
    </row>
    <row ht="11.1" customHeight="1">
      <c s="192">
        <f t="shared" si="196"/>
        <v>860</v>
      </c>
      <c s="74">
        <f t="shared" si="193"/>
        <v>15</v>
      </c>
      <c s="216">
        <v>45056.625</v>
      </c>
      <c s="65">
        <v>9328</v>
      </c>
      <c s="65">
        <v>8141</v>
      </c>
      <c s="65">
        <v>0</v>
      </c>
      <c s="65">
        <v>2083</v>
      </c>
      <c s="65">
        <v>2715</v>
      </c>
      <c s="65">
        <v>0</v>
      </c>
      <c s="65">
        <v>0</v>
      </c>
      <c s="65">
        <v>3830</v>
      </c>
      <c s="65">
        <v>2587</v>
      </c>
      <c s="65">
        <v>3977</v>
      </c>
      <c s="65">
        <v>1416</v>
      </c>
      <c s="65">
        <v>0</v>
      </c>
      <c s="65">
        <v>3310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97"/>
        <v/>
      </c>
      <c s="187">
        <f t="shared" si="198"/>
        <v>1</v>
      </c>
      <c s="15">
        <f t="shared" si="199"/>
        <v>17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89">
        <f t="shared" si="194"/>
        <v>15</v>
      </c>
      <c s="99" t="str">
        <f t="shared" si="195"/>
        <v>15:00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1020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300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240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6"/>
      <c r="CT860" s="170"/>
      <c s="13"/>
      <c s="79"/>
      <c s="79"/>
      <c r="FL860" s="1"/>
      <c s="121">
        <f t="shared" si="192"/>
        <v>44688</v>
      </c>
      <c s="207"/>
    </row>
    <row ht="11.1" customHeight="1">
      <c s="192">
        <f t="shared" si="196"/>
        <v>861</v>
      </c>
      <c s="74">
        <f t="shared" si="193"/>
        <v>15.016666666666667</v>
      </c>
      <c s="216">
        <v>45056.625694444447</v>
      </c>
      <c s="65">
        <v>9344</v>
      </c>
      <c s="65">
        <v>8159</v>
      </c>
      <c s="65">
        <v>0</v>
      </c>
      <c s="65">
        <v>2087</v>
      </c>
      <c s="65">
        <v>2721</v>
      </c>
      <c s="65">
        <v>0</v>
      </c>
      <c s="65">
        <v>0</v>
      </c>
      <c s="65">
        <v>3839</v>
      </c>
      <c s="65">
        <v>2593</v>
      </c>
      <c s="65">
        <v>3986</v>
      </c>
      <c s="65">
        <v>1419</v>
      </c>
      <c s="65">
        <v>0</v>
      </c>
      <c s="65">
        <v>3317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97"/>
        <v/>
      </c>
      <c s="187">
        <f t="shared" si="198"/>
        <v>1</v>
      </c>
      <c s="15">
        <f t="shared" si="199"/>
        <v>16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89">
        <f t="shared" si="194"/>
        <v>15</v>
      </c>
      <c s="99" t="str">
        <f t="shared" si="195"/>
        <v>15:01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960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360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540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360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540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6"/>
      <c r="CT861" s="170"/>
      <c s="13"/>
      <c s="79"/>
      <c s="79"/>
      <c r="FL861" s="1"/>
      <c s="121">
        <f t="shared" si="192"/>
        <v>44689</v>
      </c>
      <c s="207"/>
    </row>
    <row ht="11.1" customHeight="1">
      <c s="192">
        <f t="shared" si="196"/>
        <v>862</v>
      </c>
      <c s="74">
        <f t="shared" si="193"/>
        <v>15.033333333333333</v>
      </c>
      <c s="216">
        <v>45056.626388888886</v>
      </c>
      <c s="65">
        <v>9369</v>
      </c>
      <c s="65">
        <v>8175</v>
      </c>
      <c s="65">
        <v>0</v>
      </c>
      <c s="65">
        <v>2091</v>
      </c>
      <c s="65">
        <v>2726</v>
      </c>
      <c s="65">
        <v>0</v>
      </c>
      <c s="65">
        <v>0</v>
      </c>
      <c s="65">
        <v>3846</v>
      </c>
      <c s="65">
        <v>2598</v>
      </c>
      <c s="65">
        <v>3994</v>
      </c>
      <c s="65">
        <v>1422</v>
      </c>
      <c s="65">
        <v>0</v>
      </c>
      <c s="65">
        <v>3324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97"/>
        <v/>
      </c>
      <c s="187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89">
        <f t="shared" si="194"/>
        <v>15</v>
      </c>
      <c s="99" t="str">
        <f t="shared" si="195"/>
        <v>15:02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1500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300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6"/>
      <c r="CT862" s="170"/>
      <c s="13"/>
      <c s="79"/>
      <c s="79"/>
      <c r="FL862" s="1"/>
      <c s="121">
        <f t="shared" si="192"/>
        <v>44690</v>
      </c>
      <c s="207"/>
    </row>
    <row ht="11.1" customHeight="1">
      <c s="192">
        <f t="shared" si="196"/>
        <v>863</v>
      </c>
      <c s="74">
        <f t="shared" si="193"/>
        <v>15.050000000000001</v>
      </c>
      <c s="216">
        <v>45056.627083333333</v>
      </c>
      <c s="65">
        <v>9400</v>
      </c>
      <c s="65">
        <v>8193</v>
      </c>
      <c s="65">
        <v>0</v>
      </c>
      <c s="65">
        <v>2095</v>
      </c>
      <c s="65">
        <v>2731</v>
      </c>
      <c s="65">
        <v>0</v>
      </c>
      <c s="65">
        <v>0</v>
      </c>
      <c s="65">
        <v>3855</v>
      </c>
      <c s="65">
        <v>2604</v>
      </c>
      <c s="65">
        <v>4002</v>
      </c>
      <c s="65">
        <v>1425</v>
      </c>
      <c s="65">
        <v>0</v>
      </c>
      <c s="65">
        <v>3332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97"/>
        <v/>
      </c>
      <c s="187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89">
        <f t="shared" si="194"/>
        <v>15</v>
      </c>
      <c s="99" t="str">
        <f t="shared" si="195"/>
        <v>15:03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1860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300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540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360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6"/>
      <c r="CT863" s="170"/>
      <c s="13"/>
      <c s="79"/>
      <c s="79"/>
      <c r="FL863" s="1"/>
      <c s="121">
        <f t="shared" si="192"/>
        <v>44691</v>
      </c>
      <c s="207"/>
    </row>
    <row ht="11.1" customHeight="1">
      <c s="192">
        <f t="shared" si="196"/>
        <v>864</v>
      </c>
      <c s="74">
        <f t="shared" si="193"/>
        <v>15.066666666666666</v>
      </c>
      <c s="216">
        <v>45056.62777777778</v>
      </c>
      <c s="65">
        <v>9421</v>
      </c>
      <c s="65">
        <v>8212</v>
      </c>
      <c s="65">
        <v>0</v>
      </c>
      <c s="65">
        <v>2099</v>
      </c>
      <c s="65">
        <v>2737</v>
      </c>
      <c s="65">
        <v>0</v>
      </c>
      <c s="65">
        <v>0</v>
      </c>
      <c s="65">
        <v>3863</v>
      </c>
      <c s="65">
        <v>2609</v>
      </c>
      <c s="65">
        <v>4011</v>
      </c>
      <c s="65">
        <v>1428</v>
      </c>
      <c s="65">
        <v>0</v>
      </c>
      <c s="65">
        <v>3340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97"/>
        <v/>
      </c>
      <c s="187">
        <f t="shared" si="198"/>
        <v>1</v>
      </c>
      <c s="15">
        <f t="shared" si="199"/>
        <v>21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89">
        <f t="shared" si="194"/>
        <v>15</v>
      </c>
      <c s="99" t="str">
        <f t="shared" si="195"/>
        <v>15:04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1260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1140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540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6"/>
      <c r="CT864" s="170"/>
      <c s="13"/>
      <c s="79"/>
      <c s="79"/>
      <c r="FL864" s="1"/>
      <c s="121">
        <f t="shared" si="192"/>
        <v>44692</v>
      </c>
      <c s="207"/>
    </row>
    <row ht="11.1" customHeight="1">
      <c s="192">
        <f t="shared" si="196"/>
        <v>865</v>
      </c>
      <c s="74">
        <f t="shared" si="193"/>
        <v>15.083333333333334</v>
      </c>
      <c s="216">
        <v>45056.628472222219</v>
      </c>
      <c s="65">
        <v>9439</v>
      </c>
      <c s="65">
        <v>8229</v>
      </c>
      <c s="65">
        <v>0</v>
      </c>
      <c s="65">
        <v>2102</v>
      </c>
      <c s="65">
        <v>2741</v>
      </c>
      <c s="65">
        <v>0</v>
      </c>
      <c s="65">
        <v>0</v>
      </c>
      <c s="65">
        <v>3871</v>
      </c>
      <c s="65">
        <v>2614</v>
      </c>
      <c s="65">
        <v>4019</v>
      </c>
      <c s="65">
        <v>1431</v>
      </c>
      <c s="65">
        <v>0</v>
      </c>
      <c s="65">
        <v>3347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97"/>
        <v/>
      </c>
      <c s="187">
        <f t="shared" si="198"/>
        <v>1</v>
      </c>
      <c s="15">
        <f t="shared" si="199"/>
        <v>18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89">
        <f t="shared" si="194"/>
        <v>15</v>
      </c>
      <c s="99" t="str">
        <f t="shared" si="195"/>
        <v>15:05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240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6"/>
      <c r="CT865" s="170"/>
      <c s="13"/>
      <c s="79"/>
      <c s="79"/>
      <c r="FL865" s="1"/>
      <c s="121">
        <f t="shared" si="192"/>
        <v>44693</v>
      </c>
      <c s="207"/>
    </row>
    <row ht="11.1" customHeight="1">
      <c s="192">
        <f t="shared" si="196"/>
        <v>866</v>
      </c>
      <c s="74">
        <f t="shared" si="193"/>
        <v>15.1</v>
      </c>
      <c s="216">
        <v>45056.629166666666</v>
      </c>
      <c s="65">
        <v>9465</v>
      </c>
      <c s="65">
        <v>8247</v>
      </c>
      <c s="65">
        <v>0</v>
      </c>
      <c s="65">
        <v>2106</v>
      </c>
      <c s="65">
        <v>2746</v>
      </c>
      <c s="65">
        <v>0</v>
      </c>
      <c s="65">
        <v>0</v>
      </c>
      <c s="65">
        <v>3879</v>
      </c>
      <c s="65">
        <v>2620</v>
      </c>
      <c s="65">
        <v>4028</v>
      </c>
      <c s="65">
        <v>1435</v>
      </c>
      <c s="65">
        <v>0</v>
      </c>
      <c s="65">
        <v>3354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97"/>
        <v/>
      </c>
      <c s="187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89">
        <f t="shared" si="194"/>
        <v>15</v>
      </c>
      <c s="99" t="str">
        <f t="shared" si="195"/>
        <v>15:06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300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540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6"/>
      <c r="CT866" s="170"/>
      <c s="13"/>
      <c s="79"/>
      <c s="79"/>
      <c r="FL866" s="1"/>
      <c s="121">
        <f t="shared" si="192"/>
        <v>44694</v>
      </c>
      <c s="207"/>
    </row>
    <row ht="11.1" customHeight="1">
      <c s="192">
        <f t="shared" si="196"/>
        <v>867</v>
      </c>
      <c s="74">
        <f t="shared" si="193"/>
        <v>15.116666666666667</v>
      </c>
      <c s="216">
        <v>45056.629861111112</v>
      </c>
      <c s="65">
        <v>9493</v>
      </c>
      <c s="65">
        <v>8265</v>
      </c>
      <c s="65">
        <v>0</v>
      </c>
      <c s="65">
        <v>2109</v>
      </c>
      <c s="65">
        <v>2750</v>
      </c>
      <c s="65">
        <v>0</v>
      </c>
      <c s="65">
        <v>0</v>
      </c>
      <c s="65">
        <v>3887</v>
      </c>
      <c s="65">
        <v>2625</v>
      </c>
      <c s="65">
        <v>4036</v>
      </c>
      <c s="65">
        <v>1438</v>
      </c>
      <c s="65">
        <v>0</v>
      </c>
      <c s="65">
        <v>3361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97"/>
        <v/>
      </c>
      <c s="187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89">
        <f t="shared" si="194"/>
        <v>15</v>
      </c>
      <c s="99" t="str">
        <f t="shared" si="195"/>
        <v>15:07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180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240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6"/>
      <c r="CT867" s="170"/>
      <c s="13"/>
      <c s="79"/>
      <c s="79"/>
      <c r="FL867" s="1"/>
      <c s="121">
        <f t="shared" si="192"/>
        <v>44695</v>
      </c>
      <c s="207"/>
    </row>
    <row ht="11.1" customHeight="1">
      <c s="192">
        <f t="shared" si="196"/>
        <v>868</v>
      </c>
      <c s="74">
        <f t="shared" si="193"/>
        <v>15.133333333333333</v>
      </c>
      <c s="216">
        <v>45056.630555555559</v>
      </c>
      <c s="65">
        <v>9522</v>
      </c>
      <c s="65">
        <v>8283</v>
      </c>
      <c s="65">
        <v>0</v>
      </c>
      <c s="65">
        <v>2112</v>
      </c>
      <c s="65">
        <v>2754</v>
      </c>
      <c s="65">
        <v>0</v>
      </c>
      <c s="65">
        <v>0</v>
      </c>
      <c s="65">
        <v>3895</v>
      </c>
      <c s="65">
        <v>2631</v>
      </c>
      <c s="65">
        <v>4044</v>
      </c>
      <c s="65">
        <v>1441</v>
      </c>
      <c s="65">
        <v>0</v>
      </c>
      <c s="65">
        <v>3369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97"/>
        <v/>
      </c>
      <c s="187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89">
        <f t="shared" si="194"/>
        <v>15</v>
      </c>
      <c s="99" t="str">
        <f t="shared" si="195"/>
        <v>15:08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240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480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6"/>
      <c r="CT868" s="170"/>
      <c s="13"/>
      <c s="79"/>
      <c s="79"/>
      <c r="FL868" s="1"/>
      <c s="121">
        <f t="shared" si="192"/>
        <v>44696</v>
      </c>
      <c s="207"/>
    </row>
    <row ht="11.1" customHeight="1">
      <c s="192">
        <f t="shared" si="196"/>
        <v>869</v>
      </c>
      <c s="74">
        <f t="shared" si="193"/>
        <v>15.15</v>
      </c>
      <c s="216">
        <v>45056.631249999999</v>
      </c>
      <c s="65">
        <v>9550</v>
      </c>
      <c s="65">
        <v>8301</v>
      </c>
      <c s="65">
        <v>0</v>
      </c>
      <c s="65">
        <v>2116</v>
      </c>
      <c s="65">
        <v>2756</v>
      </c>
      <c s="65">
        <v>0</v>
      </c>
      <c s="65">
        <v>0</v>
      </c>
      <c s="65">
        <v>3903</v>
      </c>
      <c s="65">
        <v>2637</v>
      </c>
      <c s="65">
        <v>4053</v>
      </c>
      <c s="65">
        <v>1444</v>
      </c>
      <c s="65">
        <v>0</v>
      </c>
      <c s="65">
        <v>3376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97"/>
        <v/>
      </c>
      <c s="187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2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89">
        <f t="shared" si="194"/>
        <v>15</v>
      </c>
      <c s="99" t="str">
        <f t="shared" si="195"/>
        <v>15:09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120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540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6"/>
      <c r="CT869" s="170"/>
      <c s="13"/>
      <c s="79"/>
      <c s="79"/>
      <c r="FL869" s="1"/>
      <c s="121">
        <f t="shared" si="192"/>
        <v>44697</v>
      </c>
      <c s="207"/>
    </row>
    <row ht="11.1" customHeight="1">
      <c s="192">
        <f t="shared" si="196"/>
        <v>870</v>
      </c>
      <c s="74">
        <f t="shared" si="193"/>
        <v>15.166666666666666</v>
      </c>
      <c s="216">
        <v>45056.631944444445</v>
      </c>
      <c s="65">
        <v>9580</v>
      </c>
      <c s="65">
        <v>8321</v>
      </c>
      <c s="65">
        <v>0</v>
      </c>
      <c s="65">
        <v>2120</v>
      </c>
      <c s="65">
        <v>2757</v>
      </c>
      <c s="65">
        <v>0</v>
      </c>
      <c s="65">
        <v>0</v>
      </c>
      <c s="65">
        <v>3911</v>
      </c>
      <c s="65">
        <v>2642</v>
      </c>
      <c s="65">
        <v>4061</v>
      </c>
      <c s="65">
        <v>1447</v>
      </c>
      <c s="65">
        <v>0</v>
      </c>
      <c s="65">
        <v>3384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97"/>
        <v/>
      </c>
      <c s="187">
        <f t="shared" si="198"/>
        <v>1</v>
      </c>
      <c s="15">
        <f t="shared" si="199"/>
        <v>30</v>
      </c>
      <c s="15">
        <f t="shared" si="200"/>
        <v>20</v>
      </c>
      <c s="15">
        <f t="shared" si="201"/>
        <v>0</v>
      </c>
      <c s="15">
        <f t="shared" si="202"/>
        <v>4</v>
      </c>
      <c s="15">
        <f t="shared" si="203"/>
        <v>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89">
        <f t="shared" si="194"/>
        <v>15</v>
      </c>
      <c s="99" t="str">
        <f t="shared" si="195"/>
        <v>15:10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1200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6"/>
      <c r="CT870" s="170"/>
      <c s="13"/>
      <c s="79"/>
      <c s="79"/>
      <c r="FL870" s="1"/>
      <c s="121">
        <f t="shared" si="192"/>
        <v>44698</v>
      </c>
      <c s="207"/>
    </row>
    <row ht="11.1" customHeight="1">
      <c s="192">
        <f t="shared" si="196"/>
        <v>871</v>
      </c>
      <c s="74">
        <f t="shared" si="193"/>
        <v>15.183333333333334</v>
      </c>
      <c s="216">
        <v>45056.632638888892</v>
      </c>
      <c s="65">
        <v>9607</v>
      </c>
      <c s="65">
        <v>8338</v>
      </c>
      <c s="65">
        <v>0</v>
      </c>
      <c s="65">
        <v>2124</v>
      </c>
      <c s="65">
        <v>2761</v>
      </c>
      <c s="65">
        <v>0</v>
      </c>
      <c s="65">
        <v>0</v>
      </c>
      <c s="65">
        <v>3919</v>
      </c>
      <c s="65">
        <v>2648</v>
      </c>
      <c s="65">
        <v>4069</v>
      </c>
      <c s="65">
        <v>1450</v>
      </c>
      <c s="65">
        <v>0</v>
      </c>
      <c s="65">
        <v>3390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97"/>
        <v/>
      </c>
      <c s="187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89">
        <f t="shared" si="194"/>
        <v>15</v>
      </c>
      <c s="99" t="str">
        <f t="shared" si="195"/>
        <v>15:11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240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480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6"/>
      <c r="CT871" s="170"/>
      <c s="13"/>
      <c s="79"/>
      <c s="79"/>
      <c r="FL871" s="1"/>
      <c s="121">
        <f t="shared" si="192"/>
        <v>44699</v>
      </c>
      <c s="207"/>
    </row>
    <row ht="11.1" customHeight="1">
      <c s="192">
        <f t="shared" si="196"/>
        <v>872</v>
      </c>
      <c s="74">
        <f t="shared" si="193"/>
        <v>15.199999999999999</v>
      </c>
      <c s="216">
        <v>45056.633333333331</v>
      </c>
      <c s="65">
        <v>9635</v>
      </c>
      <c s="65">
        <v>8357</v>
      </c>
      <c s="65">
        <v>0</v>
      </c>
      <c s="65">
        <v>2127</v>
      </c>
      <c s="65">
        <v>2767</v>
      </c>
      <c s="65">
        <v>0</v>
      </c>
      <c s="65">
        <v>0</v>
      </c>
      <c s="65">
        <v>3927</v>
      </c>
      <c s="65">
        <v>2653</v>
      </c>
      <c s="65">
        <v>4078</v>
      </c>
      <c s="65">
        <v>1454</v>
      </c>
      <c s="65">
        <v>0</v>
      </c>
      <c s="65">
        <v>3398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97"/>
        <v/>
      </c>
      <c s="187">
        <f t="shared" si="198"/>
        <v>1</v>
      </c>
      <c s="15">
        <f t="shared" si="199"/>
        <v>28</v>
      </c>
      <c s="15">
        <f t="shared" si="200"/>
        <v>19</v>
      </c>
      <c s="15">
        <f t="shared" si="201"/>
        <v>0</v>
      </c>
      <c s="15">
        <f t="shared" si="202"/>
        <v>3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89">
        <f t="shared" si="194"/>
        <v>15</v>
      </c>
      <c s="99" t="str">
        <f t="shared" si="195"/>
        <v>15:12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1680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1140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180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360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6"/>
      <c r="CT872" s="170"/>
      <c s="13"/>
      <c s="79"/>
      <c s="79"/>
      <c r="FL872" s="1"/>
      <c s="121">
        <f t="shared" si="192"/>
        <v>44700</v>
      </c>
      <c s="207"/>
    </row>
    <row ht="11.1" customHeight="1">
      <c s="192">
        <f t="shared" si="196"/>
        <v>873</v>
      </c>
      <c s="74">
        <f t="shared" si="193"/>
        <v>15.216666666666667</v>
      </c>
      <c s="216">
        <v>45056.634027777778</v>
      </c>
      <c s="65">
        <v>9664</v>
      </c>
      <c s="65">
        <v>8374</v>
      </c>
      <c s="65">
        <v>0</v>
      </c>
      <c s="65">
        <v>2131</v>
      </c>
      <c s="65">
        <v>2773</v>
      </c>
      <c s="65">
        <v>0</v>
      </c>
      <c s="65">
        <v>0</v>
      </c>
      <c s="65">
        <v>3936</v>
      </c>
      <c s="65">
        <v>2659</v>
      </c>
      <c s="65">
        <v>4086</v>
      </c>
      <c s="65">
        <v>1457</v>
      </c>
      <c s="65">
        <v>0</v>
      </c>
      <c s="65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97"/>
        <v/>
      </c>
      <c s="187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89">
        <f t="shared" si="194"/>
        <v>15</v>
      </c>
      <c s="99" t="str">
        <f t="shared" si="195"/>
        <v>15:13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360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540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6"/>
      <c r="CT873" s="170"/>
      <c s="13"/>
      <c s="79"/>
      <c s="79"/>
      <c r="FL873" s="1"/>
      <c s="121">
        <f t="shared" si="192"/>
        <v>44701</v>
      </c>
      <c s="207"/>
    </row>
    <row ht="11.1" customHeight="1">
      <c s="192">
        <f t="shared" si="196"/>
        <v>874</v>
      </c>
      <c s="74">
        <f t="shared" si="193"/>
        <v>15.233333333333333</v>
      </c>
      <c s="216">
        <v>45056.634722222225</v>
      </c>
      <c s="65">
        <v>9696</v>
      </c>
      <c s="65">
        <v>8393</v>
      </c>
      <c s="65">
        <v>0</v>
      </c>
      <c s="65">
        <v>2134</v>
      </c>
      <c s="65">
        <v>2777</v>
      </c>
      <c s="65">
        <v>0</v>
      </c>
      <c s="65">
        <v>0</v>
      </c>
      <c s="65">
        <v>3944</v>
      </c>
      <c s="65">
        <v>2665</v>
      </c>
      <c s="65">
        <v>4095</v>
      </c>
      <c s="65">
        <v>1460</v>
      </c>
      <c s="65">
        <v>0</v>
      </c>
      <c s="65">
        <v>3414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97"/>
        <v/>
      </c>
      <c s="187">
        <f t="shared" si="198"/>
        <v>1</v>
      </c>
      <c s="15">
        <f t="shared" si="199"/>
        <v>32</v>
      </c>
      <c s="15">
        <f t="shared" si="200"/>
        <v>19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89">
        <f t="shared" si="194"/>
        <v>15</v>
      </c>
      <c s="99" t="str">
        <f t="shared" si="195"/>
        <v>15:14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1920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1140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180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240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540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6"/>
      <c r="CT874" s="170"/>
      <c s="13"/>
      <c s="79"/>
      <c s="79"/>
      <c r="FL874" s="1"/>
      <c s="121">
        <f t="shared" si="192"/>
        <v>44702</v>
      </c>
      <c s="207"/>
    </row>
    <row ht="11.1" customHeight="1">
      <c s="192">
        <f t="shared" si="196"/>
        <v>875</v>
      </c>
      <c s="74">
        <f t="shared" si="193"/>
        <v>15.25</v>
      </c>
      <c s="216">
        <v>45056.635416666664</v>
      </c>
      <c s="65">
        <v>9722</v>
      </c>
      <c s="65">
        <v>8410</v>
      </c>
      <c s="65">
        <v>0</v>
      </c>
      <c s="65">
        <v>2138</v>
      </c>
      <c s="65">
        <v>2782</v>
      </c>
      <c s="65">
        <v>0</v>
      </c>
      <c s="65">
        <v>0</v>
      </c>
      <c s="65">
        <v>3951</v>
      </c>
      <c s="65">
        <v>2670</v>
      </c>
      <c s="65">
        <v>4102</v>
      </c>
      <c s="65">
        <v>1463</v>
      </c>
      <c s="65">
        <v>0</v>
      </c>
      <c s="65">
        <v>3421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97"/>
        <v/>
      </c>
      <c s="187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89">
        <f t="shared" si="194"/>
        <v>15</v>
      </c>
      <c s="99" t="str">
        <f t="shared" si="195"/>
        <v>15:15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1560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300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6"/>
      <c r="CT875" s="170"/>
      <c s="13"/>
      <c s="79"/>
      <c s="79"/>
      <c r="FL875" s="1"/>
      <c s="121">
        <f t="shared" si="192"/>
        <v>44703</v>
      </c>
      <c s="207"/>
    </row>
    <row ht="11.1" customHeight="1">
      <c s="192">
        <f t="shared" si="196"/>
        <v>876</v>
      </c>
      <c s="74">
        <f t="shared" si="193"/>
        <v>15.266666666666667</v>
      </c>
      <c s="216">
        <v>45056.636111111111</v>
      </c>
      <c s="65">
        <v>9749</v>
      </c>
      <c s="65">
        <v>8429</v>
      </c>
      <c s="65">
        <v>0</v>
      </c>
      <c s="65">
        <v>2142</v>
      </c>
      <c s="65">
        <v>2787</v>
      </c>
      <c s="65">
        <v>0</v>
      </c>
      <c s="65">
        <v>0</v>
      </c>
      <c s="65">
        <v>3959</v>
      </c>
      <c s="65">
        <v>2676</v>
      </c>
      <c s="65">
        <v>4111</v>
      </c>
      <c s="65">
        <v>1466</v>
      </c>
      <c s="65">
        <v>0</v>
      </c>
      <c s="65">
        <v>3428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97"/>
        <v/>
      </c>
      <c s="187">
        <f t="shared" si="198"/>
        <v>1</v>
      </c>
      <c s="15">
        <f t="shared" si="199"/>
        <v>27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89">
        <f t="shared" si="194"/>
        <v>15</v>
      </c>
      <c s="99" t="str">
        <f t="shared" si="195"/>
        <v>15:16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300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360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540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6"/>
      <c r="CT876" s="170"/>
      <c s="13"/>
      <c s="79"/>
      <c s="79"/>
      <c r="FL876" s="1"/>
      <c s="121">
        <f t="shared" si="192"/>
        <v>44704</v>
      </c>
      <c s="207"/>
    </row>
    <row ht="11.1" customHeight="1">
      <c s="192">
        <f t="shared" si="196"/>
        <v>877</v>
      </c>
      <c s="74">
        <f t="shared" si="193"/>
        <v>15.283333333333333</v>
      </c>
      <c s="216">
        <v>45056.636805555558</v>
      </c>
      <c s="65">
        <v>9774</v>
      </c>
      <c s="65">
        <v>8446</v>
      </c>
      <c s="65">
        <v>0</v>
      </c>
      <c s="65">
        <v>2145</v>
      </c>
      <c s="65">
        <v>2792</v>
      </c>
      <c s="65">
        <v>0</v>
      </c>
      <c s="65">
        <v>0</v>
      </c>
      <c s="65">
        <v>3967</v>
      </c>
      <c s="65">
        <v>2681</v>
      </c>
      <c s="65">
        <v>4119</v>
      </c>
      <c s="65">
        <v>1469</v>
      </c>
      <c s="65">
        <v>0</v>
      </c>
      <c s="65">
        <v>3435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97"/>
        <v/>
      </c>
      <c s="187">
        <f t="shared" si="198"/>
        <v>1</v>
      </c>
      <c s="15">
        <f t="shared" si="199"/>
        <v>25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89">
        <f t="shared" si="194"/>
        <v>15</v>
      </c>
      <c s="99" t="str">
        <f t="shared" si="195"/>
        <v>15:17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1500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300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480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6"/>
      <c r="CT877" s="170"/>
      <c s="13"/>
      <c s="79"/>
      <c s="79"/>
      <c r="FL877" s="1"/>
      <c s="121">
        <f t="shared" si="192"/>
        <v>44705</v>
      </c>
      <c s="207"/>
    </row>
    <row ht="11.1" customHeight="1">
      <c s="192">
        <f t="shared" si="196"/>
        <v>878</v>
      </c>
      <c s="74">
        <f t="shared" si="193"/>
        <v>15.300000000000001</v>
      </c>
      <c s="216">
        <v>45056.637499999997</v>
      </c>
      <c s="65">
        <v>9802</v>
      </c>
      <c s="65">
        <v>8465</v>
      </c>
      <c s="65">
        <v>0</v>
      </c>
      <c s="65">
        <v>2149</v>
      </c>
      <c s="65">
        <v>2797</v>
      </c>
      <c s="65">
        <v>0</v>
      </c>
      <c s="65">
        <v>0</v>
      </c>
      <c s="65">
        <v>3975</v>
      </c>
      <c s="65">
        <v>2687</v>
      </c>
      <c s="65">
        <v>4127</v>
      </c>
      <c s="65">
        <v>1473</v>
      </c>
      <c s="65">
        <v>0</v>
      </c>
      <c s="65">
        <v>3443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97"/>
        <v/>
      </c>
      <c s="187">
        <f t="shared" si="198"/>
        <v>1</v>
      </c>
      <c s="15">
        <f t="shared" si="199"/>
        <v>28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89">
        <f t="shared" si="194"/>
        <v>15</v>
      </c>
      <c s="99" t="str">
        <f t="shared" si="195"/>
        <v>15:18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1140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300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240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6"/>
      <c r="CT878" s="170"/>
      <c s="13"/>
      <c s="79"/>
      <c s="79"/>
      <c r="FL878" s="1"/>
      <c s="121">
        <f t="shared" si="192"/>
        <v>44706</v>
      </c>
      <c s="207"/>
    </row>
    <row ht="11.1" customHeight="1">
      <c s="192">
        <f t="shared" si="196"/>
        <v>879</v>
      </c>
      <c s="74">
        <f t="shared" si="193"/>
        <v>15.316666666666666</v>
      </c>
      <c s="216">
        <v>45056.638194444444</v>
      </c>
      <c s="65">
        <v>9826</v>
      </c>
      <c s="65">
        <v>8483</v>
      </c>
      <c s="65">
        <v>0</v>
      </c>
      <c s="65">
        <v>2153</v>
      </c>
      <c s="65">
        <v>2803</v>
      </c>
      <c s="65">
        <v>0</v>
      </c>
      <c s="65">
        <v>0</v>
      </c>
      <c s="65">
        <v>3984</v>
      </c>
      <c s="65">
        <v>2692</v>
      </c>
      <c s="65">
        <v>4136</v>
      </c>
      <c s="65">
        <v>1476</v>
      </c>
      <c s="65">
        <v>0</v>
      </c>
      <c s="65">
        <v>3451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97"/>
        <v/>
      </c>
      <c s="187">
        <f t="shared" si="198"/>
        <v>1</v>
      </c>
      <c s="15">
        <f t="shared" si="199"/>
        <v>24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89">
        <f t="shared" si="194"/>
        <v>15</v>
      </c>
      <c s="99" t="str">
        <f t="shared" si="195"/>
        <v>15:19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1440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540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540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6"/>
      <c r="CT879" s="170"/>
      <c s="13"/>
      <c s="79"/>
      <c s="79"/>
      <c r="FL879" s="1"/>
      <c s="121">
        <f t="shared" si="192"/>
        <v>44707</v>
      </c>
      <c s="207"/>
    </row>
    <row ht="11.1" customHeight="1">
      <c s="192">
        <f t="shared" si="196"/>
        <v>880</v>
      </c>
      <c s="74">
        <f t="shared" si="193"/>
        <v>15.333333333333334</v>
      </c>
      <c s="216">
        <v>45056.638888888891</v>
      </c>
      <c s="65">
        <v>9844</v>
      </c>
      <c s="65">
        <v>8501</v>
      </c>
      <c s="65">
        <v>0</v>
      </c>
      <c s="65">
        <v>2157</v>
      </c>
      <c s="65">
        <v>2808</v>
      </c>
      <c s="65">
        <v>0</v>
      </c>
      <c s="65">
        <v>0</v>
      </c>
      <c s="65">
        <v>3991</v>
      </c>
      <c s="65">
        <v>2698</v>
      </c>
      <c s="65">
        <v>4144</v>
      </c>
      <c s="65">
        <v>1479</v>
      </c>
      <c s="65">
        <v>0</v>
      </c>
      <c s="65">
        <v>3458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97"/>
        <v/>
      </c>
      <c s="187">
        <f t="shared" si="198"/>
        <v>1</v>
      </c>
      <c s="15">
        <f t="shared" si="199"/>
        <v>18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89">
        <f t="shared" si="194"/>
        <v>15</v>
      </c>
      <c s="99" t="str">
        <f t="shared" si="195"/>
        <v>15:20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300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6"/>
      <c r="CT880" s="170"/>
      <c s="13"/>
      <c s="79"/>
      <c s="79"/>
      <c r="FL880" s="1"/>
      <c s="121">
        <f t="shared" si="192"/>
        <v>44708</v>
      </c>
      <c s="207"/>
    </row>
    <row ht="11.1" customHeight="1">
      <c s="192">
        <f t="shared" si="196"/>
        <v>881</v>
      </c>
      <c s="74">
        <f t="shared" si="193"/>
        <v>15.35</v>
      </c>
      <c s="216">
        <v>45056.63958333333</v>
      </c>
      <c s="65">
        <v>9855</v>
      </c>
      <c s="65">
        <v>8519</v>
      </c>
      <c s="65">
        <v>0</v>
      </c>
      <c s="65">
        <v>2161</v>
      </c>
      <c s="65">
        <v>2813</v>
      </c>
      <c s="65">
        <v>0</v>
      </c>
      <c s="65">
        <v>0</v>
      </c>
      <c s="65">
        <v>3999</v>
      </c>
      <c s="65">
        <v>2704</v>
      </c>
      <c s="65">
        <v>4152</v>
      </c>
      <c s="65">
        <v>1482</v>
      </c>
      <c s="65">
        <v>0</v>
      </c>
      <c s="65">
        <v>3465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97"/>
        <v/>
      </c>
      <c s="187">
        <f t="shared" si="198"/>
        <v>1</v>
      </c>
      <c s="15">
        <f t="shared" si="199"/>
        <v>11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89">
        <f t="shared" si="194"/>
        <v>15</v>
      </c>
      <c s="99" t="str">
        <f t="shared" si="195"/>
        <v>15:21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660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300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480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6"/>
      <c r="CT881" s="170"/>
      <c s="13"/>
      <c s="79"/>
      <c s="79"/>
      <c r="FL881" s="1"/>
      <c s="121">
        <f t="shared" si="192"/>
        <v>44709</v>
      </c>
      <c s="207"/>
    </row>
    <row ht="11.1" customHeight="1">
      <c s="192">
        <f t="shared" si="196"/>
        <v>882</v>
      </c>
      <c s="74">
        <f t="shared" si="193"/>
        <v>15.366666666666667</v>
      </c>
      <c s="216">
        <v>45056.640277777777</v>
      </c>
      <c s="65">
        <v>9857</v>
      </c>
      <c s="65">
        <v>8538</v>
      </c>
      <c s="65">
        <v>0</v>
      </c>
      <c s="65">
        <v>2164</v>
      </c>
      <c s="65">
        <v>2818</v>
      </c>
      <c s="65">
        <v>0</v>
      </c>
      <c s="65">
        <v>0</v>
      </c>
      <c s="65">
        <v>4008</v>
      </c>
      <c s="65">
        <v>2709</v>
      </c>
      <c s="65">
        <v>4160</v>
      </c>
      <c s="65">
        <v>1485</v>
      </c>
      <c s="65">
        <v>0</v>
      </c>
      <c s="65">
        <v>3473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97"/>
        <v/>
      </c>
      <c s="187">
        <f t="shared" si="198"/>
        <v>1</v>
      </c>
      <c s="15">
        <f t="shared" si="199"/>
        <v>2</v>
      </c>
      <c s="15">
        <f t="shared" si="200"/>
        <v>19</v>
      </c>
      <c s="15">
        <f t="shared" si="201"/>
        <v>0</v>
      </c>
      <c s="15">
        <f t="shared" si="202"/>
        <v>3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89">
        <f t="shared" si="194"/>
        <v>15</v>
      </c>
      <c s="99" t="str">
        <f t="shared" si="195"/>
        <v>15:22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120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180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300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540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6"/>
      <c r="CT882" s="170"/>
      <c s="13"/>
      <c s="79"/>
      <c s="79"/>
      <c r="FL882" s="1"/>
      <c s="121">
        <f t="shared" si="192"/>
        <v>44710</v>
      </c>
      <c s="207"/>
    </row>
    <row ht="11.1" customHeight="1">
      <c s="192">
        <f t="shared" si="196"/>
        <v>883</v>
      </c>
      <c s="74">
        <f t="shared" si="193"/>
        <v>15.383333333333333</v>
      </c>
      <c s="216">
        <v>45056.640972222223</v>
      </c>
      <c s="65">
        <v>9877</v>
      </c>
      <c s="65">
        <v>8556</v>
      </c>
      <c s="65">
        <v>0</v>
      </c>
      <c s="65">
        <v>2168</v>
      </c>
      <c s="65">
        <v>2824</v>
      </c>
      <c s="65">
        <v>0</v>
      </c>
      <c s="65">
        <v>0</v>
      </c>
      <c s="65">
        <v>4016</v>
      </c>
      <c s="65">
        <v>2715</v>
      </c>
      <c s="65">
        <v>4168</v>
      </c>
      <c s="65">
        <v>1489</v>
      </c>
      <c s="65">
        <v>0</v>
      </c>
      <c s="65">
        <v>3480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97"/>
        <v/>
      </c>
      <c s="187">
        <f t="shared" si="198"/>
        <v>1</v>
      </c>
      <c s="15">
        <f t="shared" si="199"/>
        <v>20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89">
        <f t="shared" si="194"/>
        <v>15</v>
      </c>
      <c s="99" t="str">
        <f t="shared" si="195"/>
        <v>15:23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1200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480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240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6"/>
      <c r="CT883" s="170"/>
      <c s="13"/>
      <c s="79"/>
      <c s="79"/>
      <c r="FL883" s="1"/>
      <c s="121">
        <f t="shared" si="192"/>
        <v>44711</v>
      </c>
      <c s="207"/>
    </row>
    <row ht="11.1" customHeight="1">
      <c s="192">
        <f t="shared" si="196"/>
        <v>884</v>
      </c>
      <c s="74">
        <f t="shared" si="193"/>
        <v>15.4</v>
      </c>
      <c s="216">
        <v>45056.64166666667</v>
      </c>
      <c s="65">
        <v>9906</v>
      </c>
      <c s="65">
        <v>8575</v>
      </c>
      <c s="65">
        <v>0</v>
      </c>
      <c s="65">
        <v>2172</v>
      </c>
      <c s="65">
        <v>2829</v>
      </c>
      <c s="65">
        <v>0</v>
      </c>
      <c s="65">
        <v>0</v>
      </c>
      <c s="65">
        <v>4024</v>
      </c>
      <c s="65">
        <v>2720</v>
      </c>
      <c s="65">
        <v>4177</v>
      </c>
      <c s="65">
        <v>1492</v>
      </c>
      <c s="65">
        <v>0</v>
      </c>
      <c s="65">
        <v>3488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97"/>
        <v/>
      </c>
      <c s="187">
        <f t="shared" si="198"/>
        <v>1</v>
      </c>
      <c s="15">
        <f t="shared" si="199"/>
        <v>29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89">
        <f t="shared" si="194"/>
        <v>15</v>
      </c>
      <c s="99" t="str">
        <f t="shared" si="195"/>
        <v>15:24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300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540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6"/>
      <c r="CT884" s="170"/>
      <c s="13"/>
      <c s="79"/>
      <c s="79"/>
      <c r="FL884" s="1"/>
      <c s="121">
        <f t="shared" si="192"/>
        <v>44712</v>
      </c>
      <c s="207"/>
    </row>
    <row ht="11.1" customHeight="1">
      <c s="192">
        <f t="shared" si="196"/>
        <v>885</v>
      </c>
      <c s="74">
        <f t="shared" si="193"/>
        <v>15.416666666666666</v>
      </c>
      <c s="216">
        <v>45056.642361111109</v>
      </c>
      <c s="65">
        <v>9934</v>
      </c>
      <c s="65">
        <v>8592</v>
      </c>
      <c s="65">
        <v>0</v>
      </c>
      <c s="65">
        <v>2176</v>
      </c>
      <c s="65">
        <v>2834</v>
      </c>
      <c s="65">
        <v>0</v>
      </c>
      <c s="65">
        <v>0</v>
      </c>
      <c s="65">
        <v>4032</v>
      </c>
      <c s="65">
        <v>2725</v>
      </c>
      <c s="65">
        <v>4185</v>
      </c>
      <c s="65">
        <v>1495</v>
      </c>
      <c s="65">
        <v>0</v>
      </c>
      <c s="65">
        <v>3495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97"/>
        <v/>
      </c>
      <c s="187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89">
        <f t="shared" si="194"/>
        <v>15</v>
      </c>
      <c s="99" t="str">
        <f t="shared" si="195"/>
        <v>15:25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300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6"/>
      <c r="CT885" s="170"/>
      <c s="13"/>
      <c s="79"/>
      <c s="79"/>
      <c r="FL885" s="1"/>
      <c s="121">
        <f t="shared" si="192"/>
        <v>44713</v>
      </c>
      <c s="207"/>
    </row>
    <row ht="11.1" customHeight="1">
      <c s="192">
        <f t="shared" si="196"/>
        <v>886</v>
      </c>
      <c s="74">
        <f t="shared" si="193"/>
        <v>15.433333333333334</v>
      </c>
      <c s="216">
        <v>45056.643055555556</v>
      </c>
      <c s="65">
        <v>9949</v>
      </c>
      <c s="65">
        <v>8610</v>
      </c>
      <c s="65">
        <v>0</v>
      </c>
      <c s="65">
        <v>2180</v>
      </c>
      <c s="65">
        <v>2840</v>
      </c>
      <c s="65">
        <v>0</v>
      </c>
      <c s="65">
        <v>0</v>
      </c>
      <c s="65">
        <v>4040</v>
      </c>
      <c s="65">
        <v>2731</v>
      </c>
      <c s="65">
        <v>4193</v>
      </c>
      <c s="65">
        <v>1498</v>
      </c>
      <c s="65">
        <v>0</v>
      </c>
      <c s="65">
        <v>3503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97"/>
        <v/>
      </c>
      <c s="187">
        <f t="shared" si="198"/>
        <v>1</v>
      </c>
      <c s="15">
        <f t="shared" si="199"/>
        <v>15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89">
        <f t="shared" si="194"/>
        <v>15</v>
      </c>
      <c s="99" t="str">
        <f t="shared" si="195"/>
        <v>15:26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900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360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360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480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6"/>
      <c r="CT886" s="170"/>
      <c s="13"/>
      <c s="79"/>
      <c s="79"/>
      <c r="FL886" s="1"/>
      <c s="121">
        <f t="shared" si="192"/>
        <v>44714</v>
      </c>
      <c s="207"/>
    </row>
    <row ht="11.1" customHeight="1">
      <c s="192">
        <f t="shared" si="196"/>
        <v>887</v>
      </c>
      <c s="74">
        <f t="shared" si="193"/>
        <v>15.449999999999999</v>
      </c>
      <c s="216">
        <v>45056.643750000003</v>
      </c>
      <c s="65">
        <v>9961</v>
      </c>
      <c s="65">
        <v>8628</v>
      </c>
      <c s="65">
        <v>0</v>
      </c>
      <c s="65">
        <v>2184</v>
      </c>
      <c s="65">
        <v>2845</v>
      </c>
      <c s="65">
        <v>0</v>
      </c>
      <c s="65">
        <v>0</v>
      </c>
      <c s="65">
        <v>4048</v>
      </c>
      <c s="65">
        <v>2737</v>
      </c>
      <c s="65">
        <v>4201</v>
      </c>
      <c s="65">
        <v>1501</v>
      </c>
      <c s="65">
        <v>0</v>
      </c>
      <c s="65">
        <v>3510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97"/>
        <v/>
      </c>
      <c s="187">
        <f t="shared" si="198"/>
        <v>1</v>
      </c>
      <c s="15">
        <f t="shared" si="199"/>
        <v>12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89">
        <f t="shared" si="194"/>
        <v>15</v>
      </c>
      <c s="99" t="str">
        <f t="shared" si="195"/>
        <v>15:27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720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300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360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6"/>
      <c r="CT887" s="170"/>
      <c s="13"/>
      <c s="79"/>
      <c s="79"/>
      <c r="FL887" s="1"/>
      <c s="121">
        <f t="shared" si="192"/>
        <v>44715</v>
      </c>
      <c s="207"/>
    </row>
    <row ht="11.1" customHeight="1">
      <c s="192">
        <f t="shared" si="196"/>
        <v>888</v>
      </c>
      <c s="74">
        <f t="shared" si="193"/>
        <v>15.466666666666667</v>
      </c>
      <c s="216">
        <v>45056.644444444442</v>
      </c>
      <c s="65">
        <v>9987</v>
      </c>
      <c s="65">
        <v>8646</v>
      </c>
      <c s="65">
        <v>0</v>
      </c>
      <c s="65">
        <v>2188</v>
      </c>
      <c s="65">
        <v>2850</v>
      </c>
      <c s="65">
        <v>0</v>
      </c>
      <c s="65">
        <v>0</v>
      </c>
      <c s="65">
        <v>4055</v>
      </c>
      <c s="65">
        <v>2742</v>
      </c>
      <c s="65">
        <v>4209</v>
      </c>
      <c s="65">
        <v>1504</v>
      </c>
      <c s="65">
        <v>0</v>
      </c>
      <c s="65">
        <v>3518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97"/>
        <v/>
      </c>
      <c s="187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89">
        <f t="shared" si="194"/>
        <v>15</v>
      </c>
      <c s="99" t="str">
        <f t="shared" si="195"/>
        <v>15:28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1560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300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6"/>
      <c r="CT888" s="170"/>
      <c s="13"/>
      <c s="79"/>
      <c s="79"/>
      <c r="FL888" s="1"/>
      <c s="121">
        <f t="shared" si="192"/>
        <v>44716</v>
      </c>
      <c s="207"/>
    </row>
    <row ht="11.1" customHeight="1">
      <c s="192">
        <f t="shared" si="196"/>
        <v>889</v>
      </c>
      <c s="74">
        <f t="shared" si="193"/>
        <v>15.483333333333333</v>
      </c>
      <c s="216">
        <v>45056.645138888889</v>
      </c>
      <c s="65">
        <v>10018</v>
      </c>
      <c s="65">
        <v>8665</v>
      </c>
      <c s="65">
        <v>0</v>
      </c>
      <c s="65">
        <v>2192</v>
      </c>
      <c s="65">
        <v>2856</v>
      </c>
      <c s="65">
        <v>0</v>
      </c>
      <c s="65">
        <v>0</v>
      </c>
      <c s="65">
        <v>4064</v>
      </c>
      <c s="65">
        <v>2748</v>
      </c>
      <c s="65">
        <v>4218</v>
      </c>
      <c s="65">
        <v>1507</v>
      </c>
      <c s="65">
        <v>0</v>
      </c>
      <c s="65">
        <v>3525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97"/>
        <v/>
      </c>
      <c s="187">
        <f t="shared" si="198"/>
        <v>1</v>
      </c>
      <c s="15">
        <f t="shared" si="199"/>
        <v>31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89">
        <f t="shared" si="194"/>
        <v>15</v>
      </c>
      <c s="99" t="str">
        <f t="shared" si="195"/>
        <v>15:29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1860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1140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360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540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540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6"/>
      <c r="CT889" s="170"/>
      <c s="13"/>
      <c s="79"/>
      <c s="79"/>
      <c r="FL889" s="1"/>
      <c s="121">
        <f t="shared" si="192"/>
        <v>44717</v>
      </c>
      <c s="207"/>
    </row>
    <row ht="11.1" customHeight="1">
      <c s="192">
        <f t="shared" si="196"/>
        <v>890</v>
      </c>
      <c s="74">
        <f t="shared" si="193"/>
        <v>15.5</v>
      </c>
      <c s="216">
        <v>45056.645833333336</v>
      </c>
      <c s="65">
        <v>10046</v>
      </c>
      <c s="65">
        <v>8681</v>
      </c>
      <c s="65">
        <v>0</v>
      </c>
      <c s="65">
        <v>2196</v>
      </c>
      <c s="65">
        <v>2860</v>
      </c>
      <c s="65">
        <v>0</v>
      </c>
      <c s="65">
        <v>0</v>
      </c>
      <c s="65">
        <v>4072</v>
      </c>
      <c s="65">
        <v>2753</v>
      </c>
      <c s="65">
        <v>4226</v>
      </c>
      <c s="65">
        <v>1511</v>
      </c>
      <c s="65">
        <v>0</v>
      </c>
      <c s="65">
        <v>3533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97"/>
        <v/>
      </c>
      <c s="187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89">
        <f t="shared" si="194"/>
        <v>15</v>
      </c>
      <c s="99" t="str">
        <f t="shared" si="195"/>
        <v>15:30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240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240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6"/>
      <c r="CT890" s="170"/>
      <c s="13"/>
      <c s="79"/>
      <c s="79"/>
      <c r="FL890" s="1"/>
      <c s="121">
        <f t="shared" si="192"/>
        <v>44718</v>
      </c>
      <c s="207"/>
    </row>
    <row ht="11.1" customHeight="1">
      <c s="192">
        <f t="shared" si="196"/>
        <v>891</v>
      </c>
      <c s="74">
        <f t="shared" si="193"/>
        <v>15.516666666666667</v>
      </c>
      <c s="216">
        <v>45056.646527777775</v>
      </c>
      <c s="65">
        <v>10064</v>
      </c>
      <c s="65">
        <v>8699</v>
      </c>
      <c s="65">
        <v>0</v>
      </c>
      <c s="65">
        <v>2200</v>
      </c>
      <c s="65">
        <v>2866</v>
      </c>
      <c s="65">
        <v>0</v>
      </c>
      <c s="65">
        <v>0</v>
      </c>
      <c s="65">
        <v>4080</v>
      </c>
      <c s="65">
        <v>2759</v>
      </c>
      <c s="65">
        <v>4234</v>
      </c>
      <c s="65">
        <v>1514</v>
      </c>
      <c s="65">
        <v>0</v>
      </c>
      <c s="65">
        <v>3541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97"/>
        <v/>
      </c>
      <c s="187">
        <f t="shared" si="198"/>
        <v>1</v>
      </c>
      <c s="15">
        <f t="shared" si="199"/>
        <v>18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89">
        <f t="shared" si="194"/>
        <v>15</v>
      </c>
      <c s="99" t="str">
        <f t="shared" si="195"/>
        <v>15:31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1080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360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480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6"/>
      <c r="CT891" s="170"/>
      <c s="13"/>
      <c s="79"/>
      <c s="79"/>
      <c r="FL891" s="1"/>
      <c s="121">
        <f t="shared" si="192"/>
        <v>44719</v>
      </c>
      <c s="207"/>
    </row>
    <row ht="11.1" customHeight="1">
      <c s="192">
        <f t="shared" si="196"/>
        <v>892</v>
      </c>
      <c s="74">
        <f t="shared" si="193"/>
        <v>15.533333333333333</v>
      </c>
      <c s="216">
        <v>45056.647222222222</v>
      </c>
      <c s="65">
        <v>10066</v>
      </c>
      <c s="65">
        <v>8716</v>
      </c>
      <c s="65">
        <v>0</v>
      </c>
      <c s="65">
        <v>2204</v>
      </c>
      <c s="65">
        <v>2871</v>
      </c>
      <c s="65">
        <v>0</v>
      </c>
      <c s="65">
        <v>0</v>
      </c>
      <c s="65">
        <v>4088</v>
      </c>
      <c s="65">
        <v>2764</v>
      </c>
      <c s="65">
        <v>4242</v>
      </c>
      <c s="65">
        <v>1517</v>
      </c>
      <c s="65">
        <v>0</v>
      </c>
      <c s="65">
        <v>3548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97"/>
        <v/>
      </c>
      <c s="187">
        <f t="shared" si="198"/>
        <v>1</v>
      </c>
      <c s="15">
        <f t="shared" si="199"/>
        <v>2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89">
        <f t="shared" si="194"/>
        <v>15</v>
      </c>
      <c s="99" t="str">
        <f t="shared" si="195"/>
        <v>15:32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120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300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6"/>
      <c r="CT892" s="170"/>
      <c s="13"/>
      <c s="79"/>
      <c s="79"/>
      <c r="FL892" s="1"/>
      <c s="121">
        <f t="shared" si="192"/>
        <v>44720</v>
      </c>
      <c s="207"/>
    </row>
    <row ht="11.1" customHeight="1">
      <c s="192">
        <f t="shared" si="196"/>
        <v>893</v>
      </c>
      <c s="74">
        <f t="shared" si="193"/>
        <v>15.550000000000001</v>
      </c>
      <c s="216">
        <v>45056.647916666669</v>
      </c>
      <c s="65">
        <v>10087</v>
      </c>
      <c s="65">
        <v>8735</v>
      </c>
      <c s="65">
        <v>0</v>
      </c>
      <c s="65">
        <v>2208</v>
      </c>
      <c s="65">
        <v>2877</v>
      </c>
      <c s="65">
        <v>0</v>
      </c>
      <c s="65">
        <v>0</v>
      </c>
      <c s="65">
        <v>4096</v>
      </c>
      <c s="65">
        <v>2770</v>
      </c>
      <c s="65">
        <v>4251</v>
      </c>
      <c s="65">
        <v>1520</v>
      </c>
      <c s="65">
        <v>0</v>
      </c>
      <c s="65">
        <v>3556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97"/>
        <v/>
      </c>
      <c s="187">
        <f t="shared" si="198"/>
        <v>1</v>
      </c>
      <c s="15">
        <f t="shared" si="199"/>
        <v>21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89">
        <f t="shared" si="194"/>
        <v>15</v>
      </c>
      <c s="99" t="str">
        <f t="shared" si="195"/>
        <v>15:33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1260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1140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360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540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180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6"/>
      <c r="CT893" s="170"/>
      <c s="13"/>
      <c s="79"/>
      <c s="79"/>
      <c r="FL893" s="1"/>
      <c s="121">
        <f t="shared" si="192"/>
        <v>44721</v>
      </c>
      <c s="207"/>
    </row>
    <row ht="11.1" customHeight="1">
      <c s="192">
        <f t="shared" si="196"/>
        <v>894</v>
      </c>
      <c s="74">
        <f t="shared" si="193"/>
        <v>15.566666666666666</v>
      </c>
      <c s="216">
        <v>45056.648611111108</v>
      </c>
      <c s="65">
        <v>10114</v>
      </c>
      <c s="65">
        <v>8752</v>
      </c>
      <c s="65">
        <v>0</v>
      </c>
      <c s="65">
        <v>2212</v>
      </c>
      <c s="65">
        <v>2882</v>
      </c>
      <c s="65">
        <v>0</v>
      </c>
      <c s="65">
        <v>0</v>
      </c>
      <c s="65">
        <v>4103</v>
      </c>
      <c s="65">
        <v>2776</v>
      </c>
      <c s="65">
        <v>4259</v>
      </c>
      <c s="65">
        <v>1523</v>
      </c>
      <c s="65">
        <v>0</v>
      </c>
      <c s="65">
        <v>3563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97"/>
        <v/>
      </c>
      <c s="187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89">
        <f t="shared" si="194"/>
        <v>15</v>
      </c>
      <c s="99" t="str">
        <f t="shared" si="195"/>
        <v>15:34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300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360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6"/>
      <c r="CT894" s="170"/>
      <c s="13"/>
      <c s="79"/>
      <c s="79"/>
      <c r="FL894" s="1"/>
      <c s="121">
        <f t="shared" si="192"/>
        <v>44722</v>
      </c>
      <c s="207"/>
    </row>
    <row ht="11.1" customHeight="1">
      <c s="192">
        <f t="shared" si="196"/>
        <v>895</v>
      </c>
      <c s="74">
        <f t="shared" si="193"/>
        <v>15.583333333333334</v>
      </c>
      <c s="216">
        <v>45056.649305555555</v>
      </c>
      <c s="65">
        <v>10145</v>
      </c>
      <c s="65">
        <v>8770</v>
      </c>
      <c s="65">
        <v>0</v>
      </c>
      <c s="65">
        <v>2217</v>
      </c>
      <c s="65">
        <v>2887</v>
      </c>
      <c s="65">
        <v>0</v>
      </c>
      <c s="65">
        <v>0</v>
      </c>
      <c s="65">
        <v>4111</v>
      </c>
      <c s="65">
        <v>2781</v>
      </c>
      <c s="65">
        <v>4267</v>
      </c>
      <c s="65">
        <v>1526</v>
      </c>
      <c s="65">
        <v>0</v>
      </c>
      <c s="65">
        <v>3570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97"/>
        <v/>
      </c>
      <c s="187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89">
        <f t="shared" si="194"/>
        <v>15</v>
      </c>
      <c s="99" t="str">
        <f t="shared" si="195"/>
        <v>15:35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1860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300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6"/>
      <c r="CT895" s="170"/>
      <c s="13"/>
      <c s="79"/>
      <c s="79"/>
      <c r="FL895" s="1"/>
      <c s="121">
        <f t="shared" si="192"/>
        <v>44723</v>
      </c>
      <c s="207"/>
    </row>
    <row ht="11.1" customHeight="1">
      <c s="192">
        <f t="shared" si="196"/>
        <v>896</v>
      </c>
      <c s="74">
        <f t="shared" si="193"/>
        <v>15.6</v>
      </c>
      <c s="216">
        <v>45056.650000000001</v>
      </c>
      <c s="65">
        <v>10174</v>
      </c>
      <c s="65">
        <v>8788</v>
      </c>
      <c s="65">
        <v>0</v>
      </c>
      <c s="65">
        <v>2221</v>
      </c>
      <c s="65">
        <v>2892</v>
      </c>
      <c s="65">
        <v>0</v>
      </c>
      <c s="65">
        <v>0</v>
      </c>
      <c s="65">
        <v>4119</v>
      </c>
      <c s="65">
        <v>2787</v>
      </c>
      <c s="65">
        <v>4275</v>
      </c>
      <c s="65">
        <v>1530</v>
      </c>
      <c s="65">
        <v>0</v>
      </c>
      <c s="65">
        <v>3577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97"/>
        <v/>
      </c>
      <c s="187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89">
        <f t="shared" si="194"/>
        <v>15</v>
      </c>
      <c s="99" t="str">
        <f t="shared" si="195"/>
        <v>15:36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1080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300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480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240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6"/>
      <c r="CT896" s="170"/>
      <c s="13"/>
      <c s="79"/>
      <c s="79"/>
      <c r="FL896" s="1"/>
      <c s="121">
        <f t="shared" si="192"/>
        <v>44724</v>
      </c>
      <c s="207"/>
    </row>
    <row ht="11.1" customHeight="1">
      <c s="192">
        <f t="shared" si="196"/>
        <v>897</v>
      </c>
      <c s="74">
        <f t="shared" si="193"/>
        <v>15.616666666666667</v>
      </c>
      <c s="216">
        <v>45056.650694444441</v>
      </c>
      <c s="65">
        <v>10205</v>
      </c>
      <c s="65">
        <v>8806</v>
      </c>
      <c s="65">
        <v>0</v>
      </c>
      <c s="65">
        <v>2225</v>
      </c>
      <c s="65">
        <v>2896</v>
      </c>
      <c s="65">
        <v>0</v>
      </c>
      <c s="65">
        <v>0</v>
      </c>
      <c s="65">
        <v>4127</v>
      </c>
      <c s="65">
        <v>2792</v>
      </c>
      <c s="65">
        <v>4283</v>
      </c>
      <c s="65">
        <v>1533</v>
      </c>
      <c s="65">
        <v>0</v>
      </c>
      <c s="65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97"/>
        <v/>
      </c>
      <c s="187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89">
        <f t="shared" si="194"/>
        <v>15</v>
      </c>
      <c s="99" t="str">
        <f t="shared" si="195"/>
        <v>15:37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240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6"/>
      <c r="CT897" s="170"/>
      <c s="13"/>
      <c s="79"/>
      <c s="79"/>
      <c r="FL897" s="1"/>
      <c s="121">
        <f t="shared" si="192"/>
        <v>44725</v>
      </c>
      <c s="207"/>
    </row>
    <row ht="11.1" customHeight="1">
      <c s="192">
        <f t="shared" si="196"/>
        <v>898</v>
      </c>
      <c s="74">
        <f t="shared" si="193"/>
        <v>15.633333333333333</v>
      </c>
      <c s="216">
        <v>45056.651388888888</v>
      </c>
      <c s="65">
        <v>10235</v>
      </c>
      <c s="65">
        <v>8824</v>
      </c>
      <c s="65">
        <v>0</v>
      </c>
      <c s="65">
        <v>2230</v>
      </c>
      <c s="65">
        <v>2901</v>
      </c>
      <c s="65">
        <v>0</v>
      </c>
      <c s="65">
        <v>0</v>
      </c>
      <c s="65">
        <v>4136</v>
      </c>
      <c s="65">
        <v>2797</v>
      </c>
      <c s="65">
        <v>4292</v>
      </c>
      <c s="65">
        <v>1536</v>
      </c>
      <c s="65">
        <v>0</v>
      </c>
      <c s="65">
        <v>3593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97"/>
        <v/>
      </c>
      <c s="187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89">
        <f t="shared" si="194"/>
        <v>15</v>
      </c>
      <c s="99" t="str">
        <f t="shared" si="195"/>
        <v>15:38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300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540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540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6"/>
      <c r="CT898" s="170"/>
      <c s="13"/>
      <c s="79"/>
      <c s="79"/>
      <c r="FL898" s="1"/>
      <c s="121">
        <f t="shared" si="192"/>
        <v>44726</v>
      </c>
      <c s="207"/>
    </row>
    <row ht="11.1" customHeight="1">
      <c s="192">
        <f t="shared" si="196"/>
        <v>899</v>
      </c>
      <c s="74">
        <f t="shared" si="193"/>
        <v>15.65</v>
      </c>
      <c s="216">
        <v>45056.652083333334</v>
      </c>
      <c s="65">
        <v>10261</v>
      </c>
      <c s="65">
        <v>8842</v>
      </c>
      <c s="65">
        <v>0</v>
      </c>
      <c s="65">
        <v>2234</v>
      </c>
      <c s="65">
        <v>2906</v>
      </c>
      <c s="65">
        <v>0</v>
      </c>
      <c s="65">
        <v>0</v>
      </c>
      <c s="65">
        <v>4144</v>
      </c>
      <c s="65">
        <v>2803</v>
      </c>
      <c s="65">
        <v>4300</v>
      </c>
      <c s="65">
        <v>1539</v>
      </c>
      <c s="65">
        <v>0</v>
      </c>
      <c s="65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97"/>
        <v/>
      </c>
      <c s="187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89">
        <f t="shared" si="194"/>
        <v>15</v>
      </c>
      <c s="99" t="str">
        <f t="shared" si="195"/>
        <v>15:39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1080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300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360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480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6"/>
      <c r="CT899" s="170"/>
      <c s="13"/>
      <c s="79"/>
      <c s="79"/>
      <c r="FL899" s="1"/>
      <c s="121">
        <f t="shared" si="192"/>
        <v>44727</v>
      </c>
      <c s="207"/>
    </row>
    <row ht="11.1" customHeight="1">
      <c s="192">
        <f t="shared" si="196"/>
        <v>900</v>
      </c>
      <c s="74">
        <f t="shared" si="193"/>
        <v>15.666666666666666</v>
      </c>
      <c s="216">
        <v>45056.652777777781</v>
      </c>
      <c s="65">
        <v>10287</v>
      </c>
      <c s="65">
        <v>8860</v>
      </c>
      <c s="65">
        <v>0</v>
      </c>
      <c s="65">
        <v>2238</v>
      </c>
      <c s="65">
        <v>2911</v>
      </c>
      <c s="65">
        <v>0</v>
      </c>
      <c s="65">
        <v>0</v>
      </c>
      <c s="65">
        <v>4152</v>
      </c>
      <c s="65">
        <v>2809</v>
      </c>
      <c s="65">
        <v>4308</v>
      </c>
      <c s="65">
        <v>1542</v>
      </c>
      <c s="65">
        <v>0</v>
      </c>
      <c s="65">
        <v>3609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97"/>
        <v/>
      </c>
      <c s="187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89">
        <f t="shared" si="194"/>
        <v>15</v>
      </c>
      <c s="99" t="str">
        <f t="shared" si="195"/>
        <v>15:40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1560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300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480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180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6"/>
      <c r="CT900" s="170"/>
      <c s="13"/>
      <c s="79"/>
      <c s="79"/>
      <c r="FL900" s="1"/>
      <c s="121">
        <f t="shared" si="192"/>
        <v>44728</v>
      </c>
      <c s="207"/>
    </row>
    <row ht="11.1" customHeight="1">
      <c s="192">
        <f t="shared" si="196"/>
        <v>901</v>
      </c>
      <c s="74">
        <f t="shared" si="193"/>
        <v>15.683333333333334</v>
      </c>
      <c s="216">
        <v>45056.65347222222</v>
      </c>
      <c s="65">
        <v>10315</v>
      </c>
      <c s="65">
        <v>8878</v>
      </c>
      <c s="65">
        <v>0</v>
      </c>
      <c s="65">
        <v>2242</v>
      </c>
      <c s="65">
        <v>2916</v>
      </c>
      <c s="65">
        <v>0</v>
      </c>
      <c s="65">
        <v>0</v>
      </c>
      <c s="65">
        <v>4160</v>
      </c>
      <c s="65">
        <v>2814</v>
      </c>
      <c s="65">
        <v>4316</v>
      </c>
      <c s="65">
        <v>1545</v>
      </c>
      <c s="65">
        <v>0</v>
      </c>
      <c s="65">
        <v>3616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97"/>
        <v/>
      </c>
      <c s="187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89">
        <f t="shared" si="194"/>
        <v>15</v>
      </c>
      <c s="99" t="str">
        <f t="shared" si="195"/>
        <v>15:41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300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480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6"/>
      <c r="CT901" s="170"/>
      <c s="13"/>
      <c s="79"/>
      <c s="79"/>
      <c r="FL901" s="1"/>
      <c s="121">
        <f t="shared" si="192"/>
        <v>44729</v>
      </c>
      <c s="207"/>
    </row>
    <row ht="11.1" customHeight="1">
      <c s="192">
        <f t="shared" si="196"/>
        <v>902</v>
      </c>
      <c s="74">
        <f t="shared" si="193"/>
        <v>15.699999999999999</v>
      </c>
      <c s="216">
        <v>45056.654166666667</v>
      </c>
      <c s="65">
        <v>10345</v>
      </c>
      <c s="65">
        <v>8896</v>
      </c>
      <c s="65">
        <v>0</v>
      </c>
      <c s="65">
        <v>2246</v>
      </c>
      <c s="65">
        <v>2921</v>
      </c>
      <c s="65">
        <v>0</v>
      </c>
      <c s="65">
        <v>0</v>
      </c>
      <c s="65">
        <v>4168</v>
      </c>
      <c s="65">
        <v>2819</v>
      </c>
      <c s="65">
        <v>4325</v>
      </c>
      <c s="65">
        <v>1549</v>
      </c>
      <c s="65">
        <v>0</v>
      </c>
      <c s="65">
        <v>3623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97"/>
        <v/>
      </c>
      <c s="187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89">
        <f t="shared" si="194"/>
        <v>15</v>
      </c>
      <c s="99" t="str">
        <f t="shared" si="195"/>
        <v>15:42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300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540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240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6"/>
      <c r="CT902" s="170"/>
      <c s="13"/>
      <c s="79"/>
      <c s="79"/>
      <c r="FL902" s="1"/>
      <c s="121">
        <f t="shared" si="192"/>
        <v>44730</v>
      </c>
      <c s="207"/>
    </row>
    <row ht="11.1" customHeight="1">
      <c s="192">
        <f t="shared" si="196"/>
        <v>903</v>
      </c>
      <c s="74">
        <f t="shared" si="193"/>
        <v>15.716666666666667</v>
      </c>
      <c s="216">
        <v>45056.654861111114</v>
      </c>
      <c s="65">
        <v>10374</v>
      </c>
      <c s="65">
        <v>8914</v>
      </c>
      <c s="65">
        <v>0</v>
      </c>
      <c s="65">
        <v>2250</v>
      </c>
      <c s="65">
        <v>2926</v>
      </c>
      <c s="65">
        <v>0</v>
      </c>
      <c s="65">
        <v>0</v>
      </c>
      <c s="65">
        <v>4177</v>
      </c>
      <c s="65">
        <v>2825</v>
      </c>
      <c s="65">
        <v>4333</v>
      </c>
      <c s="65">
        <v>1552</v>
      </c>
      <c s="65">
        <v>0</v>
      </c>
      <c s="65">
        <v>3630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97"/>
        <v/>
      </c>
      <c s="187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89">
        <f t="shared" si="194"/>
        <v>15</v>
      </c>
      <c s="99" t="str">
        <f t="shared" si="195"/>
        <v>15:43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1740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300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540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360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6"/>
      <c r="CT903" s="170"/>
      <c s="13"/>
      <c s="79"/>
      <c s="79"/>
      <c r="FL903" s="1"/>
      <c s="121">
        <f t="shared" si="192"/>
        <v>44731</v>
      </c>
      <c s="207"/>
    </row>
    <row ht="11.1" customHeight="1">
      <c s="192">
        <f t="shared" si="196"/>
        <v>904</v>
      </c>
      <c s="74">
        <f t="shared" si="193"/>
        <v>15.733333333333333</v>
      </c>
      <c s="216">
        <v>45056.655555555553</v>
      </c>
      <c s="65">
        <v>10403</v>
      </c>
      <c s="65">
        <v>8931</v>
      </c>
      <c s="65">
        <v>0</v>
      </c>
      <c s="65">
        <v>2254</v>
      </c>
      <c s="65">
        <v>2931</v>
      </c>
      <c s="65">
        <v>0</v>
      </c>
      <c s="65">
        <v>0</v>
      </c>
      <c s="65">
        <v>4185</v>
      </c>
      <c s="65">
        <v>2830</v>
      </c>
      <c s="65">
        <v>4341</v>
      </c>
      <c s="65">
        <v>1555</v>
      </c>
      <c s="65">
        <v>0</v>
      </c>
      <c s="65">
        <v>3638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97"/>
        <v/>
      </c>
      <c s="187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89">
        <f t="shared" si="194"/>
        <v>15</v>
      </c>
      <c s="99" t="str">
        <f t="shared" si="195"/>
        <v>15:44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300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480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6"/>
      <c r="CT904" s="170"/>
      <c s="13"/>
      <c s="79"/>
      <c s="79"/>
      <c r="FL904" s="1"/>
      <c s="121">
        <f t="shared" si="192"/>
        <v>44732</v>
      </c>
      <c s="207"/>
    </row>
    <row ht="11.1" customHeight="1">
      <c s="192">
        <f t="shared" si="196"/>
        <v>905</v>
      </c>
      <c s="74">
        <f t="shared" si="193"/>
        <v>15.75</v>
      </c>
      <c s="216">
        <v>45056.65625</v>
      </c>
      <c s="65">
        <v>10434</v>
      </c>
      <c s="65">
        <v>8949</v>
      </c>
      <c s="65">
        <v>0</v>
      </c>
      <c s="65">
        <v>2259</v>
      </c>
      <c s="65">
        <v>2936</v>
      </c>
      <c s="65">
        <v>0</v>
      </c>
      <c s="65">
        <v>0</v>
      </c>
      <c s="65">
        <v>4193</v>
      </c>
      <c s="65">
        <v>2836</v>
      </c>
      <c s="65">
        <v>4349</v>
      </c>
      <c s="65">
        <v>1558</v>
      </c>
      <c s="65">
        <v>0</v>
      </c>
      <c s="65">
        <v>3646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97"/>
        <v/>
      </c>
      <c s="187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89">
        <f t="shared" si="194"/>
        <v>15</v>
      </c>
      <c s="99" t="str">
        <f t="shared" si="195"/>
        <v>15:45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1860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300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360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6"/>
      <c r="CT905" s="170"/>
      <c s="13"/>
      <c s="79"/>
      <c s="79"/>
      <c r="FL905" s="1"/>
      <c s="121">
        <f t="shared" si="192"/>
        <v>44733</v>
      </c>
      <c s="207"/>
    </row>
    <row ht="11.1" customHeight="1">
      <c s="192">
        <f t="shared" si="196"/>
        <v>906</v>
      </c>
      <c s="74">
        <f t="shared" si="193"/>
        <v>15.766666666666667</v>
      </c>
      <c s="216">
        <v>45056.656944444447</v>
      </c>
      <c s="65">
        <v>10463</v>
      </c>
      <c s="65">
        <v>8966</v>
      </c>
      <c s="65">
        <v>0</v>
      </c>
      <c s="65">
        <v>2263</v>
      </c>
      <c s="65">
        <v>2941</v>
      </c>
      <c s="65">
        <v>0</v>
      </c>
      <c s="65">
        <v>0</v>
      </c>
      <c s="65">
        <v>4202</v>
      </c>
      <c s="65">
        <v>2841</v>
      </c>
      <c s="65">
        <v>4358</v>
      </c>
      <c s="65">
        <v>1561</v>
      </c>
      <c s="65">
        <v>0</v>
      </c>
      <c s="65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97"/>
        <v/>
      </c>
      <c s="187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89">
        <f t="shared" si="194"/>
        <v>15</v>
      </c>
      <c s="99" t="str">
        <f t="shared" si="195"/>
        <v>15:46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540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540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6"/>
      <c r="CT906" s="170"/>
      <c s="13"/>
      <c s="79"/>
      <c s="79"/>
      <c r="FL906" s="1"/>
      <c s="121">
        <f t="shared" si="192"/>
        <v>44734</v>
      </c>
      <c s="207"/>
    </row>
    <row ht="11.1" customHeight="1">
      <c s="192">
        <f t="shared" si="196"/>
        <v>907</v>
      </c>
      <c s="74">
        <f t="shared" si="193"/>
        <v>15.783333333333333</v>
      </c>
      <c s="216">
        <v>45056.657638888886</v>
      </c>
      <c s="65">
        <v>10492</v>
      </c>
      <c s="65">
        <v>8985</v>
      </c>
      <c s="65">
        <v>0</v>
      </c>
      <c s="65">
        <v>2267</v>
      </c>
      <c s="65">
        <v>2946</v>
      </c>
      <c s="65">
        <v>0</v>
      </c>
      <c s="65">
        <v>0</v>
      </c>
      <c s="65">
        <v>4210</v>
      </c>
      <c s="65">
        <v>2847</v>
      </c>
      <c s="65">
        <v>4366</v>
      </c>
      <c s="65">
        <v>1565</v>
      </c>
      <c s="65">
        <v>0</v>
      </c>
      <c s="65">
        <v>3661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97"/>
        <v/>
      </c>
      <c s="187">
        <f t="shared" si="198"/>
        <v>1</v>
      </c>
      <c s="15">
        <f t="shared" si="199"/>
        <v>29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89">
        <f t="shared" si="194"/>
        <v>15</v>
      </c>
      <c s="99" t="str">
        <f t="shared" si="195"/>
        <v>15:47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1740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300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480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240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6"/>
      <c r="CT907" s="170"/>
      <c s="13"/>
      <c s="79"/>
      <c s="79"/>
      <c r="FL907" s="1"/>
      <c s="121">
        <f t="shared" si="192"/>
        <v>44735</v>
      </c>
      <c s="207"/>
    </row>
    <row ht="11.1" customHeight="1">
      <c s="192">
        <f t="shared" si="196"/>
        <v>908</v>
      </c>
      <c s="74">
        <f t="shared" si="193"/>
        <v>15.800000000000001</v>
      </c>
      <c s="216">
        <v>45056.658333333333</v>
      </c>
      <c s="65">
        <v>10523</v>
      </c>
      <c s="65">
        <v>9003</v>
      </c>
      <c s="65">
        <v>0</v>
      </c>
      <c s="65">
        <v>2271</v>
      </c>
      <c s="65">
        <v>2951</v>
      </c>
      <c s="65">
        <v>0</v>
      </c>
      <c s="65">
        <v>0</v>
      </c>
      <c s="65">
        <v>4218</v>
      </c>
      <c s="65">
        <v>2852</v>
      </c>
      <c s="65">
        <v>4374</v>
      </c>
      <c s="65">
        <v>1568</v>
      </c>
      <c s="65">
        <v>0</v>
      </c>
      <c s="65">
        <v>3669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97"/>
        <v/>
      </c>
      <c s="187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89">
        <f t="shared" si="194"/>
        <v>15</v>
      </c>
      <c s="99" t="str">
        <f t="shared" si="195"/>
        <v>15:48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1080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300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480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6"/>
      <c r="CT908" s="170"/>
      <c s="13"/>
      <c s="79"/>
      <c s="79"/>
      <c r="FL908" s="1"/>
      <c s="121">
        <f t="shared" si="192"/>
        <v>44736</v>
      </c>
      <c s="207"/>
    </row>
    <row ht="11.1" customHeight="1">
      <c s="192">
        <f t="shared" si="196"/>
        <v>909</v>
      </c>
      <c s="74">
        <f t="shared" si="193"/>
        <v>15.816666666666666</v>
      </c>
      <c s="216">
        <v>45056.65902777778</v>
      </c>
      <c s="65">
        <v>10552</v>
      </c>
      <c s="65">
        <v>9020</v>
      </c>
      <c s="65">
        <v>0</v>
      </c>
      <c s="65">
        <v>2275</v>
      </c>
      <c s="65">
        <v>2957</v>
      </c>
      <c s="65">
        <v>0</v>
      </c>
      <c s="65">
        <v>0</v>
      </c>
      <c s="65">
        <v>4226</v>
      </c>
      <c s="65">
        <v>2858</v>
      </c>
      <c s="65">
        <v>4382</v>
      </c>
      <c s="65">
        <v>1571</v>
      </c>
      <c s="65">
        <v>0</v>
      </c>
      <c s="65">
        <v>3677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97"/>
        <v/>
      </c>
      <c s="187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89">
        <f t="shared" si="194"/>
        <v>15</v>
      </c>
      <c s="99" t="str">
        <f t="shared" si="195"/>
        <v>15:49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360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6"/>
      <c r="CT909" s="170"/>
      <c s="13"/>
      <c s="79"/>
      <c s="79"/>
      <c r="FL909" s="1"/>
      <c s="121">
        <f t="shared" si="192"/>
        <v>44737</v>
      </c>
      <c s="207"/>
    </row>
    <row ht="11.1" customHeight="1">
      <c s="192">
        <f t="shared" si="196"/>
        <v>910</v>
      </c>
      <c s="74">
        <f t="shared" si="193"/>
        <v>15.833333333333334</v>
      </c>
      <c s="216">
        <v>45056.659722222219</v>
      </c>
      <c s="65">
        <v>10554</v>
      </c>
      <c s="65">
        <v>9038</v>
      </c>
      <c s="65">
        <v>0</v>
      </c>
      <c s="65">
        <v>2278</v>
      </c>
      <c s="65">
        <v>2962</v>
      </c>
      <c s="65">
        <v>0</v>
      </c>
      <c s="65">
        <v>0</v>
      </c>
      <c s="65">
        <v>4235</v>
      </c>
      <c s="65">
        <v>2864</v>
      </c>
      <c s="65">
        <v>4391</v>
      </c>
      <c s="65">
        <v>1574</v>
      </c>
      <c s="65">
        <v>0</v>
      </c>
      <c s="65">
        <v>3685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97"/>
        <v/>
      </c>
      <c s="187">
        <f t="shared" si="198"/>
        <v>1</v>
      </c>
      <c s="15">
        <f t="shared" si="199"/>
        <v>2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89">
        <f t="shared" si="194"/>
        <v>15</v>
      </c>
      <c s="99" t="str">
        <f t="shared" si="195"/>
        <v>15:50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120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1080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300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540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360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540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6"/>
      <c r="CT910" s="170"/>
      <c s="13"/>
      <c s="79"/>
      <c s="79"/>
      <c r="FL910" s="1"/>
      <c s="121">
        <f t="shared" si="192"/>
        <v>44738</v>
      </c>
      <c s="207"/>
    </row>
    <row ht="11.1" customHeight="1">
      <c s="192">
        <f t="shared" si="196"/>
        <v>911</v>
      </c>
      <c s="74">
        <f t="shared" si="193"/>
        <v>15.85</v>
      </c>
      <c s="216">
        <v>45056.660416666666</v>
      </c>
      <c s="65">
        <v>10556</v>
      </c>
      <c s="65">
        <v>9056</v>
      </c>
      <c s="65">
        <v>0</v>
      </c>
      <c s="65">
        <v>2282</v>
      </c>
      <c s="65">
        <v>2967</v>
      </c>
      <c s="65">
        <v>0</v>
      </c>
      <c s="65">
        <v>0</v>
      </c>
      <c s="65">
        <v>4242</v>
      </c>
      <c s="65">
        <v>2869</v>
      </c>
      <c s="65">
        <v>4399</v>
      </c>
      <c s="65">
        <v>1578</v>
      </c>
      <c s="65">
        <v>0</v>
      </c>
      <c s="65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97"/>
        <v/>
      </c>
      <c s="187">
        <f t="shared" si="198"/>
        <v>1</v>
      </c>
      <c s="15">
        <f t="shared" si="199"/>
        <v>2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89">
        <f t="shared" si="194"/>
        <v>15</v>
      </c>
      <c s="99" t="str">
        <f t="shared" si="195"/>
        <v>15:51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120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300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480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240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6"/>
      <c r="CT911" s="170"/>
      <c s="13"/>
      <c s="79"/>
      <c s="79"/>
      <c r="FL911" s="1"/>
      <c s="121">
        <f t="shared" si="192"/>
        <v>44739</v>
      </c>
      <c s="207"/>
    </row>
    <row ht="11.1" customHeight="1">
      <c s="192">
        <f t="shared" si="196"/>
        <v>912</v>
      </c>
      <c s="74">
        <f t="shared" si="193"/>
        <v>15.866666666666667</v>
      </c>
      <c s="216">
        <v>45056.661111111112</v>
      </c>
      <c s="65">
        <v>10571</v>
      </c>
      <c s="65">
        <v>9073</v>
      </c>
      <c s="65">
        <v>0</v>
      </c>
      <c s="65">
        <v>2286</v>
      </c>
      <c s="65">
        <v>2971</v>
      </c>
      <c s="65">
        <v>0</v>
      </c>
      <c s="65">
        <v>0</v>
      </c>
      <c s="65">
        <v>4250</v>
      </c>
      <c s="65">
        <v>2875</v>
      </c>
      <c s="65">
        <v>4407</v>
      </c>
      <c s="65">
        <v>1581</v>
      </c>
      <c s="65">
        <v>0</v>
      </c>
      <c s="65">
        <v>3700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97"/>
        <v/>
      </c>
      <c s="187">
        <f t="shared" si="198"/>
        <v>1</v>
      </c>
      <c s="15">
        <f t="shared" si="199"/>
        <v>15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89">
        <f t="shared" si="194"/>
        <v>15</v>
      </c>
      <c s="99" t="str">
        <f t="shared" si="195"/>
        <v>15:52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900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240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6"/>
      <c r="CT912" s="170"/>
      <c s="13"/>
      <c s="79"/>
      <c s="79"/>
      <c r="FL912" s="1"/>
      <c s="121">
        <f t="shared" si="192"/>
        <v>44740</v>
      </c>
      <c s="207"/>
    </row>
    <row ht="11.1" customHeight="1">
      <c s="192">
        <f t="shared" si="196"/>
        <v>913</v>
      </c>
      <c s="74">
        <f t="shared" si="193"/>
        <v>15.883333333333333</v>
      </c>
      <c s="216">
        <v>45056.661805555559</v>
      </c>
      <c s="65">
        <v>10601</v>
      </c>
      <c s="65">
        <v>9092</v>
      </c>
      <c s="65">
        <v>0</v>
      </c>
      <c s="65">
        <v>2290</v>
      </c>
      <c s="65">
        <v>2976</v>
      </c>
      <c s="65">
        <v>0</v>
      </c>
      <c s="65">
        <v>0</v>
      </c>
      <c s="65">
        <v>4258</v>
      </c>
      <c s="65">
        <v>2881</v>
      </c>
      <c s="65">
        <v>4416</v>
      </c>
      <c s="65">
        <v>1584</v>
      </c>
      <c s="65">
        <v>0</v>
      </c>
      <c s="65">
        <v>3709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97"/>
        <v/>
      </c>
      <c s="187">
        <f t="shared" si="198"/>
        <v>1</v>
      </c>
      <c s="15">
        <f t="shared" si="199"/>
        <v>30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89">
        <f t="shared" si="194"/>
        <v>15</v>
      </c>
      <c s="99" t="str">
        <f t="shared" si="195"/>
        <v>15:53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1800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480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360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540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6"/>
      <c r="CT913" s="170"/>
      <c s="13"/>
      <c s="79"/>
      <c s="79"/>
      <c r="FL913" s="1"/>
      <c s="121">
        <f t="shared" si="192"/>
        <v>44741</v>
      </c>
      <c s="207"/>
    </row>
    <row ht="11.1" customHeight="1">
      <c s="192">
        <f t="shared" si="196"/>
        <v>914</v>
      </c>
      <c s="74">
        <f t="shared" si="193"/>
        <v>15.9</v>
      </c>
      <c s="216">
        <v>45056.662499999999</v>
      </c>
      <c s="65">
        <v>10629</v>
      </c>
      <c s="65">
        <v>9109</v>
      </c>
      <c s="65">
        <v>0</v>
      </c>
      <c s="65">
        <v>2294</v>
      </c>
      <c s="65">
        <v>2980</v>
      </c>
      <c s="65">
        <v>0</v>
      </c>
      <c s="65">
        <v>0</v>
      </c>
      <c s="65">
        <v>4266</v>
      </c>
      <c s="65">
        <v>2886</v>
      </c>
      <c s="65">
        <v>4423</v>
      </c>
      <c s="65">
        <v>1587</v>
      </c>
      <c s="65">
        <v>0</v>
      </c>
      <c s="65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97"/>
        <v/>
      </c>
      <c s="187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89">
        <f t="shared" si="194"/>
        <v>15</v>
      </c>
      <c s="99" t="str">
        <f t="shared" si="195"/>
        <v>15:54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240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6"/>
      <c r="CT914" s="170"/>
      <c s="13"/>
      <c s="79"/>
      <c s="79"/>
      <c r="FL914" s="1"/>
      <c s="121">
        <f t="shared" si="192"/>
        <v>44742</v>
      </c>
      <c s="207"/>
    </row>
    <row ht="11.1" customHeight="1">
      <c s="192">
        <f t="shared" si="196"/>
        <v>915</v>
      </c>
      <c s="74">
        <f t="shared" si="193"/>
        <v>15.916666666666666</v>
      </c>
      <c s="216">
        <v>45056.663194444445</v>
      </c>
      <c s="65">
        <v>10659</v>
      </c>
      <c s="65">
        <v>9127</v>
      </c>
      <c s="65">
        <v>0</v>
      </c>
      <c s="65">
        <v>2298</v>
      </c>
      <c s="65">
        <v>2985</v>
      </c>
      <c s="65">
        <v>0</v>
      </c>
      <c s="65">
        <v>0</v>
      </c>
      <c s="65">
        <v>4274</v>
      </c>
      <c s="65">
        <v>2892</v>
      </c>
      <c s="65">
        <v>4432</v>
      </c>
      <c s="65">
        <v>1590</v>
      </c>
      <c s="65">
        <v>0</v>
      </c>
      <c s="65">
        <v>3723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97"/>
        <v/>
      </c>
      <c s="187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89">
        <f t="shared" si="194"/>
        <v>15</v>
      </c>
      <c s="99" t="str">
        <f t="shared" si="195"/>
        <v>15:55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300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360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540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180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6"/>
      <c r="CT915" s="170"/>
      <c s="13"/>
      <c s="79"/>
      <c s="79"/>
      <c r="FL915" s="1"/>
      <c s="121">
        <f t="shared" si="192"/>
        <v>44743</v>
      </c>
      <c s="207"/>
    </row>
    <row ht="11.1" customHeight="1">
      <c s="192">
        <f t="shared" si="196"/>
        <v>916</v>
      </c>
      <c s="74">
        <f t="shared" si="193"/>
        <v>15.933333333333334</v>
      </c>
      <c s="216">
        <v>45056.663888888892</v>
      </c>
      <c s="65">
        <v>10687</v>
      </c>
      <c s="65">
        <v>9145</v>
      </c>
      <c s="65">
        <v>0</v>
      </c>
      <c s="65">
        <v>2301</v>
      </c>
      <c s="65">
        <v>2989</v>
      </c>
      <c s="65">
        <v>0</v>
      </c>
      <c s="65">
        <v>0</v>
      </c>
      <c s="65">
        <v>4282</v>
      </c>
      <c s="65">
        <v>2897</v>
      </c>
      <c s="65">
        <v>4440</v>
      </c>
      <c s="65">
        <v>1594</v>
      </c>
      <c s="65">
        <v>0</v>
      </c>
      <c s="65">
        <v>3731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97"/>
        <v/>
      </c>
      <c s="187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89">
        <f t="shared" si="194"/>
        <v>15</v>
      </c>
      <c s="99" t="str">
        <f t="shared" si="195"/>
        <v>15:56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1080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240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480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480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240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6"/>
      <c r="CT916" s="170"/>
      <c s="13"/>
      <c s="79"/>
      <c s="79"/>
      <c r="FL916" s="1"/>
      <c s="121">
        <f t="shared" si="192"/>
        <v>44744</v>
      </c>
      <c s="207"/>
    </row>
    <row ht="11.1" customHeight="1">
      <c s="192">
        <f t="shared" si="196"/>
        <v>917</v>
      </c>
      <c s="74">
        <f t="shared" si="193"/>
        <v>15.949999999999999</v>
      </c>
      <c s="216">
        <v>45056.664583333331</v>
      </c>
      <c s="65">
        <v>10717</v>
      </c>
      <c s="65">
        <v>9164</v>
      </c>
      <c s="65">
        <v>0</v>
      </c>
      <c s="65">
        <v>2305</v>
      </c>
      <c s="65">
        <v>2991</v>
      </c>
      <c s="65">
        <v>0</v>
      </c>
      <c s="65">
        <v>0</v>
      </c>
      <c s="65">
        <v>4290</v>
      </c>
      <c s="65">
        <v>2903</v>
      </c>
      <c s="65">
        <v>4448</v>
      </c>
      <c s="65">
        <v>1597</v>
      </c>
      <c s="65">
        <v>0</v>
      </c>
      <c s="65">
        <v>3738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97"/>
        <v/>
      </c>
      <c s="187">
        <f t="shared" si="198"/>
        <v>1</v>
      </c>
      <c s="15">
        <f t="shared" si="199"/>
        <v>30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2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89">
        <f t="shared" si="194"/>
        <v>15</v>
      </c>
      <c s="99" t="str">
        <f t="shared" si="195"/>
        <v>15:57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1140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120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360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6"/>
      <c r="CT917" s="170"/>
      <c s="13"/>
      <c s="79"/>
      <c s="79"/>
      <c r="FL917" s="1"/>
      <c s="121">
        <f t="shared" si="192"/>
        <v>44745</v>
      </c>
      <c s="207"/>
    </row>
    <row ht="11.1" customHeight="1">
      <c s="192">
        <f t="shared" si="196"/>
        <v>918</v>
      </c>
      <c s="74">
        <f t="shared" si="193"/>
        <v>15.966666666666667</v>
      </c>
      <c s="216">
        <v>45056.665277777778</v>
      </c>
      <c s="65">
        <v>10748</v>
      </c>
      <c s="65">
        <v>9182</v>
      </c>
      <c s="65">
        <v>0</v>
      </c>
      <c s="65">
        <v>2309</v>
      </c>
      <c s="65">
        <v>2995</v>
      </c>
      <c s="65">
        <v>0</v>
      </c>
      <c s="65">
        <v>0</v>
      </c>
      <c s="65">
        <v>4298</v>
      </c>
      <c s="65">
        <v>2908</v>
      </c>
      <c s="65">
        <v>4457</v>
      </c>
      <c s="65">
        <v>1600</v>
      </c>
      <c s="65">
        <v>0</v>
      </c>
      <c s="65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97"/>
        <v/>
      </c>
      <c s="187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89">
        <f t="shared" si="194"/>
        <v>15</v>
      </c>
      <c s="99" t="str">
        <f t="shared" si="195"/>
        <v>15:58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1860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1080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240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540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6"/>
      <c r="CT918" s="170"/>
      <c s="13"/>
      <c s="79"/>
      <c s="79"/>
      <c r="FL918" s="1"/>
      <c s="121">
        <f t="shared" si="192"/>
        <v>44746</v>
      </c>
      <c s="207"/>
    </row>
    <row ht="11.1" customHeight="1">
      <c s="192">
        <f t="shared" si="196"/>
        <v>919</v>
      </c>
      <c s="74">
        <f t="shared" si="193"/>
        <v>15.983333333333333</v>
      </c>
      <c s="216">
        <v>45056.665972222225</v>
      </c>
      <c s="65">
        <v>10776</v>
      </c>
      <c s="65">
        <v>9200</v>
      </c>
      <c s="65">
        <v>0</v>
      </c>
      <c s="65">
        <v>2313</v>
      </c>
      <c s="65">
        <v>2999</v>
      </c>
      <c s="65">
        <v>0</v>
      </c>
      <c s="65">
        <v>0</v>
      </c>
      <c s="65">
        <v>4306</v>
      </c>
      <c s="65">
        <v>2914</v>
      </c>
      <c s="65">
        <v>4465</v>
      </c>
      <c s="65">
        <v>1603</v>
      </c>
      <c s="65">
        <v>0</v>
      </c>
      <c s="65">
        <v>3753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97"/>
        <v/>
      </c>
      <c s="187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89">
        <f t="shared" si="194"/>
        <v>15</v>
      </c>
      <c s="99" t="str">
        <f t="shared" si="195"/>
        <v>15:59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240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360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6"/>
      <c r="CT919" s="170"/>
      <c s="13"/>
      <c s="79"/>
      <c s="79"/>
      <c r="FL919" s="1"/>
      <c s="121">
        <f t="shared" si="192"/>
        <v>44747</v>
      </c>
      <c s="207"/>
    </row>
    <row ht="11.1" customHeight="1">
      <c s="192">
        <f t="shared" si="196"/>
        <v>920</v>
      </c>
      <c s="74">
        <f t="shared" si="193"/>
        <v>16</v>
      </c>
      <c s="216">
        <v>45056.666666666664</v>
      </c>
      <c s="65">
        <v>10806</v>
      </c>
      <c s="65">
        <v>9218</v>
      </c>
      <c s="65">
        <v>0</v>
      </c>
      <c s="65">
        <v>2317</v>
      </c>
      <c s="65">
        <v>3004</v>
      </c>
      <c s="65">
        <v>0</v>
      </c>
      <c s="65">
        <v>0</v>
      </c>
      <c s="65">
        <v>4314</v>
      </c>
      <c s="65">
        <v>2919</v>
      </c>
      <c s="65">
        <v>4473</v>
      </c>
      <c s="65">
        <v>1607</v>
      </c>
      <c s="65">
        <v>0</v>
      </c>
      <c s="65">
        <v>3761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97"/>
        <v/>
      </c>
      <c s="187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89">
        <f t="shared" si="194"/>
        <v>16</v>
      </c>
      <c s="99" t="str">
        <f t="shared" si="195"/>
        <v>16:00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1800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1080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300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480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480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240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6"/>
      <c r="CT920" s="170"/>
      <c s="13"/>
      <c s="79"/>
      <c s="79"/>
      <c r="FL920" s="1"/>
      <c s="121">
        <f t="shared" si="192"/>
        <v>44748</v>
      </c>
      <c s="207"/>
    </row>
    <row ht="11.1" customHeight="1">
      <c s="192">
        <f t="shared" si="196"/>
        <v>921</v>
      </c>
      <c s="74">
        <f t="shared" si="193"/>
        <v>16.016666666666666</v>
      </c>
      <c s="216">
        <v>45056.667361111111</v>
      </c>
      <c s="65">
        <v>10836</v>
      </c>
      <c s="65">
        <v>9236</v>
      </c>
      <c s="65">
        <v>0</v>
      </c>
      <c s="65">
        <v>2321</v>
      </c>
      <c s="65">
        <v>3008</v>
      </c>
      <c s="65">
        <v>0</v>
      </c>
      <c s="65">
        <v>0</v>
      </c>
      <c s="65">
        <v>4322</v>
      </c>
      <c s="65">
        <v>2925</v>
      </c>
      <c s="65">
        <v>4481</v>
      </c>
      <c s="65">
        <v>1610</v>
      </c>
      <c s="65">
        <v>0</v>
      </c>
      <c s="65">
        <v>3768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97"/>
        <v/>
      </c>
      <c s="187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89">
        <f t="shared" si="194"/>
        <v>16</v>
      </c>
      <c s="99" t="str">
        <f t="shared" si="195"/>
        <v>16:01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1080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240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6"/>
      <c r="CT921" s="170"/>
      <c s="13"/>
      <c s="79"/>
      <c s="79"/>
      <c r="FL921" s="1"/>
      <c s="121">
        <f t="shared" si="192"/>
        <v>44749</v>
      </c>
      <c s="207"/>
    </row>
    <row ht="11.1" customHeight="1">
      <c s="192">
        <f t="shared" si="196"/>
        <v>922</v>
      </c>
      <c s="74">
        <f t="shared" si="193"/>
        <v>16.033333333333335</v>
      </c>
      <c s="216">
        <v>45056.668055555558</v>
      </c>
      <c s="65">
        <v>10865</v>
      </c>
      <c s="65">
        <v>9254</v>
      </c>
      <c s="65">
        <v>0</v>
      </c>
      <c s="65">
        <v>2325</v>
      </c>
      <c s="65">
        <v>3012</v>
      </c>
      <c s="65">
        <v>0</v>
      </c>
      <c s="65">
        <v>0</v>
      </c>
      <c s="65">
        <v>4330</v>
      </c>
      <c s="65">
        <v>2930</v>
      </c>
      <c s="65">
        <v>4489</v>
      </c>
      <c s="65">
        <v>1613</v>
      </c>
      <c s="65">
        <v>0</v>
      </c>
      <c s="65">
        <v>3775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97"/>
        <v/>
      </c>
      <c s="187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89">
        <f t="shared" si="194"/>
        <v>16</v>
      </c>
      <c s="99" t="str">
        <f t="shared" si="195"/>
        <v>16:02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240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480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480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6"/>
      <c r="CT922" s="170"/>
      <c s="13"/>
      <c s="79"/>
      <c s="79"/>
      <c r="FL922" s="1"/>
      <c s="121">
        <f t="shared" si="192"/>
        <v>44750</v>
      </c>
      <c s="207"/>
    </row>
    <row ht="11.1" customHeight="1">
      <c s="192">
        <f t="shared" si="196"/>
        <v>923</v>
      </c>
      <c s="74">
        <f t="shared" si="193"/>
        <v>16.050000000000001</v>
      </c>
      <c s="216">
        <v>45056.668749999997</v>
      </c>
      <c s="65">
        <v>10865</v>
      </c>
      <c s="65">
        <v>9274</v>
      </c>
      <c s="65">
        <v>0</v>
      </c>
      <c s="65">
        <v>2329</v>
      </c>
      <c s="65">
        <v>3017</v>
      </c>
      <c s="65">
        <v>0</v>
      </c>
      <c s="65">
        <v>0</v>
      </c>
      <c s="65">
        <v>4338</v>
      </c>
      <c s="65">
        <v>2936</v>
      </c>
      <c s="65">
        <v>4498</v>
      </c>
      <c s="65">
        <v>1617</v>
      </c>
      <c s="65">
        <v>0</v>
      </c>
      <c s="65">
        <v>3783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97"/>
        <v/>
      </c>
      <c s="187">
        <f t="shared" si="198"/>
        <v>1</v>
      </c>
      <c s="15">
        <f t="shared" si="199"/>
        <v>0</v>
      </c>
      <c s="15">
        <f t="shared" si="200"/>
        <v>20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89">
        <f t="shared" si="194"/>
        <v>16</v>
      </c>
      <c s="99" t="str">
        <f t="shared" si="195"/>
        <v>16:03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1200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300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540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240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6"/>
      <c r="CT923" s="170"/>
      <c s="13"/>
      <c s="79"/>
      <c s="79"/>
      <c r="FL923" s="1"/>
      <c s="121">
        <f t="shared" si="192"/>
        <v>44751</v>
      </c>
      <c s="207"/>
    </row>
    <row ht="11.1" customHeight="1">
      <c s="192">
        <f t="shared" si="196"/>
        <v>924</v>
      </c>
      <c s="74">
        <f t="shared" si="193"/>
        <v>16.066666666666666</v>
      </c>
      <c s="216">
        <v>45056.669444444444</v>
      </c>
      <c s="65">
        <v>10865</v>
      </c>
      <c s="65">
        <v>9291</v>
      </c>
      <c s="65">
        <v>0</v>
      </c>
      <c s="65">
        <v>2333</v>
      </c>
      <c s="65">
        <v>3021</v>
      </c>
      <c s="65">
        <v>0</v>
      </c>
      <c s="65">
        <v>0</v>
      </c>
      <c s="65">
        <v>4345</v>
      </c>
      <c s="65">
        <v>2942</v>
      </c>
      <c s="65">
        <v>4506</v>
      </c>
      <c s="65">
        <v>1619</v>
      </c>
      <c s="65">
        <v>0</v>
      </c>
      <c s="65">
        <v>3790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97"/>
        <v/>
      </c>
      <c s="187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89">
        <f t="shared" si="194"/>
        <v>16</v>
      </c>
      <c s="99" t="str">
        <f t="shared" si="195"/>
        <v>16:04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240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360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480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6"/>
      <c r="CT924" s="170"/>
      <c s="13"/>
      <c s="79"/>
      <c s="79"/>
      <c r="FL924" s="1"/>
      <c s="121">
        <f t="shared" si="192"/>
        <v>44752</v>
      </c>
      <c s="207"/>
    </row>
    <row ht="11.1" customHeight="1">
      <c s="192">
        <f t="shared" si="196"/>
        <v>925</v>
      </c>
      <c s="74">
        <f t="shared" si="193"/>
        <v>16.083333333333332</v>
      </c>
      <c s="216">
        <v>45056.670138888891</v>
      </c>
      <c s="65">
        <v>10865</v>
      </c>
      <c s="65">
        <v>9311</v>
      </c>
      <c s="65">
        <v>0</v>
      </c>
      <c s="65">
        <v>2337</v>
      </c>
      <c s="65">
        <v>3026</v>
      </c>
      <c s="65">
        <v>0</v>
      </c>
      <c s="65">
        <v>0</v>
      </c>
      <c s="65">
        <v>4354</v>
      </c>
      <c s="65">
        <v>2947</v>
      </c>
      <c s="65">
        <v>4515</v>
      </c>
      <c s="65">
        <v>1623</v>
      </c>
      <c s="65">
        <v>0</v>
      </c>
      <c s="65">
        <v>3798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97"/>
        <v/>
      </c>
      <c s="187">
        <f t="shared" si="198"/>
        <v>1</v>
      </c>
      <c s="15">
        <f t="shared" si="199"/>
        <v>0</v>
      </c>
      <c s="15">
        <f t="shared" si="200"/>
        <v>20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5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89">
        <f t="shared" si="194"/>
        <v>16</v>
      </c>
      <c s="99" t="str">
        <f t="shared" si="195"/>
        <v>16:05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1200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300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540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540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240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6"/>
      <c r="CT925" s="170"/>
      <c s="13"/>
      <c s="79"/>
      <c s="79"/>
      <c r="FL925" s="1"/>
      <c s="121">
        <f t="shared" si="192"/>
        <v>44753</v>
      </c>
      <c s="207"/>
    </row>
    <row ht="11.1" customHeight="1">
      <c s="192">
        <f t="shared" si="196"/>
        <v>926</v>
      </c>
      <c s="74">
        <f t="shared" si="193"/>
        <v>16.100000000000001</v>
      </c>
      <c s="216">
        <v>45056.67083333333</v>
      </c>
      <c s="65">
        <v>10865</v>
      </c>
      <c s="65">
        <v>9327</v>
      </c>
      <c s="65">
        <v>0</v>
      </c>
      <c s="65">
        <v>2340</v>
      </c>
      <c s="65">
        <v>3030</v>
      </c>
      <c s="65">
        <v>0</v>
      </c>
      <c s="65">
        <v>0</v>
      </c>
      <c s="65">
        <v>4361</v>
      </c>
      <c s="65">
        <v>2952</v>
      </c>
      <c s="65">
        <v>4522</v>
      </c>
      <c s="65">
        <v>1626</v>
      </c>
      <c s="65">
        <v>0</v>
      </c>
      <c s="65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97"/>
        <v/>
      </c>
      <c s="187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89">
        <f t="shared" si="194"/>
        <v>16</v>
      </c>
      <c s="99" t="str">
        <f t="shared" si="195"/>
        <v>16:06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240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6"/>
      <c r="CT926" s="170"/>
      <c s="13"/>
      <c s="79"/>
      <c s="79"/>
      <c r="FL926" s="1"/>
      <c s="121">
        <f t="shared" si="192"/>
        <v>44754</v>
      </c>
      <c s="207"/>
    </row>
    <row ht="11.1" customHeight="1">
      <c s="192">
        <f t="shared" si="196"/>
        <v>927</v>
      </c>
      <c s="74">
        <f t="shared" si="193"/>
        <v>16.116666666666667</v>
      </c>
      <c s="216">
        <v>45056.671527777777</v>
      </c>
      <c s="65">
        <v>10865</v>
      </c>
      <c s="65">
        <v>9345</v>
      </c>
      <c s="65">
        <v>0</v>
      </c>
      <c s="65">
        <v>2345</v>
      </c>
      <c s="65">
        <v>3034</v>
      </c>
      <c s="65">
        <v>0</v>
      </c>
      <c s="65">
        <v>0</v>
      </c>
      <c s="65">
        <v>4370</v>
      </c>
      <c s="65">
        <v>2958</v>
      </c>
      <c s="65">
        <v>4531</v>
      </c>
      <c s="65">
        <v>1629</v>
      </c>
      <c s="65">
        <v>0</v>
      </c>
      <c s="65">
        <v>3812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97"/>
        <v/>
      </c>
      <c s="187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89">
        <f t="shared" si="194"/>
        <v>16</v>
      </c>
      <c s="99" t="str">
        <f t="shared" si="195"/>
        <v>16:07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240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540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360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540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6"/>
      <c r="CT927" s="170"/>
      <c s="13"/>
      <c s="79"/>
      <c s="79"/>
      <c r="FL927" s="1"/>
      <c s="121">
        <f t="shared" si="192"/>
        <v>44755</v>
      </c>
      <c s="207"/>
    </row>
    <row ht="11.1" customHeight="1">
      <c s="192">
        <f t="shared" si="196"/>
        <v>928</v>
      </c>
      <c s="74">
        <f t="shared" si="193"/>
        <v>16.133333333333333</v>
      </c>
      <c s="216">
        <v>45056.672222222223</v>
      </c>
      <c s="65">
        <v>10865</v>
      </c>
      <c s="65">
        <v>9364</v>
      </c>
      <c s="65">
        <v>0</v>
      </c>
      <c s="65">
        <v>2349</v>
      </c>
      <c s="65">
        <v>3038</v>
      </c>
      <c s="65">
        <v>0</v>
      </c>
      <c s="65">
        <v>0</v>
      </c>
      <c s="65">
        <v>4378</v>
      </c>
      <c s="65">
        <v>2964</v>
      </c>
      <c s="65">
        <v>4539</v>
      </c>
      <c s="65">
        <v>1632</v>
      </c>
      <c s="65">
        <v>0</v>
      </c>
      <c s="65">
        <v>3820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97"/>
        <v/>
      </c>
      <c s="187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89">
        <f t="shared" si="194"/>
        <v>16</v>
      </c>
      <c s="99" t="str">
        <f t="shared" si="195"/>
        <v>16:08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1140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240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360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480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6"/>
      <c r="CT928" s="170"/>
      <c s="13"/>
      <c s="79"/>
      <c s="79"/>
      <c r="FL928" s="1"/>
      <c s="121">
        <f t="shared" si="192"/>
        <v>44756</v>
      </c>
      <c s="207"/>
    </row>
    <row ht="11.1" customHeight="1">
      <c s="192">
        <f t="shared" si="196"/>
        <v>929</v>
      </c>
      <c s="74">
        <f t="shared" si="193"/>
        <v>16.149999999999999</v>
      </c>
      <c s="216">
        <v>45056.67291666667</v>
      </c>
      <c s="65">
        <v>10865</v>
      </c>
      <c s="65">
        <v>9382</v>
      </c>
      <c s="65">
        <v>0</v>
      </c>
      <c s="65">
        <v>2353</v>
      </c>
      <c s="65">
        <v>3043</v>
      </c>
      <c s="65">
        <v>0</v>
      </c>
      <c s="65">
        <v>0</v>
      </c>
      <c s="65">
        <v>4385</v>
      </c>
      <c s="65">
        <v>2970</v>
      </c>
      <c s="65">
        <v>4547</v>
      </c>
      <c s="65">
        <v>1636</v>
      </c>
      <c s="65">
        <v>0</v>
      </c>
      <c s="65">
        <v>3826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97"/>
        <v/>
      </c>
      <c s="187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89">
        <f t="shared" si="194"/>
        <v>16</v>
      </c>
      <c s="99" t="str">
        <f t="shared" si="195"/>
        <v>16:09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300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360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480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240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6"/>
      <c r="CT929" s="170"/>
      <c s="13"/>
      <c s="79"/>
      <c s="79"/>
      <c r="FL929" s="1"/>
      <c s="121">
        <f t="shared" si="192"/>
        <v>44757</v>
      </c>
      <c s="207"/>
    </row>
    <row ht="11.1" customHeight="1">
      <c s="192">
        <f t="shared" si="196"/>
        <v>930</v>
      </c>
      <c s="74">
        <f t="shared" si="193"/>
        <v>16.166666666666668</v>
      </c>
      <c s="216">
        <v>45056.673611111109</v>
      </c>
      <c s="65">
        <v>10865</v>
      </c>
      <c s="65">
        <v>9400</v>
      </c>
      <c s="65">
        <v>0</v>
      </c>
      <c s="65">
        <v>2357</v>
      </c>
      <c s="65">
        <v>3047</v>
      </c>
      <c s="65">
        <v>0</v>
      </c>
      <c s="65">
        <v>0</v>
      </c>
      <c s="65">
        <v>4393</v>
      </c>
      <c s="65">
        <v>2975</v>
      </c>
      <c s="65">
        <v>4555</v>
      </c>
      <c s="65">
        <v>1639</v>
      </c>
      <c s="65">
        <v>0</v>
      </c>
      <c s="65">
        <v>3833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97"/>
        <v/>
      </c>
      <c s="187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89">
        <f t="shared" si="194"/>
        <v>16</v>
      </c>
      <c s="99" t="str">
        <f t="shared" si="195"/>
        <v>16:10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240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6"/>
      <c r="CT930" s="170"/>
      <c s="13"/>
      <c s="79"/>
      <c s="79"/>
      <c r="FL930" s="1"/>
      <c s="121">
        <f t="shared" si="192"/>
        <v>44758</v>
      </c>
      <c s="207"/>
    </row>
    <row ht="11.1" customHeight="1">
      <c s="192">
        <f t="shared" si="196"/>
        <v>931</v>
      </c>
      <c s="74">
        <f t="shared" si="193"/>
        <v>16.183333333333334</v>
      </c>
      <c s="216">
        <v>45056.674305555556</v>
      </c>
      <c s="65">
        <v>10865</v>
      </c>
      <c s="65">
        <v>9418</v>
      </c>
      <c s="65">
        <v>0</v>
      </c>
      <c s="65">
        <v>2362</v>
      </c>
      <c s="65">
        <v>3051</v>
      </c>
      <c s="65">
        <v>0</v>
      </c>
      <c s="65">
        <v>0</v>
      </c>
      <c s="65">
        <v>4401</v>
      </c>
      <c s="65">
        <v>2981</v>
      </c>
      <c s="65">
        <v>4563</v>
      </c>
      <c s="65">
        <v>1642</v>
      </c>
      <c s="65">
        <v>0</v>
      </c>
      <c s="65">
        <v>3841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97"/>
        <v/>
      </c>
      <c s="187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89">
        <f t="shared" si="194"/>
        <v>16</v>
      </c>
      <c s="99" t="str">
        <f t="shared" si="195"/>
        <v>16:11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1080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240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360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480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6"/>
      <c r="CT931" s="170"/>
      <c s="13"/>
      <c s="79"/>
      <c s="79"/>
      <c r="FL931" s="1"/>
      <c s="121">
        <f t="shared" si="192"/>
        <v>44759</v>
      </c>
      <c s="207"/>
    </row>
    <row ht="11.1" customHeight="1">
      <c s="192">
        <f t="shared" si="196"/>
        <v>932</v>
      </c>
      <c s="74">
        <f t="shared" si="193"/>
        <v>16.199999999999999</v>
      </c>
      <c s="216">
        <v>45056.675000000003</v>
      </c>
      <c s="65">
        <v>10865</v>
      </c>
      <c s="65">
        <v>9437</v>
      </c>
      <c s="65">
        <v>0</v>
      </c>
      <c s="65">
        <v>2366</v>
      </c>
      <c s="65">
        <v>3055</v>
      </c>
      <c s="65">
        <v>0</v>
      </c>
      <c s="65">
        <v>0</v>
      </c>
      <c s="65">
        <v>4409</v>
      </c>
      <c s="65">
        <v>2986</v>
      </c>
      <c s="65">
        <v>4572</v>
      </c>
      <c s="65">
        <v>1645</v>
      </c>
      <c s="65">
        <v>0</v>
      </c>
      <c s="65">
        <v>3848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97"/>
        <v/>
      </c>
      <c s="187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89">
        <f t="shared" si="194"/>
        <v>16</v>
      </c>
      <c s="99" t="str">
        <f t="shared" si="195"/>
        <v>16:12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1140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240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540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6"/>
      <c r="CT932" s="170"/>
      <c s="13"/>
      <c s="79"/>
      <c s="79"/>
      <c r="FL932" s="1"/>
      <c s="121">
        <f t="shared" si="192"/>
        <v>44760</v>
      </c>
      <c s="207"/>
    </row>
    <row ht="11.1" customHeight="1">
      <c s="192">
        <f t="shared" si="196"/>
        <v>933</v>
      </c>
      <c s="74">
        <f t="shared" si="193"/>
        <v>16.216666666666665</v>
      </c>
      <c s="216">
        <v>45056.675694444442</v>
      </c>
      <c s="65">
        <v>10865</v>
      </c>
      <c s="65">
        <v>9455</v>
      </c>
      <c s="65">
        <v>0</v>
      </c>
      <c s="65">
        <v>2370</v>
      </c>
      <c s="65">
        <v>3059</v>
      </c>
      <c s="65">
        <v>0</v>
      </c>
      <c s="65">
        <v>0</v>
      </c>
      <c s="65">
        <v>4418</v>
      </c>
      <c s="65">
        <v>2992</v>
      </c>
      <c s="65">
        <v>4580</v>
      </c>
      <c s="65">
        <v>1649</v>
      </c>
      <c s="65">
        <v>0</v>
      </c>
      <c s="65">
        <v>3856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97"/>
        <v/>
      </c>
      <c s="187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89">
        <f t="shared" si="194"/>
        <v>16</v>
      </c>
      <c s="99" t="str">
        <f t="shared" si="195"/>
        <v>16:13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240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540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480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240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6"/>
      <c r="CT933" s="170"/>
      <c s="13"/>
      <c s="79"/>
      <c s="79"/>
      <c r="FL933" s="1"/>
      <c s="121">
        <f t="shared" si="192"/>
        <v>44761</v>
      </c>
      <c s="207"/>
    </row>
    <row ht="11.1" customHeight="1">
      <c s="192">
        <f t="shared" si="196"/>
        <v>934</v>
      </c>
      <c s="74">
        <f t="shared" si="193"/>
        <v>16.233333333333334</v>
      </c>
      <c s="216">
        <v>45056.676388888889</v>
      </c>
      <c s="65">
        <v>10865</v>
      </c>
      <c s="65">
        <v>9473</v>
      </c>
      <c s="65">
        <v>0</v>
      </c>
      <c s="65">
        <v>2374</v>
      </c>
      <c s="65">
        <v>3063</v>
      </c>
      <c s="65">
        <v>0</v>
      </c>
      <c s="65">
        <v>0</v>
      </c>
      <c s="65">
        <v>4426</v>
      </c>
      <c s="65">
        <v>2997</v>
      </c>
      <c s="65">
        <v>4588</v>
      </c>
      <c s="65">
        <v>1652</v>
      </c>
      <c s="65">
        <v>0</v>
      </c>
      <c s="65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97"/>
        <v/>
      </c>
      <c s="187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89">
        <f t="shared" si="194"/>
        <v>16</v>
      </c>
      <c s="99" t="str">
        <f t="shared" si="195"/>
        <v>16:14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1080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240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480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6"/>
      <c r="CT934" s="170"/>
      <c s="13"/>
      <c s="79"/>
      <c s="79"/>
      <c r="FL934" s="1"/>
      <c s="121">
        <f t="shared" si="192"/>
        <v>44762</v>
      </c>
      <c s="207"/>
    </row>
    <row ht="11.1" customHeight="1">
      <c s="192">
        <f t="shared" si="196"/>
        <v>935</v>
      </c>
      <c s="74">
        <f t="shared" si="193"/>
        <v>16.25</v>
      </c>
      <c s="216">
        <v>45056.677083333336</v>
      </c>
      <c s="65">
        <v>10865</v>
      </c>
      <c s="65">
        <v>9490</v>
      </c>
      <c s="65">
        <v>0</v>
      </c>
      <c s="65">
        <v>2378</v>
      </c>
      <c s="65">
        <v>3067</v>
      </c>
      <c s="65">
        <v>0</v>
      </c>
      <c s="65">
        <v>0</v>
      </c>
      <c s="65">
        <v>4434</v>
      </c>
      <c s="65">
        <v>3003</v>
      </c>
      <c s="65">
        <v>4597</v>
      </c>
      <c s="65">
        <v>1655</v>
      </c>
      <c s="65">
        <v>0</v>
      </c>
      <c s="65">
        <v>3870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97"/>
        <v/>
      </c>
      <c s="187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89">
        <f t="shared" si="194"/>
        <v>16</v>
      </c>
      <c s="99" t="str">
        <f t="shared" si="195"/>
        <v>16:15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240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360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540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6"/>
      <c r="CT935" s="170"/>
      <c s="13"/>
      <c s="79"/>
      <c s="79"/>
      <c r="FL935" s="1"/>
      <c s="121">
        <f t="shared" si="192"/>
        <v>44763</v>
      </c>
      <c s="207"/>
    </row>
    <row ht="11.1" customHeight="1">
      <c s="192">
        <f t="shared" si="196"/>
        <v>936</v>
      </c>
      <c s="74">
        <f t="shared" si="193"/>
        <v>16.266666666666666</v>
      </c>
      <c s="216">
        <v>45056.677777777775</v>
      </c>
      <c s="65">
        <v>10865</v>
      </c>
      <c s="65">
        <v>9507</v>
      </c>
      <c s="65">
        <v>0</v>
      </c>
      <c s="65">
        <v>2382</v>
      </c>
      <c s="65">
        <v>3070</v>
      </c>
      <c s="65">
        <v>0</v>
      </c>
      <c s="65">
        <v>0</v>
      </c>
      <c s="65">
        <v>4442</v>
      </c>
      <c s="65">
        <v>3009</v>
      </c>
      <c s="65">
        <v>4605</v>
      </c>
      <c s="65">
        <v>1658</v>
      </c>
      <c s="65">
        <v>0</v>
      </c>
      <c s="65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97"/>
        <v/>
      </c>
      <c s="187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3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89">
        <f t="shared" si="194"/>
        <v>16</v>
      </c>
      <c s="99" t="str">
        <f t="shared" si="195"/>
        <v>16:16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180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360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6"/>
      <c r="CT936" s="170"/>
      <c s="13"/>
      <c s="79"/>
      <c s="79"/>
      <c r="FL936" s="1"/>
      <c s="121">
        <f t="shared" si="192"/>
        <v>44764</v>
      </c>
      <c s="207"/>
    </row>
    <row ht="11.1" customHeight="1">
      <c s="192">
        <f t="shared" si="196"/>
        <v>937</v>
      </c>
      <c s="74">
        <f t="shared" si="193"/>
        <v>16.283333333333335</v>
      </c>
      <c s="216">
        <v>45056.678472222222</v>
      </c>
      <c s="65">
        <v>10865</v>
      </c>
      <c s="65">
        <v>9526</v>
      </c>
      <c s="65">
        <v>0</v>
      </c>
      <c s="65">
        <v>2386</v>
      </c>
      <c s="65">
        <v>3074</v>
      </c>
      <c s="65">
        <v>0</v>
      </c>
      <c s="65">
        <v>0</v>
      </c>
      <c s="65">
        <v>4450</v>
      </c>
      <c s="65">
        <v>3014</v>
      </c>
      <c s="65">
        <v>4613</v>
      </c>
      <c s="65">
        <v>1662</v>
      </c>
      <c s="65">
        <v>0</v>
      </c>
      <c s="65">
        <v>3885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97"/>
        <v/>
      </c>
      <c s="187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89">
        <f t="shared" si="194"/>
        <v>16</v>
      </c>
      <c s="99" t="str">
        <f t="shared" si="195"/>
        <v>16:17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1140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240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480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240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6"/>
      <c r="CT937" s="170"/>
      <c s="13"/>
      <c s="79"/>
      <c s="79"/>
      <c r="FL937" s="1"/>
      <c s="121">
        <f t="shared" si="192"/>
        <v>44765</v>
      </c>
      <c s="207"/>
    </row>
    <row ht="11.1" customHeight="1">
      <c s="192">
        <f t="shared" si="196"/>
        <v>938</v>
      </c>
      <c s="74">
        <f t="shared" si="193"/>
        <v>16.300000000000001</v>
      </c>
      <c s="216">
        <v>45056.679166666669</v>
      </c>
      <c s="65">
        <v>10865</v>
      </c>
      <c s="65">
        <v>9545</v>
      </c>
      <c s="65">
        <v>0</v>
      </c>
      <c s="65">
        <v>2390</v>
      </c>
      <c s="65">
        <v>3078</v>
      </c>
      <c s="65">
        <v>0</v>
      </c>
      <c s="65">
        <v>0</v>
      </c>
      <c s="65">
        <v>4458</v>
      </c>
      <c s="65">
        <v>3020</v>
      </c>
      <c s="65">
        <v>4621</v>
      </c>
      <c s="65">
        <v>1665</v>
      </c>
      <c s="65">
        <v>0</v>
      </c>
      <c s="65">
        <v>3893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97"/>
        <v/>
      </c>
      <c s="187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89">
        <f t="shared" si="194"/>
        <v>16</v>
      </c>
      <c s="99" t="str">
        <f t="shared" si="195"/>
        <v>16:18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240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480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360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6"/>
      <c r="CT938" s="170"/>
      <c s="13"/>
      <c s="79"/>
      <c s="79"/>
      <c r="FL938" s="1"/>
      <c s="121">
        <f t="shared" si="192"/>
        <v>44766</v>
      </c>
      <c s="207"/>
    </row>
    <row ht="11.1" customHeight="1">
      <c s="192">
        <f t="shared" si="196"/>
        <v>939</v>
      </c>
      <c s="74">
        <f t="shared" si="193"/>
        <v>16.316666666666666</v>
      </c>
      <c s="216">
        <v>45056.679861111108</v>
      </c>
      <c s="65">
        <v>10865</v>
      </c>
      <c s="65">
        <v>9561</v>
      </c>
      <c s="65">
        <v>0</v>
      </c>
      <c s="65">
        <v>2394</v>
      </c>
      <c s="65">
        <v>3082</v>
      </c>
      <c s="65">
        <v>0</v>
      </c>
      <c s="65">
        <v>0</v>
      </c>
      <c s="65">
        <v>4466</v>
      </c>
      <c s="65">
        <v>3025</v>
      </c>
      <c s="65">
        <v>4630</v>
      </c>
      <c s="65">
        <v>1668</v>
      </c>
      <c s="65">
        <v>0</v>
      </c>
      <c s="65">
        <v>3900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97"/>
        <v/>
      </c>
      <c s="187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89">
        <f t="shared" si="194"/>
        <v>16</v>
      </c>
      <c s="99" t="str">
        <f t="shared" si="195"/>
        <v>16:19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240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540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6"/>
      <c r="CT939" s="170"/>
      <c s="13"/>
      <c s="79"/>
      <c s="79"/>
      <c r="FL939" s="1"/>
      <c s="121">
        <f t="shared" si="192"/>
        <v>44767</v>
      </c>
      <c s="207"/>
    </row>
    <row ht="11.1" customHeight="1">
      <c s="192">
        <f t="shared" si="196"/>
        <v>940</v>
      </c>
      <c s="74">
        <f t="shared" si="193"/>
        <v>16.333333333333332</v>
      </c>
      <c s="216">
        <v>45056.680555555555</v>
      </c>
      <c s="65">
        <v>10865</v>
      </c>
      <c s="65">
        <v>9580</v>
      </c>
      <c s="65">
        <v>0</v>
      </c>
      <c s="65">
        <v>2398</v>
      </c>
      <c s="65">
        <v>3087</v>
      </c>
      <c s="65">
        <v>0</v>
      </c>
      <c s="65">
        <v>0</v>
      </c>
      <c s="65">
        <v>4474</v>
      </c>
      <c s="65">
        <v>3031</v>
      </c>
      <c s="65">
        <v>4638</v>
      </c>
      <c s="65">
        <v>1671</v>
      </c>
      <c s="65">
        <v>0</v>
      </c>
      <c s="65">
        <v>3908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97"/>
        <v/>
      </c>
      <c s="187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89">
        <f t="shared" si="194"/>
        <v>16</v>
      </c>
      <c s="99" t="str">
        <f t="shared" si="195"/>
        <v>16:20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1140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300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480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360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6"/>
      <c r="CT940" s="170"/>
      <c s="13"/>
      <c s="79"/>
      <c s="79"/>
      <c r="FL940" s="1"/>
      <c s="121">
        <f t="shared" si="192"/>
        <v>44768</v>
      </c>
      <c s="207"/>
    </row>
    <row ht="11.1" customHeight="1">
      <c s="192">
        <f t="shared" si="196"/>
        <v>941</v>
      </c>
      <c s="74">
        <f t="shared" si="193"/>
        <v>16.350000000000001</v>
      </c>
      <c s="216">
        <v>45056.681250000001</v>
      </c>
      <c s="65">
        <v>10865</v>
      </c>
      <c s="65">
        <v>9598</v>
      </c>
      <c s="65">
        <v>0</v>
      </c>
      <c s="65">
        <v>2402</v>
      </c>
      <c s="65">
        <v>3091</v>
      </c>
      <c s="65">
        <v>0</v>
      </c>
      <c s="65">
        <v>0</v>
      </c>
      <c s="65">
        <v>4482</v>
      </c>
      <c s="65">
        <v>3037</v>
      </c>
      <c s="65">
        <v>4647</v>
      </c>
      <c s="65">
        <v>1675</v>
      </c>
      <c s="65">
        <v>0</v>
      </c>
      <c s="65">
        <v>3915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97"/>
        <v/>
      </c>
      <c s="187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89">
        <f t="shared" si="194"/>
        <v>16</v>
      </c>
      <c s="99" t="str">
        <f t="shared" si="195"/>
        <v>16:21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240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360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540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240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6"/>
      <c r="CT941" s="170"/>
      <c s="13"/>
      <c s="79"/>
      <c s="79"/>
      <c r="FL941" s="1"/>
      <c s="121">
        <f t="shared" si="192"/>
        <v>44769</v>
      </c>
      <c s="207"/>
    </row>
    <row ht="11.1" customHeight="1">
      <c s="192">
        <f t="shared" si="196"/>
        <v>942</v>
      </c>
      <c s="74">
        <f t="shared" si="193"/>
        <v>16.366666666666667</v>
      </c>
      <c s="216">
        <v>45056.681944444441</v>
      </c>
      <c s="65">
        <v>10865</v>
      </c>
      <c s="65">
        <v>9616</v>
      </c>
      <c s="65">
        <v>0</v>
      </c>
      <c s="65">
        <v>2407</v>
      </c>
      <c s="65">
        <v>3095</v>
      </c>
      <c s="65">
        <v>0</v>
      </c>
      <c s="65">
        <v>0</v>
      </c>
      <c s="65">
        <v>4489</v>
      </c>
      <c s="65">
        <v>3042</v>
      </c>
      <c s="65">
        <v>4655</v>
      </c>
      <c s="65">
        <v>1678</v>
      </c>
      <c s="65">
        <v>0</v>
      </c>
      <c s="65">
        <v>3922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97"/>
        <v/>
      </c>
      <c s="187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89">
        <f t="shared" si="194"/>
        <v>16</v>
      </c>
      <c s="99" t="str">
        <f t="shared" si="195"/>
        <v>16:22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1080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300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240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6"/>
      <c r="CT942" s="170"/>
      <c s="13"/>
      <c s="79"/>
      <c s="79"/>
      <c r="FL942" s="1"/>
      <c s="121">
        <f t="shared" si="192"/>
        <v>44770</v>
      </c>
      <c s="207"/>
    </row>
    <row ht="11.1" customHeight="1">
      <c s="192">
        <f t="shared" si="196"/>
        <v>943</v>
      </c>
      <c s="74">
        <f t="shared" si="193"/>
        <v>16.383333333333333</v>
      </c>
      <c s="216">
        <v>45056.682638888888</v>
      </c>
      <c s="65">
        <v>10865</v>
      </c>
      <c s="65">
        <v>9635</v>
      </c>
      <c s="65">
        <v>0</v>
      </c>
      <c s="65">
        <v>2411</v>
      </c>
      <c s="65">
        <v>3099</v>
      </c>
      <c s="65">
        <v>0</v>
      </c>
      <c s="65">
        <v>0</v>
      </c>
      <c s="65">
        <v>4497</v>
      </c>
      <c s="65">
        <v>3048</v>
      </c>
      <c s="65">
        <v>4663</v>
      </c>
      <c s="65">
        <v>1681</v>
      </c>
      <c s="65">
        <v>0</v>
      </c>
      <c s="65">
        <v>3928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97"/>
        <v/>
      </c>
      <c s="187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89">
        <f t="shared" si="194"/>
        <v>16</v>
      </c>
      <c s="99" t="str">
        <f t="shared" si="195"/>
        <v>16:23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240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360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6"/>
      <c r="CT943" s="170"/>
      <c s="13"/>
      <c s="79"/>
      <c s="79"/>
      <c r="FL943" s="1"/>
      <c s="121">
        <f t="shared" si="192"/>
        <v>44771</v>
      </c>
      <c s="207"/>
    </row>
    <row ht="11.1" customHeight="1">
      <c s="192">
        <f t="shared" si="196"/>
        <v>944</v>
      </c>
      <c s="74">
        <f t="shared" si="193"/>
        <v>16.399999999999999</v>
      </c>
      <c s="216">
        <v>45056.683333333334</v>
      </c>
      <c s="65">
        <v>10865</v>
      </c>
      <c s="65">
        <v>9653</v>
      </c>
      <c s="65">
        <v>0</v>
      </c>
      <c s="65">
        <v>2415</v>
      </c>
      <c s="65">
        <v>3103</v>
      </c>
      <c s="65">
        <v>0</v>
      </c>
      <c s="65">
        <v>0</v>
      </c>
      <c s="65">
        <v>4505</v>
      </c>
      <c s="65">
        <v>3054</v>
      </c>
      <c s="65">
        <v>4671</v>
      </c>
      <c s="65">
        <v>1684</v>
      </c>
      <c s="65">
        <v>0</v>
      </c>
      <c s="65">
        <v>3936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97"/>
        <v/>
      </c>
      <c s="187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89">
        <f t="shared" si="194"/>
        <v>16</v>
      </c>
      <c s="99" t="str">
        <f t="shared" si="195"/>
        <v>16:24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1080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240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6"/>
      <c r="CT944" s="170"/>
      <c s="13"/>
      <c s="79"/>
      <c s="79"/>
      <c r="FL944" s="1"/>
      <c s="121">
        <f t="shared" si="192"/>
        <v>44772</v>
      </c>
      <c s="207"/>
    </row>
    <row ht="11.1" customHeight="1">
      <c s="192">
        <f t="shared" si="196"/>
        <v>945</v>
      </c>
      <c s="74">
        <f t="shared" si="193"/>
        <v>16.416666666666668</v>
      </c>
      <c s="216">
        <v>45056.684027777781</v>
      </c>
      <c s="65">
        <v>10865</v>
      </c>
      <c s="65">
        <v>9672</v>
      </c>
      <c s="65">
        <v>0</v>
      </c>
      <c s="65">
        <v>2419</v>
      </c>
      <c s="65">
        <v>3107</v>
      </c>
      <c s="65">
        <v>0</v>
      </c>
      <c s="65">
        <v>0</v>
      </c>
      <c s="65">
        <v>4514</v>
      </c>
      <c s="65">
        <v>3059</v>
      </c>
      <c s="65">
        <v>4680</v>
      </c>
      <c s="65">
        <v>1687</v>
      </c>
      <c s="65">
        <v>0</v>
      </c>
      <c s="65">
        <v>3943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97"/>
        <v/>
      </c>
      <c s="187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89">
        <f t="shared" si="194"/>
        <v>16</v>
      </c>
      <c s="99" t="str">
        <f t="shared" si="195"/>
        <v>16:25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1140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240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540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6"/>
      <c r="CT945" s="170"/>
      <c s="13"/>
      <c s="79"/>
      <c s="79"/>
      <c r="FL945" s="1"/>
      <c s="121">
        <f t="shared" si="192"/>
        <v>44773</v>
      </c>
      <c s="207"/>
    </row>
    <row ht="11.1" customHeight="1">
      <c s="192">
        <f t="shared" si="196"/>
        <v>946</v>
      </c>
      <c s="74">
        <f t="shared" si="193"/>
        <v>16.433333333333334</v>
      </c>
      <c s="216">
        <v>45056.68472222222</v>
      </c>
      <c s="65">
        <v>10865</v>
      </c>
      <c s="65">
        <v>9690</v>
      </c>
      <c s="65">
        <v>0</v>
      </c>
      <c s="65">
        <v>2423</v>
      </c>
      <c s="65">
        <v>3111</v>
      </c>
      <c s="65">
        <v>0</v>
      </c>
      <c s="65">
        <v>0</v>
      </c>
      <c s="65">
        <v>4522</v>
      </c>
      <c s="65">
        <v>3065</v>
      </c>
      <c s="65">
        <v>4688</v>
      </c>
      <c s="65">
        <v>1690</v>
      </c>
      <c s="65">
        <v>0</v>
      </c>
      <c s="65">
        <v>3951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97"/>
        <v/>
      </c>
      <c s="187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89">
        <f t="shared" si="194"/>
        <v>16</v>
      </c>
      <c s="99" t="str">
        <f t="shared" si="195"/>
        <v>16:26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1080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240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360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480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6"/>
      <c r="CT946" s="170"/>
      <c s="13"/>
      <c s="79"/>
      <c s="79"/>
      <c r="FL946" s="1"/>
      <c s="121">
        <f t="shared" si="192"/>
        <v>44774</v>
      </c>
      <c s="207"/>
    </row>
    <row ht="11.1" customHeight="1">
      <c s="192">
        <f t="shared" si="196"/>
        <v>947</v>
      </c>
      <c s="74">
        <f t="shared" si="193"/>
        <v>16.449999999999999</v>
      </c>
      <c s="216">
        <v>45056.685416666667</v>
      </c>
      <c s="65">
        <v>10865</v>
      </c>
      <c s="65">
        <v>9708</v>
      </c>
      <c s="65">
        <v>0</v>
      </c>
      <c s="65">
        <v>2427</v>
      </c>
      <c s="65">
        <v>3115</v>
      </c>
      <c s="65">
        <v>0</v>
      </c>
      <c s="65">
        <v>0</v>
      </c>
      <c s="65">
        <v>4530</v>
      </c>
      <c s="65">
        <v>3070</v>
      </c>
      <c s="65">
        <v>4696</v>
      </c>
      <c s="65">
        <v>1694</v>
      </c>
      <c s="65">
        <v>0</v>
      </c>
      <c s="65">
        <v>3958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97"/>
        <v/>
      </c>
      <c s="187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89">
        <f t="shared" si="194"/>
        <v>16</v>
      </c>
      <c s="99" t="str">
        <f t="shared" si="195"/>
        <v>16:27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240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480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240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6"/>
      <c r="CT947" s="170"/>
      <c s="13"/>
      <c s="79"/>
      <c s="79"/>
      <c r="FL947" s="1"/>
      <c s="121">
        <f t="shared" si="192"/>
        <v>44775</v>
      </c>
      <c s="207"/>
    </row>
    <row ht="11.1" customHeight="1">
      <c s="192">
        <f t="shared" si="196"/>
        <v>948</v>
      </c>
      <c s="74">
        <f t="shared" si="193"/>
        <v>16.466666666666665</v>
      </c>
      <c s="216">
        <v>45056.686111111114</v>
      </c>
      <c s="65">
        <v>10865</v>
      </c>
      <c s="65">
        <v>9726</v>
      </c>
      <c s="65">
        <v>0</v>
      </c>
      <c s="65">
        <v>2431</v>
      </c>
      <c s="65">
        <v>3119</v>
      </c>
      <c s="65">
        <v>0</v>
      </c>
      <c s="65">
        <v>0</v>
      </c>
      <c s="65">
        <v>4538</v>
      </c>
      <c s="65">
        <v>3076</v>
      </c>
      <c s="65">
        <v>4705</v>
      </c>
      <c s="65">
        <v>1697</v>
      </c>
      <c s="65">
        <v>0</v>
      </c>
      <c s="65">
        <v>3966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97"/>
        <v/>
      </c>
      <c s="187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89">
        <f t="shared" si="194"/>
        <v>16</v>
      </c>
      <c s="99" t="str">
        <f t="shared" si="195"/>
        <v>16:28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1080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240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360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540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6"/>
      <c r="CT948" s="170"/>
      <c s="13"/>
      <c s="79"/>
      <c s="79"/>
      <c r="FL948" s="1"/>
      <c s="121">
        <f t="shared" si="192"/>
        <v>44776</v>
      </c>
      <c s="207"/>
    </row>
    <row ht="11.1" customHeight="1">
      <c s="192">
        <f t="shared" si="196"/>
        <v>949</v>
      </c>
      <c s="74">
        <f t="shared" si="193"/>
        <v>16.483333333333334</v>
      </c>
      <c s="216">
        <v>45056.686805555553</v>
      </c>
      <c s="65">
        <v>10865</v>
      </c>
      <c s="65">
        <v>9744</v>
      </c>
      <c s="65">
        <v>0</v>
      </c>
      <c s="65">
        <v>2435</v>
      </c>
      <c s="65">
        <v>3123</v>
      </c>
      <c s="65">
        <v>0</v>
      </c>
      <c s="65">
        <v>0</v>
      </c>
      <c s="65">
        <v>4547</v>
      </c>
      <c s="65">
        <v>3082</v>
      </c>
      <c s="65">
        <v>4713</v>
      </c>
      <c s="65">
        <v>1700</v>
      </c>
      <c s="65">
        <v>0</v>
      </c>
      <c s="65">
        <v>3973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97"/>
        <v/>
      </c>
      <c s="187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89">
        <f t="shared" si="194"/>
        <v>16</v>
      </c>
      <c s="99" t="str">
        <f t="shared" si="195"/>
        <v>16:29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240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540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360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6"/>
      <c r="CT949" s="170"/>
      <c s="13"/>
      <c s="79"/>
      <c s="79"/>
      <c r="FL949" s="1"/>
      <c s="121">
        <f t="shared" si="192"/>
        <v>44777</v>
      </c>
      <c s="207"/>
    </row>
    <row ht="11.1" customHeight="1">
      <c s="192">
        <f t="shared" si="196"/>
        <v>950</v>
      </c>
      <c s="74">
        <f t="shared" si="193"/>
        <v>16.5</v>
      </c>
      <c s="216">
        <v>45056.6875</v>
      </c>
      <c s="65">
        <v>10865</v>
      </c>
      <c s="65">
        <v>9763</v>
      </c>
      <c s="65">
        <v>0</v>
      </c>
      <c s="65">
        <v>2438</v>
      </c>
      <c s="65">
        <v>3127</v>
      </c>
      <c s="65">
        <v>0</v>
      </c>
      <c s="65">
        <v>0</v>
      </c>
      <c s="65">
        <v>4554</v>
      </c>
      <c s="65">
        <v>3087</v>
      </c>
      <c s="65">
        <v>4721</v>
      </c>
      <c s="65">
        <v>1704</v>
      </c>
      <c s="65">
        <v>0</v>
      </c>
      <c s="65">
        <v>3981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97"/>
        <v/>
      </c>
      <c s="187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89">
        <f t="shared" si="194"/>
        <v>16</v>
      </c>
      <c s="99" t="str">
        <f t="shared" si="195"/>
        <v>16:30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1140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240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240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6"/>
      <c r="CT950" s="170"/>
      <c s="13"/>
      <c s="79"/>
      <c s="79"/>
      <c r="FL950" s="1"/>
      <c s="121">
        <f t="shared" si="192"/>
        <v>44778</v>
      </c>
      <c s="207"/>
    </row>
    <row ht="11.1" customHeight="1">
      <c s="192">
        <f t="shared" si="196"/>
        <v>951</v>
      </c>
      <c s="74">
        <f t="shared" si="193"/>
        <v>16.516666666666666</v>
      </c>
      <c s="216">
        <v>45056.688194444447</v>
      </c>
      <c s="65">
        <v>10865</v>
      </c>
      <c s="65">
        <v>9781</v>
      </c>
      <c s="65">
        <v>0</v>
      </c>
      <c s="65">
        <v>2442</v>
      </c>
      <c s="65">
        <v>3132</v>
      </c>
      <c s="65">
        <v>0</v>
      </c>
      <c s="65">
        <v>0</v>
      </c>
      <c s="65">
        <v>4562</v>
      </c>
      <c s="65">
        <v>3093</v>
      </c>
      <c s="65">
        <v>4729</v>
      </c>
      <c s="65">
        <v>1707</v>
      </c>
      <c s="65">
        <v>0</v>
      </c>
      <c s="65">
        <v>3988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97"/>
        <v/>
      </c>
      <c s="187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89">
        <f t="shared" si="194"/>
        <v>16</v>
      </c>
      <c s="99" t="str">
        <f t="shared" si="195"/>
        <v>16:31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1080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300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480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360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480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6"/>
      <c r="CT951" s="170"/>
      <c s="13"/>
      <c s="79"/>
      <c s="79"/>
      <c r="FL951" s="1"/>
      <c s="121">
        <f t="shared" si="192"/>
        <v>44779</v>
      </c>
      <c s="207"/>
    </row>
    <row ht="11.1" customHeight="1">
      <c s="192">
        <f t="shared" si="196"/>
        <v>952</v>
      </c>
      <c s="74">
        <f t="shared" si="193"/>
        <v>16.533333333333335</v>
      </c>
      <c s="216">
        <v>45056.688888888886</v>
      </c>
      <c s="65">
        <v>10865</v>
      </c>
      <c s="65">
        <v>9798</v>
      </c>
      <c s="65">
        <v>0</v>
      </c>
      <c s="65">
        <v>2445</v>
      </c>
      <c s="65">
        <v>3136</v>
      </c>
      <c s="65">
        <v>0</v>
      </c>
      <c s="65">
        <v>0</v>
      </c>
      <c s="65">
        <v>4571</v>
      </c>
      <c s="65">
        <v>3099</v>
      </c>
      <c s="65">
        <v>4738</v>
      </c>
      <c s="65">
        <v>1710</v>
      </c>
      <c s="65">
        <v>0</v>
      </c>
      <c s="65">
        <v>3995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97"/>
        <v/>
      </c>
      <c s="187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89">
        <f t="shared" si="194"/>
        <v>16</v>
      </c>
      <c s="99" t="str">
        <f t="shared" si="195"/>
        <v>16:32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240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540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360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540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6"/>
      <c r="CT952" s="170"/>
      <c s="13"/>
      <c s="79"/>
      <c s="79"/>
      <c r="FL952" s="1"/>
      <c s="121">
        <f t="shared" si="192"/>
        <v>44780</v>
      </c>
      <c s="207"/>
    </row>
    <row ht="11.1" customHeight="1">
      <c s="192">
        <f t="shared" si="196"/>
        <v>953</v>
      </c>
      <c s="74">
        <f t="shared" si="193"/>
        <v>16.550000000000001</v>
      </c>
      <c s="216">
        <v>45056.689583333333</v>
      </c>
      <c s="65">
        <v>10865</v>
      </c>
      <c s="65">
        <v>9817</v>
      </c>
      <c s="65">
        <v>0</v>
      </c>
      <c s="65">
        <v>2449</v>
      </c>
      <c s="65">
        <v>3140</v>
      </c>
      <c s="65">
        <v>0</v>
      </c>
      <c s="65">
        <v>0</v>
      </c>
      <c s="65">
        <v>4579</v>
      </c>
      <c s="65">
        <v>3104</v>
      </c>
      <c s="65">
        <v>4746</v>
      </c>
      <c s="65">
        <v>1713</v>
      </c>
      <c s="65">
        <v>0</v>
      </c>
      <c s="65">
        <v>4003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97"/>
        <v/>
      </c>
      <c s="187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89">
        <f t="shared" si="194"/>
        <v>16</v>
      </c>
      <c s="99" t="str">
        <f t="shared" si="195"/>
        <v>16:33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1140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240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6"/>
      <c r="CT953" s="170"/>
      <c s="13"/>
      <c s="79"/>
      <c s="79"/>
      <c r="FL953" s="1"/>
      <c s="121">
        <f t="shared" si="192"/>
        <v>44781</v>
      </c>
      <c s="207"/>
    </row>
    <row ht="11.1" customHeight="1">
      <c s="192">
        <f t="shared" si="196"/>
        <v>954</v>
      </c>
      <c s="74">
        <f t="shared" si="193"/>
        <v>16.566666666666666</v>
      </c>
      <c s="216">
        <v>45056.69027777778</v>
      </c>
      <c s="65">
        <v>10865</v>
      </c>
      <c s="65">
        <v>9835</v>
      </c>
      <c s="65">
        <v>0</v>
      </c>
      <c s="65">
        <v>2453</v>
      </c>
      <c s="65">
        <v>3143</v>
      </c>
      <c s="65">
        <v>0</v>
      </c>
      <c s="65">
        <v>0</v>
      </c>
      <c s="65">
        <v>4586</v>
      </c>
      <c s="65">
        <v>3110</v>
      </c>
      <c s="65">
        <v>4754</v>
      </c>
      <c s="65">
        <v>1716</v>
      </c>
      <c s="65">
        <v>0</v>
      </c>
      <c s="65">
        <v>4010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97"/>
        <v/>
      </c>
      <c s="187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3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89">
        <f t="shared" si="194"/>
        <v>16</v>
      </c>
      <c s="99" t="str">
        <f t="shared" si="195"/>
        <v>16:34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180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360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6"/>
      <c r="CT954" s="170"/>
      <c s="13"/>
      <c s="79"/>
      <c s="79"/>
      <c r="FL954" s="1"/>
      <c s="121">
        <f t="shared" si="192"/>
        <v>44782</v>
      </c>
      <c s="207"/>
    </row>
    <row ht="11.1" customHeight="1">
      <c s="192">
        <f t="shared" si="196"/>
        <v>955</v>
      </c>
      <c s="74">
        <f t="shared" si="193"/>
        <v>16.583333333333332</v>
      </c>
      <c s="216">
        <v>45056.690972222219</v>
      </c>
      <c s="65">
        <v>10865</v>
      </c>
      <c s="65">
        <v>9854</v>
      </c>
      <c s="65">
        <v>0</v>
      </c>
      <c s="65">
        <v>2456</v>
      </c>
      <c s="65">
        <v>3148</v>
      </c>
      <c s="65">
        <v>0</v>
      </c>
      <c s="65">
        <v>0</v>
      </c>
      <c s="65">
        <v>4595</v>
      </c>
      <c s="65">
        <v>3115</v>
      </c>
      <c s="65">
        <v>4763</v>
      </c>
      <c s="65">
        <v>1720</v>
      </c>
      <c s="65">
        <v>0</v>
      </c>
      <c s="65">
        <v>4017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97"/>
        <v/>
      </c>
      <c s="187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0</v>
      </c>
      <c s="15">
        <f t="shared" si="202"/>
        <v>3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5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89">
        <f t="shared" si="194"/>
        <v>16</v>
      </c>
      <c s="99" t="str">
        <f t="shared" si="195"/>
        <v>16:35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1140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180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300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540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540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240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6"/>
      <c r="CT955" s="170"/>
      <c s="13"/>
      <c s="79"/>
      <c s="79"/>
      <c r="FL955" s="1"/>
      <c s="121">
        <f t="shared" si="192"/>
        <v>44783</v>
      </c>
      <c s="207"/>
    </row>
    <row ht="11.1" customHeight="1">
      <c s="192">
        <f t="shared" si="196"/>
        <v>956</v>
      </c>
      <c s="74">
        <f t="shared" si="193"/>
        <v>16.600000000000001</v>
      </c>
      <c s="216">
        <v>45056.691666666666</v>
      </c>
      <c s="65">
        <v>10865</v>
      </c>
      <c s="65">
        <v>9873</v>
      </c>
      <c s="65">
        <v>0</v>
      </c>
      <c s="65">
        <v>2460</v>
      </c>
      <c s="65">
        <v>3152</v>
      </c>
      <c s="65">
        <v>0</v>
      </c>
      <c s="65">
        <v>0</v>
      </c>
      <c s="65">
        <v>4603</v>
      </c>
      <c s="65">
        <v>3121</v>
      </c>
      <c s="65">
        <v>4771</v>
      </c>
      <c s="65">
        <v>1723</v>
      </c>
      <c s="65">
        <v>0</v>
      </c>
      <c s="65">
        <v>4024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97"/>
        <v/>
      </c>
      <c s="187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89">
        <f t="shared" si="194"/>
        <v>16</v>
      </c>
      <c s="99" t="str">
        <f t="shared" si="195"/>
        <v>16:36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1140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240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360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6"/>
      <c r="CT956" s="170"/>
      <c s="13"/>
      <c s="79"/>
      <c s="79"/>
      <c r="FL956" s="1"/>
      <c s="121">
        <f t="shared" si="192"/>
        <v>44784</v>
      </c>
      <c s="207"/>
    </row>
    <row ht="11.1" customHeight="1">
      <c s="192">
        <f t="shared" si="196"/>
        <v>957</v>
      </c>
      <c s="74">
        <f t="shared" si="193"/>
        <v>16.616666666666667</v>
      </c>
      <c s="216">
        <v>45056.692361111112</v>
      </c>
      <c s="65">
        <v>10865</v>
      </c>
      <c s="65">
        <v>9891</v>
      </c>
      <c s="65">
        <v>0</v>
      </c>
      <c s="65">
        <v>2463</v>
      </c>
      <c s="65">
        <v>3156</v>
      </c>
      <c s="65">
        <v>0</v>
      </c>
      <c s="65">
        <v>0</v>
      </c>
      <c s="65">
        <v>4611</v>
      </c>
      <c s="65">
        <v>3126</v>
      </c>
      <c s="65">
        <v>4780</v>
      </c>
      <c s="65">
        <v>1726</v>
      </c>
      <c s="65">
        <v>0</v>
      </c>
      <c s="65">
        <v>4032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97"/>
        <v/>
      </c>
      <c s="187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89">
        <f t="shared" si="194"/>
        <v>16</v>
      </c>
      <c s="99" t="str">
        <f t="shared" si="195"/>
        <v>16:37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1080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240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540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6"/>
      <c r="CT957" s="170"/>
      <c s="13"/>
      <c s="79"/>
      <c s="79"/>
      <c r="FL957" s="1"/>
      <c s="121">
        <f t="shared" si="192"/>
        <v>44785</v>
      </c>
      <c s="207"/>
    </row>
    <row ht="11.1" customHeight="1">
      <c s="192">
        <f t="shared" si="196"/>
        <v>958</v>
      </c>
      <c s="74">
        <f t="shared" si="193"/>
        <v>16.633333333333333</v>
      </c>
      <c s="216">
        <v>45056.693055555559</v>
      </c>
      <c s="65">
        <v>10865</v>
      </c>
      <c s="65">
        <v>9908</v>
      </c>
      <c s="65">
        <v>0</v>
      </c>
      <c s="65">
        <v>2467</v>
      </c>
      <c s="65">
        <v>3160</v>
      </c>
      <c s="65">
        <v>0</v>
      </c>
      <c s="65">
        <v>0</v>
      </c>
      <c s="65">
        <v>4619</v>
      </c>
      <c s="65">
        <v>3132</v>
      </c>
      <c s="65">
        <v>4787</v>
      </c>
      <c s="65">
        <v>1729</v>
      </c>
      <c s="65">
        <v>0</v>
      </c>
      <c s="65">
        <v>4038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97"/>
        <v/>
      </c>
      <c s="187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89">
        <f t="shared" si="194"/>
        <v>16</v>
      </c>
      <c s="99" t="str">
        <f t="shared" si="195"/>
        <v>16:38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240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480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6"/>
      <c r="CT958" s="170"/>
      <c s="13"/>
      <c s="79"/>
      <c s="79"/>
      <c r="FL958" s="1"/>
      <c s="121">
        <f t="shared" si="192"/>
        <v>44786</v>
      </c>
      <c s="207"/>
    </row>
    <row ht="11.1" customHeight="1">
      <c s="192">
        <f t="shared" si="196"/>
        <v>959</v>
      </c>
      <c s="74">
        <f t="shared" si="193"/>
        <v>16.649999999999999</v>
      </c>
      <c s="216">
        <v>45056.693749999999</v>
      </c>
      <c s="65">
        <v>10865</v>
      </c>
      <c s="65">
        <v>9927</v>
      </c>
      <c s="65">
        <v>0</v>
      </c>
      <c s="65">
        <v>2470</v>
      </c>
      <c s="65">
        <v>3165</v>
      </c>
      <c s="65">
        <v>0</v>
      </c>
      <c s="65">
        <v>0</v>
      </c>
      <c s="65">
        <v>4626</v>
      </c>
      <c s="65">
        <v>3137</v>
      </c>
      <c s="65">
        <v>4796</v>
      </c>
      <c s="65">
        <v>1732</v>
      </c>
      <c s="65">
        <v>0</v>
      </c>
      <c s="65">
        <v>4046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97"/>
        <v/>
      </c>
      <c s="187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0</v>
      </c>
      <c s="15">
        <f t="shared" si="202"/>
        <v>3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89">
        <f t="shared" si="194"/>
        <v>16</v>
      </c>
      <c s="99" t="str">
        <f t="shared" si="195"/>
        <v>16:39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1140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300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540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6"/>
      <c r="CT959" s="170"/>
      <c s="13"/>
      <c s="79"/>
      <c s="79"/>
      <c r="FL959" s="1"/>
      <c s="121">
        <f t="shared" si="192"/>
        <v>44787</v>
      </c>
      <c s="207"/>
    </row>
    <row ht="11.1" customHeight="1">
      <c s="192">
        <f t="shared" si="196"/>
        <v>960</v>
      </c>
      <c s="74">
        <f t="shared" si="193"/>
        <v>16.666666666666668</v>
      </c>
      <c s="216">
        <v>45056.694444444445</v>
      </c>
      <c s="65">
        <v>10865</v>
      </c>
      <c s="65">
        <v>9946</v>
      </c>
      <c s="65">
        <v>0</v>
      </c>
      <c s="65">
        <v>2474</v>
      </c>
      <c s="65">
        <v>3169</v>
      </c>
      <c s="65">
        <v>0</v>
      </c>
      <c s="65">
        <v>0</v>
      </c>
      <c s="65">
        <v>4634</v>
      </c>
      <c s="65">
        <v>3143</v>
      </c>
      <c s="65">
        <v>4804</v>
      </c>
      <c s="65">
        <v>1736</v>
      </c>
      <c s="65">
        <v>0</v>
      </c>
      <c s="65">
        <v>4053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97"/>
        <v/>
      </c>
      <c s="187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89">
        <f t="shared" si="194"/>
        <v>16</v>
      </c>
      <c s="99" t="str">
        <f t="shared" si="195"/>
        <v>16:40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1140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240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360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240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6"/>
      <c r="CT960" s="170"/>
      <c s="13"/>
      <c s="79"/>
      <c s="79"/>
      <c r="FL960" s="1"/>
      <c s="121">
        <f t="shared" si="192"/>
        <v>44788</v>
      </c>
      <c s="207"/>
    </row>
    <row ht="11.1" customHeight="1">
      <c s="192">
        <f t="shared" si="196"/>
        <v>961</v>
      </c>
      <c s="74">
        <f t="shared" si="193"/>
        <v>16.683333333333334</v>
      </c>
      <c s="216">
        <v>45056.695138888892</v>
      </c>
      <c s="65">
        <v>10865</v>
      </c>
      <c s="65">
        <v>9963</v>
      </c>
      <c s="65">
        <v>0</v>
      </c>
      <c s="65">
        <v>2478</v>
      </c>
      <c s="65">
        <v>3172</v>
      </c>
      <c s="65">
        <v>0</v>
      </c>
      <c s="65">
        <v>0</v>
      </c>
      <c s="65">
        <v>4642</v>
      </c>
      <c s="65">
        <v>3149</v>
      </c>
      <c s="65">
        <v>4812</v>
      </c>
      <c s="65">
        <v>1739</v>
      </c>
      <c s="65">
        <v>0</v>
      </c>
      <c s="65">
        <v>4060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97"/>
        <v/>
      </c>
      <c s="187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3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89">
        <f t="shared" si="194"/>
        <v>16</v>
      </c>
      <c s="99" t="str">
        <f t="shared" si="195"/>
        <v>16:41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180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360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6"/>
      <c r="CT961" s="170"/>
      <c s="13"/>
      <c s="79"/>
      <c s="79"/>
      <c r="FL961" s="1"/>
      <c s="121">
        <f t="shared" si="192"/>
        <v>44789</v>
      </c>
      <c s="207"/>
    </row>
    <row ht="11.1" customHeight="1">
      <c s="192">
        <f t="shared" si="196"/>
        <v>962</v>
      </c>
      <c s="74">
        <f t="shared" si="193"/>
        <v>16.699999999999999</v>
      </c>
      <c s="216">
        <v>45056.695833333331</v>
      </c>
      <c s="65">
        <v>10865</v>
      </c>
      <c s="65">
        <v>9982</v>
      </c>
      <c s="65">
        <v>0</v>
      </c>
      <c s="65">
        <v>2481</v>
      </c>
      <c s="65">
        <v>3176</v>
      </c>
      <c s="65">
        <v>0</v>
      </c>
      <c s="65">
        <v>0</v>
      </c>
      <c s="65">
        <v>4650</v>
      </c>
      <c s="65">
        <v>3154</v>
      </c>
      <c s="65">
        <v>4821</v>
      </c>
      <c s="65">
        <v>1742</v>
      </c>
      <c s="65">
        <v>0</v>
      </c>
      <c s="65">
        <v>4067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97"/>
        <v/>
      </c>
      <c s="187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89">
        <f t="shared" si="194"/>
        <v>16</v>
      </c>
      <c s="99" t="str">
        <f t="shared" si="195"/>
        <v>16:42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1140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180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240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480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540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6"/>
      <c r="CT962" s="170"/>
      <c s="13"/>
      <c s="79"/>
      <c s="79"/>
      <c r="FL962" s="1"/>
      <c s="121">
        <f t="shared" si="192"/>
        <v>44790</v>
      </c>
      <c s="207"/>
    </row>
    <row ht="11.1" customHeight="1">
      <c s="192">
        <f t="shared" si="196"/>
        <v>963</v>
      </c>
      <c s="74">
        <f t="shared" si="193"/>
        <v>16.716666666666665</v>
      </c>
      <c s="216">
        <v>45056.696527777778</v>
      </c>
      <c s="65">
        <v>10865</v>
      </c>
      <c s="65">
        <v>10000</v>
      </c>
      <c s="65">
        <v>0</v>
      </c>
      <c s="65">
        <v>2485</v>
      </c>
      <c s="65">
        <v>3180</v>
      </c>
      <c s="65">
        <v>0</v>
      </c>
      <c s="65">
        <v>0</v>
      </c>
      <c s="65">
        <v>4658</v>
      </c>
      <c s="65">
        <v>3160</v>
      </c>
      <c s="65">
        <v>4829</v>
      </c>
      <c s="65">
        <v>1745</v>
      </c>
      <c s="65">
        <v>0</v>
      </c>
      <c s="65">
        <v>4074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97"/>
        <v/>
      </c>
      <c s="187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89">
        <f t="shared" si="194"/>
        <v>16</v>
      </c>
      <c s="99" t="str">
        <f t="shared" si="195"/>
        <v>16:43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240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480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360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480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6"/>
      <c r="CT963" s="170"/>
      <c s="13"/>
      <c s="79"/>
      <c s="79"/>
      <c r="FL963" s="1"/>
      <c s="121">
        <f t="shared" si="192"/>
        <v>44791</v>
      </c>
      <c s="207"/>
    </row>
    <row ht="11.1" customHeight="1">
      <c s="192">
        <f t="shared" si="196"/>
        <v>964</v>
      </c>
      <c s="74">
        <f t="shared" si="193"/>
        <v>16.733333333333334</v>
      </c>
      <c s="216">
        <v>45056.697222222225</v>
      </c>
      <c s="65">
        <v>10878</v>
      </c>
      <c s="65">
        <v>10018</v>
      </c>
      <c s="65">
        <v>0</v>
      </c>
      <c s="65">
        <v>2489</v>
      </c>
      <c s="65">
        <v>3184</v>
      </c>
      <c s="65">
        <v>0</v>
      </c>
      <c s="65">
        <v>0</v>
      </c>
      <c s="65">
        <v>4666</v>
      </c>
      <c s="65">
        <v>3165</v>
      </c>
      <c s="65">
        <v>4837</v>
      </c>
      <c s="65">
        <v>1749</v>
      </c>
      <c s="65">
        <v>0</v>
      </c>
      <c s="65">
        <v>4081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97"/>
        <v/>
      </c>
      <c s="187">
        <f t="shared" si="198"/>
        <v>1</v>
      </c>
      <c s="15">
        <f t="shared" si="199"/>
        <v>13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89">
        <f t="shared" si="194"/>
        <v>16</v>
      </c>
      <c s="99" t="str">
        <f t="shared" si="195"/>
        <v>16:44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780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240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240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6"/>
      <c r="CT964" s="170"/>
      <c s="13"/>
      <c s="79"/>
      <c s="79"/>
      <c r="FL964" s="1"/>
      <c s="121">
        <f t="shared" si="192"/>
        <v>44792</v>
      </c>
      <c s="207"/>
    </row>
    <row ht="11.1" customHeight="1">
      <c s="192">
        <f t="shared" si="196"/>
        <v>965</v>
      </c>
      <c s="74">
        <f t="shared" si="193"/>
        <v>16.75</v>
      </c>
      <c s="216">
        <v>45056.697916666664</v>
      </c>
      <c s="65">
        <v>10914</v>
      </c>
      <c s="65">
        <v>10041</v>
      </c>
      <c s="65">
        <v>0</v>
      </c>
      <c s="65">
        <v>2493</v>
      </c>
      <c s="65">
        <v>3189</v>
      </c>
      <c s="65">
        <v>0</v>
      </c>
      <c s="65">
        <v>0</v>
      </c>
      <c s="65">
        <v>4676</v>
      </c>
      <c s="65">
        <v>3172</v>
      </c>
      <c s="65">
        <v>4848</v>
      </c>
      <c s="65">
        <v>1753</v>
      </c>
      <c s="65">
        <v>0</v>
      </c>
      <c s="65">
        <v>4090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97"/>
        <v/>
      </c>
      <c s="187">
        <f t="shared" si="198"/>
        <v>1</v>
      </c>
      <c s="15">
        <f t="shared" si="199"/>
        <v>36</v>
      </c>
      <c s="15">
        <f t="shared" si="200"/>
        <v>23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10</v>
      </c>
      <c s="15">
        <f t="shared" si="207"/>
        <v>7</v>
      </c>
      <c s="15">
        <f t="shared" si="208"/>
        <v>11</v>
      </c>
      <c s="15">
        <f t="shared" si="209"/>
        <v>4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89">
        <f t="shared" si="194"/>
        <v>16</v>
      </c>
      <c s="99" t="str">
        <f t="shared" si="195"/>
        <v>16:45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2160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1380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300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600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420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660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240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6"/>
      <c r="CT965" s="170"/>
      <c s="13"/>
      <c s="79"/>
      <c s="79"/>
      <c r="FL965" s="1"/>
      <c s="121">
        <f t="shared" si="192"/>
        <v>44793</v>
      </c>
      <c s="207"/>
    </row>
    <row ht="11.1" customHeight="1">
      <c s="192">
        <f t="shared" si="196"/>
        <v>966</v>
      </c>
      <c s="74">
        <f t="shared" si="193"/>
        <v>16.766666666666666</v>
      </c>
      <c s="216">
        <v>45056.698611111111</v>
      </c>
      <c s="65">
        <v>10933</v>
      </c>
      <c s="65">
        <v>10054</v>
      </c>
      <c s="65">
        <v>0</v>
      </c>
      <c s="65">
        <v>2496</v>
      </c>
      <c s="65">
        <v>3192</v>
      </c>
      <c s="65">
        <v>0</v>
      </c>
      <c s="65">
        <v>0</v>
      </c>
      <c s="65">
        <v>4682</v>
      </c>
      <c s="65">
        <v>3176</v>
      </c>
      <c s="65">
        <v>4854</v>
      </c>
      <c s="65">
        <v>1755</v>
      </c>
      <c s="65">
        <v>0</v>
      </c>
      <c s="65">
        <v>4095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97"/>
        <v/>
      </c>
      <c s="187">
        <f t="shared" si="198"/>
        <v>1</v>
      </c>
      <c s="15">
        <f t="shared" si="199"/>
        <v>19</v>
      </c>
      <c s="15">
        <f t="shared" si="200"/>
        <v>13</v>
      </c>
      <c s="15">
        <f t="shared" si="201"/>
        <v>0</v>
      </c>
      <c s="15">
        <f t="shared" si="202"/>
        <v>3</v>
      </c>
      <c s="15">
        <f t="shared" si="203"/>
        <v>3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89">
        <f t="shared" si="194"/>
        <v>16</v>
      </c>
      <c s="99" t="str">
        <f t="shared" si="195"/>
        <v>16:46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780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180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180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6"/>
      <c r="CT966" s="170"/>
      <c s="13"/>
      <c s="79"/>
      <c s="79"/>
      <c r="FL966" s="1"/>
      <c s="121">
        <f t="shared" si="192"/>
        <v>44794</v>
      </c>
      <c s="207"/>
    </row>
    <row ht="11.1" customHeight="1">
      <c s="192">
        <f t="shared" si="196"/>
        <v>967</v>
      </c>
      <c s="74">
        <f t="shared" si="193"/>
        <v>16.783333333333335</v>
      </c>
      <c s="216">
        <v>45056.699305555558</v>
      </c>
      <c s="65">
        <v>10962</v>
      </c>
      <c s="65">
        <v>10072</v>
      </c>
      <c s="65">
        <v>0</v>
      </c>
      <c s="65">
        <v>2499</v>
      </c>
      <c s="65">
        <v>3196</v>
      </c>
      <c s="65">
        <v>0</v>
      </c>
      <c s="65">
        <v>0</v>
      </c>
      <c s="65">
        <v>4690</v>
      </c>
      <c s="65">
        <v>3181</v>
      </c>
      <c s="65">
        <v>4862</v>
      </c>
      <c s="65">
        <v>1758</v>
      </c>
      <c s="65">
        <v>0</v>
      </c>
      <c s="65">
        <v>4103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97"/>
        <v/>
      </c>
      <c s="187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89">
        <f t="shared" si="194"/>
        <v>16</v>
      </c>
      <c s="99" t="str">
        <f t="shared" si="195"/>
        <v>16:47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1740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240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480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6"/>
      <c r="CT967" s="170"/>
      <c s="13"/>
      <c s="79"/>
      <c s="79"/>
      <c r="FL967" s="1"/>
      <c s="121">
        <f t="shared" si="192"/>
        <v>44795</v>
      </c>
      <c s="207"/>
    </row>
    <row ht="11.1" customHeight="1">
      <c s="192">
        <f t="shared" si="196"/>
        <v>968</v>
      </c>
      <c s="74">
        <f t="shared" si="193"/>
        <v>16.800000000000001</v>
      </c>
      <c s="216">
        <v>45056.699999999997</v>
      </c>
      <c s="65">
        <v>10991</v>
      </c>
      <c s="65">
        <v>10091</v>
      </c>
      <c s="65">
        <v>0</v>
      </c>
      <c s="65">
        <v>2502</v>
      </c>
      <c s="65">
        <v>3199</v>
      </c>
      <c s="65">
        <v>0</v>
      </c>
      <c s="65">
        <v>0</v>
      </c>
      <c s="65">
        <v>4698</v>
      </c>
      <c s="65">
        <v>3187</v>
      </c>
      <c s="65">
        <v>4870</v>
      </c>
      <c s="65">
        <v>1761</v>
      </c>
      <c s="65">
        <v>0</v>
      </c>
      <c s="65">
        <v>4109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97"/>
        <v/>
      </c>
      <c s="187">
        <f t="shared" si="198"/>
        <v>1</v>
      </c>
      <c s="15">
        <f t="shared" si="199"/>
        <v>29</v>
      </c>
      <c s="15">
        <f t="shared" si="200"/>
        <v>19</v>
      </c>
      <c s="15">
        <f t="shared" si="201"/>
        <v>0</v>
      </c>
      <c s="15">
        <f t="shared" si="202"/>
        <v>3</v>
      </c>
      <c s="15">
        <f t="shared" si="203"/>
        <v>3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89">
        <f t="shared" si="194"/>
        <v>16</v>
      </c>
      <c s="99" t="str">
        <f t="shared" si="195"/>
        <v>16:48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1740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1140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180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480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360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480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6"/>
      <c r="CT968" s="170"/>
      <c s="13"/>
      <c s="79"/>
      <c s="79"/>
      <c r="FL968" s="1"/>
      <c s="121">
        <f t="shared" si="192"/>
        <v>44796</v>
      </c>
      <c s="207"/>
    </row>
    <row ht="11.1" customHeight="1">
      <c s="192">
        <f t="shared" si="196"/>
        <v>969</v>
      </c>
      <c s="74">
        <f t="shared" si="193"/>
        <v>16.816666666666666</v>
      </c>
      <c s="216">
        <v>45056.700694444444</v>
      </c>
      <c s="65">
        <v>11020</v>
      </c>
      <c s="65">
        <v>10108</v>
      </c>
      <c s="65">
        <v>0</v>
      </c>
      <c s="65">
        <v>2506</v>
      </c>
      <c s="65">
        <v>3203</v>
      </c>
      <c s="65">
        <v>0</v>
      </c>
      <c s="65">
        <v>0</v>
      </c>
      <c s="65">
        <v>4706</v>
      </c>
      <c s="65">
        <v>3192</v>
      </c>
      <c s="65">
        <v>4879</v>
      </c>
      <c s="65">
        <v>1765</v>
      </c>
      <c s="65">
        <v>0</v>
      </c>
      <c s="65">
        <v>4116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97"/>
        <v/>
      </c>
      <c s="187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89">
        <f t="shared" si="194"/>
        <v>16</v>
      </c>
      <c s="99" t="str">
        <f t="shared" si="195"/>
        <v>16:49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240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540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240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6"/>
      <c r="CT969" s="170"/>
      <c s="13"/>
      <c s="79"/>
      <c s="79"/>
      <c r="FL969" s="1"/>
      <c s="121">
        <f t="shared" si="192"/>
        <v>44797</v>
      </c>
      <c s="207"/>
    </row>
    <row ht="11.1" customHeight="1">
      <c s="192">
        <f t="shared" si="196"/>
        <v>970</v>
      </c>
      <c s="74">
        <f t="shared" si="193"/>
        <v>16.833333333333332</v>
      </c>
      <c s="216">
        <v>45056.701388888891</v>
      </c>
      <c s="65">
        <v>11051</v>
      </c>
      <c s="65">
        <v>10128</v>
      </c>
      <c s="65">
        <v>0</v>
      </c>
      <c s="65">
        <v>2510</v>
      </c>
      <c s="65">
        <v>3207</v>
      </c>
      <c s="65">
        <v>0</v>
      </c>
      <c s="65">
        <v>0</v>
      </c>
      <c s="65">
        <v>4714</v>
      </c>
      <c s="65">
        <v>3198</v>
      </c>
      <c s="65">
        <v>4887</v>
      </c>
      <c s="65">
        <v>1768</v>
      </c>
      <c s="65">
        <v>0</v>
      </c>
      <c s="65">
        <v>4124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97"/>
        <v/>
      </c>
      <c s="187">
        <f t="shared" si="198"/>
        <v>1</v>
      </c>
      <c s="15">
        <f t="shared" si="199"/>
        <v>31</v>
      </c>
      <c s="15">
        <f t="shared" si="200"/>
        <v>20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89">
        <f t="shared" si="194"/>
        <v>16</v>
      </c>
      <c s="99" t="str">
        <f t="shared" si="195"/>
        <v>16:50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1860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1200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240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360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6"/>
      <c r="CT970" s="170"/>
      <c s="13"/>
      <c s="79"/>
      <c s="79"/>
      <c r="FL970" s="1"/>
      <c s="121">
        <f t="shared" si="192"/>
        <v>44798</v>
      </c>
      <c s="207"/>
    </row>
    <row ht="11.1" customHeight="1">
      <c s="192">
        <f t="shared" si="196"/>
        <v>971</v>
      </c>
      <c s="74">
        <f t="shared" si="193"/>
        <v>16.850000000000001</v>
      </c>
      <c s="216">
        <v>45056.70208333333</v>
      </c>
      <c s="65">
        <v>11080</v>
      </c>
      <c s="65">
        <v>10145</v>
      </c>
      <c s="65">
        <v>0</v>
      </c>
      <c s="65">
        <v>2514</v>
      </c>
      <c s="65">
        <v>3210</v>
      </c>
      <c s="65">
        <v>0</v>
      </c>
      <c s="65">
        <v>0</v>
      </c>
      <c s="65">
        <v>4722</v>
      </c>
      <c s="65">
        <v>3203</v>
      </c>
      <c s="65">
        <v>4895</v>
      </c>
      <c s="65">
        <v>1771</v>
      </c>
      <c s="65">
        <v>0</v>
      </c>
      <c s="65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97"/>
        <v/>
      </c>
      <c s="187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3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89">
        <f t="shared" si="194"/>
        <v>16</v>
      </c>
      <c s="99" t="str">
        <f t="shared" si="195"/>
        <v>16:51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1740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180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480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6"/>
      <c r="CT971" s="170"/>
      <c s="13"/>
      <c s="79"/>
      <c s="79"/>
      <c r="FL971" s="1"/>
      <c s="121">
        <f t="shared" si="192"/>
        <v>44799</v>
      </c>
      <c s="207"/>
    </row>
    <row ht="11.1" customHeight="1">
      <c s="192">
        <f t="shared" si="196"/>
        <v>972</v>
      </c>
      <c s="74">
        <f t="shared" si="193"/>
        <v>16.866666666666667</v>
      </c>
      <c s="216">
        <v>45056.702777777777</v>
      </c>
      <c s="65">
        <v>11110</v>
      </c>
      <c s="65">
        <v>10163</v>
      </c>
      <c s="65">
        <v>0</v>
      </c>
      <c s="65">
        <v>2517</v>
      </c>
      <c s="65">
        <v>3214</v>
      </c>
      <c s="65">
        <v>0</v>
      </c>
      <c s="65">
        <v>0</v>
      </c>
      <c s="65">
        <v>4729</v>
      </c>
      <c s="65">
        <v>3208</v>
      </c>
      <c s="65">
        <v>4904</v>
      </c>
      <c s="65">
        <v>1774</v>
      </c>
      <c s="65">
        <v>0</v>
      </c>
      <c s="65">
        <v>4138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97"/>
        <v/>
      </c>
      <c s="187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89">
        <f t="shared" si="194"/>
        <v>16</v>
      </c>
      <c s="99" t="str">
        <f t="shared" si="195"/>
        <v>16:52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180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240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540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6"/>
      <c r="CT972" s="170"/>
      <c s="13"/>
      <c s="79"/>
      <c s="79"/>
      <c r="FL972" s="1"/>
      <c s="121">
        <f t="shared" si="192"/>
        <v>44800</v>
      </c>
      <c s="207"/>
    </row>
    <row ht="11.1" customHeight="1">
      <c s="192">
        <f t="shared" si="196"/>
        <v>973</v>
      </c>
      <c s="74">
        <f t="shared" si="193"/>
        <v>16.883333333333333</v>
      </c>
      <c s="216">
        <v>45056.703472222223</v>
      </c>
      <c s="65">
        <v>11141</v>
      </c>
      <c s="65">
        <v>10182</v>
      </c>
      <c s="65">
        <v>0</v>
      </c>
      <c s="65">
        <v>2521</v>
      </c>
      <c s="65">
        <v>3218</v>
      </c>
      <c s="65">
        <v>0</v>
      </c>
      <c s="65">
        <v>0</v>
      </c>
      <c s="65">
        <v>4738</v>
      </c>
      <c s="65">
        <v>3214</v>
      </c>
      <c s="65">
        <v>4913</v>
      </c>
      <c s="65">
        <v>1778</v>
      </c>
      <c s="65">
        <v>0</v>
      </c>
      <c s="65">
        <v>4145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97"/>
        <v/>
      </c>
      <c s="187">
        <f t="shared" si="198"/>
        <v>1</v>
      </c>
      <c s="15">
        <f t="shared" si="199"/>
        <v>31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89">
        <f t="shared" si="194"/>
        <v>16</v>
      </c>
      <c s="99" t="str">
        <f t="shared" si="195"/>
        <v>16:53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1860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1140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240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540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360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540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240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6"/>
      <c r="CT973" s="170"/>
      <c s="13"/>
      <c s="79"/>
      <c s="79"/>
      <c r="FL973" s="1"/>
      <c s="121">
        <f t="shared" si="192"/>
        <v>44801</v>
      </c>
      <c s="207"/>
    </row>
    <row ht="11.1" customHeight="1">
      <c s="192">
        <f t="shared" si="196"/>
        <v>974</v>
      </c>
      <c s="74">
        <f t="shared" si="193"/>
        <v>16.899999999999999</v>
      </c>
      <c s="216">
        <v>45056.70416666667</v>
      </c>
      <c s="65">
        <v>11168</v>
      </c>
      <c s="65">
        <v>10199</v>
      </c>
      <c s="65">
        <v>0</v>
      </c>
      <c s="65">
        <v>2524</v>
      </c>
      <c s="65">
        <v>3221</v>
      </c>
      <c s="65">
        <v>0</v>
      </c>
      <c s="65">
        <v>0</v>
      </c>
      <c s="65">
        <v>4746</v>
      </c>
      <c s="65">
        <v>3219</v>
      </c>
      <c s="65">
        <v>4920</v>
      </c>
      <c s="65">
        <v>1781</v>
      </c>
      <c s="65">
        <v>0</v>
      </c>
      <c s="65">
        <v>4152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97"/>
        <v/>
      </c>
      <c s="187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3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89">
        <f t="shared" si="194"/>
        <v>16</v>
      </c>
      <c s="99" t="str">
        <f t="shared" si="195"/>
        <v>16:54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1620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180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180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6"/>
      <c r="CT974" s="170"/>
      <c s="13"/>
      <c s="79"/>
      <c s="79"/>
      <c r="FL974" s="1"/>
      <c s="121">
        <f t="shared" si="192"/>
        <v>44802</v>
      </c>
      <c s="207"/>
    </row>
    <row ht="11.1" customHeight="1">
      <c s="192">
        <f t="shared" si="196"/>
        <v>975</v>
      </c>
      <c s="74">
        <f t="shared" si="193"/>
        <v>16.916666666666668</v>
      </c>
      <c s="216">
        <v>45056.704861111109</v>
      </c>
      <c s="65">
        <v>11198</v>
      </c>
      <c s="65">
        <v>10218</v>
      </c>
      <c s="65">
        <v>0</v>
      </c>
      <c s="65">
        <v>2528</v>
      </c>
      <c s="65">
        <v>3225</v>
      </c>
      <c s="65">
        <v>0</v>
      </c>
      <c s="65">
        <v>0</v>
      </c>
      <c s="65">
        <v>4753</v>
      </c>
      <c s="65">
        <v>3224</v>
      </c>
      <c s="65">
        <v>4929</v>
      </c>
      <c s="65">
        <v>1784</v>
      </c>
      <c s="65">
        <v>0</v>
      </c>
      <c s="65">
        <v>4159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97"/>
        <v/>
      </c>
      <c s="187">
        <f t="shared" si="198"/>
        <v>1</v>
      </c>
      <c s="15">
        <f t="shared" si="199"/>
        <v>30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89">
        <f t="shared" si="194"/>
        <v>16</v>
      </c>
      <c s="99" t="str">
        <f t="shared" si="195"/>
        <v>16:55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1140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240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540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6"/>
      <c r="CT975" s="170"/>
      <c s="13"/>
      <c s="79"/>
      <c s="79"/>
      <c r="FL975" s="1"/>
      <c s="121">
        <f t="shared" si="192"/>
        <v>44803</v>
      </c>
      <c s="207"/>
    </row>
    <row ht="11.1" customHeight="1">
      <c s="192">
        <f t="shared" si="196"/>
        <v>976</v>
      </c>
      <c s="74">
        <f t="shared" si="193"/>
        <v>16.933333333333334</v>
      </c>
      <c s="216">
        <v>45056.705555555556</v>
      </c>
      <c s="65">
        <v>11227</v>
      </c>
      <c s="65">
        <v>10236</v>
      </c>
      <c s="65">
        <v>0</v>
      </c>
      <c s="65">
        <v>2532</v>
      </c>
      <c s="65">
        <v>3229</v>
      </c>
      <c s="65">
        <v>0</v>
      </c>
      <c s="65">
        <v>0</v>
      </c>
      <c s="65">
        <v>4761</v>
      </c>
      <c s="65">
        <v>3230</v>
      </c>
      <c s="65">
        <v>4937</v>
      </c>
      <c s="65">
        <v>1788</v>
      </c>
      <c s="65">
        <v>0</v>
      </c>
      <c s="65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97"/>
        <v/>
      </c>
      <c s="187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89">
        <f t="shared" si="194"/>
        <v>16</v>
      </c>
      <c s="99" t="str">
        <f t="shared" si="195"/>
        <v>16:56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240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360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240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6"/>
      <c r="CT976" s="170"/>
      <c s="13"/>
      <c s="79"/>
      <c s="79"/>
      <c r="FL976" s="1"/>
      <c s="121">
        <f t="shared" si="192"/>
        <v>44804</v>
      </c>
      <c s="207"/>
    </row>
    <row ht="11.1" customHeight="1">
      <c s="192">
        <f t="shared" si="196"/>
        <v>977</v>
      </c>
      <c s="74">
        <f t="shared" si="193"/>
        <v>16.949999999999999</v>
      </c>
      <c s="216">
        <v>45056.706250000003</v>
      </c>
      <c s="65">
        <v>11255</v>
      </c>
      <c s="65">
        <v>10254</v>
      </c>
      <c s="65">
        <v>0</v>
      </c>
      <c s="65">
        <v>2535</v>
      </c>
      <c s="65">
        <v>3233</v>
      </c>
      <c s="65">
        <v>0</v>
      </c>
      <c s="65">
        <v>0</v>
      </c>
      <c s="65">
        <v>4769</v>
      </c>
      <c s="65">
        <v>3235</v>
      </c>
      <c s="65">
        <v>4945</v>
      </c>
      <c s="65">
        <v>1791</v>
      </c>
      <c s="65">
        <v>0</v>
      </c>
      <c s="65">
        <v>4174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97"/>
        <v/>
      </c>
      <c s="187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89">
        <f t="shared" si="194"/>
        <v>16</v>
      </c>
      <c s="99" t="str">
        <f t="shared" si="195"/>
        <v>16:57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240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6"/>
      <c r="CT977" s="170"/>
      <c s="13"/>
      <c s="79"/>
      <c s="79"/>
      <c r="FL977" s="1"/>
      <c s="121">
        <f t="shared" si="192"/>
        <v>44805</v>
      </c>
      <c s="207"/>
    </row>
    <row ht="11.1" customHeight="1">
      <c s="192">
        <f t="shared" si="196"/>
        <v>978</v>
      </c>
      <c s="74">
        <f t="shared" si="193"/>
        <v>16.966666666666665</v>
      </c>
      <c s="216">
        <v>45056.706944444442</v>
      </c>
      <c s="65">
        <v>11285</v>
      </c>
      <c s="65">
        <v>10273</v>
      </c>
      <c s="65">
        <v>0</v>
      </c>
      <c s="65">
        <v>2539</v>
      </c>
      <c s="65">
        <v>3237</v>
      </c>
      <c s="65">
        <v>0</v>
      </c>
      <c s="65">
        <v>0</v>
      </c>
      <c s="65">
        <v>4777</v>
      </c>
      <c s="65">
        <v>3241</v>
      </c>
      <c s="65">
        <v>4954</v>
      </c>
      <c s="65">
        <v>1794</v>
      </c>
      <c s="65">
        <v>0</v>
      </c>
      <c s="65">
        <v>4182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97"/>
        <v/>
      </c>
      <c s="187">
        <f t="shared" si="198"/>
        <v>1</v>
      </c>
      <c s="15">
        <f t="shared" si="199"/>
        <v>30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89">
        <f t="shared" si="194"/>
        <v>16</v>
      </c>
      <c s="99" t="str">
        <f t="shared" si="195"/>
        <v>16:58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1140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240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360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540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6"/>
      <c r="CT978" s="170"/>
      <c s="13"/>
      <c s="79"/>
      <c s="79"/>
      <c r="FL978" s="1"/>
      <c s="121">
        <f t="shared" si="192"/>
        <v>44806</v>
      </c>
      <c s="207"/>
    </row>
    <row ht="11.1" customHeight="1">
      <c s="192">
        <f t="shared" si="196"/>
        <v>979</v>
      </c>
      <c s="74">
        <f t="shared" si="193"/>
        <v>16.983333333333334</v>
      </c>
      <c s="216">
        <v>45056.707638888889</v>
      </c>
      <c s="65">
        <v>11314</v>
      </c>
      <c s="65">
        <v>10290</v>
      </c>
      <c s="65">
        <v>0</v>
      </c>
      <c s="65">
        <v>2543</v>
      </c>
      <c s="65">
        <v>3241</v>
      </c>
      <c s="65">
        <v>0</v>
      </c>
      <c s="65">
        <v>0</v>
      </c>
      <c s="65">
        <v>4785</v>
      </c>
      <c s="65">
        <v>3246</v>
      </c>
      <c s="65">
        <v>4962</v>
      </c>
      <c s="65">
        <v>1797</v>
      </c>
      <c s="65">
        <v>0</v>
      </c>
      <c s="65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97"/>
        <v/>
      </c>
      <c s="187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89">
        <f t="shared" si="194"/>
        <v>16</v>
      </c>
      <c s="99" t="str">
        <f t="shared" si="195"/>
        <v>16:59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1740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240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6"/>
      <c r="CT979" s="170"/>
      <c s="13"/>
      <c s="79"/>
      <c s="79"/>
      <c r="FL979" s="1"/>
      <c s="121">
        <f t="shared" si="192"/>
        <v>44807</v>
      </c>
      <c s="207"/>
    </row>
    <row ht="11.1" customHeight="1">
      <c s="192">
        <f t="shared" si="196"/>
        <v>980</v>
      </c>
      <c s="74">
        <f t="shared" si="193"/>
        <v>17</v>
      </c>
      <c s="216">
        <v>45056.708333333336</v>
      </c>
      <c s="65">
        <v>11345</v>
      </c>
      <c s="65">
        <v>10310</v>
      </c>
      <c s="65">
        <v>0</v>
      </c>
      <c s="65">
        <v>2546</v>
      </c>
      <c s="65">
        <v>3245</v>
      </c>
      <c s="65">
        <v>0</v>
      </c>
      <c s="65">
        <v>0</v>
      </c>
      <c s="65">
        <v>4794</v>
      </c>
      <c s="65">
        <v>3251</v>
      </c>
      <c s="65">
        <v>4971</v>
      </c>
      <c s="65">
        <v>1801</v>
      </c>
      <c s="65">
        <v>0</v>
      </c>
      <c s="65">
        <v>4196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97"/>
        <v/>
      </c>
      <c s="187">
        <f t="shared" si="198"/>
        <v>1</v>
      </c>
      <c s="15">
        <f t="shared" si="199"/>
        <v>31</v>
      </c>
      <c s="15">
        <f t="shared" si="200"/>
        <v>20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5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89">
        <f t="shared" si="194"/>
        <v>17</v>
      </c>
      <c s="99" t="str">
        <f t="shared" si="195"/>
        <v>17:00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1860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1200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240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540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540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240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6"/>
      <c r="CT980" s="170"/>
      <c s="13"/>
      <c s="79"/>
      <c s="79"/>
      <c r="FL980" s="1"/>
      <c s="121">
        <f t="shared" si="192"/>
        <v>44808</v>
      </c>
      <c s="207"/>
    </row>
    <row ht="11.1" customHeight="1">
      <c s="192">
        <f t="shared" si="196"/>
        <v>981</v>
      </c>
      <c s="74">
        <f t="shared" si="193"/>
        <v>17.016666666666666</v>
      </c>
      <c s="216">
        <v>45056.709027777775</v>
      </c>
      <c s="65">
        <v>11374</v>
      </c>
      <c s="65">
        <v>10327</v>
      </c>
      <c s="65">
        <v>0</v>
      </c>
      <c s="65">
        <v>2550</v>
      </c>
      <c s="65">
        <v>3249</v>
      </c>
      <c s="65">
        <v>0</v>
      </c>
      <c s="65">
        <v>0</v>
      </c>
      <c s="65">
        <v>4801</v>
      </c>
      <c s="65">
        <v>3256</v>
      </c>
      <c s="65">
        <v>4979</v>
      </c>
      <c s="65">
        <v>1804</v>
      </c>
      <c s="65">
        <v>0</v>
      </c>
      <c s="65">
        <v>4203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97"/>
        <v/>
      </c>
      <c s="187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89">
        <f t="shared" si="194"/>
        <v>17</v>
      </c>
      <c s="99" t="str">
        <f t="shared" si="195"/>
        <v>17:01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1740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240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6"/>
      <c r="CT981" s="170"/>
      <c s="13"/>
      <c s="79"/>
      <c s="79"/>
      <c r="FL981" s="1"/>
      <c s="121">
        <f t="shared" si="192"/>
        <v>44809</v>
      </c>
      <c s="207"/>
    </row>
    <row ht="11.1" customHeight="1">
      <c s="192">
        <f t="shared" si="196"/>
        <v>982</v>
      </c>
      <c s="74">
        <f t="shared" si="193"/>
        <v>17.033333333333335</v>
      </c>
      <c s="216">
        <v>45056.709722222222</v>
      </c>
      <c s="65">
        <v>11405</v>
      </c>
      <c s="65">
        <v>10345</v>
      </c>
      <c s="65">
        <v>0</v>
      </c>
      <c s="65">
        <v>2553</v>
      </c>
      <c s="65">
        <v>3253</v>
      </c>
      <c s="65">
        <v>0</v>
      </c>
      <c s="65">
        <v>0</v>
      </c>
      <c s="65">
        <v>4809</v>
      </c>
      <c s="65">
        <v>3262</v>
      </c>
      <c s="65">
        <v>4987</v>
      </c>
      <c s="65">
        <v>1807</v>
      </c>
      <c s="65">
        <v>0</v>
      </c>
      <c s="65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97"/>
        <v/>
      </c>
      <c s="187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89">
        <f t="shared" si="194"/>
        <v>17</v>
      </c>
      <c s="99" t="str">
        <f t="shared" si="195"/>
        <v>17:02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180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240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360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6"/>
      <c r="CT982" s="170"/>
      <c s="13"/>
      <c s="79"/>
      <c s="79"/>
      <c r="FL982" s="1"/>
      <c s="121">
        <f t="shared" si="192"/>
        <v>44810</v>
      </c>
      <c s="207"/>
    </row>
    <row ht="11.1" customHeight="1">
      <c s="192">
        <f t="shared" si="196"/>
        <v>983</v>
      </c>
      <c s="74">
        <f t="shared" si="193"/>
        <v>17.050000000000001</v>
      </c>
      <c s="216">
        <v>45056.710416666669</v>
      </c>
      <c s="65">
        <v>11436</v>
      </c>
      <c s="65">
        <v>10365</v>
      </c>
      <c s="65">
        <v>0</v>
      </c>
      <c s="65">
        <v>2557</v>
      </c>
      <c s="65">
        <v>3257</v>
      </c>
      <c s="65">
        <v>0</v>
      </c>
      <c s="65">
        <v>0</v>
      </c>
      <c s="65">
        <v>4818</v>
      </c>
      <c s="65">
        <v>3268</v>
      </c>
      <c s="65">
        <v>4996</v>
      </c>
      <c s="65">
        <v>1810</v>
      </c>
      <c s="65">
        <v>0</v>
      </c>
      <c s="65">
        <v>4219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97"/>
        <v/>
      </c>
      <c s="187">
        <f t="shared" si="198"/>
        <v>1</v>
      </c>
      <c s="15">
        <f t="shared" si="199"/>
        <v>31</v>
      </c>
      <c s="15">
        <f t="shared" si="200"/>
        <v>20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89">
        <f t="shared" si="194"/>
        <v>17</v>
      </c>
      <c s="99" t="str">
        <f t="shared" si="195"/>
        <v>17:03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240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540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540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6"/>
      <c r="CT983" s="170"/>
      <c s="13"/>
      <c s="79"/>
      <c s="79"/>
      <c r="FL983" s="1"/>
      <c s="121">
        <f t="shared" si="192"/>
        <v>44811</v>
      </c>
      <c s="207"/>
    </row>
    <row ht="11.1" customHeight="1">
      <c s="192">
        <f t="shared" si="196"/>
        <v>984</v>
      </c>
      <c s="74">
        <f t="shared" si="193"/>
        <v>17.066666666666666</v>
      </c>
      <c s="216">
        <v>45056.711111111108</v>
      </c>
      <c s="65">
        <v>11463</v>
      </c>
      <c s="65">
        <v>10381</v>
      </c>
      <c s="65">
        <v>0</v>
      </c>
      <c s="65">
        <v>2560</v>
      </c>
      <c s="65">
        <v>3261</v>
      </c>
      <c s="65">
        <v>0</v>
      </c>
      <c s="65">
        <v>0</v>
      </c>
      <c s="65">
        <v>4825</v>
      </c>
      <c s="65">
        <v>3273</v>
      </c>
      <c s="65">
        <v>5004</v>
      </c>
      <c s="65">
        <v>1813</v>
      </c>
      <c s="65">
        <v>0</v>
      </c>
      <c s="65">
        <v>4226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97"/>
        <v/>
      </c>
      <c s="187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89">
        <f t="shared" si="194"/>
        <v>17</v>
      </c>
      <c s="99" t="str">
        <f t="shared" si="195"/>
        <v>17:04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1620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240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6"/>
      <c r="CT984" s="170"/>
      <c s="13"/>
      <c s="79"/>
      <c s="79"/>
      <c r="FL984" s="1"/>
      <c s="121">
        <f t="shared" si="192"/>
        <v>44812</v>
      </c>
      <c s="207"/>
    </row>
    <row ht="11.1" customHeight="1">
      <c s="192">
        <f t="shared" si="196"/>
        <v>985</v>
      </c>
      <c s="74">
        <f t="shared" si="193"/>
        <v>17.083333333333332</v>
      </c>
      <c s="216">
        <v>45056.711805555555</v>
      </c>
      <c s="65">
        <v>11493</v>
      </c>
      <c s="65">
        <v>10398</v>
      </c>
      <c s="65">
        <v>0</v>
      </c>
      <c s="65">
        <v>2564</v>
      </c>
      <c s="65">
        <v>3265</v>
      </c>
      <c s="65">
        <v>0</v>
      </c>
      <c s="65">
        <v>0</v>
      </c>
      <c s="65">
        <v>4833</v>
      </c>
      <c s="65">
        <v>3278</v>
      </c>
      <c s="65">
        <v>5013</v>
      </c>
      <c s="65">
        <v>1817</v>
      </c>
      <c s="65">
        <v>0</v>
      </c>
      <c s="65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97"/>
        <v/>
      </c>
      <c s="187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89">
        <f t="shared" si="194"/>
        <v>17</v>
      </c>
      <c s="99" t="str">
        <f t="shared" si="195"/>
        <v>17:05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1800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240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540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240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6"/>
      <c r="CT985" s="170"/>
      <c s="13"/>
      <c s="79"/>
      <c s="79"/>
      <c r="FL985" s="1"/>
      <c s="121">
        <f t="shared" si="192"/>
        <v>44813</v>
      </c>
      <c s="207"/>
    </row>
    <row ht="11.1" customHeight="1">
      <c s="192">
        <f t="shared" si="196"/>
        <v>986</v>
      </c>
      <c s="74">
        <f t="shared" si="193"/>
        <v>17.100000000000001</v>
      </c>
      <c s="216">
        <v>45056.712500000001</v>
      </c>
      <c s="65">
        <v>11497</v>
      </c>
      <c s="65">
        <v>10415</v>
      </c>
      <c s="65">
        <v>0</v>
      </c>
      <c s="65">
        <v>2567</v>
      </c>
      <c s="65">
        <v>3269</v>
      </c>
      <c s="65">
        <v>0</v>
      </c>
      <c s="65">
        <v>0</v>
      </c>
      <c s="65">
        <v>4841</v>
      </c>
      <c s="65">
        <v>3284</v>
      </c>
      <c s="65">
        <v>5021</v>
      </c>
      <c s="65">
        <v>1820</v>
      </c>
      <c s="65">
        <v>0</v>
      </c>
      <c s="65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97"/>
        <v/>
      </c>
      <c s="187">
        <f t="shared" si="198"/>
        <v>1</v>
      </c>
      <c s="15">
        <f t="shared" si="199"/>
        <v>4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89">
        <f t="shared" si="194"/>
        <v>17</v>
      </c>
      <c s="99" t="str">
        <f t="shared" si="195"/>
        <v>17:06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240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240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360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480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6"/>
      <c r="CT986" s="170"/>
      <c s="13"/>
      <c s="79"/>
      <c s="79"/>
      <c r="FL986" s="1"/>
      <c s="121">
        <f t="shared" si="192"/>
        <v>44814</v>
      </c>
      <c s="207"/>
    </row>
    <row ht="11.1" customHeight="1">
      <c s="192">
        <f t="shared" si="196"/>
        <v>987</v>
      </c>
      <c s="74">
        <f t="shared" si="193"/>
        <v>17.116666666666667</v>
      </c>
      <c s="216">
        <v>45056.713194444441</v>
      </c>
      <c s="65">
        <v>11498</v>
      </c>
      <c s="65">
        <v>10434</v>
      </c>
      <c s="65">
        <v>0</v>
      </c>
      <c s="65">
        <v>2571</v>
      </c>
      <c s="65">
        <v>3274</v>
      </c>
      <c s="65">
        <v>0</v>
      </c>
      <c s="65">
        <v>0</v>
      </c>
      <c s="65">
        <v>4849</v>
      </c>
      <c s="65">
        <v>3289</v>
      </c>
      <c s="65">
        <v>5029</v>
      </c>
      <c s="65">
        <v>1823</v>
      </c>
      <c s="65">
        <v>0</v>
      </c>
      <c s="65">
        <v>4248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97"/>
        <v/>
      </c>
      <c s="187">
        <f t="shared" si="198"/>
        <v>1</v>
      </c>
      <c s="15">
        <f t="shared" si="199"/>
        <v>1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89">
        <f t="shared" si="194"/>
        <v>17</v>
      </c>
      <c s="99" t="str">
        <f t="shared" si="195"/>
        <v>17:07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1140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300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6"/>
      <c r="CT987" s="170"/>
      <c s="13"/>
      <c s="79"/>
      <c s="79"/>
      <c r="FL987" s="1"/>
      <c s="121">
        <f t="shared" si="192"/>
        <v>44815</v>
      </c>
      <c s="207"/>
    </row>
    <row ht="11.1" customHeight="1">
      <c s="192">
        <f t="shared" si="196"/>
        <v>988</v>
      </c>
      <c s="74">
        <f t="shared" si="193"/>
        <v>17.133333333333333</v>
      </c>
      <c s="216">
        <v>45056.713888888888</v>
      </c>
      <c s="65">
        <v>11498</v>
      </c>
      <c s="65">
        <v>10451</v>
      </c>
      <c s="65">
        <v>0</v>
      </c>
      <c s="65">
        <v>2574</v>
      </c>
      <c s="65">
        <v>3278</v>
      </c>
      <c s="65">
        <v>0</v>
      </c>
      <c s="65">
        <v>0</v>
      </c>
      <c s="65">
        <v>4857</v>
      </c>
      <c s="65">
        <v>3295</v>
      </c>
      <c s="65">
        <v>5037</v>
      </c>
      <c s="65">
        <v>1826</v>
      </c>
      <c s="65">
        <v>0</v>
      </c>
      <c s="65">
        <v>4254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97"/>
        <v/>
      </c>
      <c s="187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89">
        <f t="shared" si="194"/>
        <v>17</v>
      </c>
      <c s="99" t="str">
        <f t="shared" si="195"/>
        <v>17:08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240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360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480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6"/>
      <c r="CT988" s="170"/>
      <c s="13"/>
      <c s="79"/>
      <c s="79"/>
      <c r="FL988" s="1"/>
      <c s="121">
        <f t="shared" si="192"/>
        <v>44816</v>
      </c>
      <c s="207"/>
    </row>
    <row ht="11.1" customHeight="1">
      <c s="192">
        <f t="shared" si="196"/>
        <v>989</v>
      </c>
      <c s="74">
        <f t="shared" si="193"/>
        <v>17.149999999999999</v>
      </c>
      <c s="216">
        <v>45056.714583333334</v>
      </c>
      <c s="65">
        <v>11499</v>
      </c>
      <c s="65">
        <v>10465</v>
      </c>
      <c s="65">
        <v>0</v>
      </c>
      <c s="65">
        <v>2578</v>
      </c>
      <c s="65">
        <v>3282</v>
      </c>
      <c s="65">
        <v>0</v>
      </c>
      <c s="65">
        <v>0</v>
      </c>
      <c s="65">
        <v>4865</v>
      </c>
      <c s="65">
        <v>3300</v>
      </c>
      <c s="65">
        <v>5046</v>
      </c>
      <c s="65">
        <v>1830</v>
      </c>
      <c s="65">
        <v>0</v>
      </c>
      <c s="65">
        <v>4262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97"/>
        <v/>
      </c>
      <c s="187">
        <f t="shared" si="198"/>
        <v>1</v>
      </c>
      <c s="15">
        <f t="shared" si="199"/>
        <v>1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89">
        <f t="shared" si="194"/>
        <v>17</v>
      </c>
      <c s="99" t="str">
        <f t="shared" si="195"/>
        <v>17:09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840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240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540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240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6"/>
      <c r="CT989" s="170"/>
      <c s="13"/>
      <c s="79"/>
      <c s="79"/>
      <c r="FL989" s="1"/>
      <c s="121">
        <f t="shared" si="192"/>
        <v>44817</v>
      </c>
      <c s="207"/>
    </row>
    <row ht="11.1" customHeight="1">
      <c s="192">
        <f t="shared" si="196"/>
        <v>990</v>
      </c>
      <c s="74">
        <f t="shared" si="193"/>
        <v>17.166666666666668</v>
      </c>
      <c s="216">
        <v>45056.715277777781</v>
      </c>
      <c s="65">
        <v>11499</v>
      </c>
      <c s="65">
        <v>10477</v>
      </c>
      <c s="65">
        <v>0</v>
      </c>
      <c s="65">
        <v>2581</v>
      </c>
      <c s="65">
        <v>3286</v>
      </c>
      <c s="65">
        <v>0</v>
      </c>
      <c s="65">
        <v>0</v>
      </c>
      <c s="65">
        <v>4872</v>
      </c>
      <c s="65">
        <v>3305</v>
      </c>
      <c s="65">
        <v>5054</v>
      </c>
      <c s="65">
        <v>1833</v>
      </c>
      <c s="65">
        <v>0</v>
      </c>
      <c s="65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97"/>
        <v/>
      </c>
      <c s="187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89">
        <f t="shared" si="194"/>
        <v>17</v>
      </c>
      <c s="99" t="str">
        <f t="shared" si="195"/>
        <v>17:10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720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240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480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6"/>
      <c r="CT990" s="170"/>
      <c s="13"/>
      <c s="79"/>
      <c s="79"/>
      <c r="FL990" s="1"/>
      <c s="121">
        <f t="shared" si="192"/>
        <v>44818</v>
      </c>
      <c s="207"/>
    </row>
    <row ht="11.1" customHeight="1">
      <c s="192">
        <f t="shared" si="196"/>
        <v>991</v>
      </c>
      <c s="74">
        <f t="shared" si="193"/>
        <v>17.183333333333334</v>
      </c>
      <c s="216">
        <v>45056.71597222222</v>
      </c>
      <c s="65">
        <v>11499</v>
      </c>
      <c s="65">
        <v>10489</v>
      </c>
      <c s="65">
        <v>0</v>
      </c>
      <c s="65">
        <v>2584</v>
      </c>
      <c s="65">
        <v>3290</v>
      </c>
      <c s="65">
        <v>0</v>
      </c>
      <c s="65">
        <v>0</v>
      </c>
      <c s="65">
        <v>4879</v>
      </c>
      <c s="65">
        <v>3311</v>
      </c>
      <c s="65">
        <v>5063</v>
      </c>
      <c s="65">
        <v>1836</v>
      </c>
      <c s="65">
        <v>0</v>
      </c>
      <c s="65">
        <v>4277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97"/>
        <v/>
      </c>
      <c s="187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89">
        <f t="shared" si="194"/>
        <v>17</v>
      </c>
      <c s="99" t="str">
        <f t="shared" si="195"/>
        <v>17:11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720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240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360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540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6"/>
      <c r="CT991" s="170"/>
      <c s="13"/>
      <c s="79"/>
      <c s="79"/>
      <c r="FL991" s="1"/>
      <c s="121">
        <f t="shared" si="192"/>
        <v>44819</v>
      </c>
      <c s="207"/>
    </row>
    <row ht="11.1" customHeight="1">
      <c s="192">
        <f t="shared" si="196"/>
        <v>992</v>
      </c>
      <c s="74">
        <f t="shared" si="193"/>
        <v>17.199999999999999</v>
      </c>
      <c s="216">
        <v>45056.716666666667</v>
      </c>
      <c s="65">
        <v>11500</v>
      </c>
      <c s="65">
        <v>10499</v>
      </c>
      <c s="65">
        <v>0</v>
      </c>
      <c s="65">
        <v>2586</v>
      </c>
      <c s="65">
        <v>3294</v>
      </c>
      <c s="65">
        <v>0</v>
      </c>
      <c s="65">
        <v>0</v>
      </c>
      <c s="65">
        <v>4885</v>
      </c>
      <c s="65">
        <v>3316</v>
      </c>
      <c s="65">
        <v>5071</v>
      </c>
      <c s="65">
        <v>1839</v>
      </c>
      <c s="65">
        <v>0</v>
      </c>
      <c s="65">
        <v>4284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97"/>
        <v/>
      </c>
      <c s="187">
        <f t="shared" si="198"/>
        <v>1</v>
      </c>
      <c s="15">
        <f t="shared" si="199"/>
        <v>1</v>
      </c>
      <c s="15">
        <f t="shared" si="200"/>
        <v>10</v>
      </c>
      <c s="15">
        <f t="shared" si="201"/>
        <v>0</v>
      </c>
      <c s="15">
        <f t="shared" si="202"/>
        <v>2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89">
        <f t="shared" si="194"/>
        <v>17</v>
      </c>
      <c s="99" t="str">
        <f t="shared" si="195"/>
        <v>17:12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600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120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240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480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6"/>
      <c r="CT992" s="170"/>
      <c s="13"/>
      <c s="79"/>
      <c s="79"/>
      <c r="FL992" s="1"/>
      <c s="121">
        <f t="shared" si="192"/>
        <v>44820</v>
      </c>
      <c s="207"/>
    </row>
    <row ht="11.1" customHeight="1">
      <c s="192">
        <f t="shared" si="196"/>
        <v>993</v>
      </c>
      <c s="74">
        <f t="shared" si="193"/>
        <v>17.216666666666665</v>
      </c>
      <c s="216">
        <v>45056.717361111114</v>
      </c>
      <c s="65">
        <v>11500</v>
      </c>
      <c s="65">
        <v>10511</v>
      </c>
      <c s="65">
        <v>0</v>
      </c>
      <c s="65">
        <v>2588</v>
      </c>
      <c s="65">
        <v>3299</v>
      </c>
      <c s="65">
        <v>0</v>
      </c>
      <c s="65">
        <v>0</v>
      </c>
      <c s="65">
        <v>4890</v>
      </c>
      <c s="65">
        <v>3321</v>
      </c>
      <c s="65">
        <v>5079</v>
      </c>
      <c s="65">
        <v>1842</v>
      </c>
      <c s="65">
        <v>0</v>
      </c>
      <c s="65">
        <v>4290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97"/>
        <v/>
      </c>
      <c s="187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2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89">
        <f t="shared" si="194"/>
        <v>17</v>
      </c>
      <c s="99" t="str">
        <f t="shared" si="195"/>
        <v>17:13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720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120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300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6"/>
      <c r="CT993" s="170"/>
      <c s="13"/>
      <c s="79"/>
      <c s="79"/>
      <c r="FL993" s="1"/>
      <c s="121">
        <f t="shared" si="192"/>
        <v>44821</v>
      </c>
      <c s="207"/>
    </row>
    <row ht="11.1" customHeight="1">
      <c s="192">
        <f t="shared" si="196"/>
        <v>994</v>
      </c>
      <c s="74">
        <f t="shared" si="193"/>
        <v>17.233333333333334</v>
      </c>
      <c s="216">
        <v>45056.718055555553</v>
      </c>
      <c s="65">
        <v>11501</v>
      </c>
      <c s="65">
        <v>10521</v>
      </c>
      <c s="65">
        <v>0</v>
      </c>
      <c s="65">
        <v>2590</v>
      </c>
      <c s="65">
        <v>3302</v>
      </c>
      <c s="65">
        <v>0</v>
      </c>
      <c s="65">
        <v>0</v>
      </c>
      <c s="65">
        <v>4895</v>
      </c>
      <c s="65">
        <v>3326</v>
      </c>
      <c s="65">
        <v>5086</v>
      </c>
      <c s="65">
        <v>1844</v>
      </c>
      <c s="65">
        <v>0</v>
      </c>
      <c s="65">
        <v>4295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97"/>
        <v/>
      </c>
      <c s="187">
        <f t="shared" si="198"/>
        <v>1</v>
      </c>
      <c s="15">
        <f t="shared" si="199"/>
        <v>1</v>
      </c>
      <c s="15">
        <f t="shared" si="200"/>
        <v>10</v>
      </c>
      <c s="15">
        <f t="shared" si="201"/>
        <v>0</v>
      </c>
      <c s="15">
        <f t="shared" si="202"/>
        <v>2</v>
      </c>
      <c s="15">
        <f t="shared" si="203"/>
        <v>3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89">
        <f t="shared" si="194"/>
        <v>17</v>
      </c>
      <c s="99" t="str">
        <f t="shared" si="195"/>
        <v>17:14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60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600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120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180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300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6"/>
      <c r="CT994" s="170"/>
      <c s="13"/>
      <c s="79"/>
      <c s="79"/>
      <c r="FL994" s="1"/>
      <c s="121">
        <f t="shared" si="192"/>
        <v>44822</v>
      </c>
      <c s="207"/>
    </row>
    <row ht="11.1" customHeight="1">
      <c s="192">
        <f t="shared" si="196"/>
        <v>995</v>
      </c>
      <c s="74">
        <f t="shared" si="193"/>
        <v>17.25</v>
      </c>
      <c s="216">
        <v>45056.71875</v>
      </c>
      <c s="65">
        <v>11501</v>
      </c>
      <c s="65">
        <v>10533</v>
      </c>
      <c s="65">
        <v>0</v>
      </c>
      <c s="65">
        <v>2593</v>
      </c>
      <c s="65">
        <v>3306</v>
      </c>
      <c s="65">
        <v>0</v>
      </c>
      <c s="65">
        <v>0</v>
      </c>
      <c s="65">
        <v>4900</v>
      </c>
      <c s="65">
        <v>3331</v>
      </c>
      <c s="65">
        <v>5093</v>
      </c>
      <c s="65">
        <v>1847</v>
      </c>
      <c s="65">
        <v>0</v>
      </c>
      <c s="65">
        <v>4300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97"/>
        <v/>
      </c>
      <c s="187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89">
        <f t="shared" si="194"/>
        <v>17</v>
      </c>
      <c s="99" t="str">
        <f t="shared" si="195"/>
        <v>17:15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720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240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6"/>
      <c r="CT995" s="170"/>
      <c s="13"/>
      <c s="79"/>
      <c s="79"/>
      <c r="FL995" s="1"/>
      <c s="121">
        <f t="shared" si="192"/>
        <v>44823</v>
      </c>
      <c s="207"/>
    </row>
    <row ht="11.1" customHeight="1">
      <c s="192">
        <f t="shared" si="196"/>
        <v>996</v>
      </c>
      <c s="74">
        <f t="shared" si="193"/>
        <v>17.266666666666666</v>
      </c>
      <c s="216">
        <v>45056.719444444447</v>
      </c>
      <c s="65">
        <v>11501</v>
      </c>
      <c s="65">
        <v>10544</v>
      </c>
      <c s="65">
        <v>0</v>
      </c>
      <c s="65">
        <v>2595</v>
      </c>
      <c s="65">
        <v>3310</v>
      </c>
      <c s="65">
        <v>0</v>
      </c>
      <c s="65">
        <v>0</v>
      </c>
      <c s="65">
        <v>4904</v>
      </c>
      <c s="65">
        <v>3335</v>
      </c>
      <c s="65">
        <v>5100</v>
      </c>
      <c s="65">
        <v>1850</v>
      </c>
      <c s="65">
        <v>0</v>
      </c>
      <c s="65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97"/>
        <v/>
      </c>
      <c s="187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2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89">
        <f t="shared" si="194"/>
        <v>17</v>
      </c>
      <c s="99" t="str">
        <f t="shared" si="195"/>
        <v>17:16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660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240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240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6"/>
      <c r="CT996" s="170"/>
      <c s="13"/>
      <c s="79"/>
      <c s="79"/>
      <c r="FL996" s="1"/>
      <c s="121">
        <f t="shared" si="192"/>
        <v>44824</v>
      </c>
      <c s="207"/>
    </row>
    <row ht="11.1" customHeight="1">
      <c s="192">
        <f t="shared" si="196"/>
        <v>997</v>
      </c>
      <c s="74">
        <f t="shared" si="193"/>
        <v>17.283333333333335</v>
      </c>
      <c s="216">
        <v>45056.720138888886</v>
      </c>
      <c s="65">
        <v>11502</v>
      </c>
      <c s="65">
        <v>10555</v>
      </c>
      <c s="65">
        <v>0</v>
      </c>
      <c s="65">
        <v>2597</v>
      </c>
      <c s="65">
        <v>3314</v>
      </c>
      <c s="65">
        <v>0</v>
      </c>
      <c s="65">
        <v>0</v>
      </c>
      <c s="65">
        <v>4909</v>
      </c>
      <c s="65">
        <v>3339</v>
      </c>
      <c s="65">
        <v>5106</v>
      </c>
      <c s="65">
        <v>1852</v>
      </c>
      <c s="65">
        <v>0</v>
      </c>
      <c s="65">
        <v>4308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97"/>
        <v/>
      </c>
      <c s="187">
        <f t="shared" si="198"/>
        <v>1</v>
      </c>
      <c s="15">
        <f t="shared" si="199"/>
        <v>1</v>
      </c>
      <c s="15">
        <f t="shared" si="200"/>
        <v>11</v>
      </c>
      <c s="15">
        <f t="shared" si="201"/>
        <v>0</v>
      </c>
      <c s="15">
        <f t="shared" si="202"/>
        <v>2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89">
        <f t="shared" si="194"/>
        <v>17</v>
      </c>
      <c s="99" t="str">
        <f t="shared" si="195"/>
        <v>17:17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660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240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300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6"/>
      <c r="CT997" s="170"/>
      <c s="13"/>
      <c s="79"/>
      <c s="79"/>
      <c r="FL997" s="1"/>
      <c s="121">
        <f t="shared" si="192"/>
        <v>44825</v>
      </c>
      <c s="207"/>
    </row>
    <row ht="11.1" customHeight="1">
      <c s="192">
        <f t="shared" si="196"/>
        <v>998</v>
      </c>
      <c s="74">
        <f t="shared" si="193"/>
        <v>17.300000000000001</v>
      </c>
      <c s="216">
        <v>45056.720833333333</v>
      </c>
      <c s="65">
        <v>11502</v>
      </c>
      <c s="65">
        <v>10566</v>
      </c>
      <c s="65">
        <v>0</v>
      </c>
      <c s="65">
        <v>2599</v>
      </c>
      <c s="65">
        <v>3314</v>
      </c>
      <c s="65">
        <v>0</v>
      </c>
      <c s="65">
        <v>0</v>
      </c>
      <c s="65">
        <v>4913</v>
      </c>
      <c s="65">
        <v>3343</v>
      </c>
      <c s="65">
        <v>5113</v>
      </c>
      <c s="65">
        <v>1854</v>
      </c>
      <c s="65">
        <v>0</v>
      </c>
      <c s="65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97"/>
        <v/>
      </c>
      <c s="187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89">
        <f t="shared" si="194"/>
        <v>17</v>
      </c>
      <c s="99" t="str">
        <f t="shared" si="195"/>
        <v>17:18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660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120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6"/>
      <c r="CT998" s="170"/>
      <c s="13"/>
      <c s="79"/>
      <c s="79"/>
      <c r="FL998" s="1"/>
      <c s="121">
        <f t="shared" si="192"/>
        <v>44826</v>
      </c>
      <c s="207"/>
    </row>
    <row ht="11.1" customHeight="1">
      <c s="192">
        <f t="shared" si="196"/>
        <v>999</v>
      </c>
      <c s="74">
        <f t="shared" si="193"/>
        <v>17.316666666666666</v>
      </c>
      <c s="216">
        <v>45056.72152777778</v>
      </c>
      <c s="65">
        <v>11503</v>
      </c>
      <c s="65">
        <v>10578</v>
      </c>
      <c s="65">
        <v>0</v>
      </c>
      <c s="65">
        <v>2602</v>
      </c>
      <c s="65">
        <v>3314</v>
      </c>
      <c s="65">
        <v>0</v>
      </c>
      <c s="65">
        <v>0</v>
      </c>
      <c s="65">
        <v>4918</v>
      </c>
      <c s="65">
        <v>3347</v>
      </c>
      <c s="65">
        <v>5119</v>
      </c>
      <c s="65">
        <v>1857</v>
      </c>
      <c s="65">
        <v>0</v>
      </c>
      <c s="65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97"/>
        <v/>
      </c>
      <c s="187">
        <f t="shared" si="198"/>
        <v>1</v>
      </c>
      <c s="15">
        <f t="shared" si="199"/>
        <v>1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89">
        <f t="shared" si="194"/>
        <v>17</v>
      </c>
      <c s="99" t="str">
        <f t="shared" si="195"/>
        <v>17:19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60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720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300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360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6"/>
      <c r="CT999" s="170"/>
      <c s="13"/>
      <c s="79"/>
      <c s="79"/>
      <c r="FL999" s="1"/>
      <c s="121">
        <f t="shared" si="192"/>
        <v>44827</v>
      </c>
      <c s="207"/>
    </row>
    <row ht="11.1" customHeight="1">
      <c s="192">
        <f t="shared" si="196"/>
        <v>1000</v>
      </c>
      <c s="74">
        <f t="shared" si="193"/>
        <v>17.333333333333332</v>
      </c>
      <c s="216">
        <v>45056.722222222219</v>
      </c>
      <c s="65">
        <v>11503</v>
      </c>
      <c s="65">
        <v>10588</v>
      </c>
      <c s="65">
        <v>0</v>
      </c>
      <c s="65">
        <v>2604</v>
      </c>
      <c s="65">
        <v>3314</v>
      </c>
      <c s="65">
        <v>0</v>
      </c>
      <c s="65">
        <v>0</v>
      </c>
      <c s="65">
        <v>4922</v>
      </c>
      <c s="65">
        <v>3351</v>
      </c>
      <c s="65">
        <v>5125</v>
      </c>
      <c s="65">
        <v>1859</v>
      </c>
      <c s="65">
        <v>0</v>
      </c>
      <c s="65">
        <v>4318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97"/>
        <v/>
      </c>
      <c s="187">
        <f t="shared" si="198"/>
        <v>1</v>
      </c>
      <c s="15">
        <f t="shared" si="199"/>
        <v>0</v>
      </c>
      <c s="15">
        <f t="shared" si="200"/>
        <v>10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89">
        <f t="shared" si="194"/>
        <v>17</v>
      </c>
      <c s="99" t="str">
        <f t="shared" si="195"/>
        <v>17:20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600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120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240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6"/>
      <c r="CT1000" s="170"/>
      <c s="13"/>
      <c s="79"/>
      <c s="79"/>
      <c r="FL1000" s="1"/>
      <c s="121">
        <f t="shared" si="192"/>
        <v>44828</v>
      </c>
      <c s="207"/>
    </row>
    <row ht="11.1" customHeight="1">
      <c s="192">
        <f t="shared" si="196"/>
        <v>1001</v>
      </c>
      <c s="74">
        <f t="shared" si="193"/>
        <v>17.350000000000001</v>
      </c>
      <c s="216">
        <v>45056.722916666666</v>
      </c>
      <c s="65">
        <v>11504</v>
      </c>
      <c s="65">
        <v>10599</v>
      </c>
      <c s="65">
        <v>0</v>
      </c>
      <c s="65">
        <v>2606</v>
      </c>
      <c s="65">
        <v>3314</v>
      </c>
      <c s="65">
        <v>0</v>
      </c>
      <c s="65">
        <v>0</v>
      </c>
      <c s="65">
        <v>4927</v>
      </c>
      <c s="65">
        <v>3355</v>
      </c>
      <c s="65">
        <v>5130</v>
      </c>
      <c s="65">
        <v>1861</v>
      </c>
      <c s="65">
        <v>0</v>
      </c>
      <c s="65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97"/>
        <v/>
      </c>
      <c s="187">
        <f t="shared" si="198"/>
        <v>1</v>
      </c>
      <c s="15">
        <f t="shared" si="199"/>
        <v>1</v>
      </c>
      <c s="15">
        <f t="shared" si="200"/>
        <v>11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89">
        <f t="shared" si="194"/>
        <v>17</v>
      </c>
      <c s="99" t="str">
        <f t="shared" si="195"/>
        <v>17:21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60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660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120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6"/>
      <c r="CT1001" s="170"/>
      <c s="13"/>
      <c s="79"/>
      <c s="79"/>
      <c r="FL1001" s="1"/>
      <c s="121">
        <f t="shared" si="192"/>
        <v>44829</v>
      </c>
      <c s="207"/>
    </row>
    <row ht="11.1" customHeight="1">
      <c s="192">
        <f t="shared" si="196"/>
        <v>1002</v>
      </c>
      <c s="74">
        <f t="shared" si="193"/>
        <v>17.366666666666667</v>
      </c>
      <c s="216">
        <v>45056.723611111112</v>
      </c>
      <c s="65">
        <v>11504</v>
      </c>
      <c s="65">
        <v>10610</v>
      </c>
      <c s="65">
        <v>0</v>
      </c>
      <c s="65">
        <v>2608</v>
      </c>
      <c s="65">
        <v>3314</v>
      </c>
      <c s="65">
        <v>0</v>
      </c>
      <c s="65">
        <v>0</v>
      </c>
      <c s="65">
        <v>4931</v>
      </c>
      <c s="65">
        <v>3358</v>
      </c>
      <c s="65">
        <v>5136</v>
      </c>
      <c s="65">
        <v>1863</v>
      </c>
      <c s="65">
        <v>0</v>
      </c>
      <c s="65">
        <v>4324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97"/>
        <v/>
      </c>
      <c s="187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89">
        <f t="shared" si="194"/>
        <v>17</v>
      </c>
      <c s="99" t="str">
        <f t="shared" si="195"/>
        <v>17:22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660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120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240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6"/>
      <c r="CT1002" s="170"/>
      <c s="13"/>
      <c s="79"/>
      <c s="79"/>
      <c r="FL1002" s="1"/>
      <c s="121">
        <f t="shared" si="192"/>
        <v>44830</v>
      </c>
      <c s="207"/>
    </row>
    <row ht="11.1" customHeight="1">
      <c s="192">
        <f t="shared" si="196"/>
        <v>1003</v>
      </c>
      <c s="74">
        <f t="shared" si="193"/>
        <v>17.383333333333333</v>
      </c>
      <c s="216">
        <v>45056.724305555559</v>
      </c>
      <c s="65">
        <v>11504</v>
      </c>
      <c s="65">
        <v>10622</v>
      </c>
      <c s="65">
        <v>0</v>
      </c>
      <c s="65">
        <v>2611</v>
      </c>
      <c s="65">
        <v>3314</v>
      </c>
      <c s="65">
        <v>0</v>
      </c>
      <c s="65">
        <v>0</v>
      </c>
      <c s="65">
        <v>4936</v>
      </c>
      <c s="65">
        <v>3362</v>
      </c>
      <c s="65">
        <v>5142</v>
      </c>
      <c s="65">
        <v>1866</v>
      </c>
      <c s="65">
        <v>0</v>
      </c>
      <c s="65">
        <v>4328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97"/>
        <v/>
      </c>
      <c s="187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89">
        <f t="shared" si="194"/>
        <v>17</v>
      </c>
      <c s="99" t="str">
        <f t="shared" si="195"/>
        <v>17:23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720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180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300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360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6"/>
      <c r="CT1003" s="170"/>
      <c s="13"/>
      <c s="79"/>
      <c s="79"/>
      <c r="FL1003" s="1"/>
      <c s="121">
        <f t="shared" si="192"/>
        <v>44831</v>
      </c>
      <c s="207"/>
    </row>
    <row ht="11.1" customHeight="1">
      <c s="192">
        <f t="shared" si="196"/>
        <v>1004</v>
      </c>
      <c s="74">
        <f t="shared" si="193"/>
        <v>17.399999999999999</v>
      </c>
      <c s="216">
        <v>45056.724999999999</v>
      </c>
      <c s="65">
        <v>11505</v>
      </c>
      <c s="65">
        <v>10632</v>
      </c>
      <c s="65">
        <v>0</v>
      </c>
      <c s="65">
        <v>2613</v>
      </c>
      <c s="65">
        <v>3314</v>
      </c>
      <c s="65">
        <v>0</v>
      </c>
      <c s="65">
        <v>0</v>
      </c>
      <c s="65">
        <v>4940</v>
      </c>
      <c s="65">
        <v>3365</v>
      </c>
      <c s="65">
        <v>5147</v>
      </c>
      <c s="65">
        <v>1868</v>
      </c>
      <c s="65">
        <v>0</v>
      </c>
      <c s="65">
        <v>4331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97"/>
        <v/>
      </c>
      <c s="187">
        <f t="shared" si="198"/>
        <v>1</v>
      </c>
      <c s="15">
        <f t="shared" si="199"/>
        <v>1</v>
      </c>
      <c s="15">
        <f t="shared" si="200"/>
        <v>10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89">
        <f t="shared" si="194"/>
        <v>17</v>
      </c>
      <c s="99" t="str">
        <f t="shared" si="195"/>
        <v>17:24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600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120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240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6"/>
      <c r="CT1004" s="170"/>
      <c s="13"/>
      <c s="79"/>
      <c s="79"/>
      <c r="FL1004" s="1"/>
      <c s="121">
        <f t="shared" si="192"/>
        <v>44832</v>
      </c>
      <c s="207"/>
    </row>
    <row ht="11.1" customHeight="1">
      <c s="192">
        <f t="shared" si="196"/>
        <v>1005</v>
      </c>
      <c s="74">
        <f t="shared" si="193"/>
        <v>17.416666666666668</v>
      </c>
      <c s="216">
        <v>45056.725694444445</v>
      </c>
      <c s="65">
        <v>11505</v>
      </c>
      <c s="65">
        <v>10644</v>
      </c>
      <c s="65">
        <v>0</v>
      </c>
      <c s="65">
        <v>2615</v>
      </c>
      <c s="65">
        <v>3314</v>
      </c>
      <c s="65">
        <v>0</v>
      </c>
      <c s="65">
        <v>0</v>
      </c>
      <c s="65">
        <v>4945</v>
      </c>
      <c s="65">
        <v>3369</v>
      </c>
      <c s="65">
        <v>5152</v>
      </c>
      <c s="65">
        <v>1870</v>
      </c>
      <c s="65">
        <v>0</v>
      </c>
      <c s="65">
        <v>4334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97"/>
        <v/>
      </c>
      <c s="187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89">
        <f t="shared" si="194"/>
        <v>17</v>
      </c>
      <c s="99" t="str">
        <f t="shared" si="195"/>
        <v>17:25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720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120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300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6"/>
      <c r="CT1005" s="170"/>
      <c s="13"/>
      <c s="79"/>
      <c s="79"/>
      <c r="FL1005" s="1"/>
      <c s="121">
        <f t="shared" si="192"/>
        <v>44833</v>
      </c>
      <c s="207"/>
    </row>
    <row ht="11.1" customHeight="1">
      <c s="192">
        <f t="shared" si="196"/>
        <v>1006</v>
      </c>
      <c s="74">
        <f t="shared" si="193"/>
        <v>17.433333333333334</v>
      </c>
      <c s="216">
        <v>45056.726388888892</v>
      </c>
      <c s="65">
        <v>11506</v>
      </c>
      <c s="65">
        <v>10654</v>
      </c>
      <c s="65">
        <v>0</v>
      </c>
      <c s="65">
        <v>2618</v>
      </c>
      <c s="65">
        <v>3314</v>
      </c>
      <c s="65">
        <v>0</v>
      </c>
      <c s="65">
        <v>0</v>
      </c>
      <c s="65">
        <v>4949</v>
      </c>
      <c s="65">
        <v>3372</v>
      </c>
      <c s="65">
        <v>5158</v>
      </c>
      <c s="65">
        <v>1872</v>
      </c>
      <c s="65">
        <v>0</v>
      </c>
      <c s="65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97"/>
        <v/>
      </c>
      <c s="187">
        <f t="shared" si="198"/>
        <v>1</v>
      </c>
      <c s="15">
        <f t="shared" si="199"/>
        <v>1</v>
      </c>
      <c s="15">
        <f t="shared" si="200"/>
        <v>10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89">
        <f t="shared" si="194"/>
        <v>17</v>
      </c>
      <c s="99" t="str">
        <f t="shared" si="195"/>
        <v>17:26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60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240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6"/>
      <c r="CT1006" s="170"/>
      <c s="13"/>
      <c s="79"/>
      <c s="79"/>
      <c r="FL1006" s="1"/>
      <c s="121">
        <f t="shared" si="192"/>
        <v>44834</v>
      </c>
      <c s="207"/>
    </row>
    <row ht="11.1" customHeight="1">
      <c s="192">
        <f t="shared" si="196"/>
        <v>1007</v>
      </c>
      <c s="74">
        <f t="shared" si="193"/>
        <v>17.449999999999999</v>
      </c>
      <c s="216">
        <v>45056.727083333331</v>
      </c>
      <c s="65">
        <v>11506</v>
      </c>
      <c s="65">
        <v>10666</v>
      </c>
      <c s="65">
        <v>0</v>
      </c>
      <c s="65">
        <v>2620</v>
      </c>
      <c s="65">
        <v>3314</v>
      </c>
      <c s="65">
        <v>0</v>
      </c>
      <c s="65">
        <v>0</v>
      </c>
      <c s="65">
        <v>4954</v>
      </c>
      <c s="65">
        <v>3376</v>
      </c>
      <c s="65">
        <v>5163</v>
      </c>
      <c s="65">
        <v>1874</v>
      </c>
      <c s="65">
        <v>0</v>
      </c>
      <c s="65">
        <v>4341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97"/>
        <v/>
      </c>
      <c s="187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89">
        <f t="shared" si="194"/>
        <v>17</v>
      </c>
      <c s="99" t="str">
        <f t="shared" si="195"/>
        <v>17:27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720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120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6"/>
      <c r="CT1007" s="170"/>
      <c s="13"/>
      <c s="79"/>
      <c s="79"/>
      <c r="FL1007" s="1"/>
      <c s="121">
        <f t="shared" si="192"/>
        <v>44835</v>
      </c>
      <c s="207"/>
    </row>
    <row ht="11.1" customHeight="1">
      <c s="192">
        <f t="shared" si="196"/>
        <v>1008</v>
      </c>
      <c s="74">
        <f t="shared" si="193"/>
        <v>17.466666666666665</v>
      </c>
      <c s="216">
        <v>45056.727777777778</v>
      </c>
      <c s="65">
        <v>11507</v>
      </c>
      <c s="65">
        <v>10677</v>
      </c>
      <c s="65">
        <v>0</v>
      </c>
      <c s="65">
        <v>2623</v>
      </c>
      <c s="65">
        <v>3314</v>
      </c>
      <c s="65">
        <v>0</v>
      </c>
      <c s="65">
        <v>0</v>
      </c>
      <c s="65">
        <v>4958</v>
      </c>
      <c s="65">
        <v>3379</v>
      </c>
      <c s="65">
        <v>5169</v>
      </c>
      <c s="65">
        <v>1876</v>
      </c>
      <c s="65">
        <v>0</v>
      </c>
      <c s="65">
        <v>4344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97"/>
        <v/>
      </c>
      <c s="187">
        <f t="shared" si="198"/>
        <v>1</v>
      </c>
      <c s="15">
        <f t="shared" si="199"/>
        <v>1</v>
      </c>
      <c s="15">
        <f t="shared" si="200"/>
        <v>11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89">
        <f t="shared" si="194"/>
        <v>17</v>
      </c>
      <c s="99" t="str">
        <f t="shared" si="195"/>
        <v>17:28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60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660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180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6"/>
      <c r="CT1008" s="170"/>
      <c s="13"/>
      <c s="79"/>
      <c s="79"/>
      <c r="FL1008" s="1"/>
      <c s="121">
        <f t="shared" si="192"/>
        <v>44836</v>
      </c>
      <c s="207"/>
    </row>
    <row ht="11.1" customHeight="1">
      <c s="192">
        <f t="shared" si="196"/>
        <v>1009</v>
      </c>
      <c s="74">
        <f t="shared" si="193"/>
        <v>17.483333333333334</v>
      </c>
      <c s="216">
        <v>45056.728472222225</v>
      </c>
      <c s="65">
        <v>11507</v>
      </c>
      <c s="65">
        <v>10688</v>
      </c>
      <c s="65">
        <v>0</v>
      </c>
      <c s="65">
        <v>2626</v>
      </c>
      <c s="65">
        <v>3314</v>
      </c>
      <c s="65">
        <v>0</v>
      </c>
      <c s="65">
        <v>0</v>
      </c>
      <c s="65">
        <v>4963</v>
      </c>
      <c s="65">
        <v>3383</v>
      </c>
      <c s="65">
        <v>5174</v>
      </c>
      <c s="65">
        <v>1878</v>
      </c>
      <c s="65">
        <v>0</v>
      </c>
      <c s="65">
        <v>4347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97"/>
        <v/>
      </c>
      <c s="187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89">
        <f t="shared" si="194"/>
        <v>17</v>
      </c>
      <c s="99" t="str">
        <f t="shared" si="195"/>
        <v>17:29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660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6"/>
      <c r="CT1009" s="170"/>
      <c s="13"/>
      <c s="79"/>
      <c s="79"/>
      <c r="FL1009" s="1"/>
      <c s="121">
        <f t="shared" si="192"/>
        <v>44837</v>
      </c>
      <c s="207"/>
    </row>
    <row ht="11.1" customHeight="1">
      <c s="192">
        <f t="shared" si="196"/>
        <v>1010</v>
      </c>
      <c s="74">
        <f t="shared" si="193"/>
        <v>17.5</v>
      </c>
      <c s="216">
        <v>45056.729166666664</v>
      </c>
      <c s="65">
        <v>11507</v>
      </c>
      <c s="65">
        <v>10699</v>
      </c>
      <c s="65">
        <v>0</v>
      </c>
      <c s="65">
        <v>2628</v>
      </c>
      <c s="65">
        <v>3314</v>
      </c>
      <c s="65">
        <v>0</v>
      </c>
      <c s="65">
        <v>0</v>
      </c>
      <c s="65">
        <v>4967</v>
      </c>
      <c s="65">
        <v>3386</v>
      </c>
      <c s="65">
        <v>5180</v>
      </c>
      <c s="65">
        <v>1881</v>
      </c>
      <c s="65">
        <v>0</v>
      </c>
      <c s="65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97"/>
        <v/>
      </c>
      <c s="187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89">
        <f t="shared" si="194"/>
        <v>17</v>
      </c>
      <c s="99" t="str">
        <f t="shared" si="195"/>
        <v>17:30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660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120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240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6"/>
      <c r="CT1010" s="170"/>
      <c s="13"/>
      <c s="79"/>
      <c s="79"/>
      <c r="FL1010" s="1"/>
      <c s="121">
        <f t="shared" si="192"/>
        <v>44838</v>
      </c>
      <c s="207"/>
    </row>
    <row ht="11.1" customHeight="1">
      <c s="192">
        <f t="shared" si="196"/>
        <v>1011</v>
      </c>
      <c s="74">
        <f t="shared" si="193"/>
        <v>17.516666666666666</v>
      </c>
      <c s="216">
        <v>45056.729861111111</v>
      </c>
      <c s="65">
        <v>11508</v>
      </c>
      <c s="65">
        <v>10710</v>
      </c>
      <c s="65">
        <v>0</v>
      </c>
      <c s="65">
        <v>2631</v>
      </c>
      <c s="65">
        <v>3314</v>
      </c>
      <c s="65">
        <v>0</v>
      </c>
      <c s="65">
        <v>0</v>
      </c>
      <c s="65">
        <v>4971</v>
      </c>
      <c s="65">
        <v>3390</v>
      </c>
      <c s="65">
        <v>5185</v>
      </c>
      <c s="65">
        <v>1883</v>
      </c>
      <c s="65">
        <v>0</v>
      </c>
      <c s="65">
        <v>4354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97"/>
        <v/>
      </c>
      <c s="187">
        <f t="shared" si="198"/>
        <v>1</v>
      </c>
      <c s="15">
        <f t="shared" si="199"/>
        <v>1</v>
      </c>
      <c s="15">
        <f t="shared" si="200"/>
        <v>11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89">
        <f t="shared" si="194"/>
        <v>17</v>
      </c>
      <c s="99" t="str">
        <f t="shared" si="195"/>
        <v>17:31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60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660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240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6"/>
      <c r="CT1011" s="170"/>
      <c s="13"/>
      <c s="79"/>
      <c s="79"/>
      <c r="FL1011" s="1"/>
      <c s="121">
        <f t="shared" si="192"/>
        <v>44839</v>
      </c>
      <c s="207"/>
    </row>
    <row ht="11.1" customHeight="1">
      <c s="192">
        <f t="shared" si="196"/>
        <v>1012</v>
      </c>
      <c s="74">
        <f t="shared" si="193"/>
        <v>17.533333333333335</v>
      </c>
      <c s="216">
        <v>45056.730555555558</v>
      </c>
      <c s="65">
        <v>11508</v>
      </c>
      <c s="65">
        <v>10721</v>
      </c>
      <c s="65">
        <v>0</v>
      </c>
      <c s="65">
        <v>2634</v>
      </c>
      <c s="65">
        <v>3314</v>
      </c>
      <c s="65">
        <v>0</v>
      </c>
      <c s="65">
        <v>0</v>
      </c>
      <c s="65">
        <v>4976</v>
      </c>
      <c s="65">
        <v>3393</v>
      </c>
      <c s="65">
        <v>5190</v>
      </c>
      <c s="65">
        <v>1885</v>
      </c>
      <c s="65">
        <v>0</v>
      </c>
      <c s="65">
        <v>4357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97"/>
        <v/>
      </c>
      <c s="187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89">
        <f t="shared" si="194"/>
        <v>17</v>
      </c>
      <c s="99" t="str">
        <f t="shared" si="195"/>
        <v>17:32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660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6"/>
      <c r="CT1012" s="170"/>
      <c s="13"/>
      <c s="79"/>
      <c s="79"/>
      <c r="FL1012" s="1"/>
      <c s="121">
        <f t="shared" si="192"/>
        <v>44840</v>
      </c>
      <c s="207"/>
    </row>
    <row ht="11.1" customHeight="1">
      <c s="192">
        <f t="shared" si="196"/>
        <v>1013</v>
      </c>
      <c s="74">
        <f t="shared" si="193"/>
        <v>17.550000000000001</v>
      </c>
      <c s="216">
        <v>45056.731249999997</v>
      </c>
      <c s="65">
        <v>11509</v>
      </c>
      <c s="65">
        <v>10733</v>
      </c>
      <c s="65">
        <v>0</v>
      </c>
      <c s="65">
        <v>2637</v>
      </c>
      <c s="65">
        <v>3314</v>
      </c>
      <c s="65">
        <v>0</v>
      </c>
      <c s="65">
        <v>0</v>
      </c>
      <c s="65">
        <v>4980</v>
      </c>
      <c s="65">
        <v>3396</v>
      </c>
      <c s="65">
        <v>5196</v>
      </c>
      <c s="65">
        <v>1887</v>
      </c>
      <c s="65">
        <v>0</v>
      </c>
      <c s="65">
        <v>4361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97"/>
        <v/>
      </c>
      <c s="187">
        <f t="shared" si="198"/>
        <v>1</v>
      </c>
      <c s="15">
        <f t="shared" si="199"/>
        <v>1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89">
        <f t="shared" si="194"/>
        <v>17</v>
      </c>
      <c s="99" t="str">
        <f t="shared" si="195"/>
        <v>17:33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60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720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240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6"/>
      <c r="CT1013" s="170"/>
      <c s="13"/>
      <c s="79"/>
      <c s="79"/>
      <c r="FL1013" s="1"/>
      <c s="121">
        <f t="shared" si="192"/>
        <v>44841</v>
      </c>
      <c s="207"/>
    </row>
    <row ht="11.1" customHeight="1">
      <c s="192">
        <f t="shared" si="196"/>
        <v>1014</v>
      </c>
      <c s="74">
        <f t="shared" si="193"/>
        <v>17.566666666666666</v>
      </c>
      <c s="216">
        <v>45056.731944444444</v>
      </c>
      <c s="65">
        <v>11509</v>
      </c>
      <c s="65">
        <v>10743</v>
      </c>
      <c s="65">
        <v>0</v>
      </c>
      <c s="65">
        <v>2640</v>
      </c>
      <c s="65">
        <v>3314</v>
      </c>
      <c s="65">
        <v>0</v>
      </c>
      <c s="65">
        <v>0</v>
      </c>
      <c s="65">
        <v>4985</v>
      </c>
      <c s="65">
        <v>3400</v>
      </c>
      <c s="65">
        <v>5201</v>
      </c>
      <c s="65">
        <v>1889</v>
      </c>
      <c s="65">
        <v>0</v>
      </c>
      <c s="65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97"/>
        <v/>
      </c>
      <c s="187">
        <f t="shared" si="198"/>
        <v>1</v>
      </c>
      <c s="15">
        <f t="shared" si="199"/>
        <v>0</v>
      </c>
      <c s="15">
        <f t="shared" si="200"/>
        <v>10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89">
        <f t="shared" si="194"/>
        <v>17</v>
      </c>
      <c s="99" t="str">
        <f t="shared" si="195"/>
        <v>17:34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600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6"/>
      <c r="CT1014" s="170"/>
      <c s="13"/>
      <c s="79"/>
      <c s="79"/>
      <c r="FL1014" s="1"/>
      <c s="121">
        <f t="shared" si="192"/>
        <v>44842</v>
      </c>
      <c s="207"/>
    </row>
    <row ht="11.1" customHeight="1">
      <c s="192">
        <f t="shared" si="196"/>
        <v>1015</v>
      </c>
      <c s="74">
        <f t="shared" si="193"/>
        <v>17.583333333333332</v>
      </c>
      <c s="216">
        <v>45056.732638888891</v>
      </c>
      <c s="65">
        <v>11510</v>
      </c>
      <c s="65">
        <v>10755</v>
      </c>
      <c s="65">
        <v>0</v>
      </c>
      <c s="65">
        <v>2643</v>
      </c>
      <c s="65">
        <v>3314</v>
      </c>
      <c s="65">
        <v>0</v>
      </c>
      <c s="65">
        <v>0</v>
      </c>
      <c s="65">
        <v>4989</v>
      </c>
      <c s="65">
        <v>3403</v>
      </c>
      <c s="65">
        <v>5207</v>
      </c>
      <c s="65">
        <v>1891</v>
      </c>
      <c s="65">
        <v>0</v>
      </c>
      <c s="65">
        <v>4368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97"/>
        <v/>
      </c>
      <c s="187">
        <f t="shared" si="198"/>
        <v>1</v>
      </c>
      <c s="15">
        <f t="shared" si="199"/>
        <v>1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89">
        <f t="shared" si="194"/>
        <v>17</v>
      </c>
      <c s="99" t="str">
        <f t="shared" si="195"/>
        <v>17:35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60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720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240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6"/>
      <c r="CT1015" s="170"/>
      <c s="13"/>
      <c s="79"/>
      <c s="79"/>
      <c r="FL1015" s="1"/>
      <c s="121">
        <f t="shared" si="192"/>
        <v>44843</v>
      </c>
      <c s="207"/>
    </row>
    <row ht="11.1" customHeight="1">
      <c s="192">
        <f t="shared" si="196"/>
        <v>1016</v>
      </c>
      <c s="74">
        <f t="shared" si="193"/>
        <v>17.600000000000001</v>
      </c>
      <c s="216">
        <v>45056.73333333333</v>
      </c>
      <c s="65">
        <v>11510</v>
      </c>
      <c s="65">
        <v>10766</v>
      </c>
      <c s="65">
        <v>0</v>
      </c>
      <c s="65">
        <v>2646</v>
      </c>
      <c s="65">
        <v>3314</v>
      </c>
      <c s="65">
        <v>0</v>
      </c>
      <c s="65">
        <v>0</v>
      </c>
      <c s="65">
        <v>4994</v>
      </c>
      <c s="65">
        <v>3407</v>
      </c>
      <c s="65">
        <v>5212</v>
      </c>
      <c s="65">
        <v>1893</v>
      </c>
      <c s="65">
        <v>0</v>
      </c>
      <c s="65">
        <v>4371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97"/>
        <v/>
      </c>
      <c s="187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89">
        <f t="shared" si="194"/>
        <v>17</v>
      </c>
      <c s="99" t="str">
        <f t="shared" si="195"/>
        <v>17:36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660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300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300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6"/>
      <c r="CT1016" s="170"/>
      <c s="13"/>
      <c s="79"/>
      <c s="79"/>
      <c r="FL1016" s="1"/>
      <c s="121">
        <f t="shared" si="192"/>
        <v>44844</v>
      </c>
      <c s="207"/>
    </row>
    <row ht="11.1" customHeight="1">
      <c s="192">
        <f t="shared" si="196"/>
        <v>1017</v>
      </c>
      <c s="74">
        <f t="shared" si="193"/>
        <v>17.616666666666667</v>
      </c>
      <c s="216">
        <v>45056.734027777777</v>
      </c>
      <c s="65">
        <v>11510</v>
      </c>
      <c s="65">
        <v>10777</v>
      </c>
      <c s="65">
        <v>0</v>
      </c>
      <c s="65">
        <v>2648</v>
      </c>
      <c s="65">
        <v>3314</v>
      </c>
      <c s="65">
        <v>0</v>
      </c>
      <c s="65">
        <v>0</v>
      </c>
      <c s="65">
        <v>4999</v>
      </c>
      <c s="65">
        <v>3410</v>
      </c>
      <c s="65">
        <v>5218</v>
      </c>
      <c s="65">
        <v>1896</v>
      </c>
      <c s="65">
        <v>0</v>
      </c>
      <c s="65">
        <v>4375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97"/>
        <v/>
      </c>
      <c s="187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89">
        <f t="shared" si="194"/>
        <v>17</v>
      </c>
      <c s="99" t="str">
        <f t="shared" si="195"/>
        <v>17:37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660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120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6"/>
      <c r="CT1017" s="170"/>
      <c s="13"/>
      <c s="79"/>
      <c s="79"/>
      <c r="FL1017" s="1"/>
      <c s="121">
        <f t="shared" si="192"/>
        <v>44845</v>
      </c>
      <c s="207"/>
    </row>
    <row ht="11.1" customHeight="1">
      <c s="192">
        <f t="shared" si="196"/>
        <v>1018</v>
      </c>
      <c s="74">
        <f t="shared" si="193"/>
        <v>17.633333333333333</v>
      </c>
      <c s="216">
        <v>45056.734722222223</v>
      </c>
      <c s="65">
        <v>11511</v>
      </c>
      <c s="65">
        <v>10788</v>
      </c>
      <c s="65">
        <v>0</v>
      </c>
      <c s="65">
        <v>2651</v>
      </c>
      <c s="65">
        <v>3314</v>
      </c>
      <c s="65">
        <v>0</v>
      </c>
      <c s="65">
        <v>0</v>
      </c>
      <c s="65">
        <v>5003</v>
      </c>
      <c s="65">
        <v>3413</v>
      </c>
      <c s="65">
        <v>5223</v>
      </c>
      <c s="65">
        <v>1898</v>
      </c>
      <c s="65">
        <v>0</v>
      </c>
      <c s="65">
        <v>4378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97"/>
        <v/>
      </c>
      <c s="187">
        <f t="shared" si="198"/>
        <v>1</v>
      </c>
      <c s="15">
        <f t="shared" si="199"/>
        <v>1</v>
      </c>
      <c s="15">
        <f t="shared" si="200"/>
        <v>11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89">
        <f t="shared" si="194"/>
        <v>17</v>
      </c>
      <c s="99" t="str">
        <f t="shared" si="195"/>
        <v>17:38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660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240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6"/>
      <c r="CT1018" s="170"/>
      <c s="13"/>
      <c s="79"/>
      <c s="79"/>
      <c r="FL1018" s="1"/>
      <c s="121">
        <f t="shared" si="192"/>
        <v>44846</v>
      </c>
      <c s="207"/>
    </row>
    <row ht="11.1" customHeight="1">
      <c s="192">
        <f t="shared" si="196"/>
        <v>1019</v>
      </c>
      <c s="74">
        <f t="shared" si="193"/>
        <v>17.649999999999999</v>
      </c>
      <c s="216">
        <v>45056.73541666667</v>
      </c>
      <c s="65">
        <v>11511</v>
      </c>
      <c s="65">
        <v>10800</v>
      </c>
      <c s="65">
        <v>0</v>
      </c>
      <c s="65">
        <v>2654</v>
      </c>
      <c s="65">
        <v>3314</v>
      </c>
      <c s="65">
        <v>0</v>
      </c>
      <c s="65">
        <v>0</v>
      </c>
      <c s="65">
        <v>5008</v>
      </c>
      <c s="65">
        <v>3417</v>
      </c>
      <c s="65">
        <v>5229</v>
      </c>
      <c s="65">
        <v>1900</v>
      </c>
      <c s="65">
        <v>0</v>
      </c>
      <c s="65">
        <v>4382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97"/>
        <v/>
      </c>
      <c s="187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89">
        <f t="shared" si="194"/>
        <v>17</v>
      </c>
      <c s="99" t="str">
        <f t="shared" si="195"/>
        <v>17:39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720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300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6"/>
      <c r="CT1019" s="170"/>
      <c s="13"/>
      <c s="79"/>
      <c s="79"/>
      <c r="FL1019" s="1"/>
      <c s="121">
        <f t="shared" si="192"/>
        <v>44847</v>
      </c>
      <c s="207"/>
    </row>
    <row ht="11.1" customHeight="1">
      <c s="192">
        <f t="shared" si="196"/>
        <v>1020</v>
      </c>
      <c s="74">
        <f t="shared" si="193"/>
        <v>17.666666666666668</v>
      </c>
      <c s="216">
        <v>45056.736111111109</v>
      </c>
      <c s="65">
        <v>11512</v>
      </c>
      <c s="65">
        <v>10812</v>
      </c>
      <c s="65">
        <v>0</v>
      </c>
      <c s="65">
        <v>2657</v>
      </c>
      <c s="65">
        <v>3314</v>
      </c>
      <c s="65">
        <v>0</v>
      </c>
      <c s="65">
        <v>0</v>
      </c>
      <c s="65">
        <v>5013</v>
      </c>
      <c s="65">
        <v>3421</v>
      </c>
      <c s="65">
        <v>5235</v>
      </c>
      <c s="65">
        <v>1902</v>
      </c>
      <c s="65">
        <v>0</v>
      </c>
      <c s="65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97"/>
        <v/>
      </c>
      <c s="187">
        <f t="shared" si="198"/>
        <v>1</v>
      </c>
      <c s="15">
        <f t="shared" si="199"/>
        <v>1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89">
        <f t="shared" si="194"/>
        <v>17</v>
      </c>
      <c s="99" t="str">
        <f t="shared" si="195"/>
        <v>17:40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60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720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300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6"/>
      <c r="CT1020" s="170"/>
      <c s="13"/>
      <c s="79"/>
      <c s="79"/>
      <c r="FL1020" s="1"/>
      <c s="121">
        <f t="shared" si="192"/>
        <v>44848</v>
      </c>
      <c s="207"/>
    </row>
    <row ht="11.1" customHeight="1">
      <c s="192">
        <f t="shared" si="196"/>
        <v>1021</v>
      </c>
      <c s="74">
        <f t="shared" si="193"/>
        <v>17.683333333333334</v>
      </c>
      <c s="216">
        <v>45056.736805555556</v>
      </c>
      <c s="65">
        <v>11512</v>
      </c>
      <c s="65">
        <v>10822</v>
      </c>
      <c s="65">
        <v>0</v>
      </c>
      <c s="65">
        <v>2660</v>
      </c>
      <c s="65">
        <v>3314</v>
      </c>
      <c s="65">
        <v>0</v>
      </c>
      <c s="65">
        <v>0</v>
      </c>
      <c s="65">
        <v>5017</v>
      </c>
      <c s="65">
        <v>3424</v>
      </c>
      <c s="65">
        <v>5240</v>
      </c>
      <c s="65">
        <v>1904</v>
      </c>
      <c s="65">
        <v>0</v>
      </c>
      <c s="65">
        <v>4389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97"/>
        <v/>
      </c>
      <c s="187">
        <f t="shared" si="198"/>
        <v>1</v>
      </c>
      <c s="15">
        <f t="shared" si="199"/>
        <v>0</v>
      </c>
      <c s="15">
        <f t="shared" si="200"/>
        <v>10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89">
        <f t="shared" si="194"/>
        <v>17</v>
      </c>
      <c s="99" t="str">
        <f t="shared" si="195"/>
        <v>17:41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600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180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240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6"/>
      <c r="CT1021" s="170"/>
      <c s="13"/>
      <c s="79"/>
      <c s="79"/>
      <c r="FL1021" s="1"/>
      <c s="121">
        <f t="shared" si="192"/>
        <v>44849</v>
      </c>
      <c s="207"/>
    </row>
    <row ht="11.1" customHeight="1">
      <c s="192">
        <f t="shared" si="196"/>
        <v>1022</v>
      </c>
      <c s="74">
        <f t="shared" si="193"/>
        <v>17.699999999999999</v>
      </c>
      <c s="216">
        <v>45056.737500000003</v>
      </c>
      <c s="65">
        <v>11512</v>
      </c>
      <c s="65">
        <v>10832</v>
      </c>
      <c s="65">
        <v>0</v>
      </c>
      <c s="65">
        <v>2662</v>
      </c>
      <c s="65">
        <v>3314</v>
      </c>
      <c s="65">
        <v>0</v>
      </c>
      <c s="65">
        <v>0</v>
      </c>
      <c s="65">
        <v>5022</v>
      </c>
      <c s="65">
        <v>3428</v>
      </c>
      <c s="65">
        <v>5246</v>
      </c>
      <c s="65">
        <v>1906</v>
      </c>
      <c s="65">
        <v>0</v>
      </c>
      <c s="65">
        <v>4393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97"/>
        <v/>
      </c>
      <c s="187">
        <f t="shared" si="198"/>
        <v>1</v>
      </c>
      <c s="15">
        <f t="shared" si="199"/>
        <v>0</v>
      </c>
      <c s="15">
        <f t="shared" si="200"/>
        <v>10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89">
        <f t="shared" si="194"/>
        <v>17</v>
      </c>
      <c s="99" t="str">
        <f t="shared" si="195"/>
        <v>17:42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600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120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6"/>
      <c r="CT1022" s="170"/>
      <c s="13"/>
      <c s="79"/>
      <c s="79"/>
      <c r="FL1022" s="1"/>
      <c s="121">
        <f t="shared" si="192"/>
        <v>44850</v>
      </c>
      <c s="207"/>
    </row>
    <row ht="11.1" customHeight="1">
      <c s="192">
        <f t="shared" si="196"/>
        <v>1023</v>
      </c>
      <c s="74">
        <f t="shared" si="193"/>
        <v>17.716666666666665</v>
      </c>
      <c s="216">
        <v>45056.738194444442</v>
      </c>
      <c s="65">
        <v>11513</v>
      </c>
      <c s="65">
        <v>10844</v>
      </c>
      <c s="65">
        <v>0</v>
      </c>
      <c s="65">
        <v>2665</v>
      </c>
      <c s="65">
        <v>3314</v>
      </c>
      <c s="65">
        <v>0</v>
      </c>
      <c s="65">
        <v>0</v>
      </c>
      <c s="65">
        <v>5027</v>
      </c>
      <c s="65">
        <v>3431</v>
      </c>
      <c s="65">
        <v>5252</v>
      </c>
      <c s="65">
        <v>1909</v>
      </c>
      <c s="65">
        <v>0</v>
      </c>
      <c s="65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97"/>
        <v/>
      </c>
      <c s="187">
        <f t="shared" si="198"/>
        <v>1</v>
      </c>
      <c s="15">
        <f t="shared" si="199"/>
        <v>1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89">
        <f t="shared" si="194"/>
        <v>17</v>
      </c>
      <c s="99" t="str">
        <f t="shared" si="195"/>
        <v>17:43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60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720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180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6"/>
      <c r="CT1023" s="170"/>
      <c s="13"/>
      <c s="79"/>
      <c s="79"/>
      <c r="FL1023" s="1"/>
      <c s="121">
        <f t="shared" si="192"/>
        <v>44851</v>
      </c>
      <c s="207"/>
    </row>
    <row ht="11.1" customHeight="1">
      <c s="192">
        <f t="shared" si="196"/>
        <v>1024</v>
      </c>
      <c s="74">
        <f t="shared" si="193"/>
        <v>17.733333333333334</v>
      </c>
      <c s="216">
        <v>45056.738888888889</v>
      </c>
      <c s="65">
        <v>11513</v>
      </c>
      <c s="65">
        <v>10854</v>
      </c>
      <c s="65">
        <v>0</v>
      </c>
      <c s="65">
        <v>2668</v>
      </c>
      <c s="65">
        <v>3314</v>
      </c>
      <c s="65">
        <v>0</v>
      </c>
      <c s="65">
        <v>0</v>
      </c>
      <c s="65">
        <v>5031</v>
      </c>
      <c s="65">
        <v>3435</v>
      </c>
      <c s="65">
        <v>5257</v>
      </c>
      <c s="65">
        <v>1911</v>
      </c>
      <c s="65">
        <v>0</v>
      </c>
      <c s="65">
        <v>4400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97"/>
        <v/>
      </c>
      <c s="187">
        <f t="shared" si="198"/>
        <v>1</v>
      </c>
      <c s="15">
        <f t="shared" si="199"/>
        <v>0</v>
      </c>
      <c s="15">
        <f t="shared" si="200"/>
        <v>10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89">
        <f t="shared" si="194"/>
        <v>17</v>
      </c>
      <c s="99" t="str">
        <f t="shared" si="195"/>
        <v>17:44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600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240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6"/>
      <c r="CT1024" s="170"/>
      <c s="13"/>
      <c s="79"/>
      <c s="79"/>
      <c r="FL1024" s="1"/>
      <c s="121">
        <f t="shared" si="228" ref="FM1024:FM1278">FM1023+1</f>
        <v>44852</v>
      </c>
      <c s="207"/>
    </row>
    <row ht="11.1" customHeight="1">
      <c s="192">
        <f t="shared" si="196"/>
        <v>1025</v>
      </c>
      <c s="74">
        <f t="shared" si="193"/>
        <v>17.75</v>
      </c>
      <c s="216">
        <v>45056.739583333336</v>
      </c>
      <c s="65">
        <v>11514</v>
      </c>
      <c s="65">
        <v>10866</v>
      </c>
      <c s="65">
        <v>0</v>
      </c>
      <c s="65">
        <v>2671</v>
      </c>
      <c s="65">
        <v>3314</v>
      </c>
      <c s="65">
        <v>0</v>
      </c>
      <c s="65">
        <v>0</v>
      </c>
      <c s="65">
        <v>5035</v>
      </c>
      <c s="65">
        <v>3438</v>
      </c>
      <c s="65">
        <v>5263</v>
      </c>
      <c s="65">
        <v>1913</v>
      </c>
      <c s="65">
        <v>0</v>
      </c>
      <c s="65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97"/>
        <v/>
      </c>
      <c s="187">
        <f t="shared" si="198"/>
        <v>1</v>
      </c>
      <c s="15">
        <f t="shared" si="199"/>
        <v>1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89">
        <f t="shared" si="194"/>
        <v>17</v>
      </c>
      <c s="99" t="str">
        <f t="shared" si="195"/>
        <v>17:45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60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720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240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6"/>
      <c r="CT1025" s="170"/>
      <c s="13"/>
      <c s="79"/>
      <c s="79"/>
      <c r="FL1025" s="1"/>
      <c s="121">
        <f t="shared" si="228"/>
        <v>44853</v>
      </c>
      <c s="207"/>
    </row>
    <row ht="11.1" customHeight="1">
      <c s="192">
        <f t="shared" si="196"/>
        <v>1026</v>
      </c>
      <c s="74">
        <f t="shared" si="193"/>
        <v>17.766666666666666</v>
      </c>
      <c s="216">
        <v>45056.740277777775</v>
      </c>
      <c s="65">
        <v>11514</v>
      </c>
      <c s="65">
        <v>10877</v>
      </c>
      <c s="65">
        <v>0</v>
      </c>
      <c s="65">
        <v>2673</v>
      </c>
      <c s="65">
        <v>3314</v>
      </c>
      <c s="65">
        <v>0</v>
      </c>
      <c s="65">
        <v>0</v>
      </c>
      <c s="65">
        <v>5040</v>
      </c>
      <c s="65">
        <v>3442</v>
      </c>
      <c s="65">
        <v>5268</v>
      </c>
      <c s="65">
        <v>1915</v>
      </c>
      <c s="65">
        <v>0</v>
      </c>
      <c s="65">
        <v>4407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97"/>
        <v/>
      </c>
      <c s="187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89">
        <f t="shared" si="194"/>
        <v>17</v>
      </c>
      <c s="99" t="str">
        <f t="shared" si="195"/>
        <v>17:46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660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120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300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300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6"/>
      <c r="CT1026" s="170"/>
      <c s="13"/>
      <c s="79"/>
      <c s="79"/>
      <c r="FL1026" s="1"/>
      <c s="121">
        <f t="shared" si="228"/>
        <v>44854</v>
      </c>
      <c s="207"/>
    </row>
    <row ht="11.1" customHeight="1">
      <c s="192">
        <f t="shared" si="196"/>
        <v>1027</v>
      </c>
      <c s="74">
        <f t="shared" si="193"/>
        <v>17.783333333333335</v>
      </c>
      <c s="216">
        <v>45056.740972222222</v>
      </c>
      <c s="65">
        <v>11515</v>
      </c>
      <c s="65">
        <v>10888</v>
      </c>
      <c s="65">
        <v>0</v>
      </c>
      <c s="65">
        <v>2676</v>
      </c>
      <c s="65">
        <v>3314</v>
      </c>
      <c s="65">
        <v>0</v>
      </c>
      <c s="65">
        <v>0</v>
      </c>
      <c s="65">
        <v>5045</v>
      </c>
      <c s="65">
        <v>3445</v>
      </c>
      <c s="65">
        <v>5274</v>
      </c>
      <c s="65">
        <v>1917</v>
      </c>
      <c s="65">
        <v>0</v>
      </c>
      <c s="65">
        <v>4411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97"/>
        <v/>
      </c>
      <c s="187">
        <f t="shared" si="198"/>
        <v>1</v>
      </c>
      <c s="15">
        <f t="shared" si="199"/>
        <v>1</v>
      </c>
      <c s="15">
        <f t="shared" si="200"/>
        <v>11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89">
        <f t="shared" si="194"/>
        <v>17</v>
      </c>
      <c s="99" t="str">
        <f t="shared" si="195"/>
        <v>17:47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60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660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300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6"/>
      <c r="CT1027" s="170"/>
      <c s="13"/>
      <c s="79"/>
      <c s="79"/>
      <c r="FL1027" s="1"/>
      <c s="121">
        <f t="shared" si="228"/>
        <v>44855</v>
      </c>
      <c s="207"/>
    </row>
    <row ht="11.1" customHeight="1">
      <c s="192">
        <f t="shared" si="196"/>
        <v>1028</v>
      </c>
      <c s="74">
        <f t="shared" si="193"/>
        <v>17.800000000000001</v>
      </c>
      <c s="216">
        <v>45056.741666666669</v>
      </c>
      <c s="65">
        <v>11515</v>
      </c>
      <c s="65">
        <v>10899</v>
      </c>
      <c s="65">
        <v>0</v>
      </c>
      <c s="65">
        <v>2679</v>
      </c>
      <c s="65">
        <v>3314</v>
      </c>
      <c s="65">
        <v>0</v>
      </c>
      <c s="65">
        <v>0</v>
      </c>
      <c s="65">
        <v>5049</v>
      </c>
      <c s="65">
        <v>3449</v>
      </c>
      <c s="65">
        <v>5279</v>
      </c>
      <c s="65">
        <v>1919</v>
      </c>
      <c s="65">
        <v>0</v>
      </c>
      <c s="65">
        <v>4414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97"/>
        <v/>
      </c>
      <c s="187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89">
        <f t="shared" si="194"/>
        <v>17</v>
      </c>
      <c s="99" t="str">
        <f t="shared" si="195"/>
        <v>17:48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660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240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6"/>
      <c r="CT1028" s="170"/>
      <c s="13"/>
      <c s="79"/>
      <c s="79"/>
      <c r="FL1028" s="1"/>
      <c s="121">
        <f t="shared" si="228"/>
        <v>44856</v>
      </c>
      <c s="207"/>
    </row>
    <row ht="11.1" customHeight="1">
      <c s="192">
        <f t="shared" si="196"/>
        <v>1029</v>
      </c>
      <c s="74">
        <f t="shared" si="193"/>
        <v>17.816666666666666</v>
      </c>
      <c s="216">
        <v>45056.742361111108</v>
      </c>
      <c s="65">
        <v>11515</v>
      </c>
      <c s="65">
        <v>10910</v>
      </c>
      <c s="65">
        <v>0</v>
      </c>
      <c s="65">
        <v>2682</v>
      </c>
      <c s="65">
        <v>3314</v>
      </c>
      <c s="65">
        <v>0</v>
      </c>
      <c s="65">
        <v>0</v>
      </c>
      <c s="65">
        <v>5054</v>
      </c>
      <c s="65">
        <v>3452</v>
      </c>
      <c s="65">
        <v>5285</v>
      </c>
      <c s="65">
        <v>1921</v>
      </c>
      <c s="65">
        <v>0</v>
      </c>
      <c s="65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97"/>
        <v/>
      </c>
      <c s="187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89">
        <f t="shared" si="194"/>
        <v>17</v>
      </c>
      <c s="99" t="str">
        <f t="shared" si="195"/>
        <v>17:49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300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6"/>
      <c r="CT1029" s="170"/>
      <c s="13"/>
      <c s="79"/>
      <c s="79"/>
      <c r="FL1029" s="1"/>
      <c s="121">
        <f t="shared" si="228"/>
        <v>44857</v>
      </c>
      <c s="207"/>
    </row>
    <row ht="11.1" customHeight="1">
      <c s="192">
        <f t="shared" si="196"/>
        <v>1030</v>
      </c>
      <c s="74">
        <f t="shared" si="193"/>
        <v>17.833333333333332</v>
      </c>
      <c s="216">
        <v>45056.743055555555</v>
      </c>
      <c s="65">
        <v>11516</v>
      </c>
      <c s="65">
        <v>10921</v>
      </c>
      <c s="65">
        <v>0</v>
      </c>
      <c s="65">
        <v>2684</v>
      </c>
      <c s="65">
        <v>3314</v>
      </c>
      <c s="65">
        <v>0</v>
      </c>
      <c s="65">
        <v>0</v>
      </c>
      <c s="65">
        <v>5058</v>
      </c>
      <c s="65">
        <v>3456</v>
      </c>
      <c s="65">
        <v>5290</v>
      </c>
      <c s="65">
        <v>1924</v>
      </c>
      <c s="65">
        <v>0</v>
      </c>
      <c s="65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97"/>
        <v/>
      </c>
      <c s="187">
        <f t="shared" si="198"/>
        <v>1</v>
      </c>
      <c s="15">
        <f t="shared" si="199"/>
        <v>1</v>
      </c>
      <c s="15">
        <f t="shared" si="200"/>
        <v>11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89">
        <f t="shared" si="194"/>
        <v>17</v>
      </c>
      <c s="99" t="str">
        <f t="shared" si="195"/>
        <v>17:50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660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6"/>
      <c r="CT1030" s="170"/>
      <c s="13"/>
      <c s="79"/>
      <c s="79"/>
      <c r="FL1030" s="1"/>
      <c s="121">
        <f t="shared" si="228"/>
        <v>44858</v>
      </c>
      <c s="207"/>
    </row>
    <row ht="11.1" customHeight="1">
      <c s="192">
        <f t="shared" si="196"/>
        <v>1031</v>
      </c>
      <c s="74">
        <f t="shared" si="193"/>
        <v>17.850000000000001</v>
      </c>
      <c s="216">
        <v>45056.743750000001</v>
      </c>
      <c s="65">
        <v>11516</v>
      </c>
      <c s="65">
        <v>10932</v>
      </c>
      <c s="65">
        <v>0</v>
      </c>
      <c s="65">
        <v>2687</v>
      </c>
      <c s="65">
        <v>3314</v>
      </c>
      <c s="65">
        <v>0</v>
      </c>
      <c s="65">
        <v>0</v>
      </c>
      <c s="65">
        <v>5063</v>
      </c>
      <c s="65">
        <v>3459</v>
      </c>
      <c s="65">
        <v>5296</v>
      </c>
      <c s="65">
        <v>1926</v>
      </c>
      <c s="65">
        <v>0</v>
      </c>
      <c s="65">
        <v>4424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97"/>
        <v/>
      </c>
      <c s="187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89">
        <f t="shared" si="194"/>
        <v>17</v>
      </c>
      <c s="99" t="str">
        <f t="shared" si="195"/>
        <v>17:51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660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6"/>
      <c r="CT1031" s="170"/>
      <c s="13"/>
      <c s="79"/>
      <c s="79"/>
      <c r="FL1031" s="1"/>
      <c s="121">
        <f t="shared" si="228"/>
        <v>44859</v>
      </c>
      <c s="207"/>
    </row>
    <row ht="11.1" customHeight="1">
      <c s="192">
        <f t="shared" si="196"/>
        <v>1032</v>
      </c>
      <c s="74">
        <f t="shared" si="193"/>
        <v>17.866666666666667</v>
      </c>
      <c s="216">
        <v>45056.744444444441</v>
      </c>
      <c s="65">
        <v>11517</v>
      </c>
      <c s="65">
        <v>10944</v>
      </c>
      <c s="65">
        <v>0</v>
      </c>
      <c s="65">
        <v>2690</v>
      </c>
      <c s="65">
        <v>3314</v>
      </c>
      <c s="65">
        <v>0</v>
      </c>
      <c s="65">
        <v>0</v>
      </c>
      <c s="65">
        <v>5067</v>
      </c>
      <c s="65">
        <v>3463</v>
      </c>
      <c s="65">
        <v>5302</v>
      </c>
      <c s="65">
        <v>1928</v>
      </c>
      <c s="65">
        <v>0</v>
      </c>
      <c s="65">
        <v>4428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97"/>
        <v/>
      </c>
      <c s="187">
        <f t="shared" si="198"/>
        <v>1</v>
      </c>
      <c s="15">
        <f t="shared" si="199"/>
        <v>1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89">
        <f t="shared" si="194"/>
        <v>17</v>
      </c>
      <c s="99" t="str">
        <f t="shared" si="195"/>
        <v>17:52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6"/>
      <c r="CT1032" s="170"/>
      <c s="13"/>
      <c s="79"/>
      <c s="79"/>
      <c r="FL1032" s="1"/>
      <c s="121">
        <f t="shared" si="228"/>
        <v>44860</v>
      </c>
      <c s="207"/>
    </row>
    <row ht="11.1" customHeight="1">
      <c s="192">
        <f t="shared" si="196"/>
        <v>1033</v>
      </c>
      <c s="74">
        <f t="shared" si="193"/>
        <v>17.883333333333333</v>
      </c>
      <c s="216">
        <v>45056.745138888888</v>
      </c>
      <c s="65">
        <v>11517</v>
      </c>
      <c s="65">
        <v>10955</v>
      </c>
      <c s="65">
        <v>0</v>
      </c>
      <c s="65">
        <v>2693</v>
      </c>
      <c s="65">
        <v>3314</v>
      </c>
      <c s="65">
        <v>0</v>
      </c>
      <c s="65">
        <v>0</v>
      </c>
      <c s="65">
        <v>5072</v>
      </c>
      <c s="65">
        <v>3466</v>
      </c>
      <c s="65">
        <v>5307</v>
      </c>
      <c s="65">
        <v>1930</v>
      </c>
      <c s="65">
        <v>0</v>
      </c>
      <c s="65">
        <v>4432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97"/>
        <v/>
      </c>
      <c s="187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89">
        <f t="shared" si="194"/>
        <v>17</v>
      </c>
      <c s="99" t="str">
        <f t="shared" si="195"/>
        <v>17:53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660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300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300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6"/>
      <c r="CT1033" s="170"/>
      <c s="13"/>
      <c s="79"/>
      <c s="79"/>
      <c r="FL1033" s="1"/>
      <c s="121">
        <f t="shared" si="228"/>
        <v>44861</v>
      </c>
      <c s="207"/>
    </row>
    <row ht="11.1" customHeight="1">
      <c s="192">
        <f t="shared" si="196"/>
        <v>1034</v>
      </c>
      <c s="74">
        <f t="shared" si="193"/>
        <v>17.899999999999999</v>
      </c>
      <c s="216">
        <v>45056.745833333334</v>
      </c>
      <c s="65">
        <v>11518</v>
      </c>
      <c s="65">
        <v>10965</v>
      </c>
      <c s="65">
        <v>0</v>
      </c>
      <c s="65">
        <v>2695</v>
      </c>
      <c s="65">
        <v>3314</v>
      </c>
      <c s="65">
        <v>0</v>
      </c>
      <c s="65">
        <v>0</v>
      </c>
      <c s="65">
        <v>5076</v>
      </c>
      <c s="65">
        <v>3470</v>
      </c>
      <c s="65">
        <v>5313</v>
      </c>
      <c s="65">
        <v>1932</v>
      </c>
      <c s="65">
        <v>0</v>
      </c>
      <c s="65">
        <v>4435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97"/>
        <v/>
      </c>
      <c s="187">
        <f t="shared" si="198"/>
        <v>1</v>
      </c>
      <c s="15">
        <f t="shared" si="199"/>
        <v>1</v>
      </c>
      <c s="15">
        <f t="shared" si="200"/>
        <v>10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89">
        <f t="shared" si="194"/>
        <v>17</v>
      </c>
      <c s="99" t="str">
        <f t="shared" si="195"/>
        <v>17:54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60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600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6"/>
      <c r="CT1034" s="170"/>
      <c s="13"/>
      <c s="79"/>
      <c s="79"/>
      <c r="FL1034" s="1"/>
      <c s="121">
        <f t="shared" si="228"/>
        <v>44862</v>
      </c>
      <c s="207"/>
    </row>
    <row ht="11.1" customHeight="1">
      <c s="192">
        <f t="shared" si="196"/>
        <v>1035</v>
      </c>
      <c s="74">
        <f t="shared" si="193"/>
        <v>17.916666666666668</v>
      </c>
      <c s="216">
        <v>45056.746527777781</v>
      </c>
      <c s="65">
        <v>11518</v>
      </c>
      <c s="65">
        <v>10977</v>
      </c>
      <c s="65">
        <v>0</v>
      </c>
      <c s="65">
        <v>2698</v>
      </c>
      <c s="65">
        <v>3314</v>
      </c>
      <c s="65">
        <v>0</v>
      </c>
      <c s="65">
        <v>0</v>
      </c>
      <c s="65">
        <v>5081</v>
      </c>
      <c s="65">
        <v>3473</v>
      </c>
      <c s="65">
        <v>5318</v>
      </c>
      <c s="65">
        <v>1934</v>
      </c>
      <c s="65">
        <v>0</v>
      </c>
      <c s="65">
        <v>4438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97"/>
        <v/>
      </c>
      <c s="187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89">
        <f t="shared" si="194"/>
        <v>17</v>
      </c>
      <c s="99" t="str">
        <f t="shared" si="195"/>
        <v>17:55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720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300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180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6"/>
      <c r="CT1035" s="170"/>
      <c s="13"/>
      <c s="79"/>
      <c s="79"/>
      <c r="FL1035" s="1"/>
      <c s="121">
        <f t="shared" si="228"/>
        <v>44863</v>
      </c>
      <c s="207"/>
    </row>
    <row ht="11.1" customHeight="1">
      <c s="192">
        <f t="shared" si="196"/>
        <v>1036</v>
      </c>
      <c s="74">
        <f t="shared" si="193"/>
        <v>17.933333333333334</v>
      </c>
      <c s="216">
        <v>45056.74722222222</v>
      </c>
      <c s="65">
        <v>11518</v>
      </c>
      <c s="65">
        <v>10988</v>
      </c>
      <c s="65">
        <v>0</v>
      </c>
      <c s="65">
        <v>2701</v>
      </c>
      <c s="65">
        <v>3314</v>
      </c>
      <c s="65">
        <v>0</v>
      </c>
      <c s="65">
        <v>0</v>
      </c>
      <c s="65">
        <v>5085</v>
      </c>
      <c s="65">
        <v>3477</v>
      </c>
      <c s="65">
        <v>5324</v>
      </c>
      <c s="65">
        <v>1937</v>
      </c>
      <c s="65">
        <v>0</v>
      </c>
      <c s="65">
        <v>4442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97"/>
        <v/>
      </c>
      <c s="187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89">
        <f t="shared" si="194"/>
        <v>17</v>
      </c>
      <c s="99" t="str">
        <f t="shared" si="195"/>
        <v>17:56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660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240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6"/>
      <c r="CT1036" s="170"/>
      <c s="13"/>
      <c s="79"/>
      <c s="79"/>
      <c r="FL1036" s="1"/>
      <c s="121">
        <f t="shared" si="228"/>
        <v>44864</v>
      </c>
      <c s="207"/>
    </row>
    <row ht="11.1" customHeight="1">
      <c s="192">
        <f t="shared" si="196"/>
        <v>1037</v>
      </c>
      <c s="74">
        <f t="shared" si="193"/>
        <v>17.949999999999999</v>
      </c>
      <c s="216">
        <v>45056.747916666667</v>
      </c>
      <c s="65">
        <v>11519</v>
      </c>
      <c s="65">
        <v>10999</v>
      </c>
      <c s="65">
        <v>0</v>
      </c>
      <c s="65">
        <v>2703</v>
      </c>
      <c s="65">
        <v>3314</v>
      </c>
      <c s="65">
        <v>0</v>
      </c>
      <c s="65">
        <v>0</v>
      </c>
      <c s="65">
        <v>5090</v>
      </c>
      <c s="65">
        <v>3480</v>
      </c>
      <c s="65">
        <v>5330</v>
      </c>
      <c s="65">
        <v>1939</v>
      </c>
      <c s="65">
        <v>0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97"/>
        <v/>
      </c>
      <c s="187">
        <f t="shared" si="198"/>
        <v>1</v>
      </c>
      <c s="15">
        <f t="shared" si="199"/>
        <v>1</v>
      </c>
      <c s="15">
        <f t="shared" si="200"/>
        <v>11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89">
        <f t="shared" si="194"/>
        <v>17</v>
      </c>
      <c s="99" t="str">
        <f t="shared" si="195"/>
        <v>17:57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180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6"/>
      <c r="CT1037" s="170"/>
      <c s="13"/>
      <c s="79"/>
      <c s="79"/>
      <c r="FL1037" s="1"/>
      <c s="121">
        <f t="shared" si="228"/>
        <v>44865</v>
      </c>
      <c s="207"/>
    </row>
    <row ht="11.1" customHeight="1">
      <c s="192">
        <f t="shared" si="196"/>
        <v>1038</v>
      </c>
      <c s="74">
        <f t="shared" si="193"/>
        <v>17.966666666666665</v>
      </c>
      <c s="216">
        <v>45056.748611111114</v>
      </c>
      <c s="65">
        <v>11519</v>
      </c>
      <c s="65">
        <v>11009</v>
      </c>
      <c s="65">
        <v>0</v>
      </c>
      <c s="65">
        <v>2706</v>
      </c>
      <c s="65">
        <v>3314</v>
      </c>
      <c s="65">
        <v>0</v>
      </c>
      <c s="65">
        <v>0</v>
      </c>
      <c s="65">
        <v>5094</v>
      </c>
      <c s="65">
        <v>3484</v>
      </c>
      <c s="65">
        <v>5335</v>
      </c>
      <c s="65">
        <v>1941</v>
      </c>
      <c s="65">
        <v>0</v>
      </c>
      <c s="65">
        <v>4449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97"/>
        <v/>
      </c>
      <c s="187">
        <f t="shared" si="198"/>
        <v>1</v>
      </c>
      <c s="15">
        <f t="shared" si="199"/>
        <v>0</v>
      </c>
      <c s="15">
        <f t="shared" si="200"/>
        <v>10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89">
        <f t="shared" si="194"/>
        <v>17</v>
      </c>
      <c s="99" t="str">
        <f t="shared" si="195"/>
        <v>17:58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600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6"/>
      <c r="CT1038" s="170"/>
      <c s="13"/>
      <c s="79"/>
      <c s="79"/>
      <c r="FL1038" s="1"/>
      <c s="121">
        <f t="shared" si="228"/>
        <v>44866</v>
      </c>
      <c s="207"/>
    </row>
    <row ht="11.1" customHeight="1">
      <c s="192">
        <f t="shared" si="196"/>
        <v>1039</v>
      </c>
      <c s="74">
        <f t="shared" si="193"/>
        <v>17.983333333333334</v>
      </c>
      <c s="216">
        <v>45056.749305555553</v>
      </c>
      <c s="65">
        <v>11520</v>
      </c>
      <c s="65">
        <v>11020</v>
      </c>
      <c s="65">
        <v>0</v>
      </c>
      <c s="65">
        <v>2708</v>
      </c>
      <c s="65">
        <v>3314</v>
      </c>
      <c s="65">
        <v>0</v>
      </c>
      <c s="65">
        <v>0</v>
      </c>
      <c s="65">
        <v>5099</v>
      </c>
      <c s="65">
        <v>3487</v>
      </c>
      <c s="65">
        <v>5341</v>
      </c>
      <c s="65">
        <v>1943</v>
      </c>
      <c s="65">
        <v>0</v>
      </c>
      <c s="65">
        <v>4452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97"/>
        <v/>
      </c>
      <c s="187">
        <f t="shared" si="198"/>
        <v>1</v>
      </c>
      <c s="15">
        <f t="shared" si="199"/>
        <v>1</v>
      </c>
      <c s="15">
        <f t="shared" si="200"/>
        <v>11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89">
        <f t="shared" si="194"/>
        <v>17</v>
      </c>
      <c s="99" t="str">
        <f t="shared" si="195"/>
        <v>17:59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60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660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180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6"/>
      <c r="CT1039" s="170"/>
      <c s="13"/>
      <c s="79"/>
      <c s="79"/>
      <c r="FL1039" s="1"/>
      <c s="121">
        <f t="shared" si="228"/>
        <v>44867</v>
      </c>
      <c s="207"/>
    </row>
    <row ht="11.1" customHeight="1">
      <c s="192">
        <f t="shared" si="196"/>
        <v>1040</v>
      </c>
      <c s="74">
        <f t="shared" si="229" ref="B1040:B1294">HOUR(C1040)+MINUTE(C1040)/60</f>
        <v>18</v>
      </c>
      <c s="216">
        <v>45056.75</v>
      </c>
      <c s="65">
        <v>11520</v>
      </c>
      <c s="65">
        <v>11030</v>
      </c>
      <c s="65">
        <v>0</v>
      </c>
      <c s="65">
        <v>2711</v>
      </c>
      <c s="65">
        <v>3314</v>
      </c>
      <c s="65">
        <v>0</v>
      </c>
      <c s="65">
        <v>0</v>
      </c>
      <c s="65">
        <v>5103</v>
      </c>
      <c s="65">
        <v>3491</v>
      </c>
      <c s="65">
        <v>5346</v>
      </c>
      <c s="65">
        <v>1945</v>
      </c>
      <c s="65">
        <v>0</v>
      </c>
      <c s="65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197"/>
        <v/>
      </c>
      <c s="187">
        <f t="shared" si="198"/>
        <v>1</v>
      </c>
      <c s="15">
        <f t="shared" si="199"/>
        <v>0</v>
      </c>
      <c s="15">
        <f t="shared" si="200"/>
        <v>10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89">
        <f t="shared" si="230" ref="BM1040:BM1294">INT(B1040)</f>
        <v>18</v>
      </c>
      <c s="99" t="str">
        <f t="shared" si="231" ref="BN1040:BN1294">TEXT(C1040,"hh:mm")</f>
        <v>18:00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6"/>
      <c r="CT1040" s="170"/>
      <c s="13"/>
      <c s="79"/>
      <c s="79"/>
      <c r="FL1040" s="1"/>
      <c s="121">
        <f t="shared" si="228"/>
        <v>44868</v>
      </c>
      <c s="207"/>
    </row>
    <row ht="11.1" customHeight="1">
      <c s="192">
        <f t="shared" si="232" ref="A1041:A1295">+A1040+1</f>
        <v>1041</v>
      </c>
      <c s="74">
        <f t="shared" si="229"/>
        <v>18.016666666666666</v>
      </c>
      <c s="216">
        <v>45056.750694444447</v>
      </c>
      <c s="65">
        <v>11521</v>
      </c>
      <c s="65">
        <v>11040</v>
      </c>
      <c s="65">
        <v>0</v>
      </c>
      <c s="65">
        <v>2714</v>
      </c>
      <c s="65">
        <v>3314</v>
      </c>
      <c s="65">
        <v>0</v>
      </c>
      <c s="65">
        <v>0</v>
      </c>
      <c s="65">
        <v>5108</v>
      </c>
      <c s="65">
        <v>3494</v>
      </c>
      <c s="65">
        <v>5351</v>
      </c>
      <c s="65">
        <v>1947</v>
      </c>
      <c s="65">
        <v>0</v>
      </c>
      <c s="65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33" ref="AG1041:AG1295">IF(D1041-D1040&lt;0,"Reset","")</f>
        <v/>
      </c>
      <c s="187">
        <f t="shared" si="234" ref="AH1041:AH1295">IF(BM1041&lt;6,2,IF(BM1041&gt;18,2,1))</f>
        <v>1</v>
      </c>
      <c s="15">
        <f t="shared" si="235" ref="AI1041:AI1295">IF($AG1041="Reset",0,IF(D1041&gt;0,D1041-D1040,0))</f>
        <v>1</v>
      </c>
      <c s="15">
        <f t="shared" si="236" ref="AJ1041:AJ1295">IF($AG1041="Reset",0,IF(E1041&gt;0,E1041-E1040,0))</f>
        <v>10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3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5</v>
      </c>
      <c s="15">
        <f t="shared" si="243" ref="AQ1041:AQ1295">IF($AG1041="Reset",0,IF(L1041&gt;0,L1041-L1040,0))</f>
        <v>3</v>
      </c>
      <c s="15">
        <f t="shared" si="244" ref="AR1041:AR1295">IF($AG1041="Reset",0,IF(M1041&gt;0,M1041-M1040,0))</f>
        <v>5</v>
      </c>
      <c s="15">
        <f t="shared" si="245" ref="AS1041:AS1295">IF($AG1041="Reset",0,IF(N1041&gt;0,N1041-N1040,0))</f>
        <v>2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4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17"/>
      <c s="189">
        <f t="shared" si="230"/>
        <v>18</v>
      </c>
      <c s="99" t="str">
        <f t="shared" si="231"/>
        <v>18:01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600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6"/>
      <c r="CT1041" s="170"/>
      <c s="13"/>
      <c s="79"/>
      <c s="79"/>
      <c r="FL1041" s="1"/>
      <c s="121">
        <f t="shared" si="228"/>
        <v>44869</v>
      </c>
      <c s="207"/>
    </row>
    <row ht="11.1" customHeight="1">
      <c s="192">
        <f t="shared" si="232"/>
        <v>1042</v>
      </c>
      <c s="74">
        <f t="shared" si="229"/>
        <v>18.033333333333335</v>
      </c>
      <c s="216">
        <v>45056.751388888886</v>
      </c>
      <c s="65">
        <v>11521</v>
      </c>
      <c s="65">
        <v>11052</v>
      </c>
      <c s="65">
        <v>0</v>
      </c>
      <c s="65">
        <v>2716</v>
      </c>
      <c s="65">
        <v>3314</v>
      </c>
      <c s="65">
        <v>0</v>
      </c>
      <c s="65">
        <v>0</v>
      </c>
      <c s="65">
        <v>5112</v>
      </c>
      <c s="65">
        <v>3498</v>
      </c>
      <c s="65">
        <v>5357</v>
      </c>
      <c s="65">
        <v>1950</v>
      </c>
      <c s="65">
        <v>0</v>
      </c>
      <c s="65">
        <v>4462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33"/>
        <v/>
      </c>
      <c s="187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89">
        <f t="shared" si="230"/>
        <v>18</v>
      </c>
      <c s="99" t="str">
        <f t="shared" si="231"/>
        <v>18:02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240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6"/>
      <c r="CT1042" s="170"/>
      <c s="13"/>
      <c s="79"/>
      <c s="79"/>
      <c r="FL1042" s="1"/>
      <c s="121">
        <f t="shared" si="228"/>
        <v>44870</v>
      </c>
      <c s="207"/>
    </row>
    <row ht="11.1" customHeight="1">
      <c s="192">
        <f t="shared" si="232"/>
        <v>1043</v>
      </c>
      <c s="74">
        <f t="shared" si="229"/>
        <v>18.050000000000001</v>
      </c>
      <c s="216">
        <v>45056.752083333333</v>
      </c>
      <c s="65">
        <v>11521</v>
      </c>
      <c s="65">
        <v>11063</v>
      </c>
      <c s="65">
        <v>0</v>
      </c>
      <c s="65">
        <v>2719</v>
      </c>
      <c s="65">
        <v>3314</v>
      </c>
      <c s="65">
        <v>0</v>
      </c>
      <c s="65">
        <v>0</v>
      </c>
      <c s="65">
        <v>5117</v>
      </c>
      <c s="65">
        <v>3502</v>
      </c>
      <c s="65">
        <v>5363</v>
      </c>
      <c s="65">
        <v>1952</v>
      </c>
      <c s="65">
        <v>0</v>
      </c>
      <c s="65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33"/>
        <v/>
      </c>
      <c s="187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89">
        <f t="shared" si="230"/>
        <v>18</v>
      </c>
      <c s="99" t="str">
        <f t="shared" si="231"/>
        <v>18:03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660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6"/>
      <c r="CT1043" s="170"/>
      <c s="13"/>
      <c s="79"/>
      <c s="79"/>
      <c r="FL1043" s="1"/>
      <c s="121">
        <f t="shared" si="228"/>
        <v>44871</v>
      </c>
      <c s="207"/>
    </row>
    <row ht="11.1" customHeight="1">
      <c s="192">
        <f t="shared" si="232"/>
        <v>1044</v>
      </c>
      <c s="74">
        <f t="shared" si="229"/>
        <v>18.066666666666666</v>
      </c>
      <c s="216">
        <v>45056.75277777778</v>
      </c>
      <c s="65">
        <v>11522</v>
      </c>
      <c s="65">
        <v>11073</v>
      </c>
      <c s="65">
        <v>0</v>
      </c>
      <c s="65">
        <v>2721</v>
      </c>
      <c s="65">
        <v>3314</v>
      </c>
      <c s="65">
        <v>0</v>
      </c>
      <c s="65">
        <v>0</v>
      </c>
      <c s="65">
        <v>5121</v>
      </c>
      <c s="65">
        <v>3505</v>
      </c>
      <c s="65">
        <v>5368</v>
      </c>
      <c s="65">
        <v>1954</v>
      </c>
      <c s="65">
        <v>0</v>
      </c>
      <c s="65">
        <v>4469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33"/>
        <v/>
      </c>
      <c s="187">
        <f t="shared" si="234"/>
        <v>1</v>
      </c>
      <c s="15">
        <f t="shared" si="235"/>
        <v>1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89">
        <f t="shared" si="230"/>
        <v>18</v>
      </c>
      <c s="99" t="str">
        <f t="shared" si="231"/>
        <v>18:04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6"/>
      <c r="CT1044" s="170"/>
      <c s="13"/>
      <c s="79"/>
      <c s="79"/>
      <c r="FL1044" s="1"/>
      <c s="121">
        <f t="shared" si="228"/>
        <v>44872</v>
      </c>
      <c s="207"/>
    </row>
    <row ht="11.1" customHeight="1">
      <c s="192">
        <f t="shared" si="232"/>
        <v>1045</v>
      </c>
      <c s="74">
        <f t="shared" si="229"/>
        <v>18.083333333333332</v>
      </c>
      <c s="216">
        <v>45056.753472222219</v>
      </c>
      <c s="65">
        <v>11523</v>
      </c>
      <c s="65">
        <v>11084</v>
      </c>
      <c s="65">
        <v>0</v>
      </c>
      <c s="65">
        <v>2724</v>
      </c>
      <c s="65">
        <v>3314</v>
      </c>
      <c s="65">
        <v>0</v>
      </c>
      <c s="65">
        <v>0</v>
      </c>
      <c s="65">
        <v>5126</v>
      </c>
      <c s="65">
        <v>3509</v>
      </c>
      <c s="65">
        <v>5374</v>
      </c>
      <c s="65">
        <v>1956</v>
      </c>
      <c s="65">
        <v>0</v>
      </c>
      <c s="65">
        <v>4472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33"/>
        <v/>
      </c>
      <c s="187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89">
        <f t="shared" si="230"/>
        <v>18</v>
      </c>
      <c s="99" t="str">
        <f t="shared" si="231"/>
        <v>18:05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660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6"/>
      <c r="CT1045" s="170"/>
      <c s="13"/>
      <c s="79"/>
      <c s="79"/>
      <c r="FL1045" s="1"/>
      <c s="121">
        <f t="shared" si="228"/>
        <v>44873</v>
      </c>
      <c s="207"/>
    </row>
    <row ht="11.1" customHeight="1">
      <c s="192">
        <f t="shared" si="232"/>
        <v>1046</v>
      </c>
      <c s="74">
        <f t="shared" si="229"/>
        <v>18.100000000000001</v>
      </c>
      <c s="216">
        <v>45056.754166666666</v>
      </c>
      <c s="65">
        <v>11523</v>
      </c>
      <c s="65">
        <v>11094</v>
      </c>
      <c s="65">
        <v>0</v>
      </c>
      <c s="65">
        <v>2726</v>
      </c>
      <c s="65">
        <v>3314</v>
      </c>
      <c s="65">
        <v>0</v>
      </c>
      <c s="65">
        <v>0</v>
      </c>
      <c s="65">
        <v>5131</v>
      </c>
      <c s="65">
        <v>3512</v>
      </c>
      <c s="65">
        <v>5379</v>
      </c>
      <c s="65">
        <v>1958</v>
      </c>
      <c s="65">
        <v>0</v>
      </c>
      <c s="65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33"/>
        <v/>
      </c>
      <c s="187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89">
        <f t="shared" si="230"/>
        <v>18</v>
      </c>
      <c s="99" t="str">
        <f t="shared" si="231"/>
        <v>18:06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600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180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6"/>
      <c r="CT1046" s="170"/>
      <c s="13"/>
      <c s="79"/>
      <c s="79"/>
      <c r="FL1046" s="1"/>
      <c s="121">
        <f t="shared" si="228"/>
        <v>44874</v>
      </c>
      <c s="207"/>
    </row>
    <row ht="11.1" customHeight="1">
      <c s="192">
        <f t="shared" si="232"/>
        <v>1047</v>
      </c>
      <c s="74">
        <f t="shared" si="229"/>
        <v>18.116666666666667</v>
      </c>
      <c s="216">
        <v>45056.754861111112</v>
      </c>
      <c s="65">
        <v>11523</v>
      </c>
      <c s="65">
        <v>11105</v>
      </c>
      <c s="65">
        <v>0</v>
      </c>
      <c s="65">
        <v>2729</v>
      </c>
      <c s="65">
        <v>3314</v>
      </c>
      <c s="65">
        <v>0</v>
      </c>
      <c s="65">
        <v>0</v>
      </c>
      <c s="65">
        <v>5135</v>
      </c>
      <c s="65">
        <v>3516</v>
      </c>
      <c s="65">
        <v>5385</v>
      </c>
      <c s="65">
        <v>1960</v>
      </c>
      <c s="65">
        <v>0</v>
      </c>
      <c s="65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33"/>
        <v/>
      </c>
      <c s="187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89">
        <f t="shared" si="230"/>
        <v>18</v>
      </c>
      <c s="99" t="str">
        <f t="shared" si="231"/>
        <v>18:07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6"/>
      <c r="CT1047" s="170"/>
      <c s="13"/>
      <c s="79"/>
      <c s="79"/>
      <c r="FL1047" s="1"/>
      <c s="121">
        <f t="shared" si="228"/>
        <v>44875</v>
      </c>
      <c s="207"/>
    </row>
    <row ht="11.1" customHeight="1">
      <c s="192">
        <f t="shared" si="232"/>
        <v>1048</v>
      </c>
      <c s="74">
        <f t="shared" si="229"/>
        <v>18.133333333333333</v>
      </c>
      <c s="216">
        <v>45056.755555555559</v>
      </c>
      <c s="65">
        <v>11524</v>
      </c>
      <c s="65">
        <v>11116</v>
      </c>
      <c s="65">
        <v>0</v>
      </c>
      <c s="65">
        <v>2732</v>
      </c>
      <c s="65">
        <v>3314</v>
      </c>
      <c s="65">
        <v>0</v>
      </c>
      <c s="65">
        <v>0</v>
      </c>
      <c s="65">
        <v>5140</v>
      </c>
      <c s="65">
        <v>3520</v>
      </c>
      <c s="65">
        <v>5390</v>
      </c>
      <c s="65">
        <v>1962</v>
      </c>
      <c s="65">
        <v>0</v>
      </c>
      <c s="65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33"/>
        <v/>
      </c>
      <c s="187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89">
        <f t="shared" si="230"/>
        <v>18</v>
      </c>
      <c s="99" t="str">
        <f t="shared" si="231"/>
        <v>18:08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6"/>
      <c r="CT1048" s="170"/>
      <c s="13"/>
      <c s="79"/>
      <c s="79"/>
      <c r="FL1048" s="1"/>
      <c s="121">
        <f t="shared" si="228"/>
        <v>44876</v>
      </c>
      <c s="207"/>
    </row>
    <row ht="11.1" customHeight="1">
      <c s="192">
        <f t="shared" si="232"/>
        <v>1049</v>
      </c>
      <c s="74">
        <f t="shared" si="229"/>
        <v>18.149999999999999</v>
      </c>
      <c s="216">
        <v>45056.756249999999</v>
      </c>
      <c s="65">
        <v>11524</v>
      </c>
      <c s="65">
        <v>11128</v>
      </c>
      <c s="65">
        <v>0</v>
      </c>
      <c s="65">
        <v>2734</v>
      </c>
      <c s="65">
        <v>3314</v>
      </c>
      <c s="65">
        <v>0</v>
      </c>
      <c s="65">
        <v>0</v>
      </c>
      <c s="65">
        <v>5144</v>
      </c>
      <c s="65">
        <v>3523</v>
      </c>
      <c s="65">
        <v>5396</v>
      </c>
      <c s="65">
        <v>1965</v>
      </c>
      <c s="65">
        <v>0</v>
      </c>
      <c s="65">
        <v>4485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33"/>
        <v/>
      </c>
      <c s="187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89">
        <f t="shared" si="230"/>
        <v>18</v>
      </c>
      <c s="99" t="str">
        <f t="shared" si="231"/>
        <v>18:09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6"/>
      <c r="CT1049" s="170"/>
      <c s="13"/>
      <c s="79"/>
      <c s="79"/>
      <c r="FL1049" s="1"/>
      <c s="121">
        <f t="shared" si="228"/>
        <v>44877</v>
      </c>
      <c s="207"/>
    </row>
    <row ht="11.1" customHeight="1">
      <c s="192">
        <f t="shared" si="232"/>
        <v>1050</v>
      </c>
      <c s="74">
        <f t="shared" si="229"/>
        <v>18.166666666666668</v>
      </c>
      <c s="216">
        <v>45056.756944444445</v>
      </c>
      <c s="65">
        <v>11525</v>
      </c>
      <c s="65">
        <v>11139</v>
      </c>
      <c s="65">
        <v>0</v>
      </c>
      <c s="65">
        <v>2737</v>
      </c>
      <c s="65">
        <v>3314</v>
      </c>
      <c s="65">
        <v>0</v>
      </c>
      <c s="65">
        <v>0</v>
      </c>
      <c s="65">
        <v>5149</v>
      </c>
      <c s="65">
        <v>3527</v>
      </c>
      <c s="65">
        <v>5401</v>
      </c>
      <c s="65">
        <v>1967</v>
      </c>
      <c s="65">
        <v>0</v>
      </c>
      <c s="65">
        <v>4489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33"/>
        <v/>
      </c>
      <c s="187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89">
        <f t="shared" si="230"/>
        <v>18</v>
      </c>
      <c s="99" t="str">
        <f t="shared" si="231"/>
        <v>18:10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60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6"/>
      <c r="CT1050" s="170"/>
      <c s="13"/>
      <c s="79"/>
      <c s="79"/>
      <c r="FL1050" s="1"/>
      <c s="121">
        <f t="shared" si="228"/>
        <v>44878</v>
      </c>
      <c s="207"/>
    </row>
    <row ht="11.1" customHeight="1">
      <c s="192">
        <f t="shared" si="232"/>
        <v>1051</v>
      </c>
      <c s="74">
        <f t="shared" si="229"/>
        <v>18.183333333333334</v>
      </c>
      <c s="216">
        <v>45056.757638888892</v>
      </c>
      <c s="65">
        <v>11525</v>
      </c>
      <c s="65">
        <v>11149</v>
      </c>
      <c s="65">
        <v>0</v>
      </c>
      <c s="65">
        <v>2739</v>
      </c>
      <c s="65">
        <v>3314</v>
      </c>
      <c s="65">
        <v>0</v>
      </c>
      <c s="65">
        <v>0</v>
      </c>
      <c s="65">
        <v>5153</v>
      </c>
      <c s="65">
        <v>3530</v>
      </c>
      <c s="65">
        <v>5406</v>
      </c>
      <c s="65">
        <v>1969</v>
      </c>
      <c s="65">
        <v>0</v>
      </c>
      <c s="65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33"/>
        <v/>
      </c>
      <c s="187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89">
        <f t="shared" si="230"/>
        <v>18</v>
      </c>
      <c s="99" t="str">
        <f t="shared" si="231"/>
        <v>18:11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6"/>
      <c r="CT1051" s="170"/>
      <c s="13"/>
      <c s="79"/>
      <c s="79"/>
      <c r="FL1051" s="1"/>
      <c s="121">
        <f t="shared" si="228"/>
        <v>44879</v>
      </c>
      <c s="207"/>
    </row>
    <row ht="11.1" customHeight="1">
      <c s="192">
        <f t="shared" si="232"/>
        <v>1052</v>
      </c>
      <c s="74">
        <f t="shared" si="229"/>
        <v>18.199999999999999</v>
      </c>
      <c s="216">
        <v>45056.758333333331</v>
      </c>
      <c s="65">
        <v>11525</v>
      </c>
      <c s="65">
        <v>11161</v>
      </c>
      <c s="65">
        <v>0</v>
      </c>
      <c s="65">
        <v>2742</v>
      </c>
      <c s="65">
        <v>3314</v>
      </c>
      <c s="65">
        <v>0</v>
      </c>
      <c s="65">
        <v>0</v>
      </c>
      <c s="65">
        <v>5158</v>
      </c>
      <c s="65">
        <v>3534</v>
      </c>
      <c s="65">
        <v>5412</v>
      </c>
      <c s="65">
        <v>1971</v>
      </c>
      <c s="65">
        <v>0</v>
      </c>
      <c s="65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33"/>
        <v/>
      </c>
      <c s="187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89">
        <f t="shared" si="230"/>
        <v>18</v>
      </c>
      <c s="99" t="str">
        <f t="shared" si="231"/>
        <v>18:12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6"/>
      <c r="CT1052" s="170"/>
      <c s="13"/>
      <c s="79"/>
      <c s="79"/>
      <c r="FL1052" s="1"/>
      <c s="121">
        <f t="shared" si="228"/>
        <v>44880</v>
      </c>
      <c s="207"/>
    </row>
    <row ht="11.1" customHeight="1">
      <c s="192">
        <f t="shared" si="232"/>
        <v>1053</v>
      </c>
      <c s="74">
        <f t="shared" si="229"/>
        <v>18.216666666666665</v>
      </c>
      <c s="216">
        <v>45056.759027777778</v>
      </c>
      <c s="65">
        <v>11526</v>
      </c>
      <c s="65">
        <v>11173</v>
      </c>
      <c s="65">
        <v>0</v>
      </c>
      <c s="65">
        <v>2745</v>
      </c>
      <c s="65">
        <v>3314</v>
      </c>
      <c s="65">
        <v>0</v>
      </c>
      <c s="65">
        <v>0</v>
      </c>
      <c s="65">
        <v>5163</v>
      </c>
      <c s="65">
        <v>3538</v>
      </c>
      <c s="65">
        <v>5418</v>
      </c>
      <c s="65">
        <v>1973</v>
      </c>
      <c s="65">
        <v>0</v>
      </c>
      <c s="65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33"/>
        <v/>
      </c>
      <c s="187">
        <f t="shared" si="234"/>
        <v>1</v>
      </c>
      <c s="15">
        <f t="shared" si="235"/>
        <v>1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89">
        <f t="shared" si="230"/>
        <v>18</v>
      </c>
      <c s="99" t="str">
        <f t="shared" si="231"/>
        <v>18:13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60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6"/>
      <c r="CT1053" s="170"/>
      <c s="13"/>
      <c s="79"/>
      <c s="79"/>
      <c r="FL1053" s="1"/>
      <c s="121">
        <f t="shared" si="228"/>
        <v>44881</v>
      </c>
      <c s="207"/>
    </row>
    <row ht="11.1" customHeight="1">
      <c s="192">
        <f t="shared" si="232"/>
        <v>1054</v>
      </c>
      <c s="74">
        <f t="shared" si="229"/>
        <v>18.233333333333334</v>
      </c>
      <c s="216">
        <v>45056.759722222225</v>
      </c>
      <c s="65">
        <v>11533</v>
      </c>
      <c s="65">
        <v>11183</v>
      </c>
      <c s="65">
        <v>0</v>
      </c>
      <c s="65">
        <v>2747</v>
      </c>
      <c s="65">
        <v>3314</v>
      </c>
      <c s="65">
        <v>0</v>
      </c>
      <c s="65">
        <v>0</v>
      </c>
      <c s="65">
        <v>5167</v>
      </c>
      <c s="65">
        <v>3541</v>
      </c>
      <c s="65">
        <v>5423</v>
      </c>
      <c s="65">
        <v>1976</v>
      </c>
      <c s="65">
        <v>0</v>
      </c>
      <c s="65">
        <v>4502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33"/>
        <v/>
      </c>
      <c s="187">
        <f t="shared" si="234"/>
        <v>1</v>
      </c>
      <c s="15">
        <f t="shared" si="235"/>
        <v>7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89">
        <f t="shared" si="230"/>
        <v>18</v>
      </c>
      <c s="99" t="str">
        <f t="shared" si="231"/>
        <v>18:14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420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600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180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6"/>
      <c r="CT1054" s="170"/>
      <c s="13"/>
      <c s="79"/>
      <c s="79"/>
      <c r="FL1054" s="1"/>
      <c s="121">
        <f t="shared" si="228"/>
        <v>44882</v>
      </c>
      <c s="207"/>
    </row>
    <row ht="11.1" customHeight="1">
      <c s="192">
        <f t="shared" si="232"/>
        <v>1055</v>
      </c>
      <c s="74">
        <f t="shared" si="229"/>
        <v>18.25</v>
      </c>
      <c s="216">
        <v>45056.760416666664</v>
      </c>
      <c s="65">
        <v>11556</v>
      </c>
      <c s="65">
        <v>11194</v>
      </c>
      <c s="65">
        <v>0</v>
      </c>
      <c s="65">
        <v>2750</v>
      </c>
      <c s="65">
        <v>3314</v>
      </c>
      <c s="65">
        <v>0</v>
      </c>
      <c s="65">
        <v>0</v>
      </c>
      <c s="65">
        <v>5172</v>
      </c>
      <c s="65">
        <v>3545</v>
      </c>
      <c s="65">
        <v>5429</v>
      </c>
      <c s="65">
        <v>1978</v>
      </c>
      <c s="65">
        <v>0</v>
      </c>
      <c s="65">
        <v>4505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33"/>
        <v/>
      </c>
      <c s="187">
        <f t="shared" si="234"/>
        <v>1</v>
      </c>
      <c s="15">
        <f t="shared" si="235"/>
        <v>23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89">
        <f t="shared" si="230"/>
        <v>18</v>
      </c>
      <c s="99" t="str">
        <f t="shared" si="231"/>
        <v>18:15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1380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360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6"/>
      <c r="CT1055" s="170"/>
      <c s="13"/>
      <c s="79"/>
      <c s="79"/>
      <c r="FL1055" s="1"/>
      <c s="121">
        <f t="shared" si="228"/>
        <v>44883</v>
      </c>
      <c s="207"/>
    </row>
    <row ht="11.1" customHeight="1">
      <c s="192">
        <f t="shared" si="232"/>
        <v>1056</v>
      </c>
      <c s="74">
        <f t="shared" si="229"/>
        <v>18.266666666666666</v>
      </c>
      <c s="216">
        <v>45056.761111111111</v>
      </c>
      <c s="65">
        <v>11585</v>
      </c>
      <c s="65">
        <v>11206</v>
      </c>
      <c s="65">
        <v>0</v>
      </c>
      <c s="65">
        <v>2752</v>
      </c>
      <c s="65">
        <v>3314</v>
      </c>
      <c s="65">
        <v>0</v>
      </c>
      <c s="65">
        <v>0</v>
      </c>
      <c s="65">
        <v>5176</v>
      </c>
      <c s="65">
        <v>3548</v>
      </c>
      <c s="65">
        <v>5434</v>
      </c>
      <c s="65">
        <v>1980</v>
      </c>
      <c s="65">
        <v>0</v>
      </c>
      <c s="65">
        <v>4508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33"/>
        <v/>
      </c>
      <c s="187">
        <f t="shared" si="234"/>
        <v>1</v>
      </c>
      <c s="15">
        <f t="shared" si="235"/>
        <v>29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89">
        <f t="shared" si="230"/>
        <v>18</v>
      </c>
      <c s="99" t="str">
        <f t="shared" si="231"/>
        <v>18:16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1740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6"/>
      <c r="CT1056" s="170"/>
      <c s="13"/>
      <c s="79"/>
      <c s="79"/>
      <c r="FL1056" s="1"/>
      <c s="121">
        <f t="shared" si="228"/>
        <v>44884</v>
      </c>
      <c s="207"/>
    </row>
    <row ht="11.1" customHeight="1">
      <c s="192">
        <f t="shared" si="232"/>
        <v>1057</v>
      </c>
      <c s="74">
        <f t="shared" si="229"/>
        <v>18.283333333333335</v>
      </c>
      <c s="216">
        <v>45056.761805555558</v>
      </c>
      <c s="65">
        <v>11612</v>
      </c>
      <c s="65">
        <v>11217</v>
      </c>
      <c s="65">
        <v>0</v>
      </c>
      <c s="65">
        <v>2755</v>
      </c>
      <c s="65">
        <v>3314</v>
      </c>
      <c s="65">
        <v>0</v>
      </c>
      <c s="65">
        <v>0</v>
      </c>
      <c s="65">
        <v>5181</v>
      </c>
      <c s="65">
        <v>3552</v>
      </c>
      <c s="65">
        <v>5440</v>
      </c>
      <c s="65">
        <v>1982</v>
      </c>
      <c s="65">
        <v>0</v>
      </c>
      <c s="65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33"/>
        <v/>
      </c>
      <c s="187">
        <f t="shared" si="234"/>
        <v>1</v>
      </c>
      <c s="15">
        <f t="shared" si="235"/>
        <v>27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89">
        <f t="shared" si="230"/>
        <v>18</v>
      </c>
      <c s="99" t="str">
        <f t="shared" si="231"/>
        <v>18:17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1620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6"/>
      <c r="CT1057" s="170"/>
      <c s="13"/>
      <c s="79"/>
      <c s="79"/>
      <c r="FL1057" s="1"/>
      <c s="121">
        <f t="shared" si="228"/>
        <v>44885</v>
      </c>
      <c s="207"/>
    </row>
    <row ht="11.1" customHeight="1">
      <c s="192">
        <f t="shared" si="232"/>
        <v>1058</v>
      </c>
      <c s="74">
        <f t="shared" si="229"/>
        <v>18.300000000000001</v>
      </c>
      <c s="216">
        <v>45056.762499999997</v>
      </c>
      <c s="65">
        <v>11632</v>
      </c>
      <c s="65">
        <v>11228</v>
      </c>
      <c s="65">
        <v>0</v>
      </c>
      <c s="65">
        <v>2757</v>
      </c>
      <c s="65">
        <v>3314</v>
      </c>
      <c s="65">
        <v>0</v>
      </c>
      <c s="65">
        <v>0</v>
      </c>
      <c s="65">
        <v>5186</v>
      </c>
      <c s="65">
        <v>3556</v>
      </c>
      <c s="65">
        <v>5445</v>
      </c>
      <c s="65">
        <v>1984</v>
      </c>
      <c s="65">
        <v>0</v>
      </c>
      <c s="65">
        <v>4515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33"/>
        <v/>
      </c>
      <c s="187">
        <f t="shared" si="234"/>
        <v>1</v>
      </c>
      <c s="15">
        <f t="shared" si="235"/>
        <v>20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89">
        <f t="shared" si="230"/>
        <v>18</v>
      </c>
      <c s="99" t="str">
        <f t="shared" si="231"/>
        <v>18:18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1200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6"/>
      <c r="CT1058" s="170"/>
      <c s="13"/>
      <c s="79"/>
      <c s="79"/>
      <c r="FL1058" s="1"/>
      <c s="121">
        <f t="shared" si="228"/>
        <v>44886</v>
      </c>
      <c s="207"/>
    </row>
    <row ht="11.1" customHeight="1">
      <c s="192">
        <f t="shared" si="232"/>
        <v>1059</v>
      </c>
      <c s="74">
        <f t="shared" si="229"/>
        <v>18.316666666666666</v>
      </c>
      <c s="216">
        <v>45056.763194444444</v>
      </c>
      <c s="65">
        <v>11652</v>
      </c>
      <c s="65">
        <v>11240</v>
      </c>
      <c s="65">
        <v>0</v>
      </c>
      <c s="65">
        <v>2760</v>
      </c>
      <c s="65">
        <v>3314</v>
      </c>
      <c s="65">
        <v>0</v>
      </c>
      <c s="65">
        <v>0</v>
      </c>
      <c s="65">
        <v>5191</v>
      </c>
      <c s="65">
        <v>3560</v>
      </c>
      <c s="65">
        <v>5452</v>
      </c>
      <c s="65">
        <v>1987</v>
      </c>
      <c s="65">
        <v>0</v>
      </c>
      <c s="65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33"/>
        <v/>
      </c>
      <c s="187">
        <f t="shared" si="234"/>
        <v>1</v>
      </c>
      <c s="15">
        <f t="shared" si="235"/>
        <v>20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89">
        <f t="shared" si="230"/>
        <v>18</v>
      </c>
      <c s="99" t="str">
        <f t="shared" si="231"/>
        <v>18:19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1200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420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180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6"/>
      <c r="CT1059" s="170"/>
      <c s="13"/>
      <c s="79"/>
      <c s="79"/>
      <c r="FL1059" s="1"/>
      <c s="121">
        <f t="shared" si="228"/>
        <v>44887</v>
      </c>
      <c s="207"/>
    </row>
    <row ht="11.1" customHeight="1">
      <c s="192">
        <f t="shared" si="232"/>
        <v>1060</v>
      </c>
      <c s="74">
        <f t="shared" si="229"/>
        <v>18.333333333333332</v>
      </c>
      <c s="216">
        <v>45056.763888888891</v>
      </c>
      <c s="65">
        <v>11674</v>
      </c>
      <c s="65">
        <v>11250</v>
      </c>
      <c s="65">
        <v>0</v>
      </c>
      <c s="65">
        <v>2762</v>
      </c>
      <c s="65">
        <v>3314</v>
      </c>
      <c s="65">
        <v>0</v>
      </c>
      <c s="65">
        <v>0</v>
      </c>
      <c s="65">
        <v>5195</v>
      </c>
      <c s="65">
        <v>3563</v>
      </c>
      <c s="65">
        <v>5456</v>
      </c>
      <c s="65">
        <v>1989</v>
      </c>
      <c s="65">
        <v>0</v>
      </c>
      <c s="65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33"/>
        <v/>
      </c>
      <c s="187">
        <f t="shared" si="234"/>
        <v>1</v>
      </c>
      <c s="15">
        <f t="shared" si="235"/>
        <v>22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89">
        <f t="shared" si="230"/>
        <v>18</v>
      </c>
      <c s="99" t="str">
        <f t="shared" si="231"/>
        <v>18:20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1320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6"/>
      <c r="CT1060" s="170"/>
      <c s="13"/>
      <c s="79"/>
      <c s="79"/>
      <c r="FL1060" s="1"/>
      <c s="121">
        <f t="shared" si="228"/>
        <v>44888</v>
      </c>
      <c s="207"/>
    </row>
    <row ht="11.1" customHeight="1">
      <c s="192">
        <f t="shared" si="232"/>
        <v>1061</v>
      </c>
      <c s="74">
        <f t="shared" si="229"/>
        <v>18.350000000000001</v>
      </c>
      <c s="216">
        <v>45056.76458333333</v>
      </c>
      <c s="65">
        <v>11703</v>
      </c>
      <c s="65">
        <v>11262</v>
      </c>
      <c s="65">
        <v>0</v>
      </c>
      <c s="65">
        <v>2765</v>
      </c>
      <c s="65">
        <v>3314</v>
      </c>
      <c s="65">
        <v>0</v>
      </c>
      <c s="65">
        <v>0</v>
      </c>
      <c s="65">
        <v>5199</v>
      </c>
      <c s="65">
        <v>3566</v>
      </c>
      <c s="65">
        <v>5462</v>
      </c>
      <c s="65">
        <v>1991</v>
      </c>
      <c s="65">
        <v>0</v>
      </c>
      <c s="65">
        <v>4524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33"/>
        <v/>
      </c>
      <c s="187">
        <f t="shared" si="234"/>
        <v>1</v>
      </c>
      <c s="15">
        <f t="shared" si="235"/>
        <v>29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89">
        <f t="shared" si="230"/>
        <v>18</v>
      </c>
      <c s="99" t="str">
        <f t="shared" si="231"/>
        <v>18:21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1740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240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6"/>
      <c r="CT1061" s="170"/>
      <c s="13"/>
      <c s="79"/>
      <c s="79"/>
      <c r="FL1061" s="1"/>
      <c s="121">
        <f t="shared" si="228"/>
        <v>44889</v>
      </c>
      <c s="207"/>
    </row>
    <row ht="11.1" customHeight="1">
      <c s="192">
        <f t="shared" si="232"/>
        <v>1062</v>
      </c>
      <c s="74">
        <f t="shared" si="229"/>
        <v>18.366666666666667</v>
      </c>
      <c s="216">
        <v>45056.765277777777</v>
      </c>
      <c s="65">
        <v>11714</v>
      </c>
      <c s="65">
        <v>11273</v>
      </c>
      <c s="65">
        <v>0</v>
      </c>
      <c s="65">
        <v>2768</v>
      </c>
      <c s="65">
        <v>3314</v>
      </c>
      <c s="65">
        <v>0</v>
      </c>
      <c s="65">
        <v>0</v>
      </c>
      <c s="65">
        <v>5204</v>
      </c>
      <c s="65">
        <v>3570</v>
      </c>
      <c s="65">
        <v>5467</v>
      </c>
      <c s="65">
        <v>1993</v>
      </c>
      <c s="65">
        <v>0</v>
      </c>
      <c s="65">
        <v>4528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33"/>
        <v/>
      </c>
      <c s="187">
        <f t="shared" si="234"/>
        <v>1</v>
      </c>
      <c s="15">
        <f t="shared" si="235"/>
        <v>11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89">
        <f t="shared" si="230"/>
        <v>18</v>
      </c>
      <c s="99" t="str">
        <f t="shared" si="231"/>
        <v>18:22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660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660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6"/>
      <c r="CT1062" s="170"/>
      <c s="13"/>
      <c s="79"/>
      <c s="79"/>
      <c r="FL1062" s="1"/>
      <c s="121">
        <f t="shared" si="228"/>
        <v>44890</v>
      </c>
      <c s="207"/>
    </row>
    <row ht="11.1" customHeight="1">
      <c s="192">
        <f t="shared" si="232"/>
        <v>1063</v>
      </c>
      <c s="74">
        <f t="shared" si="229"/>
        <v>18.383333333333333</v>
      </c>
      <c s="216">
        <v>45056.765972222223</v>
      </c>
      <c s="65">
        <v>11724</v>
      </c>
      <c s="65">
        <v>11285</v>
      </c>
      <c s="65">
        <v>0</v>
      </c>
      <c s="65">
        <v>2770</v>
      </c>
      <c s="65">
        <v>3314</v>
      </c>
      <c s="65">
        <v>0</v>
      </c>
      <c s="65">
        <v>0</v>
      </c>
      <c s="65">
        <v>5209</v>
      </c>
      <c s="65">
        <v>3574</v>
      </c>
      <c s="65">
        <v>5473</v>
      </c>
      <c s="65">
        <v>1995</v>
      </c>
      <c s="65">
        <v>0</v>
      </c>
      <c s="65">
        <v>4531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33"/>
        <v/>
      </c>
      <c s="187">
        <f t="shared" si="234"/>
        <v>1</v>
      </c>
      <c s="15">
        <f t="shared" si="235"/>
        <v>10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89">
        <f t="shared" si="230"/>
        <v>18</v>
      </c>
      <c s="99" t="str">
        <f t="shared" si="231"/>
        <v>18:23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600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6"/>
      <c r="CT1063" s="170"/>
      <c s="13"/>
      <c s="79"/>
      <c s="79"/>
      <c r="FL1063" s="1"/>
      <c s="121">
        <f t="shared" si="228"/>
        <v>44891</v>
      </c>
      <c s="207"/>
    </row>
    <row ht="11.1" customHeight="1">
      <c s="192">
        <f t="shared" si="232"/>
        <v>1064</v>
      </c>
      <c s="74">
        <f t="shared" si="229"/>
        <v>18.399999999999999</v>
      </c>
      <c s="216">
        <v>45056.76666666667</v>
      </c>
      <c s="65">
        <v>11742</v>
      </c>
      <c s="65">
        <v>11295</v>
      </c>
      <c s="65">
        <v>0</v>
      </c>
      <c s="65">
        <v>2773</v>
      </c>
      <c s="65">
        <v>3314</v>
      </c>
      <c s="65">
        <v>0</v>
      </c>
      <c s="65">
        <v>0</v>
      </c>
      <c s="65">
        <v>5213</v>
      </c>
      <c s="65">
        <v>3577</v>
      </c>
      <c s="65">
        <v>5478</v>
      </c>
      <c s="65">
        <v>1997</v>
      </c>
      <c s="65">
        <v>0</v>
      </c>
      <c s="65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33"/>
        <v/>
      </c>
      <c s="187">
        <f t="shared" si="234"/>
        <v>1</v>
      </c>
      <c s="15">
        <f t="shared" si="235"/>
        <v>18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89">
        <f t="shared" si="230"/>
        <v>18</v>
      </c>
      <c s="99" t="str">
        <f t="shared" si="231"/>
        <v>18:24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1080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240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6"/>
      <c r="CT1064" s="170"/>
      <c s="13"/>
      <c s="79"/>
      <c s="79"/>
      <c r="FL1064" s="1"/>
      <c s="121">
        <f t="shared" si="228"/>
        <v>44892</v>
      </c>
      <c s="207"/>
    </row>
    <row ht="11.1" customHeight="1">
      <c s="192">
        <f t="shared" si="232"/>
        <v>1065</v>
      </c>
      <c s="74">
        <f t="shared" si="229"/>
        <v>18.416666666666668</v>
      </c>
      <c s="216">
        <v>45056.767361111109</v>
      </c>
      <c s="65">
        <v>11769</v>
      </c>
      <c s="65">
        <v>11306</v>
      </c>
      <c s="65">
        <v>0</v>
      </c>
      <c s="65">
        <v>2775</v>
      </c>
      <c s="65">
        <v>3314</v>
      </c>
      <c s="65">
        <v>0</v>
      </c>
      <c s="65">
        <v>0</v>
      </c>
      <c s="65">
        <v>5218</v>
      </c>
      <c s="65">
        <v>3581</v>
      </c>
      <c s="65">
        <v>5484</v>
      </c>
      <c s="65">
        <v>1999</v>
      </c>
      <c s="65">
        <v>0</v>
      </c>
      <c s="65">
        <v>4537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33"/>
        <v/>
      </c>
      <c s="187">
        <f t="shared" si="234"/>
        <v>1</v>
      </c>
      <c s="15">
        <f t="shared" si="235"/>
        <v>27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89">
        <f t="shared" si="230"/>
        <v>18</v>
      </c>
      <c s="99" t="str">
        <f t="shared" si="231"/>
        <v>18:25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1620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6"/>
      <c r="CT1065" s="170"/>
      <c s="13"/>
      <c s="79"/>
      <c s="79"/>
      <c r="FL1065" s="1"/>
      <c s="121">
        <f t="shared" si="228"/>
        <v>44893</v>
      </c>
      <c s="207"/>
    </row>
    <row ht="11.1" customHeight="1">
      <c s="192">
        <f t="shared" si="232"/>
        <v>1066</v>
      </c>
      <c s="74">
        <f t="shared" si="229"/>
        <v>18.433333333333334</v>
      </c>
      <c s="216">
        <v>45056.768055555556</v>
      </c>
      <c s="65">
        <v>11797</v>
      </c>
      <c s="65">
        <v>11318</v>
      </c>
      <c s="65">
        <v>0</v>
      </c>
      <c s="65">
        <v>2778</v>
      </c>
      <c s="65">
        <v>3314</v>
      </c>
      <c s="65">
        <v>0</v>
      </c>
      <c s="65">
        <v>0</v>
      </c>
      <c s="65">
        <v>5222</v>
      </c>
      <c s="65">
        <v>3585</v>
      </c>
      <c s="65">
        <v>5489</v>
      </c>
      <c s="65">
        <v>2001</v>
      </c>
      <c s="65">
        <v>0</v>
      </c>
      <c s="65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33"/>
        <v/>
      </c>
      <c s="187">
        <f t="shared" si="234"/>
        <v>1</v>
      </c>
      <c s="15">
        <f t="shared" si="235"/>
        <v>28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89">
        <f t="shared" si="230"/>
        <v>18</v>
      </c>
      <c s="99" t="str">
        <f t="shared" si="231"/>
        <v>18:26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1680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6"/>
      <c r="CT1066" s="170"/>
      <c s="13"/>
      <c s="79"/>
      <c s="79"/>
      <c r="FL1066" s="1"/>
      <c s="121">
        <f t="shared" si="228"/>
        <v>44894</v>
      </c>
      <c s="207"/>
    </row>
    <row ht="11.1" customHeight="1">
      <c s="192">
        <f t="shared" si="232"/>
        <v>1067</v>
      </c>
      <c s="74">
        <f t="shared" si="229"/>
        <v>18.449999999999999</v>
      </c>
      <c s="216">
        <v>45056.768750000003</v>
      </c>
      <c s="65">
        <v>11801</v>
      </c>
      <c s="65">
        <v>11329</v>
      </c>
      <c s="65">
        <v>0</v>
      </c>
      <c s="65">
        <v>2780</v>
      </c>
      <c s="65">
        <v>3314</v>
      </c>
      <c s="65">
        <v>0</v>
      </c>
      <c s="65">
        <v>0</v>
      </c>
      <c s="65">
        <v>5227</v>
      </c>
      <c s="65">
        <v>3588</v>
      </c>
      <c s="65">
        <v>5495</v>
      </c>
      <c s="65">
        <v>2004</v>
      </c>
      <c s="65">
        <v>0</v>
      </c>
      <c s="65">
        <v>4544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33"/>
        <v/>
      </c>
      <c s="187">
        <f t="shared" si="234"/>
        <v>1</v>
      </c>
      <c s="15">
        <f t="shared" si="235"/>
        <v>4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89">
        <f t="shared" si="230"/>
        <v>18</v>
      </c>
      <c s="99" t="str">
        <f t="shared" si="231"/>
        <v>18:27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240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180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6"/>
      <c r="CT1067" s="170"/>
      <c s="13"/>
      <c s="79"/>
      <c s="79"/>
      <c r="FL1067" s="1"/>
      <c s="121">
        <f t="shared" si="228"/>
        <v>44895</v>
      </c>
      <c s="207"/>
    </row>
    <row ht="11.1" customHeight="1">
      <c s="192">
        <f t="shared" si="232"/>
        <v>1068</v>
      </c>
      <c s="74">
        <f t="shared" si="229"/>
        <v>18.466666666666665</v>
      </c>
      <c s="216">
        <v>45056.769444444442</v>
      </c>
      <c s="65">
        <v>11814</v>
      </c>
      <c s="65">
        <v>11340</v>
      </c>
      <c s="65">
        <v>0</v>
      </c>
      <c s="65">
        <v>2783</v>
      </c>
      <c s="65">
        <v>3314</v>
      </c>
      <c s="65">
        <v>0</v>
      </c>
      <c s="65">
        <v>0</v>
      </c>
      <c s="65">
        <v>5231</v>
      </c>
      <c s="65">
        <v>3592</v>
      </c>
      <c s="65">
        <v>5501</v>
      </c>
      <c s="65">
        <v>2006</v>
      </c>
      <c s="65">
        <v>0</v>
      </c>
      <c s="65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33"/>
        <v/>
      </c>
      <c s="187">
        <f t="shared" si="234"/>
        <v>1</v>
      </c>
      <c s="15">
        <f t="shared" si="235"/>
        <v>13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89">
        <f t="shared" si="230"/>
        <v>18</v>
      </c>
      <c s="99" t="str">
        <f t="shared" si="231"/>
        <v>18:28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780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180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6"/>
      <c r="CT1068" s="170"/>
      <c s="13"/>
      <c s="79"/>
      <c s="79"/>
      <c r="FL1068" s="1"/>
      <c s="121">
        <f t="shared" si="228"/>
        <v>44896</v>
      </c>
      <c s="207"/>
    </row>
    <row ht="11.1" customHeight="1">
      <c s="192">
        <f t="shared" si="232"/>
        <v>1069</v>
      </c>
      <c s="74">
        <f t="shared" si="229"/>
        <v>18.483333333333334</v>
      </c>
      <c s="216">
        <v>45056.770138888889</v>
      </c>
      <c s="65">
        <v>11837</v>
      </c>
      <c s="65">
        <v>11351</v>
      </c>
      <c s="65">
        <v>0</v>
      </c>
      <c s="65">
        <v>2785</v>
      </c>
      <c s="65">
        <v>3314</v>
      </c>
      <c s="65">
        <v>0</v>
      </c>
      <c s="65">
        <v>0</v>
      </c>
      <c s="65">
        <v>5236</v>
      </c>
      <c s="65">
        <v>3596</v>
      </c>
      <c s="65">
        <v>5506</v>
      </c>
      <c s="65">
        <v>2008</v>
      </c>
      <c s="65">
        <v>0</v>
      </c>
      <c s="65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33"/>
        <v/>
      </c>
      <c s="187">
        <f t="shared" si="234"/>
        <v>1</v>
      </c>
      <c s="15">
        <f t="shared" si="235"/>
        <v>23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89">
        <f t="shared" si="230"/>
        <v>18</v>
      </c>
      <c s="99" t="str">
        <f t="shared" si="231"/>
        <v>18:29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1380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6"/>
      <c r="CT1069" s="170"/>
      <c s="13"/>
      <c s="79"/>
      <c s="79"/>
      <c r="FL1069" s="1"/>
      <c s="121">
        <f t="shared" si="228"/>
        <v>44897</v>
      </c>
      <c s="207"/>
    </row>
    <row ht="11.1" customHeight="1">
      <c s="192">
        <f t="shared" si="232"/>
        <v>1070</v>
      </c>
      <c s="74">
        <f t="shared" si="229"/>
        <v>18.5</v>
      </c>
      <c s="216">
        <v>45056.770833333336</v>
      </c>
      <c s="65">
        <v>11865</v>
      </c>
      <c s="65">
        <v>11362</v>
      </c>
      <c s="65">
        <v>0</v>
      </c>
      <c s="65">
        <v>2788</v>
      </c>
      <c s="65">
        <v>3314</v>
      </c>
      <c s="65">
        <v>0</v>
      </c>
      <c s="65">
        <v>0</v>
      </c>
      <c s="65">
        <v>5241</v>
      </c>
      <c s="65">
        <v>3600</v>
      </c>
      <c s="65">
        <v>5512</v>
      </c>
      <c s="65">
        <v>2010</v>
      </c>
      <c s="65">
        <v>0</v>
      </c>
      <c s="65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33"/>
        <v/>
      </c>
      <c s="187">
        <f t="shared" si="234"/>
        <v>1</v>
      </c>
      <c s="15">
        <f t="shared" si="235"/>
        <v>28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89">
        <f t="shared" si="230"/>
        <v>18</v>
      </c>
      <c s="99" t="str">
        <f t="shared" si="231"/>
        <v>18:30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1680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6"/>
      <c r="CT1070" s="170"/>
      <c s="13"/>
      <c s="79"/>
      <c s="79"/>
      <c r="FL1070" s="1"/>
      <c s="121">
        <f t="shared" si="228"/>
        <v>44898</v>
      </c>
      <c s="207"/>
    </row>
    <row ht="11.1" customHeight="1">
      <c s="192">
        <f t="shared" si="232"/>
        <v>1071</v>
      </c>
      <c s="74">
        <f t="shared" si="229"/>
        <v>18.516666666666666</v>
      </c>
      <c s="216">
        <v>45056.771527777775</v>
      </c>
      <c s="65">
        <v>11894</v>
      </c>
      <c s="65">
        <v>11373</v>
      </c>
      <c s="65">
        <v>0</v>
      </c>
      <c s="65">
        <v>2790</v>
      </c>
      <c s="65">
        <v>3314</v>
      </c>
      <c s="65">
        <v>0</v>
      </c>
      <c s="65">
        <v>0</v>
      </c>
      <c s="65">
        <v>5245</v>
      </c>
      <c s="65">
        <v>3604</v>
      </c>
      <c s="65">
        <v>5517</v>
      </c>
      <c s="65">
        <v>2012</v>
      </c>
      <c s="65">
        <v>0</v>
      </c>
      <c s="65">
        <v>4556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33"/>
        <v/>
      </c>
      <c s="187">
        <f t="shared" si="234"/>
        <v>1</v>
      </c>
      <c s="15">
        <f t="shared" si="235"/>
        <v>29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89">
        <f t="shared" si="230"/>
        <v>18</v>
      </c>
      <c s="99" t="str">
        <f t="shared" si="231"/>
        <v>18:31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1740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6"/>
      <c r="CT1071" s="170"/>
      <c s="13"/>
      <c s="79"/>
      <c s="79"/>
      <c r="FL1071" s="1"/>
      <c s="121">
        <f t="shared" si="228"/>
        <v>44899</v>
      </c>
      <c s="207"/>
    </row>
    <row ht="11.1" customHeight="1">
      <c s="192">
        <f t="shared" si="232"/>
        <v>1072</v>
      </c>
      <c s="74">
        <f t="shared" si="229"/>
        <v>18.533333333333335</v>
      </c>
      <c s="216">
        <v>45056.772222222222</v>
      </c>
      <c s="65">
        <v>11920</v>
      </c>
      <c s="65">
        <v>11384</v>
      </c>
      <c s="65">
        <v>0</v>
      </c>
      <c s="65">
        <v>2792</v>
      </c>
      <c s="65">
        <v>3314</v>
      </c>
      <c s="65">
        <v>0</v>
      </c>
      <c s="65">
        <v>0</v>
      </c>
      <c s="65">
        <v>5249</v>
      </c>
      <c s="65">
        <v>3607</v>
      </c>
      <c s="65">
        <v>5522</v>
      </c>
      <c s="65">
        <v>2014</v>
      </c>
      <c s="65">
        <v>0</v>
      </c>
      <c s="65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33"/>
        <v/>
      </c>
      <c s="187">
        <f t="shared" si="234"/>
        <v>1</v>
      </c>
      <c s="15">
        <f t="shared" si="235"/>
        <v>26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89">
        <f t="shared" si="230"/>
        <v>18</v>
      </c>
      <c s="99" t="str">
        <f t="shared" si="231"/>
        <v>18:32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1560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6"/>
      <c r="CT1072" s="170"/>
      <c s="13"/>
      <c s="79"/>
      <c s="79"/>
      <c r="FL1072" s="1"/>
      <c s="121">
        <f t="shared" si="228"/>
        <v>44900</v>
      </c>
      <c s="207"/>
    </row>
    <row ht="11.1" customHeight="1">
      <c s="192">
        <f t="shared" si="232"/>
        <v>1073</v>
      </c>
      <c s="74">
        <f t="shared" si="229"/>
        <v>18.550000000000001</v>
      </c>
      <c s="216">
        <v>45056.772916666669</v>
      </c>
      <c s="65">
        <v>11951</v>
      </c>
      <c s="65">
        <v>11396</v>
      </c>
      <c s="65">
        <v>0</v>
      </c>
      <c s="65">
        <v>2795</v>
      </c>
      <c s="65">
        <v>3314</v>
      </c>
      <c s="65">
        <v>0</v>
      </c>
      <c s="65">
        <v>0</v>
      </c>
      <c s="65">
        <v>5254</v>
      </c>
      <c s="65">
        <v>3611</v>
      </c>
      <c s="65">
        <v>5528</v>
      </c>
      <c s="65">
        <v>2017</v>
      </c>
      <c s="65">
        <v>0</v>
      </c>
      <c s="65">
        <v>4562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33"/>
        <v/>
      </c>
      <c s="187">
        <f t="shared" si="234"/>
        <v>1</v>
      </c>
      <c s="15">
        <f t="shared" si="235"/>
        <v>31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89">
        <f t="shared" si="230"/>
        <v>18</v>
      </c>
      <c s="99" t="str">
        <f t="shared" si="231"/>
        <v>18:33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1860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180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360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6"/>
      <c r="CT1073" s="170"/>
      <c s="13"/>
      <c s="79"/>
      <c s="79"/>
      <c r="FL1073" s="1"/>
      <c s="121">
        <f t="shared" si="228"/>
        <v>44901</v>
      </c>
      <c s="207"/>
    </row>
    <row ht="11.1" customHeight="1">
      <c s="192">
        <f t="shared" si="232"/>
        <v>1074</v>
      </c>
      <c s="74">
        <f t="shared" si="229"/>
        <v>18.566666666666666</v>
      </c>
      <c s="216">
        <v>45056.773611111108</v>
      </c>
      <c s="65">
        <v>11980</v>
      </c>
      <c s="65">
        <v>11407</v>
      </c>
      <c s="65">
        <v>0</v>
      </c>
      <c s="65">
        <v>2797</v>
      </c>
      <c s="65">
        <v>3314</v>
      </c>
      <c s="65">
        <v>0</v>
      </c>
      <c s="65">
        <v>0</v>
      </c>
      <c s="65">
        <v>5259</v>
      </c>
      <c s="65">
        <v>3615</v>
      </c>
      <c s="65">
        <v>5533</v>
      </c>
      <c s="65">
        <v>2019</v>
      </c>
      <c s="65">
        <v>0</v>
      </c>
      <c s="65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33"/>
        <v/>
      </c>
      <c s="187">
        <f t="shared" si="234"/>
        <v>1</v>
      </c>
      <c s="15">
        <f t="shared" si="235"/>
        <v>29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89">
        <f t="shared" si="230"/>
        <v>18</v>
      </c>
      <c s="99" t="str">
        <f t="shared" si="231"/>
        <v>18:34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1740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6"/>
      <c r="CT1074" s="170"/>
      <c s="13"/>
      <c s="79"/>
      <c s="79"/>
      <c r="FL1074" s="1"/>
      <c s="121">
        <f t="shared" si="228"/>
        <v>44902</v>
      </c>
      <c s="207"/>
    </row>
    <row ht="11.1" customHeight="1">
      <c s="192">
        <f t="shared" si="232"/>
        <v>1075</v>
      </c>
      <c s="74">
        <f t="shared" si="229"/>
        <v>18.583333333333332</v>
      </c>
      <c s="216">
        <v>45056.774305555555</v>
      </c>
      <c s="65">
        <v>11985</v>
      </c>
      <c s="65">
        <v>11417</v>
      </c>
      <c s="65">
        <v>0</v>
      </c>
      <c s="65">
        <v>2799</v>
      </c>
      <c s="65">
        <v>3314</v>
      </c>
      <c s="65">
        <v>0</v>
      </c>
      <c s="65">
        <v>0</v>
      </c>
      <c s="65">
        <v>5263</v>
      </c>
      <c s="65">
        <v>3618</v>
      </c>
      <c s="65">
        <v>5538</v>
      </c>
      <c s="65">
        <v>2021</v>
      </c>
      <c s="65">
        <v>0</v>
      </c>
      <c s="65">
        <v>4568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33"/>
        <v/>
      </c>
      <c s="187">
        <f t="shared" si="234"/>
        <v>1</v>
      </c>
      <c s="15">
        <f t="shared" si="235"/>
        <v>5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89">
        <f t="shared" si="230"/>
        <v>18</v>
      </c>
      <c s="99" t="str">
        <f t="shared" si="231"/>
        <v>18:35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300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6"/>
      <c r="CT1075" s="170"/>
      <c s="13"/>
      <c s="79"/>
      <c s="79"/>
      <c r="FL1075" s="1"/>
      <c s="121">
        <f t="shared" si="228"/>
        <v>44903</v>
      </c>
      <c s="207"/>
    </row>
    <row ht="11.1" customHeight="1">
      <c s="192">
        <f t="shared" si="232"/>
        <v>1076</v>
      </c>
      <c s="74">
        <f t="shared" si="229"/>
        <v>18.600000000000001</v>
      </c>
      <c s="216">
        <v>45056.775000000001</v>
      </c>
      <c s="65">
        <v>11986</v>
      </c>
      <c s="65">
        <v>11429</v>
      </c>
      <c s="65">
        <v>0</v>
      </c>
      <c s="65">
        <v>2802</v>
      </c>
      <c s="65">
        <v>3314</v>
      </c>
      <c s="65">
        <v>0</v>
      </c>
      <c s="65">
        <v>0</v>
      </c>
      <c s="65">
        <v>5268</v>
      </c>
      <c s="65">
        <v>3622</v>
      </c>
      <c s="65">
        <v>5544</v>
      </c>
      <c s="65">
        <v>2023</v>
      </c>
      <c s="65">
        <v>0</v>
      </c>
      <c s="65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33"/>
        <v/>
      </c>
      <c s="187">
        <f t="shared" si="234"/>
        <v>1</v>
      </c>
      <c s="15">
        <f t="shared" si="235"/>
        <v>1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89">
        <f t="shared" si="230"/>
        <v>18</v>
      </c>
      <c s="99" t="str">
        <f t="shared" si="231"/>
        <v>18:36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6"/>
      <c r="CT1076" s="170"/>
      <c s="13"/>
      <c s="79"/>
      <c s="79"/>
      <c r="FL1076" s="1"/>
      <c s="121">
        <f t="shared" si="228"/>
        <v>44904</v>
      </c>
      <c s="207"/>
    </row>
    <row ht="11.1" customHeight="1">
      <c s="192">
        <f t="shared" si="232"/>
        <v>1077</v>
      </c>
      <c s="74">
        <f t="shared" si="229"/>
        <v>18.616666666666667</v>
      </c>
      <c s="216">
        <v>45056.775694444441</v>
      </c>
      <c s="65">
        <v>11995</v>
      </c>
      <c s="65">
        <v>11440</v>
      </c>
      <c s="65">
        <v>0</v>
      </c>
      <c s="65">
        <v>2804</v>
      </c>
      <c s="65">
        <v>3314</v>
      </c>
      <c s="65">
        <v>0</v>
      </c>
      <c s="65">
        <v>0</v>
      </c>
      <c s="65">
        <v>5272</v>
      </c>
      <c s="65">
        <v>3626</v>
      </c>
      <c s="65">
        <v>5549</v>
      </c>
      <c s="65">
        <v>2025</v>
      </c>
      <c s="65">
        <v>0</v>
      </c>
      <c s="65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33"/>
        <v/>
      </c>
      <c s="187">
        <f t="shared" si="234"/>
        <v>1</v>
      </c>
      <c s="15">
        <f t="shared" si="235"/>
        <v>9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89">
        <f t="shared" si="230"/>
        <v>18</v>
      </c>
      <c s="99" t="str">
        <f t="shared" si="231"/>
        <v>18:37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540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240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6"/>
      <c r="CT1077" s="170"/>
      <c s="13"/>
      <c s="79"/>
      <c s="79"/>
      <c r="FL1077" s="1"/>
      <c s="121">
        <f t="shared" si="228"/>
        <v>44905</v>
      </c>
      <c s="207"/>
    </row>
    <row ht="11.1" customHeight="1">
      <c s="192">
        <f t="shared" si="232"/>
        <v>1078</v>
      </c>
      <c s="74">
        <f t="shared" si="229"/>
        <v>18.633333333333333</v>
      </c>
      <c s="216">
        <v>45056.776388888888</v>
      </c>
      <c s="65">
        <v>12017</v>
      </c>
      <c s="65">
        <v>11451</v>
      </c>
      <c s="65">
        <v>0</v>
      </c>
      <c s="65">
        <v>2806</v>
      </c>
      <c s="65">
        <v>3314</v>
      </c>
      <c s="65">
        <v>0</v>
      </c>
      <c s="65">
        <v>0</v>
      </c>
      <c s="65">
        <v>5277</v>
      </c>
      <c s="65">
        <v>3630</v>
      </c>
      <c s="65">
        <v>5555</v>
      </c>
      <c s="65">
        <v>2028</v>
      </c>
      <c s="65">
        <v>0</v>
      </c>
      <c s="65">
        <v>4577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33"/>
        <v/>
      </c>
      <c s="187">
        <f t="shared" si="234"/>
        <v>1</v>
      </c>
      <c s="15">
        <f t="shared" si="235"/>
        <v>22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89">
        <f t="shared" si="230"/>
        <v>18</v>
      </c>
      <c s="99" t="str">
        <f t="shared" si="231"/>
        <v>18:38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1320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180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6"/>
      <c r="CT1078" s="170"/>
      <c s="13"/>
      <c s="79"/>
      <c s="79"/>
      <c r="FL1078" s="1"/>
      <c s="121">
        <f t="shared" si="228"/>
        <v>44906</v>
      </c>
      <c s="207"/>
    </row>
    <row ht="11.1" customHeight="1">
      <c s="192">
        <f t="shared" si="232"/>
        <v>1079</v>
      </c>
      <c s="74">
        <f t="shared" si="229"/>
        <v>18.649999999999999</v>
      </c>
      <c s="216">
        <v>45056.777083333334</v>
      </c>
      <c s="65">
        <v>12045</v>
      </c>
      <c s="65">
        <v>11463</v>
      </c>
      <c s="65">
        <v>0</v>
      </c>
      <c s="65">
        <v>2808</v>
      </c>
      <c s="65">
        <v>3314</v>
      </c>
      <c s="65">
        <v>0</v>
      </c>
      <c s="65">
        <v>0</v>
      </c>
      <c s="65">
        <v>5282</v>
      </c>
      <c s="65">
        <v>3634</v>
      </c>
      <c s="65">
        <v>5560</v>
      </c>
      <c s="65">
        <v>2030</v>
      </c>
      <c s="65">
        <v>0</v>
      </c>
      <c s="65">
        <v>4580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33"/>
        <v/>
      </c>
      <c s="187">
        <f t="shared" si="234"/>
        <v>1</v>
      </c>
      <c s="15">
        <f t="shared" si="235"/>
        <v>28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89">
        <f t="shared" si="230"/>
        <v>18</v>
      </c>
      <c s="99" t="str">
        <f t="shared" si="231"/>
        <v>18:39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1680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6"/>
      <c r="CT1079" s="170"/>
      <c s="13"/>
      <c s="79"/>
      <c s="79"/>
      <c r="FL1079" s="1"/>
      <c s="121">
        <f t="shared" si="228"/>
        <v>44907</v>
      </c>
      <c s="207"/>
    </row>
    <row ht="11.1" customHeight="1">
      <c s="192">
        <f t="shared" si="232"/>
        <v>1080</v>
      </c>
      <c s="74">
        <f t="shared" si="229"/>
        <v>18.666666666666668</v>
      </c>
      <c s="216">
        <v>45056.777777777781</v>
      </c>
      <c s="65">
        <v>12072</v>
      </c>
      <c s="65">
        <v>11474</v>
      </c>
      <c s="65">
        <v>0</v>
      </c>
      <c s="65">
        <v>2811</v>
      </c>
      <c s="65">
        <v>3314</v>
      </c>
      <c s="65">
        <v>0</v>
      </c>
      <c s="65">
        <v>0</v>
      </c>
      <c s="65">
        <v>5286</v>
      </c>
      <c s="65">
        <v>3637</v>
      </c>
      <c s="65">
        <v>5566</v>
      </c>
      <c s="65">
        <v>2032</v>
      </c>
      <c s="65">
        <v>0</v>
      </c>
      <c s="65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33"/>
        <v/>
      </c>
      <c s="187">
        <f t="shared" si="234"/>
        <v>1</v>
      </c>
      <c s="15">
        <f t="shared" si="235"/>
        <v>27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89">
        <f t="shared" si="230"/>
        <v>18</v>
      </c>
      <c s="99" t="str">
        <f t="shared" si="231"/>
        <v>18:40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1620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6"/>
      <c r="CT1080" s="170"/>
      <c s="13"/>
      <c s="79"/>
      <c s="79"/>
      <c r="FL1080" s="1"/>
      <c s="121">
        <f t="shared" si="228"/>
        <v>44908</v>
      </c>
      <c s="207"/>
    </row>
    <row ht="11.1" customHeight="1">
      <c s="192">
        <f t="shared" si="232"/>
        <v>1081</v>
      </c>
      <c s="74">
        <f t="shared" si="229"/>
        <v>18.683333333333334</v>
      </c>
      <c s="216">
        <v>45056.77847222222</v>
      </c>
      <c s="65">
        <v>12099</v>
      </c>
      <c s="65">
        <v>11485</v>
      </c>
      <c s="65">
        <v>0</v>
      </c>
      <c s="65">
        <v>2813</v>
      </c>
      <c s="65">
        <v>3314</v>
      </c>
      <c s="65">
        <v>0</v>
      </c>
      <c s="65">
        <v>0</v>
      </c>
      <c s="65">
        <v>5291</v>
      </c>
      <c s="65">
        <v>3641</v>
      </c>
      <c s="65">
        <v>5571</v>
      </c>
      <c s="65">
        <v>2034</v>
      </c>
      <c s="65">
        <v>0</v>
      </c>
      <c s="65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33"/>
        <v/>
      </c>
      <c s="187">
        <f t="shared" si="234"/>
        <v>1</v>
      </c>
      <c s="15">
        <f t="shared" si="235"/>
        <v>27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89">
        <f t="shared" si="230"/>
        <v>18</v>
      </c>
      <c s="99" t="str">
        <f t="shared" si="231"/>
        <v>18:41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1620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660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300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6"/>
      <c r="CT1081" s="170"/>
      <c s="13"/>
      <c s="79"/>
      <c s="79"/>
      <c r="FL1081" s="1"/>
      <c s="121">
        <f t="shared" si="228"/>
        <v>44909</v>
      </c>
      <c s="207"/>
    </row>
    <row ht="11.1" customHeight="1">
      <c s="192">
        <f t="shared" si="232"/>
        <v>1082</v>
      </c>
      <c s="74">
        <f t="shared" si="229"/>
        <v>18.699999999999999</v>
      </c>
      <c s="216">
        <v>45056.779166666667</v>
      </c>
      <c s="65">
        <v>12130</v>
      </c>
      <c s="65">
        <v>11496</v>
      </c>
      <c s="65">
        <v>0</v>
      </c>
      <c s="65">
        <v>2815</v>
      </c>
      <c s="65">
        <v>3314</v>
      </c>
      <c s="65">
        <v>0</v>
      </c>
      <c s="65">
        <v>0</v>
      </c>
      <c s="65">
        <v>5296</v>
      </c>
      <c s="65">
        <v>3645</v>
      </c>
      <c s="65">
        <v>5576</v>
      </c>
      <c s="65">
        <v>2036</v>
      </c>
      <c s="65">
        <v>0</v>
      </c>
      <c s="65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33"/>
        <v/>
      </c>
      <c s="187">
        <f t="shared" si="234"/>
        <v>1</v>
      </c>
      <c s="15">
        <f t="shared" si="235"/>
        <v>31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89">
        <f t="shared" si="230"/>
        <v>18</v>
      </c>
      <c s="99" t="str">
        <f t="shared" si="231"/>
        <v>18:42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1860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660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6"/>
      <c r="CT1082" s="170"/>
      <c s="13"/>
      <c s="79"/>
      <c s="79"/>
      <c r="FL1082" s="1"/>
      <c s="121">
        <f t="shared" si="228"/>
        <v>44910</v>
      </c>
      <c s="207"/>
    </row>
    <row ht="11.1" customHeight="1">
      <c s="192">
        <f t="shared" si="232"/>
        <v>1083</v>
      </c>
      <c s="74">
        <f t="shared" si="229"/>
        <v>18.716666666666665</v>
      </c>
      <c s="216">
        <v>45056.779861111114</v>
      </c>
      <c s="65">
        <v>12159</v>
      </c>
      <c s="65">
        <v>11507</v>
      </c>
      <c s="65">
        <v>0</v>
      </c>
      <c s="65">
        <v>2817</v>
      </c>
      <c s="65">
        <v>3314</v>
      </c>
      <c s="65">
        <v>0</v>
      </c>
      <c s="65">
        <v>0</v>
      </c>
      <c s="65">
        <v>5300</v>
      </c>
      <c s="65">
        <v>3649</v>
      </c>
      <c s="65">
        <v>5582</v>
      </c>
      <c s="65">
        <v>2038</v>
      </c>
      <c s="65">
        <v>0</v>
      </c>
      <c s="65">
        <v>4591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33"/>
        <v/>
      </c>
      <c s="187">
        <f t="shared" si="234"/>
        <v>1</v>
      </c>
      <c s="15">
        <f t="shared" si="235"/>
        <v>29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89">
        <f t="shared" si="230"/>
        <v>18</v>
      </c>
      <c s="99" t="str">
        <f t="shared" si="231"/>
        <v>18:43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1740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360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6"/>
      <c r="CT1083" s="170"/>
      <c s="13"/>
      <c s="79"/>
      <c s="79"/>
      <c r="FL1083" s="1"/>
      <c s="121">
        <f t="shared" si="228"/>
        <v>44911</v>
      </c>
      <c s="207"/>
    </row>
    <row ht="11.1" customHeight="1">
      <c s="192">
        <f t="shared" si="232"/>
        <v>1084</v>
      </c>
      <c s="74">
        <f t="shared" si="229"/>
        <v>18.733333333333334</v>
      </c>
      <c s="216">
        <v>45056.780555555553</v>
      </c>
      <c s="65">
        <v>12182</v>
      </c>
      <c s="65">
        <v>11518</v>
      </c>
      <c s="65">
        <v>0</v>
      </c>
      <c s="65">
        <v>2819</v>
      </c>
      <c s="65">
        <v>3314</v>
      </c>
      <c s="65">
        <v>0</v>
      </c>
      <c s="65">
        <v>0</v>
      </c>
      <c s="65">
        <v>5305</v>
      </c>
      <c s="65">
        <v>3652</v>
      </c>
      <c s="65">
        <v>5587</v>
      </c>
      <c s="65">
        <v>2040</v>
      </c>
      <c s="65">
        <v>0</v>
      </c>
      <c s="65">
        <v>4594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33"/>
        <v/>
      </c>
      <c s="187">
        <f t="shared" si="234"/>
        <v>1</v>
      </c>
      <c s="15">
        <f t="shared" si="235"/>
        <v>23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89">
        <f t="shared" si="230"/>
        <v>18</v>
      </c>
      <c s="99" t="str">
        <f t="shared" si="231"/>
        <v>18:44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1380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6"/>
      <c r="CT1084" s="170"/>
      <c s="13"/>
      <c s="79"/>
      <c s="79"/>
      <c r="FL1084" s="1"/>
      <c s="121">
        <f t="shared" si="228"/>
        <v>44912</v>
      </c>
      <c s="207"/>
    </row>
    <row ht="11.1" customHeight="1">
      <c s="192">
        <f t="shared" si="232"/>
        <v>1085</v>
      </c>
      <c s="74">
        <f t="shared" si="229"/>
        <v>18.75</v>
      </c>
      <c s="216">
        <v>45056.78125</v>
      </c>
      <c s="65">
        <v>12182</v>
      </c>
      <c s="65">
        <v>11528</v>
      </c>
      <c s="65">
        <v>0</v>
      </c>
      <c s="65">
        <v>2821</v>
      </c>
      <c s="65">
        <v>3314</v>
      </c>
      <c s="65">
        <v>0</v>
      </c>
      <c s="65">
        <v>0</v>
      </c>
      <c s="65">
        <v>5309</v>
      </c>
      <c s="65">
        <v>3656</v>
      </c>
      <c s="65">
        <v>5592</v>
      </c>
      <c s="65">
        <v>2042</v>
      </c>
      <c s="65">
        <v>0</v>
      </c>
      <c s="65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33"/>
        <v/>
      </c>
      <c s="187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89">
        <f t="shared" si="230"/>
        <v>18</v>
      </c>
      <c s="99" t="str">
        <f t="shared" si="231"/>
        <v>18:45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600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6"/>
      <c r="CT1085" s="170"/>
      <c s="13"/>
      <c s="79"/>
      <c s="79"/>
      <c r="FL1085" s="1"/>
      <c s="121">
        <f t="shared" si="228"/>
        <v>44913</v>
      </c>
      <c s="207"/>
    </row>
    <row ht="11.1" customHeight="1">
      <c s="192">
        <f t="shared" si="232"/>
        <v>1086</v>
      </c>
      <c s="74">
        <f t="shared" si="229"/>
        <v>18.766666666666666</v>
      </c>
      <c s="216">
        <v>45056.781944444447</v>
      </c>
      <c s="65">
        <v>12195</v>
      </c>
      <c s="65">
        <v>11540</v>
      </c>
      <c s="65">
        <v>0</v>
      </c>
      <c s="65">
        <v>2823</v>
      </c>
      <c s="65">
        <v>3314</v>
      </c>
      <c s="65">
        <v>0</v>
      </c>
      <c s="65">
        <v>0</v>
      </c>
      <c s="65">
        <v>5314</v>
      </c>
      <c s="65">
        <v>3660</v>
      </c>
      <c s="65">
        <v>5598</v>
      </c>
      <c s="65">
        <v>2044</v>
      </c>
      <c s="65">
        <v>0</v>
      </c>
      <c s="65">
        <v>4600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33"/>
        <v/>
      </c>
      <c s="187">
        <f t="shared" si="234"/>
        <v>1</v>
      </c>
      <c s="15">
        <f t="shared" si="235"/>
        <v>13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89">
        <f t="shared" si="230"/>
        <v>18</v>
      </c>
      <c s="99" t="str">
        <f t="shared" si="231"/>
        <v>18:46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780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6"/>
      <c r="CT1086" s="170"/>
      <c s="13"/>
      <c s="79"/>
      <c s="79"/>
      <c r="FL1086" s="1"/>
      <c s="121">
        <f t="shared" si="228"/>
        <v>44914</v>
      </c>
      <c s="207"/>
    </row>
    <row ht="11.1" customHeight="1">
      <c s="192">
        <f t="shared" si="232"/>
        <v>1087</v>
      </c>
      <c s="74">
        <f t="shared" si="229"/>
        <v>18.783333333333335</v>
      </c>
      <c s="216">
        <v>45056.782638888886</v>
      </c>
      <c s="65">
        <v>12219</v>
      </c>
      <c s="65">
        <v>11552</v>
      </c>
      <c s="65">
        <v>0</v>
      </c>
      <c s="65">
        <v>2825</v>
      </c>
      <c s="65">
        <v>3314</v>
      </c>
      <c s="65">
        <v>0</v>
      </c>
      <c s="65">
        <v>0</v>
      </c>
      <c s="65">
        <v>5318</v>
      </c>
      <c s="65">
        <v>3663</v>
      </c>
      <c s="65">
        <v>5603</v>
      </c>
      <c s="65">
        <v>2046</v>
      </c>
      <c s="65">
        <v>0</v>
      </c>
      <c s="65">
        <v>4603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33"/>
        <v/>
      </c>
      <c s="187">
        <f t="shared" si="234"/>
        <v>1</v>
      </c>
      <c s="15">
        <f t="shared" si="235"/>
        <v>24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89">
        <f t="shared" si="230"/>
        <v>18</v>
      </c>
      <c s="99" t="str">
        <f t="shared" si="231"/>
        <v>18:47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1440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6"/>
      <c r="CT1087" s="170"/>
      <c s="13"/>
      <c s="79"/>
      <c s="79"/>
      <c r="FL1087" s="1"/>
      <c s="121">
        <f t="shared" si="228"/>
        <v>44915</v>
      </c>
      <c s="207"/>
    </row>
    <row ht="11.1" customHeight="1">
      <c s="192">
        <f t="shared" si="232"/>
        <v>1088</v>
      </c>
      <c s="74">
        <f t="shared" si="229"/>
        <v>18.800000000000001</v>
      </c>
      <c s="216">
        <v>45056.783333333333</v>
      </c>
      <c s="65">
        <v>12248</v>
      </c>
      <c s="65">
        <v>11563</v>
      </c>
      <c s="65">
        <v>0</v>
      </c>
      <c s="65">
        <v>2827</v>
      </c>
      <c s="65">
        <v>3314</v>
      </c>
      <c s="65">
        <v>0</v>
      </c>
      <c s="65">
        <v>0</v>
      </c>
      <c s="65">
        <v>5323</v>
      </c>
      <c s="65">
        <v>3667</v>
      </c>
      <c s="65">
        <v>5609</v>
      </c>
      <c s="65">
        <v>2048</v>
      </c>
      <c s="65">
        <v>0</v>
      </c>
      <c s="65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33"/>
        <v/>
      </c>
      <c s="187">
        <f t="shared" si="234"/>
        <v>1</v>
      </c>
      <c s="15">
        <f t="shared" si="235"/>
        <v>29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89">
        <f t="shared" si="230"/>
        <v>18</v>
      </c>
      <c s="99" t="str">
        <f t="shared" si="231"/>
        <v>18:48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1740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6"/>
      <c r="CT1088" s="170"/>
      <c s="13"/>
      <c s="79"/>
      <c s="79"/>
      <c r="FL1088" s="1"/>
      <c s="121">
        <f t="shared" si="228"/>
        <v>44916</v>
      </c>
      <c s="207"/>
    </row>
    <row ht="11.1" customHeight="1">
      <c s="192">
        <f t="shared" si="232"/>
        <v>1089</v>
      </c>
      <c s="74">
        <f t="shared" si="229"/>
        <v>18.816666666666666</v>
      </c>
      <c s="216">
        <v>45056.78402777778</v>
      </c>
      <c s="65">
        <v>12273</v>
      </c>
      <c s="65">
        <v>11575</v>
      </c>
      <c s="65">
        <v>0</v>
      </c>
      <c s="65">
        <v>2829</v>
      </c>
      <c s="65">
        <v>3314</v>
      </c>
      <c s="65">
        <v>0</v>
      </c>
      <c s="65">
        <v>0</v>
      </c>
      <c s="65">
        <v>5327</v>
      </c>
      <c s="65">
        <v>3671</v>
      </c>
      <c s="65">
        <v>5614</v>
      </c>
      <c s="65">
        <v>2051</v>
      </c>
      <c s="65">
        <v>0</v>
      </c>
      <c s="65">
        <v>4608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33"/>
        <v/>
      </c>
      <c s="187">
        <f t="shared" si="234"/>
        <v>1</v>
      </c>
      <c s="15">
        <f t="shared" si="235"/>
        <v>25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89">
        <f t="shared" si="230"/>
        <v>18</v>
      </c>
      <c s="99" t="str">
        <f t="shared" si="231"/>
        <v>18:49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1500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180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6"/>
      <c r="CT1089" s="170"/>
      <c s="13"/>
      <c s="79"/>
      <c s="79"/>
      <c r="FL1089" s="1"/>
      <c s="121">
        <f t="shared" si="228"/>
        <v>44917</v>
      </c>
      <c s="207"/>
    </row>
    <row ht="11.1" customHeight="1">
      <c s="192">
        <f t="shared" si="232"/>
        <v>1090</v>
      </c>
      <c s="74">
        <f t="shared" si="229"/>
        <v>18.833333333333332</v>
      </c>
      <c s="216">
        <v>45056.784722222219</v>
      </c>
      <c s="65">
        <v>12288</v>
      </c>
      <c s="65">
        <v>11586</v>
      </c>
      <c s="65">
        <v>0</v>
      </c>
      <c s="65">
        <v>2831</v>
      </c>
      <c s="65">
        <v>3314</v>
      </c>
      <c s="65">
        <v>0</v>
      </c>
      <c s="65">
        <v>0</v>
      </c>
      <c s="65">
        <v>5333</v>
      </c>
      <c s="65">
        <v>3675</v>
      </c>
      <c s="65">
        <v>5620</v>
      </c>
      <c s="65">
        <v>2053</v>
      </c>
      <c s="65">
        <v>0</v>
      </c>
      <c s="65">
        <v>4611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33"/>
        <v/>
      </c>
      <c s="187">
        <f t="shared" si="234"/>
        <v>1</v>
      </c>
      <c s="15">
        <f t="shared" si="235"/>
        <v>15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89">
        <f t="shared" si="230"/>
        <v>18</v>
      </c>
      <c s="99" t="str">
        <f t="shared" si="231"/>
        <v>18:50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900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6"/>
      <c r="CT1090" s="170"/>
      <c s="13"/>
      <c s="79"/>
      <c s="79"/>
      <c r="FL1090" s="1"/>
      <c s="121">
        <f t="shared" si="228"/>
        <v>44918</v>
      </c>
      <c s="207"/>
    </row>
    <row ht="11.1" customHeight="1">
      <c s="192">
        <f t="shared" si="232"/>
        <v>1091</v>
      </c>
      <c s="74">
        <f t="shared" si="229"/>
        <v>18.850000000000001</v>
      </c>
      <c s="216">
        <v>45056.785416666666</v>
      </c>
      <c s="65">
        <v>12313</v>
      </c>
      <c s="65">
        <v>11596</v>
      </c>
      <c s="65">
        <v>0</v>
      </c>
      <c s="65">
        <v>2833</v>
      </c>
      <c s="65">
        <v>3314</v>
      </c>
      <c s="65">
        <v>0</v>
      </c>
      <c s="65">
        <v>0</v>
      </c>
      <c s="65">
        <v>5337</v>
      </c>
      <c s="65">
        <v>3679</v>
      </c>
      <c s="65">
        <v>5625</v>
      </c>
      <c s="65">
        <v>2055</v>
      </c>
      <c s="65">
        <v>0</v>
      </c>
      <c s="65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33"/>
        <v/>
      </c>
      <c s="187">
        <f t="shared" si="234"/>
        <v>1</v>
      </c>
      <c s="15">
        <f t="shared" si="235"/>
        <v>25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89">
        <f t="shared" si="230"/>
        <v>18</v>
      </c>
      <c s="99" t="str">
        <f t="shared" si="231"/>
        <v>18:51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600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6"/>
      <c r="CT1091" s="170"/>
      <c s="13"/>
      <c s="79"/>
      <c s="79"/>
      <c r="FL1091" s="1"/>
      <c s="121">
        <f t="shared" si="228"/>
        <v>44919</v>
      </c>
      <c s="207"/>
    </row>
    <row ht="11.1" customHeight="1">
      <c s="192">
        <f t="shared" si="232"/>
        <v>1092</v>
      </c>
      <c s="74">
        <f t="shared" si="229"/>
        <v>18.866666666666667</v>
      </c>
      <c s="216">
        <v>45056.786111111112</v>
      </c>
      <c s="65">
        <v>12342</v>
      </c>
      <c s="65">
        <v>11608</v>
      </c>
      <c s="65">
        <v>0</v>
      </c>
      <c s="65">
        <v>2835</v>
      </c>
      <c s="65">
        <v>3314</v>
      </c>
      <c s="65">
        <v>0</v>
      </c>
      <c s="65">
        <v>0</v>
      </c>
      <c s="65">
        <v>5342</v>
      </c>
      <c s="65">
        <v>3683</v>
      </c>
      <c s="65">
        <v>5631</v>
      </c>
      <c s="65">
        <v>2057</v>
      </c>
      <c s="65">
        <v>0</v>
      </c>
      <c s="65">
        <v>4617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33"/>
        <v/>
      </c>
      <c s="187">
        <f t="shared" si="234"/>
        <v>1</v>
      </c>
      <c s="15">
        <f t="shared" si="235"/>
        <v>29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89">
        <f t="shared" si="230"/>
        <v>18</v>
      </c>
      <c s="99" t="str">
        <f t="shared" si="231"/>
        <v>18:52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1740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6"/>
      <c r="CT1092" s="170"/>
      <c s="13"/>
      <c s="79"/>
      <c s="79"/>
      <c r="FL1092" s="1"/>
      <c s="121">
        <f t="shared" si="228"/>
        <v>44920</v>
      </c>
      <c s="207"/>
    </row>
    <row ht="11.1" customHeight="1">
      <c s="192">
        <f t="shared" si="232"/>
        <v>1093</v>
      </c>
      <c s="74">
        <f t="shared" si="229"/>
        <v>18.883333333333333</v>
      </c>
      <c s="216">
        <v>45056.786805555559</v>
      </c>
      <c s="65">
        <v>12362</v>
      </c>
      <c s="65">
        <v>11618</v>
      </c>
      <c s="65">
        <v>0</v>
      </c>
      <c s="65">
        <v>2837</v>
      </c>
      <c s="65">
        <v>3314</v>
      </c>
      <c s="65">
        <v>0</v>
      </c>
      <c s="65">
        <v>0</v>
      </c>
      <c s="65">
        <v>5346</v>
      </c>
      <c s="65">
        <v>3687</v>
      </c>
      <c s="65">
        <v>5636</v>
      </c>
      <c s="65">
        <v>2059</v>
      </c>
      <c s="65">
        <v>0</v>
      </c>
      <c s="65">
        <v>4619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33"/>
        <v/>
      </c>
      <c s="187">
        <f t="shared" si="234"/>
        <v>1</v>
      </c>
      <c s="15">
        <f t="shared" si="235"/>
        <v>20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89">
        <f t="shared" si="230"/>
        <v>18</v>
      </c>
      <c s="99" t="str">
        <f t="shared" si="231"/>
        <v>18:53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1200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6"/>
      <c r="CT1093" s="170"/>
      <c s="13"/>
      <c s="79"/>
      <c s="79"/>
      <c r="FL1093" s="1"/>
      <c s="121">
        <f t="shared" si="228"/>
        <v>44921</v>
      </c>
      <c s="207"/>
    </row>
    <row ht="11.1" customHeight="1">
      <c s="192">
        <f t="shared" si="232"/>
        <v>1094</v>
      </c>
      <c s="74">
        <f t="shared" si="229"/>
        <v>18.899999999999999</v>
      </c>
      <c s="216">
        <v>45056.787499999999</v>
      </c>
      <c s="65">
        <v>12364</v>
      </c>
      <c s="65">
        <v>11629</v>
      </c>
      <c s="65">
        <v>0</v>
      </c>
      <c s="65">
        <v>2839</v>
      </c>
      <c s="65">
        <v>3314</v>
      </c>
      <c s="65">
        <v>0</v>
      </c>
      <c s="65">
        <v>0</v>
      </c>
      <c s="65">
        <v>5351</v>
      </c>
      <c s="65">
        <v>3691</v>
      </c>
      <c s="65">
        <v>5641</v>
      </c>
      <c s="65">
        <v>2061</v>
      </c>
      <c s="65">
        <v>0</v>
      </c>
      <c s="65">
        <v>4622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33"/>
        <v/>
      </c>
      <c s="187">
        <f t="shared" si="234"/>
        <v>1</v>
      </c>
      <c s="15">
        <f t="shared" si="235"/>
        <v>2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89">
        <f t="shared" si="230"/>
        <v>18</v>
      </c>
      <c s="99" t="str">
        <f t="shared" si="231"/>
        <v>18:54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120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6"/>
      <c r="CT1094" s="170"/>
      <c s="13"/>
      <c s="79"/>
      <c s="79"/>
      <c r="FL1094" s="1"/>
      <c s="121">
        <f t="shared" si="228"/>
        <v>44922</v>
      </c>
      <c s="207"/>
    </row>
    <row ht="11.1" customHeight="1">
      <c s="192">
        <f t="shared" si="232"/>
        <v>1095</v>
      </c>
      <c s="74">
        <f t="shared" si="229"/>
        <v>18.916666666666668</v>
      </c>
      <c s="216">
        <v>45056.788194444445</v>
      </c>
      <c s="65">
        <v>12384</v>
      </c>
      <c s="65">
        <v>11640</v>
      </c>
      <c s="65">
        <v>0</v>
      </c>
      <c s="65">
        <v>2842</v>
      </c>
      <c s="65">
        <v>3314</v>
      </c>
      <c s="65">
        <v>0</v>
      </c>
      <c s="65">
        <v>0</v>
      </c>
      <c s="65">
        <v>5355</v>
      </c>
      <c s="65">
        <v>3694</v>
      </c>
      <c s="65">
        <v>5646</v>
      </c>
      <c s="65">
        <v>2063</v>
      </c>
      <c s="65">
        <v>0</v>
      </c>
      <c s="65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33"/>
        <v/>
      </c>
      <c s="187">
        <f t="shared" si="234"/>
        <v>1</v>
      </c>
      <c s="15">
        <f t="shared" si="235"/>
        <v>20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89">
        <f t="shared" si="230"/>
        <v>18</v>
      </c>
      <c s="99" t="str">
        <f t="shared" si="231"/>
        <v>18:55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1200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6"/>
      <c r="CT1095" s="170"/>
      <c s="13"/>
      <c s="79"/>
      <c s="79"/>
      <c r="FL1095" s="1"/>
      <c s="121">
        <f t="shared" si="228"/>
        <v>44923</v>
      </c>
      <c s="207"/>
    </row>
    <row ht="11.1" customHeight="1">
      <c s="192">
        <f t="shared" si="232"/>
        <v>1096</v>
      </c>
      <c s="74">
        <f t="shared" si="229"/>
        <v>18.933333333333334</v>
      </c>
      <c s="216">
        <v>45056.788888888892</v>
      </c>
      <c s="65">
        <v>12407</v>
      </c>
      <c s="65">
        <v>11651</v>
      </c>
      <c s="65">
        <v>0</v>
      </c>
      <c s="65">
        <v>2844</v>
      </c>
      <c s="65">
        <v>3314</v>
      </c>
      <c s="65">
        <v>0</v>
      </c>
      <c s="65">
        <v>0</v>
      </c>
      <c s="65">
        <v>5359</v>
      </c>
      <c s="65">
        <v>3698</v>
      </c>
      <c s="65">
        <v>5651</v>
      </c>
      <c s="65">
        <v>2065</v>
      </c>
      <c s="65">
        <v>0</v>
      </c>
      <c s="65">
        <v>4628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33"/>
        <v/>
      </c>
      <c s="187">
        <f t="shared" si="234"/>
        <v>1</v>
      </c>
      <c s="15">
        <f t="shared" si="235"/>
        <v>23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89">
        <f t="shared" si="230"/>
        <v>18</v>
      </c>
      <c s="99" t="str">
        <f t="shared" si="231"/>
        <v>18:56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1380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6"/>
      <c r="CT1096" s="170"/>
      <c s="13"/>
      <c s="79"/>
      <c s="79"/>
      <c r="FL1096" s="1"/>
      <c s="121">
        <f t="shared" si="228"/>
        <v>44924</v>
      </c>
      <c s="207"/>
    </row>
    <row ht="11.1" customHeight="1">
      <c s="192">
        <f t="shared" si="232"/>
        <v>1097</v>
      </c>
      <c s="74">
        <f t="shared" si="229"/>
        <v>18.949999999999999</v>
      </c>
      <c s="216">
        <v>45056.789583333331</v>
      </c>
      <c s="65">
        <v>12437</v>
      </c>
      <c s="65">
        <v>11662</v>
      </c>
      <c s="65">
        <v>0</v>
      </c>
      <c s="65">
        <v>2846</v>
      </c>
      <c s="65">
        <v>3314</v>
      </c>
      <c s="65">
        <v>0</v>
      </c>
      <c s="65">
        <v>0</v>
      </c>
      <c s="65">
        <v>5364</v>
      </c>
      <c s="65">
        <v>3702</v>
      </c>
      <c s="65">
        <v>5657</v>
      </c>
      <c s="65">
        <v>2067</v>
      </c>
      <c s="65">
        <v>0</v>
      </c>
      <c s="65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33"/>
        <v/>
      </c>
      <c s="187">
        <f t="shared" si="234"/>
        <v>1</v>
      </c>
      <c s="15">
        <f t="shared" si="235"/>
        <v>30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89">
        <f t="shared" si="230"/>
        <v>18</v>
      </c>
      <c s="99" t="str">
        <f t="shared" si="231"/>
        <v>18:57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1800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6"/>
      <c r="CT1097" s="170"/>
      <c s="13"/>
      <c s="79"/>
      <c s="79"/>
      <c r="FL1097" s="1"/>
      <c s="121">
        <f t="shared" si="228"/>
        <v>44925</v>
      </c>
      <c s="207"/>
    </row>
    <row ht="11.1" customHeight="1">
      <c s="192">
        <f t="shared" si="232"/>
        <v>1098</v>
      </c>
      <c s="74">
        <f t="shared" si="229"/>
        <v>18.966666666666665</v>
      </c>
      <c s="216">
        <v>45056.790277777778</v>
      </c>
      <c s="65">
        <v>12452</v>
      </c>
      <c s="65">
        <v>11673</v>
      </c>
      <c s="65">
        <v>0</v>
      </c>
      <c s="65">
        <v>2848</v>
      </c>
      <c s="65">
        <v>3314</v>
      </c>
      <c s="65">
        <v>0</v>
      </c>
      <c s="65">
        <v>0</v>
      </c>
      <c s="65">
        <v>5368</v>
      </c>
      <c s="65">
        <v>3706</v>
      </c>
      <c s="65">
        <v>5662</v>
      </c>
      <c s="65">
        <v>2070</v>
      </c>
      <c s="65">
        <v>0</v>
      </c>
      <c s="65">
        <v>4632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33"/>
        <v/>
      </c>
      <c s="187">
        <f t="shared" si="234"/>
        <v>1</v>
      </c>
      <c s="15">
        <f t="shared" si="235"/>
        <v>15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1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89">
        <f t="shared" si="230"/>
        <v>18</v>
      </c>
      <c s="99" t="str">
        <f t="shared" si="231"/>
        <v>18:58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900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180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6"/>
      <c r="CT1098" s="170"/>
      <c s="13"/>
      <c s="79"/>
      <c s="79"/>
      <c r="FL1098" s="1"/>
      <c s="121">
        <f t="shared" si="228"/>
        <v>44926</v>
      </c>
      <c s="207"/>
    </row>
    <row ht="11.1" customHeight="1">
      <c s="192">
        <f t="shared" si="232"/>
        <v>1099</v>
      </c>
      <c s="74">
        <f t="shared" si="229"/>
        <v>18.983333333333334</v>
      </c>
      <c s="216">
        <v>45056.790972222225</v>
      </c>
      <c s="65">
        <v>12466</v>
      </c>
      <c s="65">
        <v>11684</v>
      </c>
      <c s="65">
        <v>0</v>
      </c>
      <c s="65">
        <v>2851</v>
      </c>
      <c s="65">
        <v>3314</v>
      </c>
      <c s="65">
        <v>0</v>
      </c>
      <c s="65">
        <v>0</v>
      </c>
      <c s="65">
        <v>5373</v>
      </c>
      <c s="65">
        <v>3709</v>
      </c>
      <c s="65">
        <v>5667</v>
      </c>
      <c s="65">
        <v>2071</v>
      </c>
      <c s="65">
        <v>0</v>
      </c>
      <c s="65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33"/>
        <v/>
      </c>
      <c s="187">
        <f t="shared" si="234"/>
        <v>1</v>
      </c>
      <c s="15">
        <f t="shared" si="235"/>
        <v>14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89">
        <f t="shared" si="230"/>
        <v>18</v>
      </c>
      <c s="99" t="str">
        <f t="shared" si="231"/>
        <v>18:59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840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660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6"/>
      <c r="CT1099" s="170"/>
      <c s="13"/>
      <c s="79"/>
      <c s="79"/>
      <c r="FL1099" s="1"/>
      <c s="121">
        <f t="shared" si="228"/>
        <v>44927</v>
      </c>
      <c s="207"/>
    </row>
    <row ht="11.1" customHeight="1">
      <c s="192">
        <f t="shared" si="232"/>
        <v>1100</v>
      </c>
      <c s="74">
        <f t="shared" si="229"/>
        <v>19</v>
      </c>
      <c s="216">
        <v>45056.791666666664</v>
      </c>
      <c s="65">
        <v>12554</v>
      </c>
      <c s="65">
        <v>11726</v>
      </c>
      <c s="65">
        <v>0</v>
      </c>
      <c s="65">
        <v>2860</v>
      </c>
      <c s="65">
        <v>3314</v>
      </c>
      <c s="65">
        <v>0</v>
      </c>
      <c s="65">
        <v>0</v>
      </c>
      <c s="65">
        <v>5389</v>
      </c>
      <c s="65">
        <v>3723</v>
      </c>
      <c s="65">
        <v>5686</v>
      </c>
      <c s="65">
        <v>2079</v>
      </c>
      <c s="65">
        <v>0</v>
      </c>
      <c s="65">
        <v>4645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33"/>
        <v/>
      </c>
      <c s="187">
        <f t="shared" si="234"/>
        <v>2</v>
      </c>
      <c s="15">
        <f t="shared" si="235"/>
        <v>88</v>
      </c>
      <c s="15">
        <f t="shared" si="236"/>
        <v>42</v>
      </c>
      <c s="15">
        <f t="shared" si="237"/>
        <v>0</v>
      </c>
      <c s="15">
        <f t="shared" si="238"/>
        <v>9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16</v>
      </c>
      <c s="15">
        <f t="shared" si="243"/>
        <v>14</v>
      </c>
      <c s="15">
        <f t="shared" si="244"/>
        <v>19</v>
      </c>
      <c s="15">
        <f t="shared" si="245"/>
        <v>8</v>
      </c>
      <c s="15">
        <f t="shared" si="246"/>
        <v>0</v>
      </c>
      <c s="15">
        <f t="shared" si="247"/>
        <v>11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89">
        <f t="shared" si="230"/>
        <v>19</v>
      </c>
      <c s="99" t="str">
        <f t="shared" si="231"/>
        <v>19:00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5280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2520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540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960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840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1140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480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6"/>
      <c r="CT1100" s="170"/>
      <c s="13"/>
      <c s="79"/>
      <c s="79"/>
      <c r="FL1100" s="1"/>
      <c s="121">
        <f t="shared" si="228"/>
        <v>44928</v>
      </c>
      <c s="207"/>
    </row>
    <row ht="11.1" customHeight="1">
      <c s="192">
        <f t="shared" si="232"/>
        <v>1101</v>
      </c>
      <c s="74">
        <f t="shared" si="229"/>
        <v>19.016666666666666</v>
      </c>
      <c s="216">
        <v>45056.792361111111</v>
      </c>
      <c s="65">
        <v>12557</v>
      </c>
      <c s="65">
        <v>11728</v>
      </c>
      <c s="65">
        <v>0</v>
      </c>
      <c s="65">
        <v>2861</v>
      </c>
      <c s="65">
        <v>3314</v>
      </c>
      <c s="65">
        <v>0</v>
      </c>
      <c s="65">
        <v>0</v>
      </c>
      <c s="65">
        <v>5390</v>
      </c>
      <c s="65">
        <v>3724</v>
      </c>
      <c s="65">
        <v>5687</v>
      </c>
      <c s="65">
        <v>2079</v>
      </c>
      <c s="65">
        <v>0</v>
      </c>
      <c s="65">
        <v>4646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33"/>
        <v/>
      </c>
      <c s="187">
        <f t="shared" si="234"/>
        <v>2</v>
      </c>
      <c s="15">
        <f t="shared" si="235"/>
        <v>3</v>
      </c>
      <c s="15">
        <f t="shared" si="236"/>
        <v>2</v>
      </c>
      <c s="15">
        <f t="shared" si="237"/>
        <v>0</v>
      </c>
      <c s="15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1</v>
      </c>
      <c s="15">
        <f t="shared" si="243"/>
        <v>1</v>
      </c>
      <c s="15">
        <f t="shared" si="244"/>
        <v>1</v>
      </c>
      <c s="15">
        <f t="shared" si="245"/>
        <v>0</v>
      </c>
      <c s="15">
        <f t="shared" si="246"/>
        <v>0</v>
      </c>
      <c s="15">
        <f t="shared" si="247"/>
        <v>1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89">
        <f t="shared" si="230"/>
        <v>19</v>
      </c>
      <c s="99" t="str">
        <f t="shared" si="231"/>
        <v>19:01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180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120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60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60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60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60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6"/>
      <c r="CT1101" s="170"/>
      <c s="13"/>
      <c s="79"/>
      <c s="79"/>
      <c r="FL1101" s="1"/>
      <c s="121">
        <f t="shared" si="228"/>
        <v>44929</v>
      </c>
      <c s="207"/>
    </row>
    <row ht="11.1" customHeight="1">
      <c s="192">
        <f t="shared" si="232"/>
        <v>1102</v>
      </c>
      <c s="74">
        <f t="shared" si="229"/>
        <v>19.033333333333335</v>
      </c>
      <c s="216">
        <v>45056.793055555558</v>
      </c>
      <c s="65">
        <v>12558</v>
      </c>
      <c s="65">
        <v>11729</v>
      </c>
      <c s="65">
        <v>0</v>
      </c>
      <c s="65">
        <v>2861</v>
      </c>
      <c s="65">
        <v>3314</v>
      </c>
      <c s="65">
        <v>0</v>
      </c>
      <c s="65">
        <v>0</v>
      </c>
      <c s="65">
        <v>5390</v>
      </c>
      <c s="65">
        <v>3724</v>
      </c>
      <c s="65">
        <v>5688</v>
      </c>
      <c s="65">
        <v>2079</v>
      </c>
      <c s="65">
        <v>0</v>
      </c>
      <c s="65">
        <v>4646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33"/>
        <v/>
      </c>
      <c s="187">
        <f t="shared" si="234"/>
        <v>2</v>
      </c>
      <c s="15">
        <f t="shared" si="235"/>
        <v>1</v>
      </c>
      <c s="15">
        <f t="shared" si="236"/>
        <v>1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1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89">
        <f t="shared" si="230"/>
        <v>19</v>
      </c>
      <c s="99" t="str">
        <f t="shared" si="231"/>
        <v>19:02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60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6"/>
      <c r="CT1102" s="170"/>
      <c s="13"/>
      <c s="79"/>
      <c s="79"/>
      <c r="FL1102" s="1"/>
      <c s="121">
        <f t="shared" si="228"/>
        <v>44930</v>
      </c>
      <c s="207"/>
    </row>
    <row ht="11.1" customHeight="1">
      <c s="192">
        <f t="shared" si="232"/>
        <v>1103</v>
      </c>
      <c s="74">
        <f t="shared" si="229"/>
        <v>19.050000000000001</v>
      </c>
      <c s="216">
        <v>45056.793749999997</v>
      </c>
      <c s="65">
        <v>12559</v>
      </c>
      <c s="65">
        <v>11729</v>
      </c>
      <c s="65">
        <v>0</v>
      </c>
      <c s="65">
        <v>2861</v>
      </c>
      <c s="65">
        <v>3314</v>
      </c>
      <c s="65">
        <v>0</v>
      </c>
      <c s="65">
        <v>0</v>
      </c>
      <c s="65">
        <v>5391</v>
      </c>
      <c s="65">
        <v>3724</v>
      </c>
      <c s="65">
        <v>5688</v>
      </c>
      <c s="65">
        <v>2080</v>
      </c>
      <c s="65">
        <v>0</v>
      </c>
      <c s="65">
        <v>4646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33"/>
        <v/>
      </c>
      <c s="187">
        <f t="shared" si="234"/>
        <v>2</v>
      </c>
      <c s="15">
        <f t="shared" si="235"/>
        <v>1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1</v>
      </c>
      <c s="15">
        <f t="shared" si="243"/>
        <v>0</v>
      </c>
      <c s="15">
        <f t="shared" si="244"/>
        <v>0</v>
      </c>
      <c s="15">
        <f t="shared" si="245"/>
        <v>1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89">
        <f t="shared" si="230"/>
        <v>19</v>
      </c>
      <c s="99" t="str">
        <f t="shared" si="231"/>
        <v>19:03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60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60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6"/>
      <c r="CT1103" s="170"/>
      <c s="13"/>
      <c s="79"/>
      <c s="79"/>
      <c r="FL1103" s="1"/>
      <c s="121">
        <f t="shared" si="228"/>
        <v>44931</v>
      </c>
      <c s="207"/>
    </row>
    <row ht="11.1" customHeight="1">
      <c s="192">
        <f t="shared" si="232"/>
        <v>1104</v>
      </c>
      <c s="74">
        <f t="shared" si="229"/>
        <v>19.066666666666666</v>
      </c>
      <c s="216">
        <v>45056.794444444444</v>
      </c>
      <c s="65">
        <v>12581</v>
      </c>
      <c s="65">
        <v>11739</v>
      </c>
      <c s="65">
        <v>0</v>
      </c>
      <c s="65">
        <v>2863</v>
      </c>
      <c s="65">
        <v>3314</v>
      </c>
      <c s="65">
        <v>0</v>
      </c>
      <c s="65">
        <v>0</v>
      </c>
      <c s="65">
        <v>5395</v>
      </c>
      <c s="65">
        <v>3728</v>
      </c>
      <c s="65">
        <v>5693</v>
      </c>
      <c s="65">
        <v>2081</v>
      </c>
      <c s="65">
        <v>0</v>
      </c>
      <c s="65">
        <v>4649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33"/>
        <v/>
      </c>
      <c s="187">
        <f t="shared" si="234"/>
        <v>2</v>
      </c>
      <c s="15">
        <f t="shared" si="235"/>
        <v>22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89">
        <f t="shared" si="230"/>
        <v>19</v>
      </c>
      <c s="99" t="str">
        <f t="shared" si="231"/>
        <v>19:04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1320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600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6"/>
      <c r="CT1104" s="170"/>
      <c s="13"/>
      <c s="79"/>
      <c s="79"/>
      <c r="FL1104" s="1"/>
      <c s="121">
        <f t="shared" si="228"/>
        <v>44932</v>
      </c>
      <c s="207"/>
    </row>
    <row ht="11.1" customHeight="1">
      <c s="192">
        <f t="shared" si="232"/>
        <v>1105</v>
      </c>
      <c s="74">
        <f t="shared" si="229"/>
        <v>19.083333333333332</v>
      </c>
      <c s="216">
        <v>45056.795138888891</v>
      </c>
      <c s="65">
        <v>12607</v>
      </c>
      <c s="65">
        <v>11750</v>
      </c>
      <c s="65">
        <v>0</v>
      </c>
      <c s="65">
        <v>2866</v>
      </c>
      <c s="65">
        <v>3314</v>
      </c>
      <c s="65">
        <v>0</v>
      </c>
      <c s="65">
        <v>0</v>
      </c>
      <c s="65">
        <v>5399</v>
      </c>
      <c s="65">
        <v>3731</v>
      </c>
      <c s="65">
        <v>5698</v>
      </c>
      <c s="65">
        <v>2083</v>
      </c>
      <c s="65">
        <v>0</v>
      </c>
      <c s="65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33"/>
        <v/>
      </c>
      <c s="187">
        <f t="shared" si="234"/>
        <v>2</v>
      </c>
      <c s="15">
        <f t="shared" si="235"/>
        <v>26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89">
        <f t="shared" si="230"/>
        <v>19</v>
      </c>
      <c s="99" t="str">
        <f t="shared" si="231"/>
        <v>19:05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1560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660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6"/>
      <c r="CT1105" s="170"/>
      <c s="13"/>
      <c s="79"/>
      <c s="79"/>
      <c r="FL1105" s="1"/>
      <c s="121">
        <f t="shared" si="228"/>
        <v>44933</v>
      </c>
      <c s="207"/>
    </row>
    <row ht="11.1" customHeight="1">
      <c s="192">
        <f t="shared" si="232"/>
        <v>1106</v>
      </c>
      <c s="74">
        <f t="shared" si="229"/>
        <v>19.100000000000001</v>
      </c>
      <c s="216">
        <v>45056.79583333333</v>
      </c>
      <c s="65">
        <v>12637</v>
      </c>
      <c s="65">
        <v>11761</v>
      </c>
      <c s="65">
        <v>0</v>
      </c>
      <c s="65">
        <v>2869</v>
      </c>
      <c s="65">
        <v>3314</v>
      </c>
      <c s="65">
        <v>0</v>
      </c>
      <c s="65">
        <v>0</v>
      </c>
      <c s="65">
        <v>5404</v>
      </c>
      <c s="65">
        <v>3735</v>
      </c>
      <c s="65">
        <v>5703</v>
      </c>
      <c s="65">
        <v>2085</v>
      </c>
      <c s="65">
        <v>0</v>
      </c>
      <c s="65">
        <v>4655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33"/>
        <v/>
      </c>
      <c s="187">
        <f t="shared" si="234"/>
        <v>2</v>
      </c>
      <c s="15">
        <f t="shared" si="235"/>
        <v>30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89">
        <f t="shared" si="230"/>
        <v>19</v>
      </c>
      <c s="99" t="str">
        <f t="shared" si="231"/>
        <v>19:06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660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6"/>
      <c r="CT1106" s="170"/>
      <c s="13"/>
      <c s="79"/>
      <c s="79"/>
      <c r="FL1106" s="1"/>
      <c s="121">
        <f t="shared" si="228"/>
        <v>44934</v>
      </c>
      <c s="207"/>
    </row>
    <row ht="11.1" customHeight="1">
      <c s="192">
        <f t="shared" si="232"/>
        <v>1107</v>
      </c>
      <c s="74">
        <f t="shared" si="229"/>
        <v>19.116666666666667</v>
      </c>
      <c s="216">
        <v>45056.796527777777</v>
      </c>
      <c s="65">
        <v>12649</v>
      </c>
      <c s="65">
        <v>11773</v>
      </c>
      <c s="65">
        <v>0</v>
      </c>
      <c s="65">
        <v>2871</v>
      </c>
      <c s="65">
        <v>3314</v>
      </c>
      <c s="65">
        <v>0</v>
      </c>
      <c s="65">
        <v>0</v>
      </c>
      <c s="65">
        <v>5408</v>
      </c>
      <c s="65">
        <v>3738</v>
      </c>
      <c s="65">
        <v>5709</v>
      </c>
      <c s="65">
        <v>2087</v>
      </c>
      <c s="65">
        <v>0</v>
      </c>
      <c s="65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33"/>
        <v/>
      </c>
      <c s="187">
        <f t="shared" si="234"/>
        <v>2</v>
      </c>
      <c s="15">
        <f t="shared" si="235"/>
        <v>12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89">
        <f t="shared" si="230"/>
        <v>19</v>
      </c>
      <c s="99" t="str">
        <f t="shared" si="231"/>
        <v>19:07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720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6"/>
      <c r="CT1107" s="170"/>
      <c s="13"/>
      <c s="79"/>
      <c s="79"/>
      <c r="FL1107" s="1"/>
      <c s="121">
        <f t="shared" si="228"/>
        <v>44935</v>
      </c>
      <c s="207"/>
    </row>
    <row ht="11.1" customHeight="1">
      <c s="192">
        <f t="shared" si="232"/>
        <v>1108</v>
      </c>
      <c s="74">
        <f t="shared" si="229"/>
        <v>19.133333333333333</v>
      </c>
      <c s="216">
        <v>45056.797222222223</v>
      </c>
      <c s="65">
        <v>12664</v>
      </c>
      <c s="65">
        <v>11786</v>
      </c>
      <c s="65">
        <v>0</v>
      </c>
      <c s="65">
        <v>2874</v>
      </c>
      <c s="65">
        <v>3314</v>
      </c>
      <c s="65">
        <v>0</v>
      </c>
      <c s="65">
        <v>0</v>
      </c>
      <c s="65">
        <v>5413</v>
      </c>
      <c s="65">
        <v>3742</v>
      </c>
      <c s="65">
        <v>5714</v>
      </c>
      <c s="65">
        <v>2089</v>
      </c>
      <c s="65">
        <v>0</v>
      </c>
      <c s="65">
        <v>4662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33"/>
        <v/>
      </c>
      <c s="187">
        <f t="shared" si="234"/>
        <v>2</v>
      </c>
      <c s="15">
        <f t="shared" si="235"/>
        <v>15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89">
        <f t="shared" si="230"/>
        <v>19</v>
      </c>
      <c s="99" t="str">
        <f t="shared" si="231"/>
        <v>19:08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780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6"/>
      <c r="CT1108" s="170"/>
      <c s="13"/>
      <c s="79"/>
      <c s="79"/>
      <c r="FL1108" s="1"/>
      <c s="121">
        <f t="shared" si="228"/>
        <v>44936</v>
      </c>
      <c s="207"/>
    </row>
    <row ht="11.1" customHeight="1">
      <c s="192">
        <f t="shared" si="232"/>
        <v>1109</v>
      </c>
      <c s="74">
        <f t="shared" si="229"/>
        <v>19.149999999999999</v>
      </c>
      <c s="216">
        <v>45056.79791666667</v>
      </c>
      <c s="65">
        <v>12689</v>
      </c>
      <c s="65">
        <v>11799</v>
      </c>
      <c s="65">
        <v>0</v>
      </c>
      <c s="65">
        <v>2878</v>
      </c>
      <c s="65">
        <v>3314</v>
      </c>
      <c s="65">
        <v>0</v>
      </c>
      <c s="65">
        <v>0</v>
      </c>
      <c s="65">
        <v>5417</v>
      </c>
      <c s="65">
        <v>3746</v>
      </c>
      <c s="65">
        <v>5720</v>
      </c>
      <c s="65">
        <v>2091</v>
      </c>
      <c s="65">
        <v>0</v>
      </c>
      <c s="65">
        <v>4665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33"/>
        <v/>
      </c>
      <c s="187">
        <f t="shared" si="234"/>
        <v>2</v>
      </c>
      <c s="15">
        <f t="shared" si="235"/>
        <v>25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89">
        <f t="shared" si="230"/>
        <v>19</v>
      </c>
      <c s="99" t="str">
        <f t="shared" si="231"/>
        <v>19:09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1500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6"/>
      <c r="CT1109" s="170"/>
      <c s="13"/>
      <c s="79"/>
      <c s="79"/>
      <c r="FL1109" s="1"/>
      <c s="121">
        <f t="shared" si="228"/>
        <v>44937</v>
      </c>
      <c s="207"/>
    </row>
    <row ht="11.1" customHeight="1">
      <c s="192">
        <f t="shared" si="232"/>
        <v>1110</v>
      </c>
      <c s="74">
        <f t="shared" si="229"/>
        <v>19.166666666666668</v>
      </c>
      <c s="216">
        <v>45056.798611111109</v>
      </c>
      <c s="65">
        <v>12718</v>
      </c>
      <c s="65">
        <v>11812</v>
      </c>
      <c s="65">
        <v>0</v>
      </c>
      <c s="65">
        <v>2881</v>
      </c>
      <c s="65">
        <v>3314</v>
      </c>
      <c s="65">
        <v>0</v>
      </c>
      <c s="65">
        <v>0</v>
      </c>
      <c s="65">
        <v>5422</v>
      </c>
      <c s="65">
        <v>3749</v>
      </c>
      <c s="65">
        <v>5725</v>
      </c>
      <c s="65">
        <v>2093</v>
      </c>
      <c s="65">
        <v>0</v>
      </c>
      <c s="65">
        <v>4669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33"/>
        <v/>
      </c>
      <c s="187">
        <f t="shared" si="234"/>
        <v>2</v>
      </c>
      <c s="15">
        <f t="shared" si="235"/>
        <v>29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89">
        <f t="shared" si="230"/>
        <v>19</v>
      </c>
      <c s="99" t="str">
        <f t="shared" si="231"/>
        <v>19:10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6"/>
      <c r="CT1110" s="170"/>
      <c s="13"/>
      <c s="79"/>
      <c s="79"/>
      <c r="FL1110" s="1"/>
      <c s="121">
        <f t="shared" si="228"/>
        <v>44938</v>
      </c>
      <c s="207"/>
    </row>
    <row ht="11.1" customHeight="1">
      <c s="192">
        <f t="shared" si="232"/>
        <v>1111</v>
      </c>
      <c s="74">
        <f t="shared" si="229"/>
        <v>19.183333333333334</v>
      </c>
      <c s="216">
        <v>45056.799305555556</v>
      </c>
      <c s="65">
        <v>12741</v>
      </c>
      <c s="65">
        <v>11826</v>
      </c>
      <c s="65">
        <v>0</v>
      </c>
      <c s="65">
        <v>2884</v>
      </c>
      <c s="65">
        <v>3314</v>
      </c>
      <c s="65">
        <v>0</v>
      </c>
      <c s="65">
        <v>0</v>
      </c>
      <c s="65">
        <v>5428</v>
      </c>
      <c s="65">
        <v>3753</v>
      </c>
      <c s="65">
        <v>5731</v>
      </c>
      <c s="65">
        <v>2095</v>
      </c>
      <c s="65">
        <v>0</v>
      </c>
      <c s="65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33"/>
        <v/>
      </c>
      <c s="187">
        <f t="shared" si="234"/>
        <v>2</v>
      </c>
      <c s="15">
        <f t="shared" si="235"/>
        <v>23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89">
        <f t="shared" si="230"/>
        <v>19</v>
      </c>
      <c s="99" t="str">
        <f t="shared" si="231"/>
        <v>19:11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1380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840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6"/>
      <c r="CT1111" s="170"/>
      <c s="13"/>
      <c s="79"/>
      <c s="79"/>
      <c r="FL1111" s="1"/>
      <c s="121">
        <f t="shared" si="228"/>
        <v>44939</v>
      </c>
      <c s="207"/>
    </row>
    <row ht="11.1" customHeight="1">
      <c s="192">
        <f t="shared" si="232"/>
        <v>1112</v>
      </c>
      <c s="74">
        <f t="shared" si="229"/>
        <v>19.199999999999999</v>
      </c>
      <c s="216">
        <v>45056.800000000003</v>
      </c>
      <c s="65">
        <v>12744</v>
      </c>
      <c s="65">
        <v>11839</v>
      </c>
      <c s="65">
        <v>0</v>
      </c>
      <c s="65">
        <v>2888</v>
      </c>
      <c s="65">
        <v>3314</v>
      </c>
      <c s="65">
        <v>0</v>
      </c>
      <c s="65">
        <v>0</v>
      </c>
      <c s="65">
        <v>5433</v>
      </c>
      <c s="65">
        <v>3757</v>
      </c>
      <c s="65">
        <v>5737</v>
      </c>
      <c s="65">
        <v>2098</v>
      </c>
      <c s="65">
        <v>0</v>
      </c>
      <c s="65">
        <v>4675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33"/>
        <v/>
      </c>
      <c s="187">
        <f t="shared" si="234"/>
        <v>2</v>
      </c>
      <c s="15">
        <f t="shared" si="235"/>
        <v>3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89">
        <f t="shared" si="230"/>
        <v>19</v>
      </c>
      <c s="99" t="str">
        <f t="shared" si="231"/>
        <v>19:12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6"/>
      <c r="CT1112" s="170"/>
      <c s="13"/>
      <c s="79"/>
      <c s="79"/>
      <c r="FL1112" s="1"/>
      <c s="121">
        <f t="shared" si="228"/>
        <v>44940</v>
      </c>
      <c s="207"/>
    </row>
    <row ht="11.1" customHeight="1">
      <c s="192">
        <f t="shared" si="232"/>
        <v>1113</v>
      </c>
      <c s="74">
        <f t="shared" si="229"/>
        <v>19.216666666666665</v>
      </c>
      <c s="216">
        <v>45056.800694444442</v>
      </c>
      <c s="65">
        <v>12764</v>
      </c>
      <c s="65">
        <v>11853</v>
      </c>
      <c s="65">
        <v>0</v>
      </c>
      <c s="65">
        <v>2892</v>
      </c>
      <c s="65">
        <v>3314</v>
      </c>
      <c s="65">
        <v>0</v>
      </c>
      <c s="65">
        <v>0</v>
      </c>
      <c s="65">
        <v>5439</v>
      </c>
      <c s="65">
        <v>3760</v>
      </c>
      <c s="65">
        <v>5743</v>
      </c>
      <c s="65">
        <v>2100</v>
      </c>
      <c s="65">
        <v>0</v>
      </c>
      <c s="65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33"/>
        <v/>
      </c>
      <c s="187">
        <f t="shared" si="234"/>
        <v>2</v>
      </c>
      <c s="15">
        <f t="shared" si="235"/>
        <v>20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89">
        <f t="shared" si="230"/>
        <v>19</v>
      </c>
      <c s="99" t="str">
        <f t="shared" si="231"/>
        <v>19:13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1200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6"/>
      <c r="CT1113" s="170"/>
      <c s="13"/>
      <c s="79"/>
      <c s="79"/>
      <c r="FL1113" s="1"/>
      <c s="121">
        <f t="shared" si="228"/>
        <v>44941</v>
      </c>
      <c s="207"/>
    </row>
    <row ht="11.1" customHeight="1">
      <c s="192">
        <f t="shared" si="232"/>
        <v>1114</v>
      </c>
      <c s="74">
        <f t="shared" si="229"/>
        <v>19.233333333333334</v>
      </c>
      <c s="216">
        <v>45056.801388888889</v>
      </c>
      <c s="65">
        <v>12789</v>
      </c>
      <c s="65">
        <v>11867</v>
      </c>
      <c s="65">
        <v>0</v>
      </c>
      <c s="65">
        <v>2896</v>
      </c>
      <c s="65">
        <v>3314</v>
      </c>
      <c s="65">
        <v>0</v>
      </c>
      <c s="65">
        <v>0</v>
      </c>
      <c s="65">
        <v>5444</v>
      </c>
      <c s="65">
        <v>3764</v>
      </c>
      <c s="65">
        <v>5749</v>
      </c>
      <c s="65">
        <v>2102</v>
      </c>
      <c s="65">
        <v>0</v>
      </c>
      <c s="65">
        <v>4684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33"/>
        <v/>
      </c>
      <c s="187">
        <f t="shared" si="234"/>
        <v>2</v>
      </c>
      <c s="15">
        <f t="shared" si="235"/>
        <v>25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89">
        <f t="shared" si="230"/>
        <v>19</v>
      </c>
      <c s="99" t="str">
        <f t="shared" si="231"/>
        <v>19:14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1500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840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240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360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6"/>
      <c r="CT1114" s="170"/>
      <c s="13"/>
      <c s="79"/>
      <c s="79"/>
      <c r="FL1114" s="1"/>
      <c s="121">
        <f t="shared" si="228"/>
        <v>44942</v>
      </c>
      <c s="207"/>
    </row>
    <row ht="11.1" customHeight="1">
      <c s="192">
        <f t="shared" si="232"/>
        <v>1115</v>
      </c>
      <c s="74">
        <f t="shared" si="229"/>
        <v>19.25</v>
      </c>
      <c s="216">
        <v>45056.802083333336</v>
      </c>
      <c s="65">
        <v>12817</v>
      </c>
      <c s="65">
        <v>11881</v>
      </c>
      <c s="65">
        <v>0</v>
      </c>
      <c s="65">
        <v>2899</v>
      </c>
      <c s="65">
        <v>3314</v>
      </c>
      <c s="65">
        <v>0</v>
      </c>
      <c s="65">
        <v>0</v>
      </c>
      <c s="65">
        <v>5450</v>
      </c>
      <c s="65">
        <v>3768</v>
      </c>
      <c s="65">
        <v>5756</v>
      </c>
      <c s="65">
        <v>2104</v>
      </c>
      <c s="65">
        <v>0</v>
      </c>
      <c s="65">
        <v>4689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33"/>
        <v/>
      </c>
      <c s="187">
        <f t="shared" si="234"/>
        <v>2</v>
      </c>
      <c s="15">
        <f t="shared" si="235"/>
        <v>28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89">
        <f t="shared" si="230"/>
        <v>19</v>
      </c>
      <c s="99" t="str">
        <f t="shared" si="231"/>
        <v>19:15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6"/>
      <c r="CT1115" s="170"/>
      <c s="13"/>
      <c s="79"/>
      <c s="79"/>
      <c r="FL1115" s="1"/>
      <c s="121">
        <f t="shared" si="228"/>
        <v>44943</v>
      </c>
      <c s="207"/>
    </row>
    <row ht="11.1" customHeight="1">
      <c s="192">
        <f t="shared" si="232"/>
        <v>1116</v>
      </c>
      <c s="74">
        <f t="shared" si="229"/>
        <v>19.266666666666666</v>
      </c>
      <c s="216">
        <v>45056.802777777775</v>
      </c>
      <c s="65">
        <v>12836</v>
      </c>
      <c s="65">
        <v>11895</v>
      </c>
      <c s="65">
        <v>0</v>
      </c>
      <c s="65">
        <v>2903</v>
      </c>
      <c s="65">
        <v>3314</v>
      </c>
      <c s="65">
        <v>0</v>
      </c>
      <c s="65">
        <v>0</v>
      </c>
      <c s="65">
        <v>5455</v>
      </c>
      <c s="65">
        <v>3772</v>
      </c>
      <c s="65">
        <v>5762</v>
      </c>
      <c s="65">
        <v>2106</v>
      </c>
      <c s="65">
        <v>0</v>
      </c>
      <c s="65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33"/>
        <v/>
      </c>
      <c s="187">
        <f t="shared" si="234"/>
        <v>2</v>
      </c>
      <c s="15">
        <f t="shared" si="235"/>
        <v>19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89">
        <f t="shared" si="230"/>
        <v>19</v>
      </c>
      <c s="99" t="str">
        <f t="shared" si="231"/>
        <v>19:16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1140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6"/>
      <c r="CT1116" s="170"/>
      <c s="13"/>
      <c s="79"/>
      <c s="79"/>
      <c r="FL1116" s="1"/>
      <c s="121">
        <f t="shared" si="228"/>
        <v>44944</v>
      </c>
      <c s="207"/>
    </row>
    <row ht="11.1" customHeight="1">
      <c s="192">
        <f t="shared" si="232"/>
        <v>1117</v>
      </c>
      <c s="74">
        <f t="shared" si="229"/>
        <v>19.283333333333335</v>
      </c>
      <c s="216">
        <v>45056.803472222222</v>
      </c>
      <c s="65">
        <v>12853</v>
      </c>
      <c s="65">
        <v>11909</v>
      </c>
      <c s="65">
        <v>0</v>
      </c>
      <c s="65">
        <v>2907</v>
      </c>
      <c s="65">
        <v>3314</v>
      </c>
      <c s="65">
        <v>0</v>
      </c>
      <c s="65">
        <v>0</v>
      </c>
      <c s="65">
        <v>5462</v>
      </c>
      <c s="65">
        <v>3776</v>
      </c>
      <c s="65">
        <v>5769</v>
      </c>
      <c s="65">
        <v>2108</v>
      </c>
      <c s="65">
        <v>0</v>
      </c>
      <c s="65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33"/>
        <v/>
      </c>
      <c s="187">
        <f t="shared" si="234"/>
        <v>2</v>
      </c>
      <c s="15">
        <f t="shared" si="235"/>
        <v>17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89">
        <f t="shared" si="230"/>
        <v>19</v>
      </c>
      <c s="99" t="str">
        <f t="shared" si="231"/>
        <v>19:17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1020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240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420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6"/>
      <c r="CT1117" s="170"/>
      <c s="13"/>
      <c s="79"/>
      <c s="79"/>
      <c r="FL1117" s="1"/>
      <c s="121">
        <f t="shared" si="228"/>
        <v>44945</v>
      </c>
      <c s="207"/>
    </row>
    <row ht="11.1" customHeight="1">
      <c s="192">
        <f t="shared" si="232"/>
        <v>1118</v>
      </c>
      <c s="74">
        <f t="shared" si="229"/>
        <v>19.300000000000001</v>
      </c>
      <c s="216">
        <v>45056.804166666669</v>
      </c>
      <c s="65">
        <v>12877</v>
      </c>
      <c s="65">
        <v>11922</v>
      </c>
      <c s="65">
        <v>0</v>
      </c>
      <c s="65">
        <v>2910</v>
      </c>
      <c s="65">
        <v>3314</v>
      </c>
      <c s="65">
        <v>0</v>
      </c>
      <c s="65">
        <v>0</v>
      </c>
      <c s="65">
        <v>5467</v>
      </c>
      <c s="65">
        <v>3780</v>
      </c>
      <c s="65">
        <v>5775</v>
      </c>
      <c s="65">
        <v>2111</v>
      </c>
      <c s="65">
        <v>0</v>
      </c>
      <c s="65">
        <v>4704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33"/>
        <v/>
      </c>
      <c s="187">
        <f t="shared" si="234"/>
        <v>2</v>
      </c>
      <c s="15">
        <f t="shared" si="235"/>
        <v>24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89">
        <f t="shared" si="230"/>
        <v>19</v>
      </c>
      <c s="99" t="str">
        <f t="shared" si="231"/>
        <v>19:18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1440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180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6"/>
      <c r="CT1118" s="170"/>
      <c s="13"/>
      <c s="79"/>
      <c s="79"/>
      <c r="FL1118" s="1"/>
      <c s="121">
        <f t="shared" si="228"/>
        <v>44946</v>
      </c>
      <c s="207"/>
    </row>
    <row ht="11.1" customHeight="1">
      <c s="192">
        <f t="shared" si="232"/>
        <v>1119</v>
      </c>
      <c s="74">
        <f t="shared" si="229"/>
        <v>19.316666666666666</v>
      </c>
      <c s="216">
        <v>45056.804861111108</v>
      </c>
      <c s="65">
        <v>12905</v>
      </c>
      <c s="65">
        <v>11937</v>
      </c>
      <c s="65">
        <v>0</v>
      </c>
      <c s="65">
        <v>2913</v>
      </c>
      <c s="65">
        <v>3314</v>
      </c>
      <c s="65">
        <v>0</v>
      </c>
      <c s="65">
        <v>0</v>
      </c>
      <c s="65">
        <v>5474</v>
      </c>
      <c s="65">
        <v>3784</v>
      </c>
      <c s="65">
        <v>5782</v>
      </c>
      <c s="65">
        <v>2113</v>
      </c>
      <c s="65">
        <v>0</v>
      </c>
      <c s="65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33"/>
        <v/>
      </c>
      <c s="187">
        <f t="shared" si="234"/>
        <v>2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89">
        <f t="shared" si="230"/>
        <v>19</v>
      </c>
      <c s="99" t="str">
        <f t="shared" si="231"/>
        <v>19:19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1680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6"/>
      <c r="CT1119" s="170"/>
      <c s="13"/>
      <c s="79"/>
      <c s="79"/>
      <c r="FL1119" s="1"/>
      <c s="121">
        <f t="shared" si="228"/>
        <v>44947</v>
      </c>
      <c s="207"/>
    </row>
    <row ht="11.1" customHeight="1">
      <c s="192">
        <f t="shared" si="232"/>
        <v>1120</v>
      </c>
      <c s="74">
        <f t="shared" si="229"/>
        <v>19.333333333333332</v>
      </c>
      <c s="216">
        <v>45056.805555555555</v>
      </c>
      <c s="65">
        <v>12935</v>
      </c>
      <c s="65">
        <v>11951</v>
      </c>
      <c s="65">
        <v>0</v>
      </c>
      <c s="65">
        <v>2917</v>
      </c>
      <c s="65">
        <v>3314</v>
      </c>
      <c s="65">
        <v>0</v>
      </c>
      <c s="65">
        <v>0</v>
      </c>
      <c s="65">
        <v>5480</v>
      </c>
      <c s="65">
        <v>3788</v>
      </c>
      <c s="65">
        <v>5790</v>
      </c>
      <c s="65">
        <v>2115</v>
      </c>
      <c s="65">
        <v>0</v>
      </c>
      <c s="65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33"/>
        <v/>
      </c>
      <c s="187">
        <f t="shared" si="234"/>
        <v>2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8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89">
        <f t="shared" si="230"/>
        <v>19</v>
      </c>
      <c s="99" t="str">
        <f t="shared" si="231"/>
        <v>19:20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480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6"/>
      <c r="CT1120" s="170"/>
      <c s="13"/>
      <c s="79"/>
      <c s="79"/>
      <c r="FL1120" s="1"/>
      <c s="121">
        <f t="shared" si="228"/>
        <v>44948</v>
      </c>
      <c s="207"/>
    </row>
    <row ht="11.1" customHeight="1">
      <c s="192">
        <f t="shared" si="232"/>
        <v>1121</v>
      </c>
      <c s="74">
        <f t="shared" si="229"/>
        <v>19.350000000000001</v>
      </c>
      <c s="216">
        <v>45056.806250000001</v>
      </c>
      <c s="65">
        <v>12941</v>
      </c>
      <c s="65">
        <v>11964</v>
      </c>
      <c s="65">
        <v>0</v>
      </c>
      <c s="65">
        <v>2920</v>
      </c>
      <c s="65">
        <v>3314</v>
      </c>
      <c s="65">
        <v>0</v>
      </c>
      <c s="65">
        <v>0</v>
      </c>
      <c s="65">
        <v>5485</v>
      </c>
      <c s="65">
        <v>3792</v>
      </c>
      <c s="65">
        <v>5796</v>
      </c>
      <c s="65">
        <v>2118</v>
      </c>
      <c s="65">
        <v>0</v>
      </c>
      <c s="65">
        <v>4721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33"/>
        <v/>
      </c>
      <c s="187">
        <f t="shared" si="234"/>
        <v>2</v>
      </c>
      <c s="15">
        <f t="shared" si="235"/>
        <v>6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89">
        <f t="shared" si="230"/>
        <v>19</v>
      </c>
      <c s="99" t="str">
        <f t="shared" si="231"/>
        <v>19:21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360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6"/>
      <c r="CT1121" s="170"/>
      <c s="13"/>
      <c s="79"/>
      <c s="79"/>
      <c r="FL1121" s="1"/>
      <c s="121">
        <f t="shared" si="228"/>
        <v>44949</v>
      </c>
      <c s="207"/>
    </row>
    <row ht="11.1" customHeight="1">
      <c s="192">
        <f t="shared" si="232"/>
        <v>1122</v>
      </c>
      <c s="74">
        <f t="shared" si="229"/>
        <v>19.366666666666667</v>
      </c>
      <c s="216">
        <v>45056.806944444441</v>
      </c>
      <c s="65">
        <v>12965</v>
      </c>
      <c s="65">
        <v>11979</v>
      </c>
      <c s="65">
        <v>0</v>
      </c>
      <c s="65">
        <v>2924</v>
      </c>
      <c s="65">
        <v>3314</v>
      </c>
      <c s="65">
        <v>0</v>
      </c>
      <c s="65">
        <v>0</v>
      </c>
      <c s="65">
        <v>5492</v>
      </c>
      <c s="65">
        <v>3797</v>
      </c>
      <c s="65">
        <v>5804</v>
      </c>
      <c s="65">
        <v>2120</v>
      </c>
      <c s="65">
        <v>0</v>
      </c>
      <c s="65">
        <v>4727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33"/>
        <v/>
      </c>
      <c s="187">
        <f t="shared" si="234"/>
        <v>2</v>
      </c>
      <c s="15">
        <f t="shared" si="235"/>
        <v>24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89">
        <f t="shared" si="230"/>
        <v>19</v>
      </c>
      <c s="99" t="str">
        <f t="shared" si="231"/>
        <v>19:22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1440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420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480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6"/>
      <c r="CT1122" s="170"/>
      <c s="13"/>
      <c s="79"/>
      <c s="79"/>
      <c r="FL1122" s="1"/>
      <c s="121">
        <f t="shared" si="228"/>
        <v>44950</v>
      </c>
      <c s="207"/>
    </row>
    <row ht="11.1" customHeight="1">
      <c s="192">
        <f t="shared" si="232"/>
        <v>1123</v>
      </c>
      <c s="74">
        <f t="shared" si="229"/>
        <v>19.383333333333333</v>
      </c>
      <c s="216">
        <v>45056.807638888888</v>
      </c>
      <c s="65">
        <v>12991</v>
      </c>
      <c s="65">
        <v>11991</v>
      </c>
      <c s="65">
        <v>0</v>
      </c>
      <c s="65">
        <v>2927</v>
      </c>
      <c s="65">
        <v>3314</v>
      </c>
      <c s="65">
        <v>0</v>
      </c>
      <c s="65">
        <v>0</v>
      </c>
      <c s="65">
        <v>5497</v>
      </c>
      <c s="65">
        <v>3801</v>
      </c>
      <c s="65">
        <v>5811</v>
      </c>
      <c s="65">
        <v>2122</v>
      </c>
      <c s="65">
        <v>0</v>
      </c>
      <c s="65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33"/>
        <v/>
      </c>
      <c s="187">
        <f t="shared" si="234"/>
        <v>2</v>
      </c>
      <c s="15">
        <f t="shared" si="235"/>
        <v>26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89">
        <f t="shared" si="230"/>
        <v>19</v>
      </c>
      <c s="99" t="str">
        <f t="shared" si="231"/>
        <v>19:23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1560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6"/>
      <c r="CT1123" s="170"/>
      <c s="13"/>
      <c s="79"/>
      <c s="79"/>
      <c r="FL1123" s="1"/>
      <c s="121">
        <f t="shared" si="228"/>
        <v>44951</v>
      </c>
      <c s="207"/>
    </row>
    <row ht="11.1" customHeight="1">
      <c s="192">
        <f t="shared" si="232"/>
        <v>1124</v>
      </c>
      <c s="74">
        <f t="shared" si="229"/>
        <v>19.399999999999999</v>
      </c>
      <c s="216">
        <v>45056.808333333334</v>
      </c>
      <c s="65">
        <v>13021</v>
      </c>
      <c s="65">
        <v>12006</v>
      </c>
      <c s="65">
        <v>0</v>
      </c>
      <c s="65">
        <v>2931</v>
      </c>
      <c s="65">
        <v>3314</v>
      </c>
      <c s="65">
        <v>0</v>
      </c>
      <c s="65">
        <v>0</v>
      </c>
      <c s="65">
        <v>5503</v>
      </c>
      <c s="65">
        <v>3806</v>
      </c>
      <c s="65">
        <v>5818</v>
      </c>
      <c s="65">
        <v>2125</v>
      </c>
      <c s="65">
        <v>0</v>
      </c>
      <c s="65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33"/>
        <v/>
      </c>
      <c s="187">
        <f t="shared" si="234"/>
        <v>2</v>
      </c>
      <c s="15">
        <f t="shared" si="235"/>
        <v>30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89">
        <f t="shared" si="230"/>
        <v>19</v>
      </c>
      <c s="99" t="str">
        <f t="shared" si="231"/>
        <v>19:24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1800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900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420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6"/>
      <c r="CT1124" s="170"/>
      <c s="13"/>
      <c s="79"/>
      <c s="79"/>
      <c r="FL1124" s="1"/>
      <c s="121">
        <f t="shared" si="228"/>
        <v>44952</v>
      </c>
      <c s="207"/>
    </row>
    <row ht="11.1" customHeight="1">
      <c s="192">
        <f t="shared" si="232"/>
        <v>1125</v>
      </c>
      <c s="74">
        <f t="shared" si="229"/>
        <v>19.416666666666668</v>
      </c>
      <c s="216">
        <v>45056.809027777781</v>
      </c>
      <c s="65">
        <v>13031</v>
      </c>
      <c s="65">
        <v>12019</v>
      </c>
      <c s="65">
        <v>0</v>
      </c>
      <c s="65">
        <v>2934</v>
      </c>
      <c s="65">
        <v>3314</v>
      </c>
      <c s="65">
        <v>0</v>
      </c>
      <c s="65">
        <v>0</v>
      </c>
      <c s="65">
        <v>5509</v>
      </c>
      <c s="65">
        <v>3810</v>
      </c>
      <c s="65">
        <v>5825</v>
      </c>
      <c s="65">
        <v>2127</v>
      </c>
      <c s="65">
        <v>0</v>
      </c>
      <c s="65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33"/>
        <v/>
      </c>
      <c s="187">
        <f t="shared" si="234"/>
        <v>2</v>
      </c>
      <c s="15">
        <f t="shared" si="235"/>
        <v>10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89">
        <f t="shared" si="230"/>
        <v>19</v>
      </c>
      <c s="99" t="str">
        <f t="shared" si="231"/>
        <v>19:25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6"/>
      <c r="CT1125" s="170"/>
      <c s="13"/>
      <c s="79"/>
      <c s="79"/>
      <c r="FL1125" s="1"/>
      <c s="121">
        <f t="shared" si="228"/>
        <v>44953</v>
      </c>
      <c s="207"/>
    </row>
    <row ht="11.1" customHeight="1">
      <c s="192">
        <f t="shared" si="232"/>
        <v>1126</v>
      </c>
      <c s="74">
        <f t="shared" si="229"/>
        <v>19.433333333333334</v>
      </c>
      <c s="216">
        <v>45056.80972222222</v>
      </c>
      <c s="65">
        <v>13042</v>
      </c>
      <c s="65">
        <v>12034</v>
      </c>
      <c s="65">
        <v>0</v>
      </c>
      <c s="65">
        <v>2938</v>
      </c>
      <c s="65">
        <v>3314</v>
      </c>
      <c s="65">
        <v>0</v>
      </c>
      <c s="65">
        <v>0</v>
      </c>
      <c s="65">
        <v>5515</v>
      </c>
      <c s="65">
        <v>3814</v>
      </c>
      <c s="65">
        <v>5832</v>
      </c>
      <c s="65">
        <v>2130</v>
      </c>
      <c s="65">
        <v>0</v>
      </c>
      <c s="65">
        <v>4749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33"/>
        <v/>
      </c>
      <c s="187">
        <f t="shared" si="234"/>
        <v>2</v>
      </c>
      <c s="15">
        <f t="shared" si="235"/>
        <v>11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89">
        <f t="shared" si="230"/>
        <v>19</v>
      </c>
      <c s="99" t="str">
        <f t="shared" si="231"/>
        <v>19:26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660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900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240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180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6"/>
      <c r="CT1126" s="170"/>
      <c s="13"/>
      <c s="79"/>
      <c s="79"/>
      <c r="FL1126" s="1"/>
      <c s="121">
        <f t="shared" si="228"/>
        <v>44954</v>
      </c>
      <c s="207"/>
    </row>
    <row ht="11.1" customHeight="1">
      <c s="192">
        <f t="shared" si="232"/>
        <v>1127</v>
      </c>
      <c s="74">
        <f t="shared" si="229"/>
        <v>19.449999999999999</v>
      </c>
      <c s="216">
        <v>45056.810416666667</v>
      </c>
      <c s="65">
        <v>13065</v>
      </c>
      <c s="65">
        <v>12047</v>
      </c>
      <c s="65">
        <v>0</v>
      </c>
      <c s="65">
        <v>2941</v>
      </c>
      <c s="65">
        <v>3314</v>
      </c>
      <c s="65">
        <v>0</v>
      </c>
      <c s="65">
        <v>0</v>
      </c>
      <c s="65">
        <v>5521</v>
      </c>
      <c s="65">
        <v>3818</v>
      </c>
      <c s="65">
        <v>5839</v>
      </c>
      <c s="65">
        <v>2132</v>
      </c>
      <c s="65">
        <v>0</v>
      </c>
      <c s="65">
        <v>4755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33"/>
        <v/>
      </c>
      <c s="187">
        <f t="shared" si="234"/>
        <v>2</v>
      </c>
      <c s="15">
        <f t="shared" si="235"/>
        <v>23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89">
        <f t="shared" si="230"/>
        <v>19</v>
      </c>
      <c s="99" t="str">
        <f t="shared" si="231"/>
        <v>19:27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1380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360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6"/>
      <c r="CT1127" s="170"/>
      <c s="13"/>
      <c s="79"/>
      <c s="79"/>
      <c r="FL1127" s="1"/>
      <c s="121">
        <f t="shared" si="228"/>
        <v>44955</v>
      </c>
      <c s="207"/>
    </row>
    <row ht="11.1" customHeight="1">
      <c s="192">
        <f t="shared" si="232"/>
        <v>1128</v>
      </c>
      <c s="74">
        <f t="shared" si="229"/>
        <v>19.466666666666665</v>
      </c>
      <c s="216">
        <v>45056.811111111114</v>
      </c>
      <c s="65">
        <v>13093</v>
      </c>
      <c s="65">
        <v>12062</v>
      </c>
      <c s="65">
        <v>0</v>
      </c>
      <c s="65">
        <v>2945</v>
      </c>
      <c s="65">
        <v>3314</v>
      </c>
      <c s="65">
        <v>0</v>
      </c>
      <c s="65">
        <v>0</v>
      </c>
      <c s="65">
        <v>5527</v>
      </c>
      <c s="65">
        <v>3823</v>
      </c>
      <c s="65">
        <v>5846</v>
      </c>
      <c s="65">
        <v>2134</v>
      </c>
      <c s="65">
        <v>0</v>
      </c>
      <c s="65">
        <v>4760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33"/>
        <v/>
      </c>
      <c s="187">
        <f t="shared" si="234"/>
        <v>2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89">
        <f t="shared" si="230"/>
        <v>19</v>
      </c>
      <c s="99" t="str">
        <f t="shared" si="231"/>
        <v>19:28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6"/>
      <c r="CT1128" s="170"/>
      <c s="13"/>
      <c s="79"/>
      <c s="79"/>
      <c r="FL1128" s="1"/>
      <c s="121">
        <f t="shared" si="228"/>
        <v>44956</v>
      </c>
      <c s="207"/>
    </row>
    <row ht="11.1" customHeight="1">
      <c s="192">
        <f t="shared" si="232"/>
        <v>1129</v>
      </c>
      <c s="74">
        <f t="shared" si="229"/>
        <v>19.483333333333334</v>
      </c>
      <c s="216">
        <v>45056.811805555553</v>
      </c>
      <c s="65">
        <v>13121</v>
      </c>
      <c s="65">
        <v>12075</v>
      </c>
      <c s="65">
        <v>0</v>
      </c>
      <c s="65">
        <v>2949</v>
      </c>
      <c s="65">
        <v>3314</v>
      </c>
      <c s="65">
        <v>0</v>
      </c>
      <c s="65">
        <v>0</v>
      </c>
      <c s="65">
        <v>5533</v>
      </c>
      <c s="65">
        <v>3827</v>
      </c>
      <c s="65">
        <v>5854</v>
      </c>
      <c s="65">
        <v>2137</v>
      </c>
      <c s="65">
        <v>0</v>
      </c>
      <c s="65">
        <v>4766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33"/>
        <v/>
      </c>
      <c s="187">
        <f t="shared" si="234"/>
        <v>2</v>
      </c>
      <c s="15">
        <f t="shared" si="235"/>
        <v>28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89">
        <f t="shared" si="230"/>
        <v>19</v>
      </c>
      <c s="99" t="str">
        <f t="shared" si="231"/>
        <v>19:29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6"/>
      <c r="CT1129" s="170"/>
      <c s="13"/>
      <c s="79"/>
      <c s="79"/>
      <c r="FL1129" s="1"/>
      <c s="121">
        <f t="shared" si="228"/>
        <v>44957</v>
      </c>
      <c s="207"/>
    </row>
    <row ht="11.1" customHeight="1">
      <c s="192">
        <f t="shared" si="232"/>
        <v>1130</v>
      </c>
      <c s="74">
        <f t="shared" si="229"/>
        <v>19.5</v>
      </c>
      <c s="216">
        <v>45056.8125</v>
      </c>
      <c s="65">
        <v>13146</v>
      </c>
      <c s="65">
        <v>12089</v>
      </c>
      <c s="65">
        <v>0</v>
      </c>
      <c s="65">
        <v>2953</v>
      </c>
      <c s="65">
        <v>3314</v>
      </c>
      <c s="65">
        <v>0</v>
      </c>
      <c s="65">
        <v>0</v>
      </c>
      <c s="65">
        <v>5538</v>
      </c>
      <c s="65">
        <v>3832</v>
      </c>
      <c s="65">
        <v>5861</v>
      </c>
      <c s="65">
        <v>2139</v>
      </c>
      <c s="65">
        <v>0</v>
      </c>
      <c s="65">
        <v>4771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33"/>
        <v/>
      </c>
      <c s="187">
        <f t="shared" si="234"/>
        <v>2</v>
      </c>
      <c s="15">
        <f t="shared" si="235"/>
        <v>25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89">
        <f t="shared" si="230"/>
        <v>19</v>
      </c>
      <c s="99" t="str">
        <f t="shared" si="231"/>
        <v>19:30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1500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6"/>
      <c r="CT1130" s="170"/>
      <c s="13"/>
      <c s="79"/>
      <c s="79"/>
      <c r="FL1130" s="1"/>
      <c s="121">
        <f t="shared" si="228"/>
        <v>44958</v>
      </c>
      <c s="207"/>
    </row>
    <row ht="11.1" customHeight="1">
      <c s="192">
        <f t="shared" si="232"/>
        <v>1131</v>
      </c>
      <c s="74">
        <f t="shared" si="229"/>
        <v>19.516666666666666</v>
      </c>
      <c s="216">
        <v>45056.813194444447</v>
      </c>
      <c s="65">
        <v>13175</v>
      </c>
      <c s="65">
        <v>12103</v>
      </c>
      <c s="65">
        <v>0</v>
      </c>
      <c s="65">
        <v>2957</v>
      </c>
      <c s="65">
        <v>3314</v>
      </c>
      <c s="65">
        <v>0</v>
      </c>
      <c s="65">
        <v>0</v>
      </c>
      <c s="65">
        <v>5544</v>
      </c>
      <c s="65">
        <v>3836</v>
      </c>
      <c s="65">
        <v>5867</v>
      </c>
      <c s="65">
        <v>2142</v>
      </c>
      <c s="65">
        <v>0</v>
      </c>
      <c s="65">
        <v>4776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33"/>
        <v/>
      </c>
      <c s="187">
        <f t="shared" si="234"/>
        <v>2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89">
        <f t="shared" si="230"/>
        <v>19</v>
      </c>
      <c s="99" t="str">
        <f t="shared" si="231"/>
        <v>19:31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6"/>
      <c r="CT1131" s="170"/>
      <c s="13"/>
      <c s="79"/>
      <c s="79"/>
      <c r="FL1131" s="1"/>
      <c s="121">
        <f t="shared" si="228"/>
        <v>44959</v>
      </c>
      <c s="207"/>
    </row>
    <row ht="11.1" customHeight="1">
      <c s="192">
        <f t="shared" si="232"/>
        <v>1132</v>
      </c>
      <c s="74">
        <f t="shared" si="229"/>
        <v>19.533333333333335</v>
      </c>
      <c s="216">
        <v>45056.813888888886</v>
      </c>
      <c s="65">
        <v>13202</v>
      </c>
      <c s="65">
        <v>12117</v>
      </c>
      <c s="65">
        <v>0</v>
      </c>
      <c s="65">
        <v>2961</v>
      </c>
      <c s="65">
        <v>3314</v>
      </c>
      <c s="65">
        <v>0</v>
      </c>
      <c s="65">
        <v>0</v>
      </c>
      <c s="65">
        <v>5550</v>
      </c>
      <c s="65">
        <v>3841</v>
      </c>
      <c s="65">
        <v>5875</v>
      </c>
      <c s="65">
        <v>2144</v>
      </c>
      <c s="65">
        <v>0</v>
      </c>
      <c s="65">
        <v>4782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33"/>
        <v/>
      </c>
      <c s="187">
        <f t="shared" si="234"/>
        <v>2</v>
      </c>
      <c s="15">
        <f t="shared" si="235"/>
        <v>27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8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89">
        <f t="shared" si="230"/>
        <v>19</v>
      </c>
      <c s="99" t="str">
        <f t="shared" si="231"/>
        <v>19:32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1620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6"/>
      <c r="CT1132" s="170"/>
      <c s="13"/>
      <c s="79"/>
      <c s="79"/>
      <c r="FL1132" s="1"/>
      <c s="121">
        <f t="shared" si="228"/>
        <v>44960</v>
      </c>
      <c s="207"/>
    </row>
    <row ht="11.1" customHeight="1">
      <c s="192">
        <f t="shared" si="232"/>
        <v>1133</v>
      </c>
      <c s="74">
        <f t="shared" si="229"/>
        <v>19.550000000000001</v>
      </c>
      <c s="216">
        <v>45056.814583333333</v>
      </c>
      <c s="65">
        <v>13226</v>
      </c>
      <c s="65">
        <v>12132</v>
      </c>
      <c s="65">
        <v>0</v>
      </c>
      <c s="65">
        <v>2964</v>
      </c>
      <c s="65">
        <v>3314</v>
      </c>
      <c s="65">
        <v>0</v>
      </c>
      <c s="65">
        <v>0</v>
      </c>
      <c s="65">
        <v>5556</v>
      </c>
      <c s="65">
        <v>3845</v>
      </c>
      <c s="65">
        <v>5882</v>
      </c>
      <c s="65">
        <v>2146</v>
      </c>
      <c s="65">
        <v>0</v>
      </c>
      <c s="65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33"/>
        <v/>
      </c>
      <c s="187">
        <f t="shared" si="234"/>
        <v>2</v>
      </c>
      <c s="15">
        <f t="shared" si="235"/>
        <v>24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89">
        <f t="shared" si="230"/>
        <v>19</v>
      </c>
      <c s="99" t="str">
        <f t="shared" si="231"/>
        <v>19:33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1440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420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6"/>
      <c r="CT1133" s="170"/>
      <c s="13"/>
      <c s="79"/>
      <c s="79"/>
      <c r="FL1133" s="1"/>
      <c s="121">
        <f t="shared" si="228"/>
        <v>44961</v>
      </c>
      <c s="207"/>
    </row>
    <row ht="11.1" customHeight="1">
      <c s="192">
        <f t="shared" si="232"/>
        <v>1134</v>
      </c>
      <c s="74">
        <f t="shared" si="229"/>
        <v>19.566666666666666</v>
      </c>
      <c s="216">
        <v>45056.81527777778</v>
      </c>
      <c s="65">
        <v>13229</v>
      </c>
      <c s="65">
        <v>12147</v>
      </c>
      <c s="65">
        <v>0</v>
      </c>
      <c s="65">
        <v>2969</v>
      </c>
      <c s="65">
        <v>3314</v>
      </c>
      <c s="65">
        <v>0</v>
      </c>
      <c s="65">
        <v>0</v>
      </c>
      <c s="65">
        <v>5562</v>
      </c>
      <c s="65">
        <v>3850</v>
      </c>
      <c s="65">
        <v>5889</v>
      </c>
      <c s="65">
        <v>2149</v>
      </c>
      <c s="65">
        <v>0</v>
      </c>
      <c s="65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33"/>
        <v/>
      </c>
      <c s="187">
        <f t="shared" si="234"/>
        <v>2</v>
      </c>
      <c s="15">
        <f t="shared" si="235"/>
        <v>3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89">
        <f t="shared" si="230"/>
        <v>19</v>
      </c>
      <c s="99" t="str">
        <f t="shared" si="231"/>
        <v>19:34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900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420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6"/>
      <c r="CT1134" s="170"/>
      <c s="13"/>
      <c s="79"/>
      <c s="79"/>
      <c r="FL1134" s="1"/>
      <c s="121">
        <f t="shared" si="228"/>
        <v>44962</v>
      </c>
      <c s="207"/>
    </row>
    <row ht="11.1" customHeight="1">
      <c s="192">
        <f t="shared" si="232"/>
        <v>1135</v>
      </c>
      <c s="74">
        <f t="shared" si="229"/>
        <v>19.583333333333332</v>
      </c>
      <c s="216">
        <v>45056.815972222219</v>
      </c>
      <c s="65">
        <v>13239</v>
      </c>
      <c s="65">
        <v>12161</v>
      </c>
      <c s="65">
        <v>0</v>
      </c>
      <c s="65">
        <v>2973</v>
      </c>
      <c s="65">
        <v>3314</v>
      </c>
      <c s="65">
        <v>0</v>
      </c>
      <c s="65">
        <v>0</v>
      </c>
      <c s="65">
        <v>5568</v>
      </c>
      <c s="65">
        <v>3854</v>
      </c>
      <c s="65">
        <v>5896</v>
      </c>
      <c s="65">
        <v>2151</v>
      </c>
      <c s="65">
        <v>0</v>
      </c>
      <c s="65">
        <v>4799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33"/>
        <v/>
      </c>
      <c s="187">
        <f t="shared" si="234"/>
        <v>2</v>
      </c>
      <c s="15">
        <f t="shared" si="235"/>
        <v>10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89">
        <f t="shared" si="230"/>
        <v>19</v>
      </c>
      <c s="99" t="str">
        <f t="shared" si="231"/>
        <v>19:35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600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6"/>
      <c r="CT1135" s="170"/>
      <c s="13"/>
      <c s="79"/>
      <c s="79"/>
      <c r="FL1135" s="1"/>
      <c s="121">
        <f t="shared" si="228"/>
        <v>44963</v>
      </c>
      <c s="207"/>
    </row>
    <row ht="11.1" customHeight="1">
      <c s="192">
        <f t="shared" si="232"/>
        <v>1136</v>
      </c>
      <c s="74">
        <f t="shared" si="229"/>
        <v>19.600000000000001</v>
      </c>
      <c s="216">
        <v>45056.816666666666</v>
      </c>
      <c s="65">
        <v>13264</v>
      </c>
      <c s="65">
        <v>12176</v>
      </c>
      <c s="65">
        <v>0</v>
      </c>
      <c s="65">
        <v>2977</v>
      </c>
      <c s="65">
        <v>3314</v>
      </c>
      <c s="65">
        <v>0</v>
      </c>
      <c s="65">
        <v>0</v>
      </c>
      <c s="65">
        <v>5574</v>
      </c>
      <c s="65">
        <v>3858</v>
      </c>
      <c s="65">
        <v>5903</v>
      </c>
      <c s="65">
        <v>2154</v>
      </c>
      <c s="65">
        <v>0</v>
      </c>
      <c s="65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33"/>
        <v/>
      </c>
      <c s="187">
        <f t="shared" si="234"/>
        <v>2</v>
      </c>
      <c s="15">
        <f t="shared" si="235"/>
        <v>25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89">
        <f t="shared" si="230"/>
        <v>19</v>
      </c>
      <c s="99" t="str">
        <f t="shared" si="231"/>
        <v>19:36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1500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420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6"/>
      <c r="CT1136" s="170"/>
      <c s="13"/>
      <c s="79"/>
      <c s="79"/>
      <c r="FL1136" s="1"/>
      <c s="121">
        <f t="shared" si="228"/>
        <v>44964</v>
      </c>
      <c s="207"/>
    </row>
    <row ht="11.1" customHeight="1">
      <c s="192">
        <f t="shared" si="232"/>
        <v>1137</v>
      </c>
      <c s="74">
        <f t="shared" si="229"/>
        <v>19.616666666666667</v>
      </c>
      <c s="216">
        <v>45056.817361111112</v>
      </c>
      <c s="65">
        <v>13291</v>
      </c>
      <c s="65">
        <v>12191</v>
      </c>
      <c s="65">
        <v>0</v>
      </c>
      <c s="65">
        <v>2981</v>
      </c>
      <c s="65">
        <v>3314</v>
      </c>
      <c s="65">
        <v>0</v>
      </c>
      <c s="65">
        <v>0</v>
      </c>
      <c s="65">
        <v>5580</v>
      </c>
      <c s="65">
        <v>3863</v>
      </c>
      <c s="65">
        <v>5910</v>
      </c>
      <c s="65">
        <v>2156</v>
      </c>
      <c s="65">
        <v>0</v>
      </c>
      <c s="65">
        <v>4810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33"/>
        <v/>
      </c>
      <c s="187">
        <f t="shared" si="234"/>
        <v>2</v>
      </c>
      <c s="15">
        <f t="shared" si="235"/>
        <v>27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89">
        <f t="shared" si="230"/>
        <v>19</v>
      </c>
      <c s="99" t="str">
        <f t="shared" si="231"/>
        <v>19:37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420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6"/>
      <c r="CT1137" s="170"/>
      <c s="13"/>
      <c s="79"/>
      <c s="79"/>
      <c r="FL1137" s="1"/>
      <c s="121">
        <f t="shared" si="228"/>
        <v>44965</v>
      </c>
      <c s="207"/>
    </row>
    <row ht="11.1" customHeight="1">
      <c s="192">
        <f t="shared" si="232"/>
        <v>1138</v>
      </c>
      <c s="74">
        <f t="shared" si="229"/>
        <v>19.633333333333333</v>
      </c>
      <c s="216">
        <v>45056.818055555559</v>
      </c>
      <c s="65">
        <v>13321</v>
      </c>
      <c s="65">
        <v>12206</v>
      </c>
      <c s="65">
        <v>0</v>
      </c>
      <c s="65">
        <v>2986</v>
      </c>
      <c s="65">
        <v>3314</v>
      </c>
      <c s="65">
        <v>0</v>
      </c>
      <c s="65">
        <v>0</v>
      </c>
      <c s="65">
        <v>5587</v>
      </c>
      <c s="65">
        <v>3867</v>
      </c>
      <c s="65">
        <v>5918</v>
      </c>
      <c s="65">
        <v>2159</v>
      </c>
      <c s="65">
        <v>0</v>
      </c>
      <c s="65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33"/>
        <v/>
      </c>
      <c s="187">
        <f t="shared" si="234"/>
        <v>2</v>
      </c>
      <c s="15">
        <f t="shared" si="235"/>
        <v>30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89">
        <f t="shared" si="230"/>
        <v>19</v>
      </c>
      <c s="99" t="str">
        <f t="shared" si="231"/>
        <v>19:38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480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6"/>
      <c r="CT1138" s="170"/>
      <c s="13"/>
      <c s="79"/>
      <c s="79"/>
      <c r="FL1138" s="1"/>
      <c s="121">
        <f t="shared" si="228"/>
        <v>44966</v>
      </c>
      <c s="207"/>
    </row>
    <row ht="11.1" customHeight="1">
      <c s="192">
        <f t="shared" si="232"/>
        <v>1139</v>
      </c>
      <c s="74">
        <f t="shared" si="229"/>
        <v>19.649999999999999</v>
      </c>
      <c s="216">
        <v>45056.818749999999</v>
      </c>
      <c s="65">
        <v>13323</v>
      </c>
      <c s="65">
        <v>12220</v>
      </c>
      <c s="65">
        <v>0</v>
      </c>
      <c s="65">
        <v>2990</v>
      </c>
      <c s="65">
        <v>3314</v>
      </c>
      <c s="65">
        <v>0</v>
      </c>
      <c s="65">
        <v>0</v>
      </c>
      <c s="65">
        <v>5593</v>
      </c>
      <c s="65">
        <v>3872</v>
      </c>
      <c s="65">
        <v>5925</v>
      </c>
      <c s="65">
        <v>2161</v>
      </c>
      <c s="65">
        <v>0</v>
      </c>
      <c s="65">
        <v>4821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33"/>
        <v/>
      </c>
      <c s="187">
        <f t="shared" si="234"/>
        <v>2</v>
      </c>
      <c s="15">
        <f t="shared" si="235"/>
        <v>2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89">
        <f t="shared" si="230"/>
        <v>19</v>
      </c>
      <c s="99" t="str">
        <f t="shared" si="231"/>
        <v>19:39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120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420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6"/>
      <c r="CT1139" s="170"/>
      <c s="13"/>
      <c s="79"/>
      <c s="79"/>
      <c r="FL1139" s="1"/>
      <c s="121">
        <f t="shared" si="228"/>
        <v>44967</v>
      </c>
      <c s="207"/>
    </row>
    <row ht="11.1" customHeight="1">
      <c s="192">
        <f t="shared" si="232"/>
        <v>1140</v>
      </c>
      <c s="74">
        <f t="shared" si="229"/>
        <v>19.666666666666668</v>
      </c>
      <c s="216">
        <v>45056.819444444445</v>
      </c>
      <c s="65">
        <v>13340</v>
      </c>
      <c s="65">
        <v>12235</v>
      </c>
      <c s="65">
        <v>0</v>
      </c>
      <c s="65">
        <v>2994</v>
      </c>
      <c s="65">
        <v>3314</v>
      </c>
      <c s="65">
        <v>0</v>
      </c>
      <c s="65">
        <v>0</v>
      </c>
      <c s="65">
        <v>5600</v>
      </c>
      <c s="65">
        <v>3877</v>
      </c>
      <c s="65">
        <v>5933</v>
      </c>
      <c s="65">
        <v>2164</v>
      </c>
      <c s="65">
        <v>0</v>
      </c>
      <c s="65">
        <v>4828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33"/>
        <v/>
      </c>
      <c s="187">
        <f t="shared" si="234"/>
        <v>2</v>
      </c>
      <c s="15">
        <f t="shared" si="235"/>
        <v>17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89">
        <f t="shared" si="230"/>
        <v>19</v>
      </c>
      <c s="99" t="str">
        <f t="shared" si="231"/>
        <v>19:40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1020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900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480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6"/>
      <c r="CT1140" s="170"/>
      <c s="13"/>
      <c s="79"/>
      <c s="79"/>
      <c r="FL1140" s="1"/>
      <c s="121">
        <f t="shared" si="228"/>
        <v>44968</v>
      </c>
      <c s="207"/>
    </row>
    <row ht="11.1" customHeight="1">
      <c s="192">
        <f t="shared" si="232"/>
        <v>1141</v>
      </c>
      <c s="74">
        <f t="shared" si="229"/>
        <v>19.683333333333334</v>
      </c>
      <c s="216">
        <v>45056.820138888892</v>
      </c>
      <c s="65">
        <v>13364</v>
      </c>
      <c s="65">
        <v>12250</v>
      </c>
      <c s="65">
        <v>0</v>
      </c>
      <c s="65">
        <v>2998</v>
      </c>
      <c s="65">
        <v>3314</v>
      </c>
      <c s="65">
        <v>0</v>
      </c>
      <c s="65">
        <v>0</v>
      </c>
      <c s="65">
        <v>5606</v>
      </c>
      <c s="65">
        <v>3881</v>
      </c>
      <c s="65">
        <v>5940</v>
      </c>
      <c s="65">
        <v>2166</v>
      </c>
      <c s="65">
        <v>0</v>
      </c>
      <c s="65">
        <v>4833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33"/>
        <v/>
      </c>
      <c s="187">
        <f t="shared" si="234"/>
        <v>2</v>
      </c>
      <c s="15">
        <f t="shared" si="235"/>
        <v>24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89">
        <f t="shared" si="230"/>
        <v>19</v>
      </c>
      <c s="99" t="str">
        <f t="shared" si="231"/>
        <v>19:41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1440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6"/>
      <c r="CT1141" s="170"/>
      <c s="13"/>
      <c s="79"/>
      <c s="79"/>
      <c r="FL1141" s="1"/>
      <c s="121">
        <f t="shared" si="228"/>
        <v>44969</v>
      </c>
      <c s="207"/>
    </row>
    <row ht="11.1" customHeight="1">
      <c s="192">
        <f t="shared" si="232"/>
        <v>1142</v>
      </c>
      <c s="74">
        <f t="shared" si="229"/>
        <v>19.699999999999999</v>
      </c>
      <c s="216">
        <v>45056.820833333331</v>
      </c>
      <c s="65">
        <v>13394</v>
      </c>
      <c s="65">
        <v>12265</v>
      </c>
      <c s="65">
        <v>0</v>
      </c>
      <c s="65">
        <v>3002</v>
      </c>
      <c s="65">
        <v>3314</v>
      </c>
      <c s="65">
        <v>0</v>
      </c>
      <c s="65">
        <v>0</v>
      </c>
      <c s="65">
        <v>5612</v>
      </c>
      <c s="65">
        <v>3886</v>
      </c>
      <c s="65">
        <v>5948</v>
      </c>
      <c s="65">
        <v>2169</v>
      </c>
      <c s="65">
        <v>0</v>
      </c>
      <c s="65">
        <v>4839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33"/>
        <v/>
      </c>
      <c s="187">
        <f t="shared" si="234"/>
        <v>2</v>
      </c>
      <c s="15">
        <f t="shared" si="235"/>
        <v>30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89">
        <f t="shared" si="230"/>
        <v>19</v>
      </c>
      <c s="99" t="str">
        <f t="shared" si="231"/>
        <v>19:42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1800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360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480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6"/>
      <c r="CT1142" s="170"/>
      <c s="13"/>
      <c s="79"/>
      <c s="79"/>
      <c r="FL1142" s="1"/>
      <c s="121">
        <f t="shared" si="228"/>
        <v>44970</v>
      </c>
      <c s="207"/>
    </row>
    <row ht="11.1" customHeight="1">
      <c s="192">
        <f t="shared" si="232"/>
        <v>1143</v>
      </c>
      <c s="74">
        <f t="shared" si="229"/>
        <v>19.716666666666665</v>
      </c>
      <c s="216">
        <v>45056.821527777778</v>
      </c>
      <c s="65">
        <v>13420</v>
      </c>
      <c s="65">
        <v>12279</v>
      </c>
      <c s="65">
        <v>0</v>
      </c>
      <c s="65">
        <v>3006</v>
      </c>
      <c s="65">
        <v>3314</v>
      </c>
      <c s="65">
        <v>0</v>
      </c>
      <c s="65">
        <v>0</v>
      </c>
      <c s="65">
        <v>5619</v>
      </c>
      <c s="65">
        <v>3891</v>
      </c>
      <c s="65">
        <v>5955</v>
      </c>
      <c s="65">
        <v>2172</v>
      </c>
      <c s="65">
        <v>0</v>
      </c>
      <c s="65">
        <v>4844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33"/>
        <v/>
      </c>
      <c s="187">
        <f t="shared" si="234"/>
        <v>2</v>
      </c>
      <c s="15">
        <f t="shared" si="235"/>
        <v>26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89">
        <f t="shared" si="230"/>
        <v>19</v>
      </c>
      <c s="99" t="str">
        <f t="shared" si="231"/>
        <v>19:43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1560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420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6"/>
      <c r="CT1143" s="170"/>
      <c s="13"/>
      <c s="79"/>
      <c s="79"/>
      <c r="FL1143" s="1"/>
      <c s="121">
        <f t="shared" si="228"/>
        <v>44971</v>
      </c>
      <c s="207"/>
    </row>
    <row ht="11.1" customHeight="1">
      <c s="192">
        <f t="shared" si="232"/>
        <v>1144</v>
      </c>
      <c s="74">
        <f t="shared" si="229"/>
        <v>19.733333333333334</v>
      </c>
      <c s="216">
        <v>45056.822222222225</v>
      </c>
      <c s="65">
        <v>13434</v>
      </c>
      <c s="65">
        <v>12294</v>
      </c>
      <c s="65">
        <v>0</v>
      </c>
      <c s="65">
        <v>3010</v>
      </c>
      <c s="65">
        <v>3314</v>
      </c>
      <c s="65">
        <v>0</v>
      </c>
      <c s="65">
        <v>0</v>
      </c>
      <c s="65">
        <v>5625</v>
      </c>
      <c s="65">
        <v>3896</v>
      </c>
      <c s="65">
        <v>5963</v>
      </c>
      <c s="65">
        <v>2174</v>
      </c>
      <c s="65">
        <v>0</v>
      </c>
      <c s="65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33"/>
        <v/>
      </c>
      <c s="187">
        <f t="shared" si="234"/>
        <v>2</v>
      </c>
      <c s="15">
        <f t="shared" si="235"/>
        <v>14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8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89">
        <f t="shared" si="230"/>
        <v>19</v>
      </c>
      <c s="99" t="str">
        <f t="shared" si="231"/>
        <v>19:44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840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900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480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6"/>
      <c r="CT1144" s="170"/>
      <c s="13"/>
      <c s="79"/>
      <c s="79"/>
      <c r="FL1144" s="1"/>
      <c s="121">
        <f t="shared" si="228"/>
        <v>44972</v>
      </c>
      <c s="207"/>
    </row>
    <row ht="11.1" customHeight="1">
      <c s="192">
        <f t="shared" si="232"/>
        <v>1145</v>
      </c>
      <c s="74">
        <f t="shared" si="229"/>
        <v>19.75</v>
      </c>
      <c s="216">
        <v>45056.822916666664</v>
      </c>
      <c s="65">
        <v>13460</v>
      </c>
      <c s="65">
        <v>12309</v>
      </c>
      <c s="65">
        <v>0</v>
      </c>
      <c s="65">
        <v>3014</v>
      </c>
      <c s="65">
        <v>3314</v>
      </c>
      <c s="65">
        <v>0</v>
      </c>
      <c s="65">
        <v>0</v>
      </c>
      <c s="65">
        <v>5632</v>
      </c>
      <c s="65">
        <v>3901</v>
      </c>
      <c s="65">
        <v>5970</v>
      </c>
      <c s="65">
        <v>2177</v>
      </c>
      <c s="65">
        <v>0</v>
      </c>
      <c s="65">
        <v>4856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33"/>
        <v/>
      </c>
      <c s="187">
        <f t="shared" si="234"/>
        <v>2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89">
        <f t="shared" si="230"/>
        <v>19</v>
      </c>
      <c s="99" t="str">
        <f t="shared" si="231"/>
        <v>19:45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1560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420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420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6"/>
      <c r="CT1145" s="170"/>
      <c s="13"/>
      <c s="79"/>
      <c s="79"/>
      <c r="FL1145" s="1"/>
      <c s="121">
        <f t="shared" si="228"/>
        <v>44973</v>
      </c>
      <c s="207"/>
    </row>
    <row ht="11.1" customHeight="1">
      <c s="192">
        <f t="shared" si="232"/>
        <v>1146</v>
      </c>
      <c s="74">
        <f t="shared" si="229"/>
        <v>19.766666666666666</v>
      </c>
      <c s="216">
        <v>45056.823611111111</v>
      </c>
      <c s="65">
        <v>13495</v>
      </c>
      <c s="65">
        <v>12327</v>
      </c>
      <c s="65">
        <v>0</v>
      </c>
      <c s="65">
        <v>3019</v>
      </c>
      <c s="65">
        <v>3314</v>
      </c>
      <c s="65">
        <v>0</v>
      </c>
      <c s="65">
        <v>0</v>
      </c>
      <c s="65">
        <v>5639</v>
      </c>
      <c s="65">
        <v>3907</v>
      </c>
      <c s="65">
        <v>5979</v>
      </c>
      <c s="65">
        <v>2180</v>
      </c>
      <c s="65">
        <v>0</v>
      </c>
      <c s="65">
        <v>4863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33"/>
        <v/>
      </c>
      <c s="187">
        <f t="shared" si="234"/>
        <v>2</v>
      </c>
      <c s="15">
        <f t="shared" si="235"/>
        <v>35</v>
      </c>
      <c s="15">
        <f t="shared" si="236"/>
        <v>18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9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89">
        <f t="shared" si="230"/>
        <v>19</v>
      </c>
      <c s="99" t="str">
        <f t="shared" si="231"/>
        <v>19:46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2100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1080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360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540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180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6"/>
      <c r="CT1146" s="170"/>
      <c s="13"/>
      <c s="79"/>
      <c s="79"/>
      <c r="FL1146" s="1"/>
      <c s="121">
        <f t="shared" si="228"/>
        <v>44974</v>
      </c>
      <c s="207"/>
    </row>
    <row ht="11.1" customHeight="1">
      <c s="192">
        <f t="shared" si="232"/>
        <v>1147</v>
      </c>
      <c s="74">
        <f t="shared" si="229"/>
        <v>19.783333333333335</v>
      </c>
      <c s="216">
        <v>45056.824305555558</v>
      </c>
      <c s="65">
        <v>13515</v>
      </c>
      <c s="65">
        <v>12338</v>
      </c>
      <c s="65">
        <v>0</v>
      </c>
      <c s="65">
        <v>3022</v>
      </c>
      <c s="65">
        <v>3314</v>
      </c>
      <c s="65">
        <v>0</v>
      </c>
      <c s="65">
        <v>0</v>
      </c>
      <c s="65">
        <v>5644</v>
      </c>
      <c s="65">
        <v>3911</v>
      </c>
      <c s="65">
        <v>5985</v>
      </c>
      <c s="65">
        <v>2182</v>
      </c>
      <c s="65">
        <v>0</v>
      </c>
      <c s="65">
        <v>4867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33"/>
        <v/>
      </c>
      <c s="187">
        <f t="shared" si="234"/>
        <v>2</v>
      </c>
      <c s="15">
        <f t="shared" si="235"/>
        <v>20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89">
        <f t="shared" si="230"/>
        <v>19</v>
      </c>
      <c s="99" t="str">
        <f t="shared" si="231"/>
        <v>19:47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1200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660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6"/>
      <c r="CT1147" s="170"/>
      <c s="13"/>
      <c s="79"/>
      <c s="79"/>
      <c r="FL1147" s="1"/>
      <c s="121">
        <f t="shared" si="228"/>
        <v>44975</v>
      </c>
      <c s="207"/>
    </row>
    <row ht="11.1" customHeight="1">
      <c s="192">
        <f t="shared" si="232"/>
        <v>1148</v>
      </c>
      <c s="74">
        <f t="shared" si="229"/>
        <v>19.800000000000001</v>
      </c>
      <c s="216">
        <v>45056.824999999997</v>
      </c>
      <c s="65">
        <v>13518</v>
      </c>
      <c s="65">
        <v>12353</v>
      </c>
      <c s="65">
        <v>0</v>
      </c>
      <c s="65">
        <v>3026</v>
      </c>
      <c s="65">
        <v>3314</v>
      </c>
      <c s="65">
        <v>0</v>
      </c>
      <c s="65">
        <v>0</v>
      </c>
      <c s="65">
        <v>5651</v>
      </c>
      <c s="65">
        <v>3916</v>
      </c>
      <c s="65">
        <v>5993</v>
      </c>
      <c s="65">
        <v>2185</v>
      </c>
      <c s="65">
        <v>0</v>
      </c>
      <c s="65">
        <v>4872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33"/>
        <v/>
      </c>
      <c s="187">
        <f t="shared" si="234"/>
        <v>2</v>
      </c>
      <c s="15">
        <f t="shared" si="235"/>
        <v>3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89">
        <f t="shared" si="230"/>
        <v>19</v>
      </c>
      <c s="99" t="str">
        <f t="shared" si="231"/>
        <v>19:48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420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300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480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6"/>
      <c r="CT1148" s="170"/>
      <c s="13"/>
      <c s="79"/>
      <c s="79"/>
      <c r="FL1148" s="1"/>
      <c s="121">
        <f t="shared" si="228"/>
        <v>44976</v>
      </c>
      <c s="207"/>
    </row>
    <row ht="11.1" customHeight="1">
      <c s="192">
        <f t="shared" si="232"/>
        <v>1149</v>
      </c>
      <c s="74">
        <f t="shared" si="229"/>
        <v>19.816666666666666</v>
      </c>
      <c s="216">
        <v>45056.825694444444</v>
      </c>
      <c s="65">
        <v>13518</v>
      </c>
      <c s="65">
        <v>12369</v>
      </c>
      <c s="65">
        <v>0</v>
      </c>
      <c s="65">
        <v>3030</v>
      </c>
      <c s="65">
        <v>3314</v>
      </c>
      <c s="65">
        <v>0</v>
      </c>
      <c s="65">
        <v>0</v>
      </c>
      <c s="65">
        <v>5657</v>
      </c>
      <c s="65">
        <v>3920</v>
      </c>
      <c s="65">
        <v>6000</v>
      </c>
      <c s="65">
        <v>2187</v>
      </c>
      <c s="65">
        <v>0</v>
      </c>
      <c s="65">
        <v>4878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89">
        <f t="shared" si="230"/>
        <v>19</v>
      </c>
      <c s="99" t="str">
        <f t="shared" si="231"/>
        <v>19:49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960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420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6"/>
      <c r="CT1149" s="170"/>
      <c s="13"/>
      <c s="79"/>
      <c s="79"/>
      <c r="FL1149" s="1"/>
      <c s="121">
        <f t="shared" si="228"/>
        <v>44977</v>
      </c>
      <c s="207"/>
    </row>
    <row ht="11.1" customHeight="1">
      <c s="192">
        <f t="shared" si="232"/>
        <v>1150</v>
      </c>
      <c s="74">
        <f t="shared" si="229"/>
        <v>19.833333333333332</v>
      </c>
      <c s="216">
        <v>45056.826388888891</v>
      </c>
      <c s="65">
        <v>13532</v>
      </c>
      <c s="65">
        <v>12384</v>
      </c>
      <c s="65">
        <v>0</v>
      </c>
      <c s="65">
        <v>3034</v>
      </c>
      <c s="65">
        <v>3314</v>
      </c>
      <c s="65">
        <v>0</v>
      </c>
      <c s="65">
        <v>0</v>
      </c>
      <c s="65">
        <v>5663</v>
      </c>
      <c s="65">
        <v>3925</v>
      </c>
      <c s="65">
        <v>6007</v>
      </c>
      <c s="65">
        <v>2190</v>
      </c>
      <c s="65">
        <v>0</v>
      </c>
      <c s="65">
        <v>4883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33"/>
        <v/>
      </c>
      <c s="187">
        <f t="shared" si="234"/>
        <v>2</v>
      </c>
      <c s="15">
        <f t="shared" si="235"/>
        <v>14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89">
        <f t="shared" si="230"/>
        <v>19</v>
      </c>
      <c s="99" t="str">
        <f t="shared" si="231"/>
        <v>19:50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840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180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6"/>
      <c r="CT1150" s="170"/>
      <c s="13"/>
      <c s="79"/>
      <c s="79"/>
      <c r="FL1150" s="1"/>
      <c s="121">
        <f t="shared" si="228"/>
        <v>44978</v>
      </c>
      <c s="207"/>
    </row>
    <row ht="11.1" customHeight="1">
      <c s="192">
        <f t="shared" si="232"/>
        <v>1151</v>
      </c>
      <c s="74">
        <f t="shared" si="229"/>
        <v>19.850000000000001</v>
      </c>
      <c s="216">
        <v>45056.82708333333</v>
      </c>
      <c s="65">
        <v>13557</v>
      </c>
      <c s="65">
        <v>12399</v>
      </c>
      <c s="65">
        <v>0</v>
      </c>
      <c s="65">
        <v>3038</v>
      </c>
      <c s="65">
        <v>3314</v>
      </c>
      <c s="65">
        <v>0</v>
      </c>
      <c s="65">
        <v>0</v>
      </c>
      <c s="65">
        <v>5670</v>
      </c>
      <c s="65">
        <v>3930</v>
      </c>
      <c s="65">
        <v>6015</v>
      </c>
      <c s="65">
        <v>2192</v>
      </c>
      <c s="65">
        <v>0</v>
      </c>
      <c s="65">
        <v>4889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33"/>
        <v/>
      </c>
      <c s="187">
        <f t="shared" si="234"/>
        <v>2</v>
      </c>
      <c s="15">
        <f t="shared" si="235"/>
        <v>25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89">
        <f t="shared" si="230"/>
        <v>19</v>
      </c>
      <c s="99" t="str">
        <f t="shared" si="231"/>
        <v>19:51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1500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480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6"/>
      <c r="CT1151" s="170"/>
      <c s="13"/>
      <c s="79"/>
      <c s="79"/>
      <c r="FL1151" s="1"/>
      <c s="121">
        <f t="shared" si="228"/>
        <v>44979</v>
      </c>
      <c s="207"/>
    </row>
    <row ht="11.1" customHeight="1">
      <c s="192">
        <f t="shared" si="232"/>
        <v>1152</v>
      </c>
      <c s="74">
        <f t="shared" si="229"/>
        <v>19.866666666666667</v>
      </c>
      <c s="216">
        <v>45056.827777777777</v>
      </c>
      <c s="65">
        <v>13585</v>
      </c>
      <c s="65">
        <v>12414</v>
      </c>
      <c s="65">
        <v>0</v>
      </c>
      <c s="65">
        <v>3042</v>
      </c>
      <c s="65">
        <v>3314</v>
      </c>
      <c s="65">
        <v>0</v>
      </c>
      <c s="65">
        <v>0</v>
      </c>
      <c s="65">
        <v>5677</v>
      </c>
      <c s="65">
        <v>3935</v>
      </c>
      <c s="65">
        <v>6022</v>
      </c>
      <c s="65">
        <v>2195</v>
      </c>
      <c s="65">
        <v>0</v>
      </c>
      <c s="65">
        <v>4894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33"/>
        <v/>
      </c>
      <c s="187">
        <f t="shared" si="234"/>
        <v>2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89">
        <f t="shared" si="230"/>
        <v>19</v>
      </c>
      <c s="99" t="str">
        <f t="shared" si="231"/>
        <v>19:52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1680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900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180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6"/>
      <c r="CT1152" s="170"/>
      <c s="13"/>
      <c s="79"/>
      <c s="79"/>
      <c r="FL1152" s="1"/>
      <c s="121">
        <f t="shared" si="228"/>
        <v>44980</v>
      </c>
      <c s="207"/>
    </row>
    <row ht="11.1" customHeight="1">
      <c s="192">
        <f t="shared" si="232"/>
        <v>1153</v>
      </c>
      <c s="74">
        <f t="shared" si="229"/>
        <v>19.883333333333333</v>
      </c>
      <c s="216">
        <v>45056.828472222223</v>
      </c>
      <c s="65">
        <v>13613</v>
      </c>
      <c s="65">
        <v>12430</v>
      </c>
      <c s="65">
        <v>0</v>
      </c>
      <c s="65">
        <v>3046</v>
      </c>
      <c s="65">
        <v>3314</v>
      </c>
      <c s="65">
        <v>0</v>
      </c>
      <c s="65">
        <v>0</v>
      </c>
      <c s="65">
        <v>5683</v>
      </c>
      <c s="65">
        <v>3940</v>
      </c>
      <c s="65">
        <v>6030</v>
      </c>
      <c s="65">
        <v>2197</v>
      </c>
      <c s="65">
        <v>0</v>
      </c>
      <c s="65">
        <v>4900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33"/>
        <v/>
      </c>
      <c s="187">
        <f t="shared" si="234"/>
        <v>2</v>
      </c>
      <c s="15">
        <f t="shared" si="235"/>
        <v>28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8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89">
        <f t="shared" si="230"/>
        <v>19</v>
      </c>
      <c s="99" t="str">
        <f t="shared" si="231"/>
        <v>19:53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1680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480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6"/>
      <c r="CT1153" s="170"/>
      <c s="13"/>
      <c s="79"/>
      <c s="79"/>
      <c r="FL1153" s="1"/>
      <c s="121">
        <f t="shared" si="228"/>
        <v>44981</v>
      </c>
      <c s="207"/>
    </row>
    <row ht="11.1" customHeight="1">
      <c s="192">
        <f t="shared" si="232"/>
        <v>1154</v>
      </c>
      <c s="74">
        <f t="shared" si="229"/>
        <v>19.899999999999999</v>
      </c>
      <c s="216">
        <v>45056.82916666667</v>
      </c>
      <c s="65">
        <v>13640</v>
      </c>
      <c s="65">
        <v>12445</v>
      </c>
      <c s="65">
        <v>0</v>
      </c>
      <c s="65">
        <v>3049</v>
      </c>
      <c s="65">
        <v>3314</v>
      </c>
      <c s="65">
        <v>0</v>
      </c>
      <c s="65">
        <v>0</v>
      </c>
      <c s="65">
        <v>5690</v>
      </c>
      <c s="65">
        <v>3945</v>
      </c>
      <c s="65">
        <v>6037</v>
      </c>
      <c s="65">
        <v>2200</v>
      </c>
      <c s="65">
        <v>0</v>
      </c>
      <c s="65">
        <v>4906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33"/>
        <v/>
      </c>
      <c s="187">
        <f t="shared" si="234"/>
        <v>2</v>
      </c>
      <c s="15">
        <f t="shared" si="235"/>
        <v>27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89">
        <f t="shared" si="230"/>
        <v>19</v>
      </c>
      <c s="99" t="str">
        <f t="shared" si="231"/>
        <v>19:54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1620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6"/>
      <c r="CT1154" s="170"/>
      <c s="13"/>
      <c s="79"/>
      <c s="79"/>
      <c r="FL1154" s="1"/>
      <c s="121">
        <f t="shared" si="228"/>
        <v>44982</v>
      </c>
      <c s="207"/>
    </row>
    <row ht="11.1" customHeight="1">
      <c s="192">
        <f t="shared" si="232"/>
        <v>1155</v>
      </c>
      <c s="74">
        <f t="shared" si="229"/>
        <v>19.916666666666668</v>
      </c>
      <c s="216">
        <v>45056.829861111109</v>
      </c>
      <c s="65">
        <v>13666</v>
      </c>
      <c s="65">
        <v>12460</v>
      </c>
      <c s="65">
        <v>0</v>
      </c>
      <c s="65">
        <v>3052</v>
      </c>
      <c s="65">
        <v>3314</v>
      </c>
      <c s="65">
        <v>0</v>
      </c>
      <c s="65">
        <v>0</v>
      </c>
      <c s="65">
        <v>5696</v>
      </c>
      <c s="65">
        <v>3950</v>
      </c>
      <c s="65">
        <v>6045</v>
      </c>
      <c s="65">
        <v>2203</v>
      </c>
      <c s="65">
        <v>0</v>
      </c>
      <c s="65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33"/>
        <v/>
      </c>
      <c s="187">
        <f t="shared" si="234"/>
        <v>2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89">
        <f t="shared" si="230"/>
        <v>19</v>
      </c>
      <c s="99" t="str">
        <f t="shared" si="231"/>
        <v>19:55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900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480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180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6"/>
      <c r="CT1155" s="170"/>
      <c s="13"/>
      <c s="79"/>
      <c s="79"/>
      <c r="FL1155" s="1"/>
      <c s="121">
        <f t="shared" si="228"/>
        <v>44983</v>
      </c>
      <c s="207"/>
    </row>
    <row ht="11.1" customHeight="1">
      <c s="192">
        <f t="shared" si="232"/>
        <v>1156</v>
      </c>
      <c s="74">
        <f t="shared" si="229"/>
        <v>19.933333333333334</v>
      </c>
      <c s="216">
        <v>45056.830555555556</v>
      </c>
      <c s="65">
        <v>13692</v>
      </c>
      <c s="65">
        <v>12476</v>
      </c>
      <c s="65">
        <v>0</v>
      </c>
      <c s="65">
        <v>3056</v>
      </c>
      <c s="65">
        <v>3314</v>
      </c>
      <c s="65">
        <v>0</v>
      </c>
      <c s="65">
        <v>0</v>
      </c>
      <c s="65">
        <v>5704</v>
      </c>
      <c s="65">
        <v>3956</v>
      </c>
      <c s="65">
        <v>6053</v>
      </c>
      <c s="65">
        <v>2206</v>
      </c>
      <c s="65">
        <v>0</v>
      </c>
      <c s="65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33"/>
        <v/>
      </c>
      <c s="187">
        <f t="shared" si="234"/>
        <v>2</v>
      </c>
      <c s="15">
        <f t="shared" si="235"/>
        <v>26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89">
        <f t="shared" si="230"/>
        <v>19</v>
      </c>
      <c s="99" t="str">
        <f t="shared" si="231"/>
        <v>19:56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960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480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360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480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6"/>
      <c r="CT1156" s="170"/>
      <c s="13"/>
      <c s="79"/>
      <c s="79"/>
      <c r="FL1156" s="1"/>
      <c s="121">
        <f t="shared" si="228"/>
        <v>44984</v>
      </c>
      <c s="207"/>
    </row>
    <row ht="11.1" customHeight="1">
      <c s="192">
        <f t="shared" si="232"/>
        <v>1157</v>
      </c>
      <c s="74">
        <f t="shared" si="229"/>
        <v>19.949999999999999</v>
      </c>
      <c s="216">
        <v>45056.831250000003</v>
      </c>
      <c s="65">
        <v>13704</v>
      </c>
      <c s="65">
        <v>12491</v>
      </c>
      <c s="65">
        <v>0</v>
      </c>
      <c s="65">
        <v>3060</v>
      </c>
      <c s="65">
        <v>3314</v>
      </c>
      <c s="65">
        <v>0</v>
      </c>
      <c s="65">
        <v>0</v>
      </c>
      <c s="65">
        <v>5710</v>
      </c>
      <c s="65">
        <v>3960</v>
      </c>
      <c s="65">
        <v>6060</v>
      </c>
      <c s="65">
        <v>2208</v>
      </c>
      <c s="65">
        <v>0</v>
      </c>
      <c s="65">
        <v>4922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33"/>
        <v/>
      </c>
      <c s="187">
        <f t="shared" si="234"/>
        <v>2</v>
      </c>
      <c s="15">
        <f t="shared" si="235"/>
        <v>12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89">
        <f t="shared" si="230"/>
        <v>19</v>
      </c>
      <c s="99" t="str">
        <f t="shared" si="231"/>
        <v>19:57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720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6"/>
      <c r="CT1157" s="170"/>
      <c s="13"/>
      <c s="79"/>
      <c s="79"/>
      <c r="FL1157" s="1"/>
      <c s="121">
        <f t="shared" si="228"/>
        <v>44985</v>
      </c>
      <c s="207"/>
    </row>
    <row ht="11.1" customHeight="1">
      <c s="192">
        <f t="shared" si="232"/>
        <v>1158</v>
      </c>
      <c s="74">
        <f t="shared" si="229"/>
        <v>19.966666666666665</v>
      </c>
      <c s="216">
        <v>45056.831944444442</v>
      </c>
      <c s="65">
        <v>13705</v>
      </c>
      <c s="65">
        <v>12507</v>
      </c>
      <c s="65">
        <v>0</v>
      </c>
      <c s="65">
        <v>3064</v>
      </c>
      <c s="65">
        <v>3314</v>
      </c>
      <c s="65">
        <v>0</v>
      </c>
      <c s="65">
        <v>0</v>
      </c>
      <c s="65">
        <v>5716</v>
      </c>
      <c s="65">
        <v>3966</v>
      </c>
      <c s="65">
        <v>6068</v>
      </c>
      <c s="65">
        <v>2211</v>
      </c>
      <c s="65">
        <v>0</v>
      </c>
      <c s="65">
        <v>4928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33"/>
        <v/>
      </c>
      <c s="187">
        <f t="shared" si="234"/>
        <v>2</v>
      </c>
      <c s="15">
        <f t="shared" si="235"/>
        <v>1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89">
        <f t="shared" si="230"/>
        <v>19</v>
      </c>
      <c s="99" t="str">
        <f t="shared" si="231"/>
        <v>19:58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60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960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360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480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6"/>
      <c r="CT1158" s="170"/>
      <c s="13"/>
      <c s="79"/>
      <c s="79"/>
      <c r="FL1158" s="1"/>
      <c s="121">
        <f t="shared" si="228"/>
        <v>44986</v>
      </c>
      <c s="207"/>
    </row>
    <row ht="11.1" customHeight="1">
      <c s="192">
        <f t="shared" si="232"/>
        <v>1159</v>
      </c>
      <c s="74">
        <f t="shared" si="229"/>
        <v>19.983333333333334</v>
      </c>
      <c s="216">
        <v>45056.832638888889</v>
      </c>
      <c s="65">
        <v>13719</v>
      </c>
      <c s="65">
        <v>12524</v>
      </c>
      <c s="65">
        <v>0</v>
      </c>
      <c s="65">
        <v>3067</v>
      </c>
      <c s="65">
        <v>3314</v>
      </c>
      <c s="65">
        <v>0</v>
      </c>
      <c s="65">
        <v>0</v>
      </c>
      <c s="65">
        <v>5723</v>
      </c>
      <c s="65">
        <v>3971</v>
      </c>
      <c s="65">
        <v>6076</v>
      </c>
      <c s="65">
        <v>2214</v>
      </c>
      <c s="65">
        <v>0</v>
      </c>
      <c s="65">
        <v>4933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33"/>
        <v/>
      </c>
      <c s="187">
        <f t="shared" si="234"/>
        <v>2</v>
      </c>
      <c s="15">
        <f t="shared" si="235"/>
        <v>14</v>
      </c>
      <c s="15">
        <f t="shared" si="236"/>
        <v>17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89">
        <f t="shared" si="230"/>
        <v>19</v>
      </c>
      <c s="99" t="str">
        <f t="shared" si="231"/>
        <v>19:59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840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1020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180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480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180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6"/>
      <c r="CT1159" s="170"/>
      <c s="13"/>
      <c s="79"/>
      <c s="79"/>
      <c r="FL1159" s="1"/>
      <c s="121">
        <f t="shared" si="228"/>
        <v>44987</v>
      </c>
      <c s="207"/>
    </row>
    <row ht="11.1" customHeight="1">
      <c s="192">
        <f t="shared" si="232"/>
        <v>1160</v>
      </c>
      <c s="74">
        <f t="shared" si="229"/>
        <v>20</v>
      </c>
      <c s="216">
        <v>45056.833333333336</v>
      </c>
      <c s="65">
        <v>13744</v>
      </c>
      <c s="65">
        <v>12540</v>
      </c>
      <c s="65">
        <v>0</v>
      </c>
      <c s="65">
        <v>3071</v>
      </c>
      <c s="65">
        <v>3314</v>
      </c>
      <c s="65">
        <v>0</v>
      </c>
      <c s="65">
        <v>0</v>
      </c>
      <c s="65">
        <v>5730</v>
      </c>
      <c s="65">
        <v>3976</v>
      </c>
      <c s="65">
        <v>6083</v>
      </c>
      <c s="65">
        <v>2216</v>
      </c>
      <c s="65">
        <v>0</v>
      </c>
      <c s="65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33"/>
        <v/>
      </c>
      <c s="187">
        <f t="shared" si="234"/>
        <v>2</v>
      </c>
      <c s="15">
        <f t="shared" si="235"/>
        <v>25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89">
        <f t="shared" si="230"/>
        <v>20</v>
      </c>
      <c s="99" t="str">
        <f t="shared" si="231"/>
        <v>20:00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1500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960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420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420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6"/>
      <c r="CT1160" s="170"/>
      <c s="13"/>
      <c s="79"/>
      <c s="79"/>
      <c r="FL1160" s="1"/>
      <c s="121">
        <f t="shared" si="228"/>
        <v>44988</v>
      </c>
      <c s="207"/>
    </row>
    <row ht="11.1" customHeight="1">
      <c s="192">
        <f t="shared" si="232"/>
        <v>1161</v>
      </c>
      <c s="74">
        <f t="shared" si="229"/>
        <v>20.016666666666666</v>
      </c>
      <c s="216">
        <v>45056.834027777775</v>
      </c>
      <c s="65">
        <v>13771</v>
      </c>
      <c s="65">
        <v>12556</v>
      </c>
      <c s="65">
        <v>0</v>
      </c>
      <c s="65">
        <v>3075</v>
      </c>
      <c s="65">
        <v>3314</v>
      </c>
      <c s="65">
        <v>0</v>
      </c>
      <c s="65">
        <v>0</v>
      </c>
      <c s="65">
        <v>5736</v>
      </c>
      <c s="65">
        <v>3981</v>
      </c>
      <c s="65">
        <v>6091</v>
      </c>
      <c s="65">
        <v>2219</v>
      </c>
      <c s="65">
        <v>0</v>
      </c>
      <c s="65">
        <v>4944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33"/>
        <v/>
      </c>
      <c s="187">
        <f t="shared" si="234"/>
        <v>2</v>
      </c>
      <c s="15">
        <f t="shared" si="235"/>
        <v>27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89">
        <f t="shared" si="230"/>
        <v>20</v>
      </c>
      <c s="99" t="str">
        <f t="shared" si="231"/>
        <v>20:01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1620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360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480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6"/>
      <c r="CT1161" s="170"/>
      <c s="13"/>
      <c s="79"/>
      <c s="79"/>
      <c r="FL1161" s="1"/>
      <c s="121">
        <f t="shared" si="228"/>
        <v>44989</v>
      </c>
      <c s="207"/>
    </row>
    <row ht="11.1" customHeight="1">
      <c s="192">
        <f t="shared" si="232"/>
        <v>1162</v>
      </c>
      <c s="74">
        <f t="shared" si="229"/>
        <v>20.033333333333335</v>
      </c>
      <c s="216">
        <v>45056.834722222222</v>
      </c>
      <c s="65">
        <v>13796</v>
      </c>
      <c s="65">
        <v>12573</v>
      </c>
      <c s="65">
        <v>0</v>
      </c>
      <c s="65">
        <v>3079</v>
      </c>
      <c s="65">
        <v>3314</v>
      </c>
      <c s="65">
        <v>0</v>
      </c>
      <c s="65">
        <v>0</v>
      </c>
      <c s="65">
        <v>5744</v>
      </c>
      <c s="65">
        <v>3986</v>
      </c>
      <c s="65">
        <v>6099</v>
      </c>
      <c s="65">
        <v>2222</v>
      </c>
      <c s="65">
        <v>0</v>
      </c>
      <c s="65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33"/>
        <v/>
      </c>
      <c s="187">
        <f t="shared" si="234"/>
        <v>2</v>
      </c>
      <c s="15">
        <f t="shared" si="235"/>
        <v>25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89">
        <f t="shared" si="230"/>
        <v>20</v>
      </c>
      <c s="99" t="str">
        <f t="shared" si="231"/>
        <v>20:02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1500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1020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480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480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180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6"/>
      <c r="CT1162" s="170"/>
      <c s="13"/>
      <c s="79"/>
      <c s="79"/>
      <c r="FL1162" s="1"/>
      <c s="121">
        <f t="shared" si="228"/>
        <v>44990</v>
      </c>
      <c s="207"/>
    </row>
    <row ht="11.1" customHeight="1">
      <c s="192">
        <f t="shared" si="232"/>
        <v>1163</v>
      </c>
      <c s="74">
        <f t="shared" si="229"/>
        <v>20.050000000000001</v>
      </c>
      <c s="216">
        <v>45056.835416666669</v>
      </c>
      <c s="65">
        <v>13825</v>
      </c>
      <c s="65">
        <v>12588</v>
      </c>
      <c s="65">
        <v>0</v>
      </c>
      <c s="65">
        <v>3082</v>
      </c>
      <c s="65">
        <v>3314</v>
      </c>
      <c s="65">
        <v>0</v>
      </c>
      <c s="65">
        <v>0</v>
      </c>
      <c s="65">
        <v>5750</v>
      </c>
      <c s="65">
        <v>3991</v>
      </c>
      <c s="65">
        <v>6106</v>
      </c>
      <c s="65">
        <v>2224</v>
      </c>
      <c s="65">
        <v>0</v>
      </c>
      <c s="65">
        <v>4955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33"/>
        <v/>
      </c>
      <c s="187">
        <f t="shared" si="234"/>
        <v>2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89">
        <f t="shared" si="230"/>
        <v>20</v>
      </c>
      <c s="99" t="str">
        <f t="shared" si="231"/>
        <v>20:03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1740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180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6"/>
      <c r="CT1163" s="170"/>
      <c s="13"/>
      <c s="79"/>
      <c s="79"/>
      <c r="FL1163" s="1"/>
      <c s="121">
        <f t="shared" si="228"/>
        <v>44991</v>
      </c>
      <c s="207"/>
    </row>
    <row ht="11.1" customHeight="1">
      <c s="192">
        <f t="shared" si="232"/>
        <v>1164</v>
      </c>
      <c s="74">
        <f t="shared" si="229"/>
        <v>20.066666666666666</v>
      </c>
      <c s="216">
        <v>45056.836111111108</v>
      </c>
      <c s="65">
        <v>13858</v>
      </c>
      <c s="65">
        <v>12606</v>
      </c>
      <c s="65">
        <v>0</v>
      </c>
      <c s="65">
        <v>3086</v>
      </c>
      <c s="65">
        <v>3314</v>
      </c>
      <c s="65">
        <v>0</v>
      </c>
      <c s="65">
        <v>0</v>
      </c>
      <c s="65">
        <v>5759</v>
      </c>
      <c s="65">
        <v>3997</v>
      </c>
      <c s="65">
        <v>6115</v>
      </c>
      <c s="65">
        <v>2227</v>
      </c>
      <c s="65">
        <v>0</v>
      </c>
      <c s="65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33"/>
        <v/>
      </c>
      <c s="187">
        <f t="shared" si="234"/>
        <v>2</v>
      </c>
      <c s="15">
        <f t="shared" si="235"/>
        <v>33</v>
      </c>
      <c s="15">
        <f t="shared" si="236"/>
        <v>18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9</v>
      </c>
      <c s="15">
        <f t="shared" si="243"/>
        <v>6</v>
      </c>
      <c s="15">
        <f t="shared" si="244"/>
        <v>9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89">
        <f t="shared" si="230"/>
        <v>20</v>
      </c>
      <c s="99" t="str">
        <f t="shared" si="231"/>
        <v>20:04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1980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1080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540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360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540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180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6"/>
      <c r="CT1164" s="170"/>
      <c s="13"/>
      <c s="79"/>
      <c s="79"/>
      <c r="FL1164" s="1"/>
      <c s="121">
        <f t="shared" si="228"/>
        <v>44992</v>
      </c>
      <c s="207"/>
    </row>
    <row ht="11.1" customHeight="1">
      <c s="192">
        <f t="shared" si="232"/>
        <v>1165</v>
      </c>
      <c s="74">
        <f t="shared" si="229"/>
        <v>20.083333333333332</v>
      </c>
      <c s="216">
        <v>45056.836805555555</v>
      </c>
      <c s="65">
        <v>13884</v>
      </c>
      <c s="65">
        <v>12621</v>
      </c>
      <c s="65">
        <v>0</v>
      </c>
      <c s="65">
        <v>3090</v>
      </c>
      <c s="65">
        <v>3314</v>
      </c>
      <c s="65">
        <v>0</v>
      </c>
      <c s="65">
        <v>0</v>
      </c>
      <c s="65">
        <v>5765</v>
      </c>
      <c s="65">
        <v>4002</v>
      </c>
      <c s="65">
        <v>6122</v>
      </c>
      <c s="65">
        <v>2230</v>
      </c>
      <c s="65">
        <v>0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33"/>
        <v/>
      </c>
      <c s="187">
        <f t="shared" si="234"/>
        <v>2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89">
        <f t="shared" si="230"/>
        <v>20</v>
      </c>
      <c s="99" t="str">
        <f t="shared" si="231"/>
        <v>20:05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1560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180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6"/>
      <c r="CT1165" s="170"/>
      <c s="13"/>
      <c s="79"/>
      <c s="79"/>
      <c r="FL1165" s="1"/>
      <c s="121">
        <f t="shared" si="228"/>
        <v>44993</v>
      </c>
      <c s="207"/>
    </row>
    <row ht="11.1" customHeight="1">
      <c s="192">
        <f t="shared" si="232"/>
        <v>1166</v>
      </c>
      <c s="74">
        <f t="shared" si="229"/>
        <v>20.100000000000001</v>
      </c>
      <c s="216">
        <v>45056.837500000001</v>
      </c>
      <c s="65">
        <v>13890</v>
      </c>
      <c s="65">
        <v>12638</v>
      </c>
      <c s="65">
        <v>0</v>
      </c>
      <c s="65">
        <v>3094</v>
      </c>
      <c s="65">
        <v>3314</v>
      </c>
      <c s="65">
        <v>0</v>
      </c>
      <c s="65">
        <v>0</v>
      </c>
      <c s="65">
        <v>5772</v>
      </c>
      <c s="65">
        <v>4008</v>
      </c>
      <c s="65">
        <v>6130</v>
      </c>
      <c s="65">
        <v>2233</v>
      </c>
      <c s="65">
        <v>0</v>
      </c>
      <c s="65">
        <v>4972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33"/>
        <v/>
      </c>
      <c s="187">
        <f t="shared" si="234"/>
        <v>2</v>
      </c>
      <c s="15">
        <f t="shared" si="235"/>
        <v>6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89">
        <f t="shared" si="230"/>
        <v>20</v>
      </c>
      <c s="99" t="str">
        <f t="shared" si="231"/>
        <v>20:06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360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1020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360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480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6"/>
      <c r="CT1166" s="170"/>
      <c s="13"/>
      <c s="79"/>
      <c s="79"/>
      <c r="FL1166" s="1"/>
      <c s="121">
        <f t="shared" si="228"/>
        <v>44994</v>
      </c>
      <c s="207"/>
    </row>
    <row ht="11.1" customHeight="1">
      <c s="192">
        <f t="shared" si="232"/>
        <v>1167</v>
      </c>
      <c s="74">
        <f t="shared" si="229"/>
        <v>20.116666666666667</v>
      </c>
      <c s="216">
        <v>45056.838194444441</v>
      </c>
      <c s="65">
        <v>13890</v>
      </c>
      <c s="65">
        <v>12654</v>
      </c>
      <c s="65">
        <v>0</v>
      </c>
      <c s="65">
        <v>3097</v>
      </c>
      <c s="65">
        <v>3314</v>
      </c>
      <c s="65">
        <v>0</v>
      </c>
      <c s="65">
        <v>0</v>
      </c>
      <c s="65">
        <v>5779</v>
      </c>
      <c s="65">
        <v>4013</v>
      </c>
      <c s="65">
        <v>6138</v>
      </c>
      <c s="65">
        <v>2236</v>
      </c>
      <c s="65">
        <v>0</v>
      </c>
      <c s="65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89">
        <f t="shared" si="230"/>
        <v>20</v>
      </c>
      <c s="99" t="str">
        <f t="shared" si="231"/>
        <v>20:07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480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6"/>
      <c r="CT1167" s="170"/>
      <c s="13"/>
      <c s="79"/>
      <c s="79"/>
      <c r="FL1167" s="1"/>
      <c s="121">
        <f t="shared" si="228"/>
        <v>44995</v>
      </c>
      <c s="207"/>
    </row>
    <row ht="11.1" customHeight="1">
      <c s="192">
        <f t="shared" si="232"/>
        <v>1168</v>
      </c>
      <c s="74">
        <f t="shared" si="229"/>
        <v>20.133333333333333</v>
      </c>
      <c s="216">
        <v>45056.838888888888</v>
      </c>
      <c s="65">
        <v>13891</v>
      </c>
      <c s="65">
        <v>12672</v>
      </c>
      <c s="65">
        <v>0</v>
      </c>
      <c s="65">
        <v>3101</v>
      </c>
      <c s="65">
        <v>3314</v>
      </c>
      <c s="65">
        <v>0</v>
      </c>
      <c s="65">
        <v>0</v>
      </c>
      <c s="65">
        <v>5787</v>
      </c>
      <c s="65">
        <v>4019</v>
      </c>
      <c s="65">
        <v>6146</v>
      </c>
      <c s="65">
        <v>2239</v>
      </c>
      <c s="65">
        <v>0</v>
      </c>
      <c s="65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33"/>
        <v/>
      </c>
      <c s="187">
        <f t="shared" si="234"/>
        <v>2</v>
      </c>
      <c s="15">
        <f t="shared" si="235"/>
        <v>1</v>
      </c>
      <c s="15">
        <f t="shared" si="236"/>
        <v>18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89">
        <f t="shared" si="230"/>
        <v>20</v>
      </c>
      <c s="99" t="str">
        <f t="shared" si="231"/>
        <v>20:08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60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1080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480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360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480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6"/>
      <c r="CT1168" s="170"/>
      <c s="13"/>
      <c s="79"/>
      <c s="79"/>
      <c r="FL1168" s="1"/>
      <c s="121">
        <f t="shared" si="228"/>
        <v>44996</v>
      </c>
      <c s="207"/>
    </row>
    <row ht="11.1" customHeight="1">
      <c s="192">
        <f t="shared" si="232"/>
        <v>1169</v>
      </c>
      <c s="74">
        <f t="shared" si="229"/>
        <v>20.149999999999999</v>
      </c>
      <c s="216">
        <v>45056.839583333334</v>
      </c>
      <c s="65">
        <v>13892</v>
      </c>
      <c s="65">
        <v>12686</v>
      </c>
      <c s="65">
        <v>0</v>
      </c>
      <c s="65">
        <v>3105</v>
      </c>
      <c s="65">
        <v>3314</v>
      </c>
      <c s="65">
        <v>0</v>
      </c>
      <c s="65">
        <v>0</v>
      </c>
      <c s="65">
        <v>5793</v>
      </c>
      <c s="65">
        <v>4023</v>
      </c>
      <c s="65">
        <v>6154</v>
      </c>
      <c s="65">
        <v>2241</v>
      </c>
      <c s="65">
        <v>0</v>
      </c>
      <c s="65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33"/>
        <v/>
      </c>
      <c s="187">
        <f t="shared" si="234"/>
        <v>2</v>
      </c>
      <c s="15">
        <f t="shared" si="235"/>
        <v>1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8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89">
        <f t="shared" si="230"/>
        <v>20</v>
      </c>
      <c s="99" t="str">
        <f t="shared" si="231"/>
        <v>20:09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60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480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6"/>
      <c r="CT1169" s="170"/>
      <c s="13"/>
      <c s="79"/>
      <c s="79"/>
      <c r="FL1169" s="1"/>
      <c s="121">
        <f t="shared" si="228"/>
        <v>44997</v>
      </c>
      <c s="207"/>
    </row>
    <row ht="11.1" customHeight="1">
      <c s="192">
        <f t="shared" si="232"/>
        <v>1170</v>
      </c>
      <c s="74">
        <f t="shared" si="229"/>
        <v>20.166666666666668</v>
      </c>
      <c s="216">
        <v>45056.840277777781</v>
      </c>
      <c s="65">
        <v>13911</v>
      </c>
      <c s="65">
        <v>12703</v>
      </c>
      <c s="65">
        <v>0</v>
      </c>
      <c s="65">
        <v>3108</v>
      </c>
      <c s="65">
        <v>3314</v>
      </c>
      <c s="65">
        <v>0</v>
      </c>
      <c s="65">
        <v>0</v>
      </c>
      <c s="65">
        <v>5800</v>
      </c>
      <c s="65">
        <v>4029</v>
      </c>
      <c s="65">
        <v>6162</v>
      </c>
      <c s="65">
        <v>2244</v>
      </c>
      <c s="65">
        <v>0</v>
      </c>
      <c s="65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33"/>
        <v/>
      </c>
      <c s="187">
        <f t="shared" si="234"/>
        <v>2</v>
      </c>
      <c s="15">
        <f t="shared" si="235"/>
        <v>19</v>
      </c>
      <c s="15">
        <f t="shared" si="236"/>
        <v>17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89">
        <f t="shared" si="230"/>
        <v>20</v>
      </c>
      <c s="99" t="str">
        <f t="shared" si="231"/>
        <v>20:10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1140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1020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180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360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480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180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6"/>
      <c r="CT1170" s="170"/>
      <c s="13"/>
      <c s="79"/>
      <c s="79"/>
      <c r="FL1170" s="1"/>
      <c s="121">
        <f t="shared" si="228"/>
        <v>44998</v>
      </c>
      <c s="207"/>
    </row>
    <row ht="11.1" customHeight="1">
      <c s="192">
        <f t="shared" si="232"/>
        <v>1171</v>
      </c>
      <c s="74">
        <f t="shared" si="229"/>
        <v>20.183333333333334</v>
      </c>
      <c s="216">
        <v>45056.84097222222</v>
      </c>
      <c s="65">
        <v>13940</v>
      </c>
      <c s="65">
        <v>12720</v>
      </c>
      <c s="65">
        <v>0</v>
      </c>
      <c s="65">
        <v>3112</v>
      </c>
      <c s="65">
        <v>3314</v>
      </c>
      <c s="65">
        <v>0</v>
      </c>
      <c s="65">
        <v>0</v>
      </c>
      <c s="65">
        <v>5807</v>
      </c>
      <c s="65">
        <v>4035</v>
      </c>
      <c s="65">
        <v>6170</v>
      </c>
      <c s="65">
        <v>2247</v>
      </c>
      <c s="65">
        <v>0</v>
      </c>
      <c s="65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33"/>
        <v/>
      </c>
      <c s="187">
        <f t="shared" si="234"/>
        <v>2</v>
      </c>
      <c s="15">
        <f t="shared" si="235"/>
        <v>29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89">
        <f t="shared" si="230"/>
        <v>20</v>
      </c>
      <c s="99" t="str">
        <f t="shared" si="231"/>
        <v>20:11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1740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1020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360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480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6"/>
      <c r="CT1171" s="170"/>
      <c s="13"/>
      <c s="79"/>
      <c s="79"/>
      <c r="FL1171" s="1"/>
      <c s="121">
        <f t="shared" si="228"/>
        <v>44999</v>
      </c>
      <c s="207"/>
    </row>
    <row ht="11.1" customHeight="1">
      <c s="192">
        <f t="shared" si="232"/>
        <v>1172</v>
      </c>
      <c s="74">
        <f t="shared" si="229"/>
        <v>20.199999999999999</v>
      </c>
      <c s="216">
        <v>45056.841666666667</v>
      </c>
      <c s="65">
        <v>13968</v>
      </c>
      <c s="65">
        <v>12736</v>
      </c>
      <c s="65">
        <v>0</v>
      </c>
      <c s="65">
        <v>3116</v>
      </c>
      <c s="65">
        <v>3314</v>
      </c>
      <c s="65">
        <v>0</v>
      </c>
      <c s="65">
        <v>0</v>
      </c>
      <c s="65">
        <v>5814</v>
      </c>
      <c s="65">
        <v>4040</v>
      </c>
      <c s="65">
        <v>6178</v>
      </c>
      <c s="65">
        <v>2250</v>
      </c>
      <c s="65">
        <v>0</v>
      </c>
      <c s="65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33"/>
        <v/>
      </c>
      <c s="187">
        <f t="shared" si="234"/>
        <v>2</v>
      </c>
      <c s="15">
        <f t="shared" si="235"/>
        <v>28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89">
        <f t="shared" si="230"/>
        <v>20</v>
      </c>
      <c s="99" t="str">
        <f t="shared" si="231"/>
        <v>20:12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1680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960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420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480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6"/>
      <c r="CT1172" s="170"/>
      <c s="13"/>
      <c s="79"/>
      <c s="79"/>
      <c r="FL1172" s="1"/>
      <c s="121">
        <f t="shared" si="228"/>
        <v>45000</v>
      </c>
      <c s="207"/>
    </row>
    <row ht="11.1" customHeight="1">
      <c s="192">
        <f t="shared" si="232"/>
        <v>1173</v>
      </c>
      <c s="74">
        <f t="shared" si="229"/>
        <v>20.216666666666665</v>
      </c>
      <c s="216">
        <v>45056.842361111114</v>
      </c>
      <c s="65">
        <v>13995</v>
      </c>
      <c s="65">
        <v>12753</v>
      </c>
      <c s="65">
        <v>0</v>
      </c>
      <c s="65">
        <v>3120</v>
      </c>
      <c s="65">
        <v>3314</v>
      </c>
      <c s="65">
        <v>0</v>
      </c>
      <c s="65">
        <v>0</v>
      </c>
      <c s="65">
        <v>5821</v>
      </c>
      <c s="65">
        <v>4046</v>
      </c>
      <c s="65">
        <v>6186</v>
      </c>
      <c s="65">
        <v>2253</v>
      </c>
      <c s="65">
        <v>0</v>
      </c>
      <c s="65">
        <v>5011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33"/>
        <v/>
      </c>
      <c s="187">
        <f t="shared" si="234"/>
        <v>2</v>
      </c>
      <c s="15">
        <f t="shared" si="235"/>
        <v>27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89">
        <f t="shared" si="230"/>
        <v>20</v>
      </c>
      <c s="99" t="str">
        <f t="shared" si="231"/>
        <v>20:13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1020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360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480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6"/>
      <c r="CT1173" s="170"/>
      <c s="13"/>
      <c s="79"/>
      <c s="79"/>
      <c r="FL1173" s="1"/>
      <c s="121">
        <f t="shared" si="228"/>
        <v>45001</v>
      </c>
      <c s="207"/>
    </row>
    <row ht="11.1" customHeight="1">
      <c s="192">
        <f t="shared" si="232"/>
        <v>1174</v>
      </c>
      <c s="74">
        <f t="shared" si="229"/>
        <v>20.233333333333334</v>
      </c>
      <c s="216">
        <v>45056.843055555553</v>
      </c>
      <c s="65">
        <v>14024</v>
      </c>
      <c s="65">
        <v>12769</v>
      </c>
      <c s="65">
        <v>0</v>
      </c>
      <c s="65">
        <v>3124</v>
      </c>
      <c s="65">
        <v>3314</v>
      </c>
      <c s="65">
        <v>0</v>
      </c>
      <c s="65">
        <v>0</v>
      </c>
      <c s="65">
        <v>5828</v>
      </c>
      <c s="65">
        <v>4051</v>
      </c>
      <c s="65">
        <v>6193</v>
      </c>
      <c s="65">
        <v>2255</v>
      </c>
      <c s="65">
        <v>0</v>
      </c>
      <c s="65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33"/>
        <v/>
      </c>
      <c s="187">
        <f t="shared" si="234"/>
        <v>2</v>
      </c>
      <c s="15">
        <f t="shared" si="235"/>
        <v>29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89">
        <f t="shared" si="230"/>
        <v>20</v>
      </c>
      <c s="99" t="str">
        <f t="shared" si="231"/>
        <v>20:14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960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420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6"/>
      <c r="CT1174" s="170"/>
      <c s="13"/>
      <c s="79"/>
      <c s="79"/>
      <c r="FL1174" s="1"/>
      <c s="121">
        <f t="shared" si="228"/>
        <v>45002</v>
      </c>
      <c s="207"/>
    </row>
    <row ht="11.1" customHeight="1">
      <c s="192">
        <f t="shared" si="232"/>
        <v>1175</v>
      </c>
      <c s="74">
        <f t="shared" si="229"/>
        <v>20.25</v>
      </c>
      <c s="216">
        <v>45056.84375</v>
      </c>
      <c s="65">
        <v>14055</v>
      </c>
      <c s="65">
        <v>12786</v>
      </c>
      <c s="65">
        <v>0</v>
      </c>
      <c s="65">
        <v>3127</v>
      </c>
      <c s="65">
        <v>3314</v>
      </c>
      <c s="65">
        <v>0</v>
      </c>
      <c s="65">
        <v>0</v>
      </c>
      <c s="65">
        <v>5836</v>
      </c>
      <c s="65">
        <v>4056</v>
      </c>
      <c s="65">
        <v>6201</v>
      </c>
      <c s="65">
        <v>2258</v>
      </c>
      <c s="65">
        <v>0</v>
      </c>
      <c s="65">
        <v>5022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33"/>
        <v/>
      </c>
      <c s="187">
        <f t="shared" si="234"/>
        <v>2</v>
      </c>
      <c s="15">
        <f t="shared" si="235"/>
        <v>31</v>
      </c>
      <c s="15">
        <f t="shared" si="236"/>
        <v>17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89">
        <f t="shared" si="230"/>
        <v>20</v>
      </c>
      <c s="99" t="str">
        <f t="shared" si="231"/>
        <v>20:15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1020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180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480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480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6"/>
      <c r="CT1175" s="170"/>
      <c s="13"/>
      <c s="79"/>
      <c s="79"/>
      <c r="FL1175" s="1"/>
      <c s="121">
        <f t="shared" si="228"/>
        <v>45003</v>
      </c>
      <c s="207"/>
    </row>
    <row ht="11.1" customHeight="1">
      <c s="192">
        <f t="shared" si="232"/>
        <v>1176</v>
      </c>
      <c s="74">
        <f t="shared" si="229"/>
        <v>20.266666666666666</v>
      </c>
      <c s="216">
        <v>45056.844444444447</v>
      </c>
      <c s="65">
        <v>14083</v>
      </c>
      <c s="65">
        <v>12802</v>
      </c>
      <c s="65">
        <v>0</v>
      </c>
      <c s="65">
        <v>3131</v>
      </c>
      <c s="65">
        <v>3314</v>
      </c>
      <c s="65">
        <v>0</v>
      </c>
      <c s="65">
        <v>0</v>
      </c>
      <c s="65">
        <v>5843</v>
      </c>
      <c s="65">
        <v>4062</v>
      </c>
      <c s="65">
        <v>6209</v>
      </c>
      <c s="65">
        <v>2261</v>
      </c>
      <c s="65">
        <v>0</v>
      </c>
      <c s="65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33"/>
        <v/>
      </c>
      <c s="187">
        <f t="shared" si="234"/>
        <v>2</v>
      </c>
      <c s="15">
        <f t="shared" si="235"/>
        <v>28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89">
        <f t="shared" si="230"/>
        <v>20</v>
      </c>
      <c s="99" t="str">
        <f t="shared" si="231"/>
        <v>20:16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1680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960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360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480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180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6"/>
      <c r="CT1176" s="170"/>
      <c s="13"/>
      <c s="79"/>
      <c s="79"/>
      <c r="FL1176" s="1"/>
      <c s="121">
        <f t="shared" si="228"/>
        <v>45004</v>
      </c>
      <c s="207"/>
    </row>
    <row ht="11.1" customHeight="1">
      <c s="192">
        <f t="shared" si="232"/>
        <v>1177</v>
      </c>
      <c s="74">
        <f t="shared" si="229"/>
        <v>20.283333333333335</v>
      </c>
      <c s="216">
        <v>45056.845138888886</v>
      </c>
      <c s="65">
        <v>14087</v>
      </c>
      <c s="65">
        <v>12818</v>
      </c>
      <c s="65">
        <v>0</v>
      </c>
      <c s="65">
        <v>3135</v>
      </c>
      <c s="65">
        <v>3314</v>
      </c>
      <c s="65">
        <v>0</v>
      </c>
      <c s="65">
        <v>0</v>
      </c>
      <c s="65">
        <v>5850</v>
      </c>
      <c s="65">
        <v>4067</v>
      </c>
      <c s="65">
        <v>6217</v>
      </c>
      <c s="65">
        <v>2264</v>
      </c>
      <c s="65">
        <v>0</v>
      </c>
      <c s="65">
        <v>5033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33"/>
        <v/>
      </c>
      <c s="187">
        <f t="shared" si="234"/>
        <v>2</v>
      </c>
      <c s="15">
        <f t="shared" si="235"/>
        <v>4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89">
        <f t="shared" si="230"/>
        <v>20</v>
      </c>
      <c s="99" t="str">
        <f t="shared" si="231"/>
        <v>20:17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240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480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6"/>
      <c r="CT1177" s="170"/>
      <c s="13"/>
      <c s="79"/>
      <c s="79"/>
      <c r="FL1177" s="1"/>
      <c s="121">
        <f t="shared" si="228"/>
        <v>45005</v>
      </c>
      <c s="207"/>
    </row>
    <row ht="11.1" customHeight="1">
      <c s="192">
        <f t="shared" si="232"/>
        <v>1178</v>
      </c>
      <c s="74">
        <f t="shared" si="229"/>
        <v>20.300000000000001</v>
      </c>
      <c s="216">
        <v>45056.845833333333</v>
      </c>
      <c s="65">
        <v>14088</v>
      </c>
      <c s="65">
        <v>12834</v>
      </c>
      <c s="65">
        <v>0</v>
      </c>
      <c s="65">
        <v>3138</v>
      </c>
      <c s="65">
        <v>3314</v>
      </c>
      <c s="65">
        <v>0</v>
      </c>
      <c s="65">
        <v>0</v>
      </c>
      <c s="65">
        <v>5857</v>
      </c>
      <c s="65">
        <v>4073</v>
      </c>
      <c s="65">
        <v>6225</v>
      </c>
      <c s="65">
        <v>2267</v>
      </c>
      <c s="65">
        <v>0</v>
      </c>
      <c s="65">
        <v>5038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33"/>
        <v/>
      </c>
      <c s="187">
        <f t="shared" si="234"/>
        <v>2</v>
      </c>
      <c s="15">
        <f t="shared" si="235"/>
        <v>1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89">
        <f t="shared" si="230"/>
        <v>20</v>
      </c>
      <c s="99" t="str">
        <f t="shared" si="231"/>
        <v>20:18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60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960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360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480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6"/>
      <c r="CT1178" s="170"/>
      <c s="13"/>
      <c s="79"/>
      <c s="79"/>
      <c r="FL1178" s="1"/>
      <c s="121">
        <f t="shared" si="228"/>
        <v>45006</v>
      </c>
      <c s="207"/>
    </row>
    <row ht="11.1" customHeight="1">
      <c s="192">
        <f t="shared" si="232"/>
        <v>1179</v>
      </c>
      <c s="74">
        <f t="shared" si="229"/>
        <v>20.316666666666666</v>
      </c>
      <c s="216">
        <v>45056.84652777778</v>
      </c>
      <c s="65">
        <v>14105</v>
      </c>
      <c s="65">
        <v>12851</v>
      </c>
      <c s="65">
        <v>0</v>
      </c>
      <c s="65">
        <v>3142</v>
      </c>
      <c s="65">
        <v>3314</v>
      </c>
      <c s="65">
        <v>0</v>
      </c>
      <c s="65">
        <v>0</v>
      </c>
      <c s="65">
        <v>5864</v>
      </c>
      <c s="65">
        <v>4078</v>
      </c>
      <c s="65">
        <v>6233</v>
      </c>
      <c s="65">
        <v>2270</v>
      </c>
      <c s="65">
        <v>0</v>
      </c>
      <c s="65">
        <v>5044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33"/>
        <v/>
      </c>
      <c s="187">
        <f t="shared" si="234"/>
        <v>2</v>
      </c>
      <c s="15">
        <f t="shared" si="235"/>
        <v>17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89">
        <f t="shared" si="230"/>
        <v>20</v>
      </c>
      <c s="99" t="str">
        <f t="shared" si="231"/>
        <v>20:19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1020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1020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480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180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6"/>
      <c r="CT1179" s="170"/>
      <c s="13"/>
      <c s="79"/>
      <c s="79"/>
      <c r="FL1179" s="1"/>
      <c s="121">
        <f t="shared" si="228"/>
        <v>45007</v>
      </c>
      <c s="207"/>
    </row>
    <row ht="11.1" customHeight="1">
      <c s="192">
        <f t="shared" si="232"/>
        <v>1180</v>
      </c>
      <c s="74">
        <f t="shared" si="229"/>
        <v>20.333333333333332</v>
      </c>
      <c s="216">
        <v>45056.847222222219</v>
      </c>
      <c s="65">
        <v>14130</v>
      </c>
      <c s="65">
        <v>12867</v>
      </c>
      <c s="65">
        <v>0</v>
      </c>
      <c s="65">
        <v>3146</v>
      </c>
      <c s="65">
        <v>3314</v>
      </c>
      <c s="65">
        <v>0</v>
      </c>
      <c s="65">
        <v>0</v>
      </c>
      <c s="65">
        <v>5871</v>
      </c>
      <c s="65">
        <v>4084</v>
      </c>
      <c s="65">
        <v>6242</v>
      </c>
      <c s="65">
        <v>2273</v>
      </c>
      <c s="65">
        <v>0</v>
      </c>
      <c s="65">
        <v>5050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33"/>
        <v/>
      </c>
      <c s="187">
        <f t="shared" si="234"/>
        <v>2</v>
      </c>
      <c s="15">
        <f t="shared" si="235"/>
        <v>25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9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89">
        <f t="shared" si="230"/>
        <v>20</v>
      </c>
      <c s="99" t="str">
        <f t="shared" si="231"/>
        <v>20:20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1500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960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360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540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6"/>
      <c r="CT1180" s="170"/>
      <c s="13"/>
      <c s="79"/>
      <c s="79"/>
      <c r="FL1180" s="1"/>
      <c s="121">
        <f t="shared" si="228"/>
        <v>45008</v>
      </c>
      <c s="207"/>
    </row>
    <row ht="11.1" customHeight="1">
      <c s="192">
        <f t="shared" si="232"/>
        <v>1181</v>
      </c>
      <c s="74">
        <f t="shared" si="229"/>
        <v>20.350000000000001</v>
      </c>
      <c s="216">
        <v>45056.847916666666</v>
      </c>
      <c s="65">
        <v>14156</v>
      </c>
      <c s="65">
        <v>12883</v>
      </c>
      <c s="65">
        <v>0</v>
      </c>
      <c s="65">
        <v>3149</v>
      </c>
      <c s="65">
        <v>3314</v>
      </c>
      <c s="65">
        <v>0</v>
      </c>
      <c s="65">
        <v>0</v>
      </c>
      <c s="65">
        <v>5878</v>
      </c>
      <c s="65">
        <v>4089</v>
      </c>
      <c s="65">
        <v>6249</v>
      </c>
      <c s="65">
        <v>2275</v>
      </c>
      <c s="65">
        <v>0</v>
      </c>
      <c s="65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33"/>
        <v/>
      </c>
      <c s="187">
        <f t="shared" si="234"/>
        <v>2</v>
      </c>
      <c s="15">
        <f t="shared" si="235"/>
        <v>26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89">
        <f t="shared" si="230"/>
        <v>20</v>
      </c>
      <c s="99" t="str">
        <f t="shared" si="231"/>
        <v>20:21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1560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180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6"/>
      <c r="CT1181" s="170"/>
      <c s="13"/>
      <c s="79"/>
      <c s="79"/>
      <c r="FL1181" s="1"/>
      <c s="121">
        <f t="shared" si="228"/>
        <v>45009</v>
      </c>
      <c s="207"/>
    </row>
    <row ht="11.1" customHeight="1">
      <c s="192">
        <f t="shared" si="232"/>
        <v>1182</v>
      </c>
      <c s="74">
        <f t="shared" si="229"/>
        <v>20.366666666666667</v>
      </c>
      <c s="216">
        <v>45056.848611111112</v>
      </c>
      <c s="65">
        <v>14185</v>
      </c>
      <c s="65">
        <v>12900</v>
      </c>
      <c s="65">
        <v>0</v>
      </c>
      <c s="65">
        <v>3153</v>
      </c>
      <c s="65">
        <v>3314</v>
      </c>
      <c s="65">
        <v>0</v>
      </c>
      <c s="65">
        <v>0</v>
      </c>
      <c s="65">
        <v>5885</v>
      </c>
      <c s="65">
        <v>4095</v>
      </c>
      <c s="65">
        <v>6258</v>
      </c>
      <c s="65">
        <v>2278</v>
      </c>
      <c s="65">
        <v>0</v>
      </c>
      <c s="65">
        <v>5060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33"/>
        <v/>
      </c>
      <c s="187">
        <f t="shared" si="234"/>
        <v>2</v>
      </c>
      <c s="15">
        <f t="shared" si="235"/>
        <v>29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9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89">
        <f t="shared" si="230"/>
        <v>20</v>
      </c>
      <c s="99" t="str">
        <f t="shared" si="231"/>
        <v>20:22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1740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1020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540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180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6"/>
      <c r="CT1182" s="170"/>
      <c s="13"/>
      <c s="79"/>
      <c s="79"/>
      <c r="FL1182" s="1"/>
      <c s="121">
        <f t="shared" si="228"/>
        <v>45010</v>
      </c>
      <c s="207"/>
    </row>
    <row ht="11.1" customHeight="1">
      <c s="192">
        <f t="shared" si="232"/>
        <v>1183</v>
      </c>
      <c s="74">
        <f t="shared" si="229"/>
        <v>20.383333333333333</v>
      </c>
      <c s="216">
        <v>45056.849305555559</v>
      </c>
      <c s="65">
        <v>14211</v>
      </c>
      <c s="65">
        <v>12916</v>
      </c>
      <c s="65">
        <v>0</v>
      </c>
      <c s="65">
        <v>3157</v>
      </c>
      <c s="65">
        <v>3314</v>
      </c>
      <c s="65">
        <v>0</v>
      </c>
      <c s="65">
        <v>0</v>
      </c>
      <c s="65">
        <v>5892</v>
      </c>
      <c s="65">
        <v>4100</v>
      </c>
      <c s="65">
        <v>6265</v>
      </c>
      <c s="65">
        <v>2281</v>
      </c>
      <c s="65">
        <v>0</v>
      </c>
      <c s="65">
        <v>5064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33"/>
        <v/>
      </c>
      <c s="187">
        <f t="shared" si="234"/>
        <v>2</v>
      </c>
      <c s="15">
        <f t="shared" si="235"/>
        <v>26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89">
        <f t="shared" si="230"/>
        <v>20</v>
      </c>
      <c s="99" t="str">
        <f t="shared" si="231"/>
        <v>20:23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6"/>
      <c r="CT1183" s="170"/>
      <c s="13"/>
      <c s="79"/>
      <c s="79"/>
      <c r="FL1183" s="1"/>
      <c s="121">
        <f t="shared" si="228"/>
        <v>45011</v>
      </c>
      <c s="207"/>
    </row>
    <row ht="11.1" customHeight="1">
      <c s="192">
        <f t="shared" si="232"/>
        <v>1184</v>
      </c>
      <c s="74">
        <f t="shared" si="229"/>
        <v>20.399999999999999</v>
      </c>
      <c s="216">
        <v>45056.849999999999</v>
      </c>
      <c s="65">
        <v>14240</v>
      </c>
      <c s="65">
        <v>12933</v>
      </c>
      <c s="65">
        <v>0</v>
      </c>
      <c s="65">
        <v>3161</v>
      </c>
      <c s="65">
        <v>3314</v>
      </c>
      <c s="65">
        <v>0</v>
      </c>
      <c s="65">
        <v>0</v>
      </c>
      <c s="65">
        <v>5899</v>
      </c>
      <c s="65">
        <v>4105</v>
      </c>
      <c s="65">
        <v>6273</v>
      </c>
      <c s="65">
        <v>2284</v>
      </c>
      <c s="65">
        <v>0</v>
      </c>
      <c s="65">
        <v>5070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33"/>
        <v/>
      </c>
      <c s="187">
        <f t="shared" si="234"/>
        <v>2</v>
      </c>
      <c s="15">
        <f t="shared" si="235"/>
        <v>29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89">
        <f t="shared" si="230"/>
        <v>20</v>
      </c>
      <c s="99" t="str">
        <f t="shared" si="231"/>
        <v>20:24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1740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1020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480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180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6"/>
      <c r="CT1184" s="170"/>
      <c s="13"/>
      <c s="79"/>
      <c s="79"/>
      <c r="FL1184" s="1"/>
      <c s="121">
        <f t="shared" si="228"/>
        <v>45012</v>
      </c>
      <c s="207"/>
    </row>
    <row ht="11.1" customHeight="1">
      <c s="192">
        <f t="shared" si="232"/>
        <v>1185</v>
      </c>
      <c s="74">
        <f t="shared" si="229"/>
        <v>20.416666666666668</v>
      </c>
      <c s="216">
        <v>45056.850694444445</v>
      </c>
      <c s="65">
        <v>14265</v>
      </c>
      <c s="65">
        <v>12948</v>
      </c>
      <c s="65">
        <v>0</v>
      </c>
      <c s="65">
        <v>3165</v>
      </c>
      <c s="65">
        <v>3314</v>
      </c>
      <c s="65">
        <v>0</v>
      </c>
      <c s="65">
        <v>0</v>
      </c>
      <c s="65">
        <v>5906</v>
      </c>
      <c s="65">
        <v>4111</v>
      </c>
      <c s="65">
        <v>6280</v>
      </c>
      <c s="65">
        <v>2286</v>
      </c>
      <c s="65">
        <v>0</v>
      </c>
      <c s="65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33"/>
        <v/>
      </c>
      <c s="187">
        <f t="shared" si="234"/>
        <v>2</v>
      </c>
      <c s="15">
        <f t="shared" si="235"/>
        <v>25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89">
        <f t="shared" si="230"/>
        <v>20</v>
      </c>
      <c s="99" t="str">
        <f t="shared" si="231"/>
        <v>20:25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1500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360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420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6"/>
      <c r="CT1185" s="170"/>
      <c s="13"/>
      <c s="79"/>
      <c s="79"/>
      <c r="FL1185" s="1"/>
      <c s="121">
        <f t="shared" si="228"/>
        <v>45013</v>
      </c>
      <c s="207"/>
    </row>
    <row ht="11.1" customHeight="1">
      <c s="192">
        <f t="shared" si="232"/>
        <v>1186</v>
      </c>
      <c s="74">
        <f t="shared" si="229"/>
        <v>20.433333333333334</v>
      </c>
      <c s="216">
        <v>45056.851388888892</v>
      </c>
      <c s="65">
        <v>14272</v>
      </c>
      <c s="65">
        <v>12966</v>
      </c>
      <c s="65">
        <v>0</v>
      </c>
      <c s="65">
        <v>3169</v>
      </c>
      <c s="65">
        <v>3314</v>
      </c>
      <c s="65">
        <v>0</v>
      </c>
      <c s="65">
        <v>0</v>
      </c>
      <c s="65">
        <v>5913</v>
      </c>
      <c s="65">
        <v>4116</v>
      </c>
      <c s="65">
        <v>6289</v>
      </c>
      <c s="65">
        <v>2289</v>
      </c>
      <c s="65">
        <v>0</v>
      </c>
      <c s="65">
        <v>5081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33"/>
        <v/>
      </c>
      <c s="187">
        <f t="shared" si="234"/>
        <v>2</v>
      </c>
      <c s="15">
        <f t="shared" si="235"/>
        <v>7</v>
      </c>
      <c s="15">
        <f t="shared" si="236"/>
        <v>18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9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89">
        <f t="shared" si="230"/>
        <v>20</v>
      </c>
      <c s="99" t="str">
        <f t="shared" si="231"/>
        <v>20:26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420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1080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420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540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180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6"/>
      <c r="CT1186" s="170"/>
      <c s="13"/>
      <c s="79"/>
      <c s="79"/>
      <c r="FL1186" s="1"/>
      <c s="121">
        <f t="shared" si="228"/>
        <v>45014</v>
      </c>
      <c s="207"/>
    </row>
    <row ht="11.1" customHeight="1">
      <c s="192">
        <f t="shared" si="232"/>
        <v>1187</v>
      </c>
      <c s="74">
        <f t="shared" si="229"/>
        <v>20.449999999999999</v>
      </c>
      <c s="216">
        <v>45056.852083333331</v>
      </c>
      <c s="65">
        <v>14273</v>
      </c>
      <c s="65">
        <v>12981</v>
      </c>
      <c s="65">
        <v>0</v>
      </c>
      <c s="65">
        <v>3173</v>
      </c>
      <c s="65">
        <v>3314</v>
      </c>
      <c s="65">
        <v>0</v>
      </c>
      <c s="65">
        <v>0</v>
      </c>
      <c s="65">
        <v>5920</v>
      </c>
      <c s="65">
        <v>4121</v>
      </c>
      <c s="65">
        <v>6297</v>
      </c>
      <c s="65">
        <v>2292</v>
      </c>
      <c s="65">
        <v>0</v>
      </c>
      <c s="65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33"/>
        <v/>
      </c>
      <c s="187">
        <f t="shared" si="234"/>
        <v>2</v>
      </c>
      <c s="15">
        <f t="shared" si="235"/>
        <v>1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89">
        <f t="shared" si="230"/>
        <v>20</v>
      </c>
      <c s="99" t="str">
        <f t="shared" si="231"/>
        <v>20:27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60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300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480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180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6"/>
      <c r="CT1187" s="170"/>
      <c s="13"/>
      <c s="79"/>
      <c s="79"/>
      <c r="FL1187" s="1"/>
      <c s="121">
        <f t="shared" si="228"/>
        <v>45015</v>
      </c>
      <c s="207"/>
    </row>
    <row ht="11.1" customHeight="1">
      <c s="192">
        <f t="shared" si="232"/>
        <v>1188</v>
      </c>
      <c s="74">
        <f t="shared" si="229"/>
        <v>20.466666666666665</v>
      </c>
      <c s="216">
        <v>45056.852777777778</v>
      </c>
      <c s="65">
        <v>14289</v>
      </c>
      <c s="65">
        <v>12997</v>
      </c>
      <c s="65">
        <v>0</v>
      </c>
      <c s="65">
        <v>3177</v>
      </c>
      <c s="65">
        <v>3314</v>
      </c>
      <c s="65">
        <v>0</v>
      </c>
      <c s="65">
        <v>0</v>
      </c>
      <c s="65">
        <v>5927</v>
      </c>
      <c s="65">
        <v>4127</v>
      </c>
      <c s="65">
        <v>6305</v>
      </c>
      <c s="65">
        <v>2295</v>
      </c>
      <c s="65">
        <v>0</v>
      </c>
      <c s="65">
        <v>5092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33"/>
        <v/>
      </c>
      <c s="187">
        <f t="shared" si="234"/>
        <v>2</v>
      </c>
      <c s="15">
        <f t="shared" si="235"/>
        <v>16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89">
        <f t="shared" si="230"/>
        <v>20</v>
      </c>
      <c s="99" t="str">
        <f t="shared" si="231"/>
        <v>20:28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960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960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480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6"/>
      <c r="CT1188" s="170"/>
      <c s="13"/>
      <c s="79"/>
      <c s="79"/>
      <c r="FL1188" s="1"/>
      <c s="121">
        <f t="shared" si="228"/>
        <v>45016</v>
      </c>
      <c s="207"/>
    </row>
    <row ht="11.1" customHeight="1">
      <c s="192">
        <f t="shared" si="232"/>
        <v>1189</v>
      </c>
      <c s="74">
        <f t="shared" si="229"/>
        <v>20.483333333333334</v>
      </c>
      <c s="216">
        <v>45056.853472222225</v>
      </c>
      <c s="65">
        <v>14312</v>
      </c>
      <c s="65">
        <v>13014</v>
      </c>
      <c s="65">
        <v>0</v>
      </c>
      <c s="65">
        <v>3182</v>
      </c>
      <c s="65">
        <v>3314</v>
      </c>
      <c s="65">
        <v>0</v>
      </c>
      <c s="65">
        <v>0</v>
      </c>
      <c s="65">
        <v>5934</v>
      </c>
      <c s="65">
        <v>4132</v>
      </c>
      <c s="65">
        <v>6313</v>
      </c>
      <c s="65">
        <v>2298</v>
      </c>
      <c s="65">
        <v>0</v>
      </c>
      <c s="65">
        <v>5098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33"/>
        <v/>
      </c>
      <c s="187">
        <f t="shared" si="234"/>
        <v>2</v>
      </c>
      <c s="15">
        <f t="shared" si="235"/>
        <v>23</v>
      </c>
      <c s="15">
        <f t="shared" si="236"/>
        <v>17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89">
        <f t="shared" si="230"/>
        <v>20</v>
      </c>
      <c s="99" t="str">
        <f t="shared" si="231"/>
        <v>20:29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1020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480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180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6"/>
      <c r="CT1189" s="170"/>
      <c s="13"/>
      <c s="79"/>
      <c s="79"/>
      <c r="FL1189" s="1"/>
      <c s="121">
        <f t="shared" si="228"/>
        <v>45017</v>
      </c>
      <c s="207"/>
    </row>
    <row ht="11.1" customHeight="1">
      <c s="192">
        <f t="shared" si="232"/>
        <v>1190</v>
      </c>
      <c s="74">
        <f t="shared" si="229"/>
        <v>20.5</v>
      </c>
      <c s="216">
        <v>45056.854166666664</v>
      </c>
      <c s="65">
        <v>14328</v>
      </c>
      <c s="65">
        <v>13031</v>
      </c>
      <c s="65">
        <v>0</v>
      </c>
      <c s="65">
        <v>3186</v>
      </c>
      <c s="65">
        <v>3314</v>
      </c>
      <c s="65">
        <v>0</v>
      </c>
      <c s="65">
        <v>0</v>
      </c>
      <c s="65">
        <v>5941</v>
      </c>
      <c s="65">
        <v>4138</v>
      </c>
      <c s="65">
        <v>6321</v>
      </c>
      <c s="65">
        <v>2300</v>
      </c>
      <c s="65">
        <v>0</v>
      </c>
      <c s="65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33"/>
        <v/>
      </c>
      <c s="187">
        <f t="shared" si="234"/>
        <v>2</v>
      </c>
      <c s="15">
        <f t="shared" si="235"/>
        <v>16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8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89">
        <f t="shared" si="230"/>
        <v>20</v>
      </c>
      <c s="99" t="str">
        <f t="shared" si="231"/>
        <v>20:30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960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1020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360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480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6"/>
      <c r="CT1190" s="170"/>
      <c s="13"/>
      <c s="79"/>
      <c s="79"/>
      <c r="FL1190" s="1"/>
      <c s="121">
        <f t="shared" si="228"/>
        <v>45018</v>
      </c>
      <c s="207"/>
    </row>
    <row ht="11.1" customHeight="1">
      <c s="192">
        <f t="shared" si="232"/>
        <v>1191</v>
      </c>
      <c s="74">
        <f t="shared" si="229"/>
        <v>20.516666666666666</v>
      </c>
      <c s="216">
        <v>45056.854861111111</v>
      </c>
      <c s="65">
        <v>14338</v>
      </c>
      <c s="65">
        <v>13046</v>
      </c>
      <c s="65">
        <v>0</v>
      </c>
      <c s="65">
        <v>3190</v>
      </c>
      <c s="65">
        <v>3314</v>
      </c>
      <c s="65">
        <v>0</v>
      </c>
      <c s="65">
        <v>0</v>
      </c>
      <c s="65">
        <v>5948</v>
      </c>
      <c s="65">
        <v>4143</v>
      </c>
      <c s="65">
        <v>6328</v>
      </c>
      <c s="65">
        <v>2303</v>
      </c>
      <c s="65">
        <v>0</v>
      </c>
      <c s="65">
        <v>5110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33"/>
        <v/>
      </c>
      <c s="187">
        <f t="shared" si="234"/>
        <v>2</v>
      </c>
      <c s="15">
        <f t="shared" si="235"/>
        <v>10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89">
        <f t="shared" si="230"/>
        <v>20</v>
      </c>
      <c s="99" t="str">
        <f t="shared" si="231"/>
        <v>20:31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900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420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180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6"/>
      <c r="CT1191" s="170"/>
      <c s="13"/>
      <c s="79"/>
      <c s="79"/>
      <c r="FL1191" s="1"/>
      <c s="121">
        <f t="shared" si="228"/>
        <v>45019</v>
      </c>
      <c s="207"/>
    </row>
    <row ht="11.1" customHeight="1">
      <c s="192">
        <f t="shared" si="232"/>
        <v>1192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33"/>
        <v>Reset</v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89">
        <f t="shared" si="230"/>
        <v>0</v>
      </c>
      <c s="99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6"/>
      <c r="CT1192" s="170"/>
      <c s="13"/>
      <c s="79"/>
      <c s="79"/>
      <c r="FL1192" s="1"/>
      <c s="121">
        <f t="shared" si="228"/>
        <v>45020</v>
      </c>
      <c s="207"/>
    </row>
    <row ht="11.1" customHeight="1">
      <c s="192">
        <f t="shared" si="232"/>
        <v>1193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89">
        <f t="shared" si="230"/>
        <v>0</v>
      </c>
      <c s="99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6"/>
      <c r="CT1193" s="170"/>
      <c s="13"/>
      <c s="79"/>
      <c s="79"/>
      <c r="FL1193" s="1"/>
      <c s="121">
        <f t="shared" si="228"/>
        <v>45021</v>
      </c>
      <c s="207"/>
    </row>
    <row ht="11.1" customHeight="1">
      <c s="192">
        <f t="shared" si="232"/>
        <v>1194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89">
        <f t="shared" si="230"/>
        <v>0</v>
      </c>
      <c s="99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6"/>
      <c r="CT1194" s="170"/>
      <c s="13"/>
      <c s="79"/>
      <c s="79"/>
      <c r="FL1194" s="1"/>
      <c s="121">
        <f t="shared" si="228"/>
        <v>45022</v>
      </c>
      <c s="207"/>
    </row>
    <row ht="11.1" customHeight="1">
      <c s="192">
        <f t="shared" si="232"/>
        <v>1195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89">
        <f t="shared" si="230"/>
        <v>0</v>
      </c>
      <c s="99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6"/>
      <c r="CT1195" s="170"/>
      <c s="13"/>
      <c s="79"/>
      <c s="79"/>
      <c r="FL1195" s="1"/>
      <c s="121">
        <f t="shared" si="228"/>
        <v>45023</v>
      </c>
      <c s="207"/>
    </row>
    <row ht="11.1" customHeight="1">
      <c s="192">
        <f t="shared" si="232"/>
        <v>1196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89">
        <f t="shared" si="230"/>
        <v>0</v>
      </c>
      <c s="99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6"/>
      <c r="CT1196" s="170"/>
      <c s="13"/>
      <c s="79"/>
      <c s="79"/>
      <c r="FL1196" s="1"/>
      <c s="121">
        <f t="shared" si="228"/>
        <v>45024</v>
      </c>
      <c s="207"/>
    </row>
    <row ht="11.1" customHeight="1">
      <c s="192">
        <f t="shared" si="232"/>
        <v>1197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89">
        <f t="shared" si="230"/>
        <v>0</v>
      </c>
      <c s="99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6"/>
      <c r="CT1197" s="170"/>
      <c s="13"/>
      <c s="79"/>
      <c s="79"/>
      <c r="FL1197" s="1"/>
      <c s="121">
        <f t="shared" si="228"/>
        <v>45025</v>
      </c>
      <c s="207"/>
    </row>
    <row ht="11.1" customHeight="1">
      <c s="192">
        <f t="shared" si="232"/>
        <v>1198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89">
        <f t="shared" si="230"/>
        <v>0</v>
      </c>
      <c s="99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6"/>
      <c r="CT1198" s="170"/>
      <c s="13"/>
      <c s="79"/>
      <c s="79"/>
      <c r="FL1198" s="1"/>
      <c s="121">
        <f t="shared" si="228"/>
        <v>45026</v>
      </c>
      <c s="207"/>
    </row>
    <row ht="11.1" customHeight="1">
      <c s="192">
        <f t="shared" si="232"/>
        <v>1199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89">
        <f t="shared" si="230"/>
        <v>0</v>
      </c>
      <c s="99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6"/>
      <c r="CT1199" s="170"/>
      <c s="13"/>
      <c s="79"/>
      <c s="79"/>
      <c r="FL1199" s="1"/>
      <c s="121">
        <f t="shared" si="228"/>
        <v>45027</v>
      </c>
      <c s="207"/>
    </row>
    <row ht="11.1" customHeight="1">
      <c s="192">
        <f t="shared" si="232"/>
        <v>1200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89">
        <f t="shared" si="230"/>
        <v>0</v>
      </c>
      <c s="99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6"/>
      <c r="CT1200" s="170"/>
      <c s="13"/>
      <c s="79"/>
      <c s="79"/>
      <c r="FL1200" s="1"/>
      <c s="121">
        <f t="shared" si="228"/>
        <v>45028</v>
      </c>
      <c s="207"/>
    </row>
    <row ht="11.1" customHeight="1">
      <c s="192">
        <f t="shared" si="232"/>
        <v>1201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89">
        <f t="shared" si="230"/>
        <v>0</v>
      </c>
      <c s="99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6"/>
      <c r="CT1201" s="170"/>
      <c s="13"/>
      <c s="79"/>
      <c s="79"/>
      <c r="FL1201" s="1"/>
      <c s="121">
        <f t="shared" si="228"/>
        <v>45029</v>
      </c>
      <c s="207"/>
    </row>
    <row ht="11.1" customHeight="1">
      <c s="192">
        <f t="shared" si="232"/>
        <v>1202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89">
        <f t="shared" si="230"/>
        <v>0</v>
      </c>
      <c s="99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6"/>
      <c r="CT1202" s="170"/>
      <c s="13"/>
      <c s="79"/>
      <c s="79"/>
      <c r="FL1202" s="1"/>
      <c s="121">
        <f t="shared" si="228"/>
        <v>45030</v>
      </c>
      <c s="207"/>
    </row>
    <row ht="11.1" customHeight="1">
      <c s="192">
        <f t="shared" si="232"/>
        <v>1203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89">
        <f t="shared" si="230"/>
        <v>0</v>
      </c>
      <c s="99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6"/>
      <c r="CT1203" s="170"/>
      <c s="13"/>
      <c s="79"/>
      <c s="79"/>
      <c r="FL1203" s="1"/>
      <c s="121">
        <f t="shared" si="228"/>
        <v>45031</v>
      </c>
      <c s="207"/>
    </row>
    <row ht="11.1" customHeight="1">
      <c s="192">
        <f t="shared" si="232"/>
        <v>1204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89">
        <f t="shared" si="230"/>
        <v>0</v>
      </c>
      <c s="99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6"/>
      <c r="CT1204" s="170"/>
      <c s="13"/>
      <c s="79"/>
      <c s="79"/>
      <c r="FL1204" s="1"/>
      <c s="121">
        <f t="shared" si="228"/>
        <v>45032</v>
      </c>
      <c s="207"/>
    </row>
    <row ht="11.1" customHeight="1">
      <c s="192">
        <f t="shared" si="232"/>
        <v>1205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89">
        <f t="shared" si="230"/>
        <v>0</v>
      </c>
      <c s="99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6"/>
      <c r="CT1205" s="170"/>
      <c s="13"/>
      <c s="79"/>
      <c s="79"/>
      <c r="FL1205" s="1"/>
      <c s="121">
        <f t="shared" si="228"/>
        <v>45033</v>
      </c>
      <c s="207"/>
    </row>
    <row ht="11.1" customHeight="1">
      <c s="192">
        <f t="shared" si="232"/>
        <v>1206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89">
        <f t="shared" si="230"/>
        <v>0</v>
      </c>
      <c s="99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6"/>
      <c r="CT1206" s="170"/>
      <c s="13"/>
      <c s="79"/>
      <c s="79"/>
      <c r="FL1206" s="1"/>
      <c s="121">
        <f t="shared" si="228"/>
        <v>45034</v>
      </c>
      <c s="207"/>
    </row>
    <row ht="11.1" customHeight="1">
      <c s="192">
        <f t="shared" si="232"/>
        <v>1207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89">
        <f t="shared" si="230"/>
        <v>0</v>
      </c>
      <c s="99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6"/>
      <c r="CT1207" s="170"/>
      <c s="13"/>
      <c s="79"/>
      <c s="79"/>
      <c r="FL1207" s="1"/>
      <c s="121">
        <f t="shared" si="228"/>
        <v>45035</v>
      </c>
      <c s="207"/>
    </row>
    <row ht="11.1" customHeight="1">
      <c s="192">
        <f t="shared" si="232"/>
        <v>1208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89">
        <f t="shared" si="230"/>
        <v>0</v>
      </c>
      <c s="99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6"/>
      <c r="CT1208" s="170"/>
      <c s="13"/>
      <c s="79"/>
      <c s="79"/>
      <c r="FL1208" s="1"/>
      <c s="121">
        <f t="shared" si="228"/>
        <v>45036</v>
      </c>
      <c s="207"/>
    </row>
    <row ht="11.1" customHeight="1">
      <c s="192">
        <f t="shared" si="232"/>
        <v>1209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89">
        <f t="shared" si="230"/>
        <v>0</v>
      </c>
      <c s="99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6"/>
      <c r="CT1209" s="170"/>
      <c s="13"/>
      <c s="79"/>
      <c s="79"/>
      <c r="FL1209" s="1"/>
      <c s="121">
        <f t="shared" si="228"/>
        <v>45037</v>
      </c>
      <c s="207"/>
    </row>
    <row ht="11.1" customHeight="1">
      <c s="192">
        <f t="shared" si="232"/>
        <v>1210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89">
        <f t="shared" si="230"/>
        <v>0</v>
      </c>
      <c s="99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6"/>
      <c r="CT1210" s="170"/>
      <c s="13"/>
      <c s="79"/>
      <c s="79"/>
      <c r="FL1210" s="1"/>
      <c s="121">
        <f t="shared" si="228"/>
        <v>45038</v>
      </c>
      <c s="207"/>
    </row>
    <row ht="11.1" customHeight="1">
      <c s="192">
        <f t="shared" si="232"/>
        <v>1211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89">
        <f t="shared" si="230"/>
        <v>0</v>
      </c>
      <c s="99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6"/>
      <c r="CT1211" s="170"/>
      <c s="13"/>
      <c s="79"/>
      <c s="79"/>
      <c r="FL1211" s="1"/>
      <c s="121">
        <f t="shared" si="228"/>
        <v>45039</v>
      </c>
      <c s="207"/>
    </row>
    <row ht="11.1" customHeight="1">
      <c s="192">
        <f t="shared" si="232"/>
        <v>1212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89">
        <f t="shared" si="230"/>
        <v>0</v>
      </c>
      <c s="99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6"/>
      <c r="CT1212" s="170"/>
      <c s="13"/>
      <c s="79"/>
      <c s="79"/>
      <c r="FL1212" s="1"/>
      <c s="121">
        <f t="shared" si="228"/>
        <v>45040</v>
      </c>
      <c s="207"/>
    </row>
    <row ht="11.1" customHeight="1">
      <c s="192">
        <f t="shared" si="232"/>
        <v>1213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89">
        <f t="shared" si="230"/>
        <v>0</v>
      </c>
      <c s="99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6"/>
      <c r="CT1213" s="170"/>
      <c s="13"/>
      <c s="79"/>
      <c s="79"/>
      <c r="FL1213" s="1"/>
      <c s="121">
        <f t="shared" si="228"/>
        <v>45041</v>
      </c>
      <c s="207"/>
    </row>
    <row ht="11.1" customHeight="1">
      <c s="192">
        <f t="shared" si="232"/>
        <v>1214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89">
        <f t="shared" si="230"/>
        <v>0</v>
      </c>
      <c s="99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6"/>
      <c r="CT1214" s="170"/>
      <c s="13"/>
      <c s="79"/>
      <c s="79"/>
      <c r="FL1214" s="1"/>
      <c s="121">
        <f t="shared" si="228"/>
        <v>45042</v>
      </c>
      <c s="207"/>
    </row>
    <row ht="11.1" customHeight="1">
      <c s="192">
        <f t="shared" si="232"/>
        <v>1215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89">
        <f t="shared" si="230"/>
        <v>0</v>
      </c>
      <c s="99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6"/>
      <c r="CT1215" s="170"/>
      <c s="13"/>
      <c s="79"/>
      <c s="79"/>
      <c r="FL1215" s="1"/>
      <c s="121">
        <f t="shared" si="228"/>
        <v>45043</v>
      </c>
      <c s="207"/>
    </row>
    <row ht="11.1" customHeight="1">
      <c s="192">
        <f t="shared" si="232"/>
        <v>1216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89">
        <f t="shared" si="230"/>
        <v>0</v>
      </c>
      <c s="99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6"/>
      <c r="CT1216" s="170"/>
      <c s="13"/>
      <c s="79"/>
      <c s="79"/>
      <c r="FL1216" s="1"/>
      <c s="121">
        <f t="shared" si="228"/>
        <v>45044</v>
      </c>
      <c s="207"/>
    </row>
    <row ht="11.1" customHeight="1">
      <c s="192">
        <f t="shared" si="232"/>
        <v>1217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89">
        <f t="shared" si="230"/>
        <v>0</v>
      </c>
      <c s="99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6"/>
      <c r="CT1217" s="170"/>
      <c s="13"/>
      <c s="79"/>
      <c s="79"/>
      <c r="FL1217" s="1"/>
      <c s="121">
        <f t="shared" si="228"/>
        <v>45045</v>
      </c>
      <c s="207"/>
    </row>
    <row ht="11.1" customHeight="1">
      <c s="192">
        <f t="shared" si="232"/>
        <v>1218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89">
        <f t="shared" si="230"/>
        <v>0</v>
      </c>
      <c s="99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6"/>
      <c r="CT1218" s="170"/>
      <c s="13"/>
      <c s="79"/>
      <c s="79"/>
      <c r="FL1218" s="1"/>
      <c s="121">
        <f t="shared" si="228"/>
        <v>45046</v>
      </c>
      <c s="207"/>
    </row>
    <row ht="11.1" customHeight="1">
      <c s="192">
        <f t="shared" si="232"/>
        <v>1219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89">
        <f t="shared" si="230"/>
        <v>0</v>
      </c>
      <c s="99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6"/>
      <c r="CT1219" s="170"/>
      <c s="13"/>
      <c s="79"/>
      <c s="79"/>
      <c r="FL1219" s="1"/>
      <c s="121">
        <f t="shared" si="228"/>
        <v>45047</v>
      </c>
      <c s="207"/>
    </row>
    <row ht="11.1" customHeight="1">
      <c s="192">
        <f t="shared" si="232"/>
        <v>1220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89">
        <f t="shared" si="230"/>
        <v>0</v>
      </c>
      <c s="99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6"/>
      <c r="CT1220" s="170"/>
      <c s="13"/>
      <c s="79"/>
      <c s="79"/>
      <c r="FL1220" s="1"/>
      <c s="121">
        <f t="shared" si="228"/>
        <v>45048</v>
      </c>
      <c s="207"/>
    </row>
    <row ht="11.1" customHeight="1">
      <c s="192">
        <f t="shared" si="232"/>
        <v>1221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89">
        <f t="shared" si="230"/>
        <v>0</v>
      </c>
      <c s="99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6"/>
      <c r="CT1221" s="170"/>
      <c s="13"/>
      <c s="79"/>
      <c s="79"/>
      <c r="FL1221" s="1"/>
      <c s="121">
        <f t="shared" si="228"/>
        <v>45049</v>
      </c>
      <c s="207"/>
    </row>
    <row ht="11.1" customHeight="1">
      <c s="192">
        <f t="shared" si="232"/>
        <v>1222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89">
        <f t="shared" si="230"/>
        <v>0</v>
      </c>
      <c s="99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6"/>
      <c r="CT1222" s="170"/>
      <c s="13"/>
      <c s="79"/>
      <c s="79"/>
      <c r="FL1222" s="1"/>
      <c s="121">
        <f t="shared" si="228"/>
        <v>45050</v>
      </c>
      <c s="207"/>
    </row>
    <row ht="11.1" customHeight="1">
      <c s="192">
        <f t="shared" si="232"/>
        <v>1223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89">
        <f t="shared" si="230"/>
        <v>0</v>
      </c>
      <c s="99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6"/>
      <c r="CT1223" s="170"/>
      <c s="13"/>
      <c s="79"/>
      <c s="79"/>
      <c r="FL1223" s="1"/>
      <c s="121">
        <f t="shared" si="228"/>
        <v>45051</v>
      </c>
      <c s="207"/>
    </row>
    <row ht="11.1" customHeight="1">
      <c s="192">
        <f t="shared" si="232"/>
        <v>1224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89">
        <f t="shared" si="230"/>
        <v>0</v>
      </c>
      <c s="99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6"/>
      <c r="CT1224" s="170"/>
      <c s="13"/>
      <c s="79"/>
      <c s="79"/>
      <c r="FL1224" s="1"/>
      <c s="121">
        <f t="shared" si="228"/>
        <v>45052</v>
      </c>
      <c s="207"/>
    </row>
    <row ht="11.1" customHeight="1">
      <c s="192">
        <f t="shared" si="232"/>
        <v>1225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89">
        <f t="shared" si="230"/>
        <v>0</v>
      </c>
      <c s="99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6"/>
      <c r="CT1225" s="170"/>
      <c s="13"/>
      <c s="79"/>
      <c s="79"/>
      <c r="FL1225" s="1"/>
      <c s="121">
        <f t="shared" si="228"/>
        <v>45053</v>
      </c>
      <c s="207"/>
    </row>
    <row ht="11.1" customHeight="1">
      <c s="192">
        <f t="shared" si="232"/>
        <v>1226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89">
        <f t="shared" si="230"/>
        <v>0</v>
      </c>
      <c s="99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6"/>
      <c r="CT1226" s="170"/>
      <c s="13"/>
      <c s="79"/>
      <c s="79"/>
      <c r="FL1226" s="1"/>
      <c s="121">
        <f t="shared" si="228"/>
        <v>45054</v>
      </c>
      <c s="207"/>
    </row>
    <row ht="11.1" customHeight="1">
      <c s="192">
        <f t="shared" si="232"/>
        <v>1227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89">
        <f t="shared" si="230"/>
        <v>0</v>
      </c>
      <c s="99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6"/>
      <c r="CT1227" s="170"/>
      <c s="13"/>
      <c s="79"/>
      <c s="79"/>
      <c r="FL1227" s="1"/>
      <c s="121">
        <f t="shared" si="228"/>
        <v>45055</v>
      </c>
      <c s="207"/>
    </row>
    <row ht="11.1" customHeight="1">
      <c s="192">
        <f t="shared" si="232"/>
        <v>1228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89">
        <f t="shared" si="230"/>
        <v>0</v>
      </c>
      <c s="99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6"/>
      <c r="CT1228" s="170"/>
      <c s="13"/>
      <c s="79"/>
      <c s="79"/>
      <c r="FL1228" s="1"/>
      <c s="121">
        <f t="shared" si="228"/>
        <v>45056</v>
      </c>
      <c s="207"/>
    </row>
    <row ht="11.1" customHeight="1">
      <c s="192">
        <f t="shared" si="232"/>
        <v>1229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89">
        <f t="shared" si="230"/>
        <v>0</v>
      </c>
      <c s="99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6"/>
      <c r="CT1229" s="170"/>
      <c s="13"/>
      <c s="79"/>
      <c s="79"/>
      <c r="FL1229" s="1"/>
      <c s="121">
        <f t="shared" si="228"/>
        <v>45057</v>
      </c>
      <c s="207"/>
    </row>
    <row ht="11.1" customHeight="1">
      <c s="192">
        <f t="shared" si="232"/>
        <v>1230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89">
        <f t="shared" si="230"/>
        <v>0</v>
      </c>
      <c s="99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6"/>
      <c r="CT1230" s="170"/>
      <c s="13"/>
      <c s="79"/>
      <c s="79"/>
      <c r="FL1230" s="1"/>
      <c s="121">
        <f t="shared" si="228"/>
        <v>45058</v>
      </c>
      <c s="207"/>
    </row>
    <row ht="11.1" customHeight="1">
      <c s="192">
        <f t="shared" si="232"/>
        <v>1231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89">
        <f t="shared" si="230"/>
        <v>0</v>
      </c>
      <c s="99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6"/>
      <c r="CT1231" s="170"/>
      <c s="13"/>
      <c s="79"/>
      <c s="79"/>
      <c r="FL1231" s="1"/>
      <c s="121">
        <f t="shared" si="228"/>
        <v>45059</v>
      </c>
      <c s="207"/>
    </row>
    <row ht="11.1" customHeight="1">
      <c s="192">
        <f t="shared" si="232"/>
        <v>1232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89">
        <f t="shared" si="230"/>
        <v>0</v>
      </c>
      <c s="99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6"/>
      <c r="CT1232" s="170"/>
      <c s="13"/>
      <c s="79"/>
      <c s="79"/>
      <c r="FL1232" s="1"/>
      <c s="121">
        <f t="shared" si="228"/>
        <v>45060</v>
      </c>
      <c s="207"/>
    </row>
    <row ht="11.1" customHeight="1">
      <c s="192">
        <f t="shared" si="232"/>
        <v>1233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89">
        <f t="shared" si="230"/>
        <v>0</v>
      </c>
      <c s="99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6"/>
      <c r="CT1233" s="170"/>
      <c s="13"/>
      <c s="79"/>
      <c s="79"/>
      <c r="FL1233" s="1"/>
      <c s="121">
        <f t="shared" si="228"/>
        <v>45061</v>
      </c>
      <c s="207"/>
    </row>
    <row ht="11.1" customHeight="1">
      <c s="192">
        <f t="shared" si="232"/>
        <v>1234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89">
        <f t="shared" si="230"/>
        <v>0</v>
      </c>
      <c s="99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6"/>
      <c r="CT1234" s="170"/>
      <c s="13"/>
      <c s="79"/>
      <c s="79"/>
      <c r="FL1234" s="1"/>
      <c s="121">
        <f t="shared" si="228"/>
        <v>45062</v>
      </c>
      <c s="207"/>
    </row>
    <row ht="11.1" customHeight="1">
      <c s="192">
        <f t="shared" si="232"/>
        <v>1235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89">
        <f t="shared" si="230"/>
        <v>0</v>
      </c>
      <c s="99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6"/>
      <c r="CT1235" s="170"/>
      <c s="13"/>
      <c s="79"/>
      <c s="79"/>
      <c r="FL1235" s="1"/>
      <c s="121">
        <f t="shared" si="228"/>
        <v>45063</v>
      </c>
      <c s="207"/>
    </row>
    <row ht="11.1" customHeight="1">
      <c s="192">
        <f t="shared" si="232"/>
        <v>1236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89">
        <f t="shared" si="230"/>
        <v>0</v>
      </c>
      <c s="99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6"/>
      <c r="CT1236" s="170"/>
      <c s="13"/>
      <c s="79"/>
      <c s="79"/>
      <c r="FL1236" s="1"/>
      <c s="121">
        <f t="shared" si="228"/>
        <v>45064</v>
      </c>
      <c s="207"/>
    </row>
    <row ht="11.1" customHeight="1">
      <c s="192">
        <f t="shared" si="232"/>
        <v>1237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89">
        <f t="shared" si="230"/>
        <v>0</v>
      </c>
      <c s="99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6"/>
      <c r="CT1237" s="170"/>
      <c s="13"/>
      <c s="79"/>
      <c s="79"/>
      <c r="FL1237" s="1"/>
      <c s="121">
        <f t="shared" si="228"/>
        <v>45065</v>
      </c>
      <c s="207"/>
    </row>
    <row ht="11.1" customHeight="1">
      <c s="192">
        <f t="shared" si="232"/>
        <v>1238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89">
        <f t="shared" si="230"/>
        <v>0</v>
      </c>
      <c s="99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6"/>
      <c r="CT1238" s="170"/>
      <c s="13"/>
      <c s="79"/>
      <c s="79"/>
      <c r="FL1238" s="1"/>
      <c s="121">
        <f t="shared" si="228"/>
        <v>45066</v>
      </c>
      <c s="207"/>
    </row>
    <row ht="11.1" customHeight="1">
      <c s="192">
        <f t="shared" si="232"/>
        <v>1239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89">
        <f t="shared" si="230"/>
        <v>0</v>
      </c>
      <c s="99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6"/>
      <c r="CT1239" s="170"/>
      <c s="13"/>
      <c s="79"/>
      <c s="79"/>
      <c r="FL1239" s="1"/>
      <c s="121">
        <f t="shared" si="228"/>
        <v>45067</v>
      </c>
      <c s="207"/>
    </row>
    <row ht="11.1" customHeight="1">
      <c s="192">
        <f t="shared" si="232"/>
        <v>1240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89">
        <f t="shared" si="230"/>
        <v>0</v>
      </c>
      <c s="99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6"/>
      <c r="CT1240" s="170"/>
      <c s="13"/>
      <c s="79"/>
      <c s="79"/>
      <c r="FL1240" s="1"/>
      <c s="121">
        <f t="shared" si="228"/>
        <v>45068</v>
      </c>
      <c s="207"/>
    </row>
    <row ht="11.1" customHeight="1">
      <c s="192">
        <f t="shared" si="232"/>
        <v>1241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89">
        <f t="shared" si="230"/>
        <v>0</v>
      </c>
      <c s="99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6"/>
      <c r="CT1241" s="170"/>
      <c s="13"/>
      <c s="79"/>
      <c s="79"/>
      <c r="FL1241" s="1"/>
      <c s="121">
        <f t="shared" si="228"/>
        <v>45069</v>
      </c>
      <c s="207"/>
    </row>
    <row ht="11.1" customHeight="1">
      <c s="192">
        <f t="shared" si="232"/>
        <v>1242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89">
        <f t="shared" si="230"/>
        <v>0</v>
      </c>
      <c s="99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6"/>
      <c r="CT1242" s="170"/>
      <c s="13"/>
      <c s="79"/>
      <c s="79"/>
      <c r="FL1242" s="1"/>
      <c s="121">
        <f t="shared" si="228"/>
        <v>45070</v>
      </c>
      <c s="207"/>
    </row>
    <row ht="11.1" customHeight="1">
      <c s="192">
        <f t="shared" si="232"/>
        <v>1243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89">
        <f t="shared" si="230"/>
        <v>0</v>
      </c>
      <c s="99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6"/>
      <c r="CT1243" s="170"/>
      <c s="13"/>
      <c s="79"/>
      <c s="79"/>
      <c r="FL1243" s="1"/>
      <c s="121">
        <f t="shared" si="228"/>
        <v>45071</v>
      </c>
      <c s="207"/>
    </row>
    <row ht="11.1" customHeight="1">
      <c s="192">
        <f t="shared" si="232"/>
        <v>1244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89">
        <f t="shared" si="230"/>
        <v>0</v>
      </c>
      <c s="99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6"/>
      <c r="CT1244" s="170"/>
      <c s="13"/>
      <c s="79"/>
      <c s="79"/>
      <c r="FL1244" s="1"/>
      <c s="121">
        <f t="shared" si="228"/>
        <v>45072</v>
      </c>
      <c s="207"/>
    </row>
    <row ht="11.1" customHeight="1">
      <c s="192">
        <f t="shared" si="232"/>
        <v>1245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89">
        <f t="shared" si="230"/>
        <v>0</v>
      </c>
      <c s="99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6"/>
      <c r="CT1245" s="170"/>
      <c s="13"/>
      <c s="79"/>
      <c s="79"/>
      <c r="FL1245" s="1"/>
      <c s="121">
        <f t="shared" si="228"/>
        <v>45073</v>
      </c>
      <c s="207"/>
    </row>
    <row ht="11.1" customHeight="1">
      <c s="192">
        <f t="shared" si="232"/>
        <v>1246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89">
        <f t="shared" si="230"/>
        <v>0</v>
      </c>
      <c s="99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6"/>
      <c r="CT1246" s="170"/>
      <c s="13"/>
      <c s="79"/>
      <c s="79"/>
      <c r="FL1246" s="1"/>
      <c s="121">
        <f t="shared" si="228"/>
        <v>45074</v>
      </c>
      <c s="207"/>
    </row>
    <row ht="11.1" customHeight="1">
      <c s="192">
        <f t="shared" si="232"/>
        <v>1247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89">
        <f t="shared" si="230"/>
        <v>0</v>
      </c>
      <c s="99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6"/>
      <c r="CT1247" s="170"/>
      <c s="13"/>
      <c s="79"/>
      <c s="79"/>
      <c r="FL1247" s="1"/>
      <c s="121">
        <f t="shared" si="228"/>
        <v>45075</v>
      </c>
      <c s="207"/>
    </row>
    <row ht="11.1" customHeight="1">
      <c s="192">
        <f t="shared" si="232"/>
        <v>1248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89">
        <f t="shared" si="230"/>
        <v>0</v>
      </c>
      <c s="99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6"/>
      <c r="CT1248" s="170"/>
      <c s="13"/>
      <c s="79"/>
      <c s="79"/>
      <c r="FL1248" s="1"/>
      <c s="121">
        <f t="shared" si="228"/>
        <v>45076</v>
      </c>
      <c s="207"/>
    </row>
    <row ht="11.1" customHeight="1">
      <c s="192">
        <f t="shared" si="232"/>
        <v>1249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89">
        <f t="shared" si="230"/>
        <v>0</v>
      </c>
      <c s="99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6"/>
      <c r="CT1249" s="170"/>
      <c s="13"/>
      <c s="79"/>
      <c s="79"/>
      <c r="FL1249" s="1"/>
      <c s="121">
        <f t="shared" si="228"/>
        <v>45077</v>
      </c>
      <c s="207"/>
    </row>
    <row ht="11.1" customHeight="1">
      <c s="192">
        <f t="shared" si="232"/>
        <v>1250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89">
        <f t="shared" si="230"/>
        <v>0</v>
      </c>
      <c s="99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6"/>
      <c r="CT1250" s="170"/>
      <c s="13"/>
      <c s="79"/>
      <c s="79"/>
      <c r="FL1250" s="1"/>
      <c s="121">
        <f t="shared" si="228"/>
        <v>45078</v>
      </c>
      <c s="207"/>
    </row>
    <row ht="11.1" customHeight="1">
      <c s="192">
        <f t="shared" si="232"/>
        <v>1251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89">
        <f t="shared" si="230"/>
        <v>0</v>
      </c>
      <c s="99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6"/>
      <c r="CT1251" s="170"/>
      <c s="13"/>
      <c s="79"/>
      <c s="79"/>
      <c r="FL1251" s="1"/>
      <c s="121">
        <f t="shared" si="228"/>
        <v>45079</v>
      </c>
      <c s="207"/>
    </row>
    <row ht="11.1" customHeight="1">
      <c s="192">
        <f t="shared" si="232"/>
        <v>1252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89">
        <f t="shared" si="230"/>
        <v>0</v>
      </c>
      <c s="99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6"/>
      <c r="CT1252" s="170"/>
      <c s="13"/>
      <c s="79"/>
      <c s="79"/>
      <c r="FL1252" s="1"/>
      <c s="121">
        <f t="shared" si="228"/>
        <v>45080</v>
      </c>
      <c s="207"/>
    </row>
    <row ht="11.1" customHeight="1">
      <c s="192">
        <f t="shared" si="232"/>
        <v>1253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89">
        <f t="shared" si="230"/>
        <v>0</v>
      </c>
      <c s="99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6"/>
      <c r="CT1253" s="170"/>
      <c s="13"/>
      <c s="79"/>
      <c s="79"/>
      <c r="FL1253" s="1"/>
      <c s="121">
        <f t="shared" si="228"/>
        <v>45081</v>
      </c>
      <c s="207"/>
    </row>
    <row ht="11.1" customHeight="1">
      <c s="192">
        <f t="shared" si="232"/>
        <v>1254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89">
        <f t="shared" si="230"/>
        <v>0</v>
      </c>
      <c s="99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6"/>
      <c r="CT1254" s="170"/>
      <c s="13"/>
      <c s="79"/>
      <c s="79"/>
      <c r="FL1254" s="1"/>
      <c s="121">
        <f t="shared" si="228"/>
        <v>45082</v>
      </c>
      <c s="207"/>
    </row>
    <row ht="11.1" customHeight="1">
      <c s="192">
        <f t="shared" si="232"/>
        <v>1255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89">
        <f t="shared" si="230"/>
        <v>0</v>
      </c>
      <c s="99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6"/>
      <c r="CT1255" s="170"/>
      <c s="13"/>
      <c s="79"/>
      <c s="79"/>
      <c r="FL1255" s="1"/>
      <c s="121">
        <f t="shared" si="228"/>
        <v>45083</v>
      </c>
      <c s="207"/>
    </row>
    <row ht="11.1" customHeight="1">
      <c s="192">
        <f t="shared" si="232"/>
        <v>1256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89">
        <f t="shared" si="230"/>
        <v>0</v>
      </c>
      <c s="99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6"/>
      <c r="CT1256" s="170"/>
      <c s="13"/>
      <c s="79"/>
      <c s="79"/>
      <c r="FL1256" s="1"/>
      <c s="121">
        <f t="shared" si="228"/>
        <v>45084</v>
      </c>
      <c s="207"/>
    </row>
    <row ht="11.1" customHeight="1">
      <c s="192">
        <f t="shared" si="232"/>
        <v>1257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89">
        <f t="shared" si="230"/>
        <v>0</v>
      </c>
      <c s="99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6"/>
      <c r="CT1257" s="170"/>
      <c s="13"/>
      <c s="79"/>
      <c s="79"/>
      <c r="FL1257" s="1"/>
      <c s="121">
        <f t="shared" si="228"/>
        <v>45085</v>
      </c>
      <c s="207"/>
    </row>
    <row ht="11.1" customHeight="1">
      <c s="192">
        <f t="shared" si="232"/>
        <v>1258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89">
        <f t="shared" si="230"/>
        <v>0</v>
      </c>
      <c s="99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6"/>
      <c r="CT1258" s="170"/>
      <c s="13"/>
      <c s="79"/>
      <c s="79"/>
      <c r="FL1258" s="1"/>
      <c s="121">
        <f t="shared" si="228"/>
        <v>45086</v>
      </c>
      <c s="207"/>
    </row>
    <row ht="11.1" customHeight="1">
      <c s="192">
        <f t="shared" si="232"/>
        <v>1259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89">
        <f t="shared" si="230"/>
        <v>0</v>
      </c>
      <c s="99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6"/>
      <c r="CT1259" s="170"/>
      <c s="13"/>
      <c s="79"/>
      <c s="79"/>
      <c r="FL1259" s="1"/>
      <c s="121">
        <f t="shared" si="228"/>
        <v>45087</v>
      </c>
      <c s="207"/>
    </row>
    <row ht="11.1" customHeight="1">
      <c s="192">
        <f t="shared" si="232"/>
        <v>1260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89">
        <f t="shared" si="230"/>
        <v>0</v>
      </c>
      <c s="99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6"/>
      <c r="CT1260" s="170"/>
      <c s="13"/>
      <c s="79"/>
      <c s="79"/>
      <c r="FL1260" s="1"/>
      <c s="121">
        <f t="shared" si="228"/>
        <v>45088</v>
      </c>
      <c s="207"/>
    </row>
    <row ht="11.1" customHeight="1">
      <c s="192">
        <f t="shared" si="232"/>
        <v>1261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89">
        <f t="shared" si="230"/>
        <v>0</v>
      </c>
      <c s="99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6"/>
      <c r="CT1261" s="170"/>
      <c s="13"/>
      <c s="79"/>
      <c s="79"/>
      <c r="FL1261" s="1"/>
      <c s="121">
        <f t="shared" si="228"/>
        <v>45089</v>
      </c>
      <c s="207"/>
    </row>
    <row ht="11.1" customHeight="1">
      <c s="192">
        <f t="shared" si="232"/>
        <v>1262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89">
        <f t="shared" si="230"/>
        <v>0</v>
      </c>
      <c s="99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6"/>
      <c r="CT1262" s="170"/>
      <c s="13"/>
      <c s="79"/>
      <c s="79"/>
      <c r="FL1262" s="1"/>
      <c s="121">
        <f t="shared" si="228"/>
        <v>45090</v>
      </c>
      <c s="207"/>
    </row>
    <row ht="11.1" customHeight="1">
      <c s="192">
        <f t="shared" si="232"/>
        <v>1263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89">
        <f t="shared" si="230"/>
        <v>0</v>
      </c>
      <c s="99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6"/>
      <c r="CT1263" s="170"/>
      <c s="13"/>
      <c s="79"/>
      <c s="79"/>
      <c r="FL1263" s="1"/>
      <c s="121">
        <f t="shared" si="228"/>
        <v>45091</v>
      </c>
      <c s="207"/>
    </row>
    <row ht="11.1" customHeight="1">
      <c s="192">
        <f t="shared" si="232"/>
        <v>1264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89">
        <f t="shared" si="230"/>
        <v>0</v>
      </c>
      <c s="99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6"/>
      <c r="CT1264" s="170"/>
      <c s="13"/>
      <c s="79"/>
      <c s="79"/>
      <c r="FL1264" s="1"/>
      <c s="121">
        <f t="shared" si="228"/>
        <v>45092</v>
      </c>
      <c s="207"/>
    </row>
    <row ht="11.1" customHeight="1">
      <c s="192">
        <f t="shared" si="232"/>
        <v>1265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89">
        <f t="shared" si="230"/>
        <v>0</v>
      </c>
      <c s="99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6"/>
      <c r="CT1265" s="170"/>
      <c s="13"/>
      <c s="79"/>
      <c s="79"/>
      <c r="FL1265" s="1"/>
      <c s="121">
        <f t="shared" si="228"/>
        <v>45093</v>
      </c>
      <c s="207"/>
    </row>
    <row ht="11.1" customHeight="1">
      <c s="192">
        <f t="shared" si="232"/>
        <v>1266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89">
        <f t="shared" si="230"/>
        <v>0</v>
      </c>
      <c s="99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6"/>
      <c r="CT1266" s="170"/>
      <c s="13"/>
      <c s="79"/>
      <c s="79"/>
      <c r="FL1266" s="1"/>
      <c s="121">
        <f t="shared" si="228"/>
        <v>45094</v>
      </c>
      <c s="207"/>
    </row>
    <row ht="11.1" customHeight="1">
      <c s="192">
        <f t="shared" si="232"/>
        <v>1267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89">
        <f t="shared" si="230"/>
        <v>0</v>
      </c>
      <c s="99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6"/>
      <c r="CT1267" s="170"/>
      <c s="13"/>
      <c s="79"/>
      <c s="79"/>
      <c r="FL1267" s="1"/>
      <c s="121">
        <f t="shared" si="228"/>
        <v>45095</v>
      </c>
      <c s="207"/>
    </row>
    <row ht="11.1" customHeight="1">
      <c s="192">
        <f t="shared" si="232"/>
        <v>1268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89">
        <f t="shared" si="230"/>
        <v>0</v>
      </c>
      <c s="99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6"/>
      <c r="CT1268" s="170"/>
      <c s="13"/>
      <c s="79"/>
      <c s="79"/>
      <c r="FL1268" s="1"/>
      <c s="121">
        <f t="shared" si="228"/>
        <v>45096</v>
      </c>
      <c s="207"/>
    </row>
    <row ht="11.1" customHeight="1">
      <c s="192">
        <f t="shared" si="232"/>
        <v>1269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89">
        <f t="shared" si="230"/>
        <v>0</v>
      </c>
      <c s="99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6"/>
      <c r="CT1269" s="170"/>
      <c s="13"/>
      <c s="79"/>
      <c s="79"/>
      <c r="FL1269" s="1"/>
      <c s="121">
        <f t="shared" si="228"/>
        <v>45097</v>
      </c>
      <c s="207"/>
    </row>
    <row ht="11.1" customHeight="1">
      <c s="192">
        <f t="shared" si="232"/>
        <v>1270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89">
        <f t="shared" si="230"/>
        <v>0</v>
      </c>
      <c s="99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6"/>
      <c r="CT1270" s="170"/>
      <c s="13"/>
      <c s="79"/>
      <c s="79"/>
      <c r="FL1270" s="1"/>
      <c s="121">
        <f t="shared" si="228"/>
        <v>45098</v>
      </c>
      <c s="207"/>
    </row>
    <row ht="11.1" customHeight="1">
      <c s="192">
        <f t="shared" si="232"/>
        <v>1271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89">
        <f t="shared" si="230"/>
        <v>0</v>
      </c>
      <c s="99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6"/>
      <c r="CT1271" s="170"/>
      <c s="13"/>
      <c s="79"/>
      <c s="79"/>
      <c r="FL1271" s="1"/>
      <c s="121">
        <f t="shared" si="228"/>
        <v>45099</v>
      </c>
      <c s="207"/>
    </row>
    <row ht="11.1" customHeight="1">
      <c s="192">
        <f t="shared" si="232"/>
        <v>1272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89">
        <f t="shared" si="230"/>
        <v>0</v>
      </c>
      <c s="99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6"/>
      <c r="CT1272" s="170"/>
      <c s="13"/>
      <c s="79"/>
      <c s="79"/>
      <c r="FL1272" s="1"/>
      <c s="121">
        <f t="shared" si="228"/>
        <v>45100</v>
      </c>
      <c s="207"/>
    </row>
    <row ht="11.1" customHeight="1">
      <c s="192">
        <f t="shared" si="232"/>
        <v>1273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89">
        <f t="shared" si="230"/>
        <v>0</v>
      </c>
      <c s="99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6"/>
      <c r="CT1273" s="170"/>
      <c s="13"/>
      <c s="79"/>
      <c s="79"/>
      <c r="FL1273" s="1"/>
      <c s="121">
        <f t="shared" si="228"/>
        <v>45101</v>
      </c>
      <c s="207"/>
    </row>
    <row ht="11.1" customHeight="1">
      <c s="192">
        <f t="shared" si="232"/>
        <v>1274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89">
        <f t="shared" si="230"/>
        <v>0</v>
      </c>
      <c s="99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6"/>
      <c r="CT1274" s="170"/>
      <c s="13"/>
      <c s="79"/>
      <c s="79"/>
      <c r="FL1274" s="1"/>
      <c s="121">
        <f t="shared" si="228"/>
        <v>45102</v>
      </c>
      <c s="207"/>
    </row>
    <row ht="11.1" customHeight="1">
      <c s="192">
        <f t="shared" si="232"/>
        <v>1275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89">
        <f t="shared" si="230"/>
        <v>0</v>
      </c>
      <c s="99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6"/>
      <c r="CT1275" s="170"/>
      <c s="13"/>
      <c s="79"/>
      <c s="79"/>
      <c r="FL1275" s="1"/>
      <c s="121">
        <f t="shared" si="228"/>
        <v>45103</v>
      </c>
      <c s="207"/>
    </row>
    <row ht="11.1" customHeight="1">
      <c s="192">
        <f t="shared" si="232"/>
        <v>1276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89">
        <f t="shared" si="230"/>
        <v>0</v>
      </c>
      <c s="99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6"/>
      <c r="CT1276" s="170"/>
      <c s="13"/>
      <c s="79"/>
      <c s="79"/>
      <c r="FL1276" s="1"/>
      <c s="121">
        <f t="shared" si="228"/>
        <v>45104</v>
      </c>
      <c s="207"/>
    </row>
    <row ht="11.1" customHeight="1">
      <c s="192">
        <f t="shared" si="232"/>
        <v>1277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89">
        <f t="shared" si="230"/>
        <v>0</v>
      </c>
      <c s="99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6"/>
      <c r="CT1277" s="170"/>
      <c s="13"/>
      <c s="79"/>
      <c s="79"/>
      <c r="FL1277" s="1"/>
      <c s="121">
        <f t="shared" si="228"/>
        <v>45105</v>
      </c>
      <c s="207"/>
    </row>
    <row ht="11.1" customHeight="1">
      <c s="192">
        <f t="shared" si="232"/>
        <v>1278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89">
        <f t="shared" si="230"/>
        <v>0</v>
      </c>
      <c s="99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6"/>
      <c r="CT1278" s="170"/>
      <c s="13"/>
      <c s="79"/>
      <c s="79"/>
      <c r="FL1278" s="1"/>
      <c s="121">
        <f t="shared" si="228"/>
        <v>45106</v>
      </c>
      <c s="207"/>
    </row>
    <row ht="11.1" customHeight="1">
      <c s="192">
        <f t="shared" si="232"/>
        <v>1279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89">
        <f t="shared" si="230"/>
        <v>0</v>
      </c>
      <c s="99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6"/>
      <c r="CT1279" s="170"/>
      <c s="13"/>
      <c s="79"/>
      <c s="79"/>
      <c r="FL1279" s="1"/>
      <c s="121">
        <f t="shared" si="264" ref="FM1279:FM1533">FM1278+1</f>
        <v>45107</v>
      </c>
      <c s="207"/>
    </row>
    <row ht="11.1" customHeight="1">
      <c s="192">
        <f t="shared" si="232"/>
        <v>1280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89">
        <f t="shared" si="230"/>
        <v>0</v>
      </c>
      <c s="99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6"/>
      <c r="CT1280" s="170"/>
      <c s="13"/>
      <c s="79"/>
      <c s="79"/>
      <c r="FL1280" s="1"/>
      <c s="121">
        <f t="shared" si="264"/>
        <v>45108</v>
      </c>
      <c s="207"/>
    </row>
    <row ht="11.1" customHeight="1">
      <c s="192">
        <f t="shared" si="232"/>
        <v>1281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89">
        <f t="shared" si="230"/>
        <v>0</v>
      </c>
      <c s="99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6"/>
      <c r="CT1281" s="170"/>
      <c s="13"/>
      <c s="79"/>
      <c s="79"/>
      <c r="FL1281" s="1"/>
      <c s="121">
        <f t="shared" si="264"/>
        <v>45109</v>
      </c>
      <c s="207"/>
    </row>
    <row ht="11.1" customHeight="1">
      <c s="192">
        <f t="shared" si="232"/>
        <v>1282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89">
        <f t="shared" si="230"/>
        <v>0</v>
      </c>
      <c s="99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6"/>
      <c r="CT1282" s="170"/>
      <c s="13"/>
      <c s="79"/>
      <c s="79"/>
      <c r="FL1282" s="1"/>
      <c s="121">
        <f t="shared" si="264"/>
        <v>45110</v>
      </c>
      <c s="207"/>
    </row>
    <row ht="11.1" customHeight="1">
      <c s="192">
        <f t="shared" si="232"/>
        <v>1283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89">
        <f t="shared" si="230"/>
        <v>0</v>
      </c>
      <c s="99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6"/>
      <c r="CT1283" s="170"/>
      <c s="13"/>
      <c s="79"/>
      <c s="79"/>
      <c r="FL1283" s="1"/>
      <c s="121">
        <f t="shared" si="264"/>
        <v>45111</v>
      </c>
      <c s="207"/>
    </row>
    <row ht="11.1" customHeight="1">
      <c s="192">
        <f t="shared" si="232"/>
        <v>1284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89">
        <f t="shared" si="230"/>
        <v>0</v>
      </c>
      <c s="99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6"/>
      <c r="CT1284" s="170"/>
      <c s="13"/>
      <c s="79"/>
      <c s="79"/>
      <c r="FL1284" s="1"/>
      <c s="121">
        <f t="shared" si="264"/>
        <v>45112</v>
      </c>
      <c s="207"/>
    </row>
    <row ht="11.1" customHeight="1">
      <c s="192">
        <f t="shared" si="232"/>
        <v>1285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89">
        <f t="shared" si="230"/>
        <v>0</v>
      </c>
      <c s="99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6"/>
      <c r="CT1285" s="170"/>
      <c s="13"/>
      <c s="79"/>
      <c s="79"/>
      <c r="FL1285" s="1"/>
      <c s="121">
        <f t="shared" si="264"/>
        <v>45113</v>
      </c>
      <c s="207"/>
    </row>
    <row ht="11.1" customHeight="1">
      <c s="192">
        <f t="shared" si="232"/>
        <v>1286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89">
        <f t="shared" si="230"/>
        <v>0</v>
      </c>
      <c s="99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6"/>
      <c r="CT1286" s="170"/>
      <c s="13"/>
      <c s="79"/>
      <c s="79"/>
      <c r="FL1286" s="1"/>
      <c s="121">
        <f t="shared" si="264"/>
        <v>45114</v>
      </c>
      <c s="207"/>
    </row>
    <row ht="11.1" customHeight="1">
      <c s="192">
        <f t="shared" si="232"/>
        <v>1287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89">
        <f t="shared" si="230"/>
        <v>0</v>
      </c>
      <c s="99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6"/>
      <c r="CT1287" s="170"/>
      <c s="13"/>
      <c s="79"/>
      <c s="79"/>
      <c r="FL1287" s="1"/>
      <c s="121">
        <f t="shared" si="264"/>
        <v>45115</v>
      </c>
      <c s="207"/>
    </row>
    <row ht="11.1" customHeight="1">
      <c s="192">
        <f t="shared" si="232"/>
        <v>1288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89">
        <f t="shared" si="230"/>
        <v>0</v>
      </c>
      <c s="99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6"/>
      <c r="CT1288" s="170"/>
      <c s="13"/>
      <c s="79"/>
      <c s="79"/>
      <c r="FL1288" s="1"/>
      <c s="121">
        <f t="shared" si="264"/>
        <v>45116</v>
      </c>
      <c s="207"/>
    </row>
    <row ht="11.1" customHeight="1">
      <c s="192">
        <f t="shared" si="232"/>
        <v>1289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89">
        <f t="shared" si="230"/>
        <v>0</v>
      </c>
      <c s="99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6"/>
      <c r="CT1289" s="170"/>
      <c s="13"/>
      <c s="79"/>
      <c s="79"/>
      <c r="FL1289" s="1"/>
      <c s="121">
        <f t="shared" si="264"/>
        <v>45117</v>
      </c>
      <c s="207"/>
    </row>
    <row ht="11.1" customHeight="1">
      <c s="192">
        <f t="shared" si="232"/>
        <v>1290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89">
        <f t="shared" si="230"/>
        <v>0</v>
      </c>
      <c s="99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6"/>
      <c r="CT1290" s="170"/>
      <c s="13"/>
      <c s="79"/>
      <c s="79"/>
      <c r="FL1290" s="1"/>
      <c s="121">
        <f t="shared" si="264"/>
        <v>45118</v>
      </c>
      <c s="207"/>
    </row>
    <row ht="11.1" customHeight="1">
      <c s="192">
        <f t="shared" si="232"/>
        <v>1291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89">
        <f t="shared" si="230"/>
        <v>0</v>
      </c>
      <c s="99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6"/>
      <c r="CT1291" s="170"/>
      <c s="13"/>
      <c s="79"/>
      <c s="79"/>
      <c r="FL1291" s="1"/>
      <c s="121">
        <f t="shared" si="264"/>
        <v>45119</v>
      </c>
      <c s="207"/>
    </row>
    <row ht="11.1" customHeight="1">
      <c s="192">
        <f t="shared" si="232"/>
        <v>1292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89">
        <f t="shared" si="230"/>
        <v>0</v>
      </c>
      <c s="99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6"/>
      <c r="CT1292" s="170"/>
      <c s="13"/>
      <c s="79"/>
      <c s="79"/>
      <c r="FL1292" s="1"/>
      <c s="121">
        <f t="shared" si="264"/>
        <v>45120</v>
      </c>
      <c s="207"/>
    </row>
    <row ht="11.1" customHeight="1">
      <c s="192">
        <f t="shared" si="232"/>
        <v>1293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89">
        <f t="shared" si="230"/>
        <v>0</v>
      </c>
      <c s="99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6"/>
      <c r="CT1293" s="170"/>
      <c s="13"/>
      <c s="79"/>
      <c s="79"/>
      <c r="FL1293" s="1"/>
      <c s="121">
        <f t="shared" si="264"/>
        <v>45121</v>
      </c>
      <c s="207"/>
    </row>
    <row ht="11.1" customHeight="1">
      <c s="192">
        <f t="shared" si="232"/>
        <v>1294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89">
        <f t="shared" si="230"/>
        <v>0</v>
      </c>
      <c s="99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6"/>
      <c r="CT1294" s="170"/>
      <c s="13"/>
      <c s="79"/>
      <c s="79"/>
      <c r="FL1294" s="1"/>
      <c s="121">
        <f t="shared" si="264"/>
        <v>45122</v>
      </c>
      <c s="207"/>
    </row>
    <row ht="11.1" customHeight="1">
      <c s="192">
        <f t="shared" si="232"/>
        <v>1295</v>
      </c>
      <c s="74">
        <f t="shared" si="265" ref="B1295:B1460">HOUR(C1295)+MINUTE(C1295)/60</f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89">
        <f t="shared" si="266" ref="BM1295:BM1460">INT(B1295)</f>
        <v>0</v>
      </c>
      <c s="99" t="str">
        <f t="shared" si="267" ref="BN1295:BN1460">TEXT(C1295,"hh:mm")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6"/>
      <c r="CT1295" s="170"/>
      <c s="13"/>
      <c s="79"/>
      <c s="79"/>
      <c r="FL1295" s="1"/>
      <c s="121">
        <f t="shared" si="264"/>
        <v>45123</v>
      </c>
      <c s="207"/>
    </row>
    <row ht="11.1" customHeight="1">
      <c s="192">
        <f t="shared" si="268" ref="A1296:A1461">+A1295+1</f>
        <v>1296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69" ref="AG1296:AG1460">IF(D1296-D1295&lt;0,"Reset","")</f>
        <v/>
      </c>
      <c s="187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17"/>
      <c s="189">
        <f t="shared" si="266"/>
        <v>0</v>
      </c>
      <c s="99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6"/>
      <c r="CT1296" s="170"/>
      <c s="13"/>
      <c s="79"/>
      <c s="79"/>
      <c r="FL1296" s="1"/>
      <c s="121">
        <f t="shared" si="264"/>
        <v>45124</v>
      </c>
      <c s="207"/>
    </row>
    <row ht="11.1" customHeight="1">
      <c s="192">
        <f t="shared" si="268"/>
        <v>1297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89">
        <f t="shared" si="266"/>
        <v>0</v>
      </c>
      <c s="99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6"/>
      <c r="CT1297" s="170"/>
      <c s="13"/>
      <c s="79"/>
      <c s="79"/>
      <c r="FL1297" s="1"/>
      <c s="121">
        <f t="shared" si="264"/>
        <v>45125</v>
      </c>
      <c s="207"/>
    </row>
    <row ht="11.1" customHeight="1">
      <c s="192">
        <f t="shared" si="268"/>
        <v>1298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89">
        <f t="shared" si="266"/>
        <v>0</v>
      </c>
      <c s="99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6"/>
      <c r="CT1298" s="170"/>
      <c s="13"/>
      <c s="79"/>
      <c s="79"/>
      <c r="FL1298" s="1"/>
      <c s="121">
        <f t="shared" si="264"/>
        <v>45126</v>
      </c>
      <c s="207"/>
    </row>
    <row ht="11.1" customHeight="1">
      <c s="192">
        <f t="shared" si="268"/>
        <v>1299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89">
        <f t="shared" si="266"/>
        <v>0</v>
      </c>
      <c s="99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6"/>
      <c r="CT1299" s="170"/>
      <c s="13"/>
      <c s="79"/>
      <c s="79"/>
      <c r="FL1299" s="1"/>
      <c s="121">
        <f t="shared" si="264"/>
        <v>45127</v>
      </c>
      <c s="207"/>
    </row>
    <row ht="11.1" customHeight="1">
      <c s="192">
        <f t="shared" si="268"/>
        <v>1300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89">
        <f t="shared" si="266"/>
        <v>0</v>
      </c>
      <c s="99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6"/>
      <c r="CT1300" s="170"/>
      <c s="13"/>
      <c s="79"/>
      <c s="79"/>
      <c r="FL1300" s="1"/>
      <c s="121">
        <f t="shared" si="264"/>
        <v>45128</v>
      </c>
      <c s="207"/>
    </row>
    <row ht="11.1" customHeight="1">
      <c s="192">
        <f t="shared" si="268"/>
        <v>1301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89">
        <f t="shared" si="266"/>
        <v>0</v>
      </c>
      <c s="99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6"/>
      <c r="CT1301" s="170"/>
      <c s="13"/>
      <c s="79"/>
      <c s="79"/>
      <c r="FL1301" s="1"/>
      <c s="121">
        <f t="shared" si="264"/>
        <v>45129</v>
      </c>
      <c s="207"/>
    </row>
    <row ht="11.1" customHeight="1">
      <c s="192">
        <f t="shared" si="268"/>
        <v>1302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89">
        <f t="shared" si="266"/>
        <v>0</v>
      </c>
      <c s="99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6"/>
      <c r="CT1302" s="170"/>
      <c s="13"/>
      <c s="79"/>
      <c s="79"/>
      <c r="FL1302" s="1"/>
      <c s="121">
        <f t="shared" si="264"/>
        <v>45130</v>
      </c>
      <c s="207"/>
    </row>
    <row ht="11.1" customHeight="1">
      <c s="192">
        <f t="shared" si="268"/>
        <v>1303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89">
        <f t="shared" si="266"/>
        <v>0</v>
      </c>
      <c s="99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6"/>
      <c r="CT1303" s="170"/>
      <c s="13"/>
      <c s="79"/>
      <c s="79"/>
      <c r="FL1303" s="1"/>
      <c s="121">
        <f t="shared" si="264"/>
        <v>45131</v>
      </c>
      <c s="207"/>
    </row>
    <row ht="11.1" customHeight="1">
      <c s="192">
        <f t="shared" si="268"/>
        <v>1304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89">
        <f t="shared" si="266"/>
        <v>0</v>
      </c>
      <c s="99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6"/>
      <c r="CT1304" s="170"/>
      <c s="13"/>
      <c s="79"/>
      <c s="79"/>
      <c r="FL1304" s="1"/>
      <c s="121">
        <f t="shared" si="264"/>
        <v>45132</v>
      </c>
      <c s="207"/>
    </row>
    <row ht="11.1" customHeight="1">
      <c s="192">
        <f t="shared" si="268"/>
        <v>1305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89">
        <f t="shared" si="266"/>
        <v>0</v>
      </c>
      <c s="99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6"/>
      <c r="CT1305" s="170"/>
      <c s="13"/>
      <c s="79"/>
      <c s="79"/>
      <c r="FL1305" s="1"/>
      <c s="121">
        <f t="shared" si="264"/>
        <v>45133</v>
      </c>
      <c s="207"/>
    </row>
    <row ht="11.1" customHeight="1">
      <c s="192">
        <f t="shared" si="268"/>
        <v>1306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89">
        <f t="shared" si="266"/>
        <v>0</v>
      </c>
      <c s="99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6"/>
      <c r="CT1306" s="170"/>
      <c s="13"/>
      <c s="79"/>
      <c s="79"/>
      <c r="FL1306" s="1"/>
      <c s="121">
        <f t="shared" si="264"/>
        <v>45134</v>
      </c>
      <c s="207"/>
    </row>
    <row ht="11.1" customHeight="1">
      <c s="192">
        <f t="shared" si="268"/>
        <v>1307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89">
        <f t="shared" si="266"/>
        <v>0</v>
      </c>
      <c s="99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6"/>
      <c r="CT1307" s="170"/>
      <c s="13"/>
      <c s="79"/>
      <c s="79"/>
      <c r="FL1307" s="1"/>
      <c s="121">
        <f t="shared" si="264"/>
        <v>45135</v>
      </c>
      <c s="207"/>
    </row>
    <row ht="11.1" customHeight="1">
      <c s="192">
        <f t="shared" si="268"/>
        <v>1308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89">
        <f t="shared" si="266"/>
        <v>0</v>
      </c>
      <c s="99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6"/>
      <c r="CT1308" s="170"/>
      <c s="13"/>
      <c s="79"/>
      <c s="79"/>
      <c r="FL1308" s="1"/>
      <c s="121">
        <f t="shared" si="264"/>
        <v>45136</v>
      </c>
      <c s="207"/>
    </row>
    <row ht="11.1" customHeight="1">
      <c s="192">
        <f t="shared" si="268"/>
        <v>1309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89">
        <f t="shared" si="266"/>
        <v>0</v>
      </c>
      <c s="99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6"/>
      <c r="CT1309" s="170"/>
      <c s="13"/>
      <c s="79"/>
      <c s="79"/>
      <c r="FL1309" s="1"/>
      <c s="121">
        <f t="shared" si="264"/>
        <v>45137</v>
      </c>
      <c s="207"/>
    </row>
    <row ht="11.1" customHeight="1">
      <c s="192">
        <f t="shared" si="268"/>
        <v>1310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89">
        <f t="shared" si="266"/>
        <v>0</v>
      </c>
      <c s="99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6"/>
      <c r="CT1310" s="170"/>
      <c s="13"/>
      <c s="79"/>
      <c s="79"/>
      <c r="FL1310" s="1"/>
      <c s="121">
        <f t="shared" si="264"/>
        <v>45138</v>
      </c>
      <c s="207"/>
    </row>
    <row ht="11.1" customHeight="1">
      <c s="192">
        <f t="shared" si="268"/>
        <v>1311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89">
        <f t="shared" si="266"/>
        <v>0</v>
      </c>
      <c s="99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6"/>
      <c r="CT1311" s="170"/>
      <c s="13"/>
      <c s="79"/>
      <c s="79"/>
      <c r="FL1311" s="1"/>
      <c s="121">
        <f t="shared" si="264"/>
        <v>45139</v>
      </c>
      <c s="207"/>
    </row>
    <row ht="11.1" customHeight="1">
      <c s="192">
        <f t="shared" si="268"/>
        <v>1312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89">
        <f t="shared" si="266"/>
        <v>0</v>
      </c>
      <c s="99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6"/>
      <c r="CT1312" s="170"/>
      <c s="13"/>
      <c s="79"/>
      <c s="79"/>
      <c r="FL1312" s="1"/>
      <c s="121">
        <f t="shared" si="264"/>
        <v>45140</v>
      </c>
      <c s="207"/>
    </row>
    <row ht="11.1" customHeight="1">
      <c s="192">
        <f t="shared" si="268"/>
        <v>1313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89">
        <f t="shared" si="266"/>
        <v>0</v>
      </c>
      <c s="99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6"/>
      <c r="CT1313" s="170"/>
      <c s="13"/>
      <c s="79"/>
      <c s="79"/>
      <c r="FL1313" s="1"/>
      <c s="121">
        <f t="shared" si="264"/>
        <v>45141</v>
      </c>
      <c s="207"/>
    </row>
    <row ht="11.1" customHeight="1">
      <c s="192">
        <f t="shared" si="268"/>
        <v>1314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89">
        <f t="shared" si="266"/>
        <v>0</v>
      </c>
      <c s="99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6"/>
      <c r="CT1314" s="170"/>
      <c s="13"/>
      <c s="79"/>
      <c s="79"/>
      <c r="FL1314" s="1"/>
      <c s="121">
        <f t="shared" si="264"/>
        <v>45142</v>
      </c>
      <c s="207"/>
    </row>
    <row ht="11.1" customHeight="1">
      <c s="192">
        <f t="shared" si="268"/>
        <v>1315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89">
        <f t="shared" si="266"/>
        <v>0</v>
      </c>
      <c s="99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6"/>
      <c r="CT1315" s="170"/>
      <c s="13"/>
      <c s="79"/>
      <c s="79"/>
      <c r="FL1315" s="1"/>
      <c s="121">
        <f t="shared" si="264"/>
        <v>45143</v>
      </c>
      <c s="207"/>
    </row>
    <row ht="11.1" customHeight="1">
      <c s="192">
        <f t="shared" si="268"/>
        <v>1316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89">
        <f t="shared" si="266"/>
        <v>0</v>
      </c>
      <c s="99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6"/>
      <c r="CT1316" s="170"/>
      <c s="13"/>
      <c s="79"/>
      <c s="79"/>
      <c r="FL1316" s="1"/>
      <c s="121">
        <f t="shared" si="264"/>
        <v>45144</v>
      </c>
      <c s="207"/>
    </row>
    <row ht="11.1" customHeight="1">
      <c s="192">
        <f t="shared" si="268"/>
        <v>1317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89">
        <f t="shared" si="266"/>
        <v>0</v>
      </c>
      <c s="99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6"/>
      <c r="CT1317" s="170"/>
      <c s="13"/>
      <c s="79"/>
      <c s="79"/>
      <c r="FL1317" s="1"/>
      <c s="121">
        <f t="shared" si="264"/>
        <v>45145</v>
      </c>
      <c s="207"/>
    </row>
    <row ht="11.1" customHeight="1">
      <c s="192">
        <f t="shared" si="268"/>
        <v>1318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89">
        <f t="shared" si="266"/>
        <v>0</v>
      </c>
      <c s="99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6"/>
      <c r="CT1318" s="170"/>
      <c s="13"/>
      <c s="79"/>
      <c s="79"/>
      <c r="FL1318" s="1"/>
      <c s="121">
        <f t="shared" si="264"/>
        <v>45146</v>
      </c>
      <c s="207"/>
    </row>
    <row ht="11.1" customHeight="1">
      <c s="192">
        <f t="shared" si="268"/>
        <v>1319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89">
        <f t="shared" si="266"/>
        <v>0</v>
      </c>
      <c s="99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6"/>
      <c r="CT1319" s="170"/>
      <c s="13"/>
      <c s="79"/>
      <c s="79"/>
      <c r="FL1319" s="1"/>
      <c s="121">
        <f t="shared" si="264"/>
        <v>45147</v>
      </c>
      <c s="207"/>
    </row>
    <row ht="11.1" customHeight="1">
      <c s="192">
        <f t="shared" si="268"/>
        <v>1320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89">
        <f t="shared" si="266"/>
        <v>0</v>
      </c>
      <c s="99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6"/>
      <c r="CT1320" s="170"/>
      <c s="13"/>
      <c s="79"/>
      <c s="79"/>
      <c r="FL1320" s="1"/>
      <c s="121">
        <f t="shared" si="264"/>
        <v>45148</v>
      </c>
      <c s="207"/>
    </row>
    <row ht="11.1" customHeight="1">
      <c s="192">
        <f t="shared" si="268"/>
        <v>1321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89">
        <f t="shared" si="266"/>
        <v>0</v>
      </c>
      <c s="99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6"/>
      <c r="CT1321" s="170"/>
      <c s="13"/>
      <c s="79"/>
      <c s="79"/>
      <c r="FL1321" s="1"/>
      <c s="121">
        <f t="shared" si="264"/>
        <v>45149</v>
      </c>
      <c s="207"/>
    </row>
    <row ht="11.1" customHeight="1">
      <c s="192">
        <f t="shared" si="268"/>
        <v>1322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89">
        <f t="shared" si="266"/>
        <v>0</v>
      </c>
      <c s="99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6"/>
      <c r="CT1322" s="170"/>
      <c s="13"/>
      <c s="79"/>
      <c s="79"/>
      <c r="FL1322" s="1"/>
      <c s="121">
        <f t="shared" si="264"/>
        <v>45150</v>
      </c>
      <c s="207"/>
    </row>
    <row ht="11.1" customHeight="1">
      <c s="192">
        <f t="shared" si="268"/>
        <v>1323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89">
        <f t="shared" si="266"/>
        <v>0</v>
      </c>
      <c s="99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6"/>
      <c r="CT1323" s="170"/>
      <c s="13"/>
      <c s="79"/>
      <c s="79"/>
      <c r="FL1323" s="1"/>
      <c s="121">
        <f t="shared" si="264"/>
        <v>45151</v>
      </c>
      <c s="207"/>
    </row>
    <row ht="11.1" customHeight="1">
      <c s="192">
        <f t="shared" si="268"/>
        <v>1324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89">
        <f t="shared" si="266"/>
        <v>0</v>
      </c>
      <c s="99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6"/>
      <c r="CT1324" s="170"/>
      <c s="13"/>
      <c s="79"/>
      <c s="79"/>
      <c r="FL1324" s="1"/>
      <c s="121">
        <f t="shared" si="264"/>
        <v>45152</v>
      </c>
      <c s="207"/>
    </row>
    <row ht="11.1" customHeight="1">
      <c s="192">
        <f t="shared" si="268"/>
        <v>1325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89">
        <f t="shared" si="266"/>
        <v>0</v>
      </c>
      <c s="99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6"/>
      <c r="CT1325" s="170"/>
      <c s="13"/>
      <c s="79"/>
      <c s="79"/>
      <c r="FL1325" s="1"/>
      <c s="121">
        <f t="shared" si="264"/>
        <v>45153</v>
      </c>
      <c s="207"/>
    </row>
    <row ht="11.1" customHeight="1">
      <c s="192">
        <f t="shared" si="268"/>
        <v>1326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89">
        <f t="shared" si="266"/>
        <v>0</v>
      </c>
      <c s="99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6"/>
      <c r="CT1326" s="170"/>
      <c s="13"/>
      <c s="79"/>
      <c s="79"/>
      <c r="FL1326" s="1"/>
      <c s="121">
        <f t="shared" si="264"/>
        <v>45154</v>
      </c>
      <c s="207"/>
    </row>
    <row ht="11.1" customHeight="1">
      <c s="192">
        <f t="shared" si="268"/>
        <v>1327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89">
        <f t="shared" si="266"/>
        <v>0</v>
      </c>
      <c s="99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6"/>
      <c r="CT1327" s="170"/>
      <c s="13"/>
      <c s="79"/>
      <c s="79"/>
      <c r="FL1327" s="1"/>
      <c s="121">
        <f t="shared" si="264"/>
        <v>45155</v>
      </c>
      <c s="207"/>
    </row>
    <row ht="11.1" customHeight="1">
      <c s="192">
        <f t="shared" si="268"/>
        <v>1328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89">
        <f t="shared" si="266"/>
        <v>0</v>
      </c>
      <c s="99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6"/>
      <c r="CT1328" s="170"/>
      <c s="13"/>
      <c s="79"/>
      <c s="79"/>
      <c r="FL1328" s="1"/>
      <c s="121">
        <f t="shared" si="264"/>
        <v>45156</v>
      </c>
      <c s="207"/>
    </row>
    <row ht="11.1" customHeight="1">
      <c s="192">
        <f t="shared" si="268"/>
        <v>1329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89">
        <f t="shared" si="266"/>
        <v>0</v>
      </c>
      <c s="99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6"/>
      <c r="CT1329" s="170"/>
      <c s="13"/>
      <c s="79"/>
      <c s="79"/>
      <c r="FL1329" s="1"/>
      <c s="121">
        <f t="shared" si="264"/>
        <v>45157</v>
      </c>
      <c s="207"/>
    </row>
    <row ht="11.1" customHeight="1">
      <c s="192">
        <f t="shared" si="268"/>
        <v>1330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89">
        <f t="shared" si="266"/>
        <v>0</v>
      </c>
      <c s="99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6"/>
      <c r="CT1330" s="170"/>
      <c s="13"/>
      <c s="79"/>
      <c s="79"/>
      <c r="FL1330" s="1"/>
      <c s="121">
        <f t="shared" si="264"/>
        <v>45158</v>
      </c>
      <c s="207"/>
    </row>
    <row ht="11.1" customHeight="1">
      <c s="192">
        <f t="shared" si="268"/>
        <v>1331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89">
        <f t="shared" si="266"/>
        <v>0</v>
      </c>
      <c s="99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6"/>
      <c r="CT1331" s="170"/>
      <c s="13"/>
      <c s="79"/>
      <c s="79"/>
      <c r="FL1331" s="1"/>
      <c s="121">
        <f t="shared" si="264"/>
        <v>45159</v>
      </c>
      <c s="207"/>
    </row>
    <row ht="11.1" customHeight="1">
      <c s="192">
        <f t="shared" si="268"/>
        <v>1332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89">
        <f t="shared" si="266"/>
        <v>0</v>
      </c>
      <c s="99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6"/>
      <c r="CT1332" s="170"/>
      <c s="13"/>
      <c s="79"/>
      <c s="79"/>
      <c r="FL1332" s="1"/>
      <c s="121">
        <f t="shared" si="264"/>
        <v>45160</v>
      </c>
      <c s="207"/>
    </row>
    <row ht="11.1" customHeight="1">
      <c s="192">
        <f t="shared" si="268"/>
        <v>1333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89">
        <f t="shared" si="266"/>
        <v>0</v>
      </c>
      <c s="99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6"/>
      <c r="CT1333" s="170"/>
      <c s="13"/>
      <c s="79"/>
      <c s="79"/>
      <c r="FL1333" s="1"/>
      <c s="121">
        <f t="shared" si="264"/>
        <v>45161</v>
      </c>
      <c s="207"/>
    </row>
    <row ht="11.1" customHeight="1">
      <c s="192">
        <f t="shared" si="268"/>
        <v>1334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89">
        <f t="shared" si="266"/>
        <v>0</v>
      </c>
      <c s="99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6"/>
      <c r="CT1334" s="170"/>
      <c s="13"/>
      <c s="79"/>
      <c s="79"/>
      <c r="FL1334" s="1"/>
      <c s="121">
        <f t="shared" si="264"/>
        <v>45162</v>
      </c>
      <c s="207"/>
    </row>
    <row ht="11.1" customHeight="1">
      <c s="192">
        <f t="shared" si="268"/>
        <v>1335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89">
        <f t="shared" si="266"/>
        <v>0</v>
      </c>
      <c s="99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6"/>
      <c r="CT1335" s="170"/>
      <c s="13"/>
      <c s="79"/>
      <c s="79"/>
      <c r="FL1335" s="1"/>
      <c s="121">
        <f t="shared" si="264"/>
        <v>45163</v>
      </c>
      <c s="207"/>
    </row>
    <row ht="11.1" customHeight="1">
      <c s="192">
        <f t="shared" si="268"/>
        <v>1336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89">
        <f t="shared" si="266"/>
        <v>0</v>
      </c>
      <c s="99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6"/>
      <c r="CT1336" s="170"/>
      <c s="13"/>
      <c s="79"/>
      <c s="79"/>
      <c r="FL1336" s="1"/>
      <c s="121">
        <f t="shared" si="264"/>
        <v>45164</v>
      </c>
      <c s="207"/>
    </row>
    <row ht="11.1" customHeight="1">
      <c s="192">
        <f t="shared" si="268"/>
        <v>1337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89">
        <f t="shared" si="266"/>
        <v>0</v>
      </c>
      <c s="99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6"/>
      <c r="CT1337" s="170"/>
      <c s="13"/>
      <c s="79"/>
      <c s="79"/>
      <c r="FL1337" s="1"/>
      <c s="121">
        <f t="shared" si="264"/>
        <v>45165</v>
      </c>
      <c s="207"/>
    </row>
    <row ht="11.1" customHeight="1">
      <c s="192">
        <f t="shared" si="268"/>
        <v>1338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89">
        <f t="shared" si="266"/>
        <v>0</v>
      </c>
      <c s="99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6"/>
      <c r="CT1338" s="170"/>
      <c s="13"/>
      <c s="79"/>
      <c s="79"/>
      <c r="FL1338" s="1"/>
      <c s="121">
        <f t="shared" si="264"/>
        <v>45166</v>
      </c>
      <c s="207"/>
    </row>
    <row ht="11.1" customHeight="1">
      <c s="192">
        <f t="shared" si="268"/>
        <v>1339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89">
        <f t="shared" si="266"/>
        <v>0</v>
      </c>
      <c s="99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6"/>
      <c r="CT1339" s="170"/>
      <c s="13"/>
      <c s="79"/>
      <c s="79"/>
      <c r="FL1339" s="1"/>
      <c s="121">
        <f t="shared" si="264"/>
        <v>45167</v>
      </c>
      <c s="207"/>
    </row>
    <row ht="11.1" customHeight="1">
      <c s="192">
        <f t="shared" si="268"/>
        <v>1340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89">
        <f t="shared" si="266"/>
        <v>0</v>
      </c>
      <c s="99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6"/>
      <c r="CT1340" s="170"/>
      <c s="13"/>
      <c s="79"/>
      <c s="79"/>
      <c r="FL1340" s="1"/>
      <c s="121">
        <f t="shared" si="264"/>
        <v>45168</v>
      </c>
      <c s="207"/>
    </row>
    <row ht="11.1" customHeight="1">
      <c s="192">
        <f t="shared" si="268"/>
        <v>1341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89">
        <f t="shared" si="266"/>
        <v>0</v>
      </c>
      <c s="99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6"/>
      <c r="CT1341" s="170"/>
      <c s="13"/>
      <c s="79"/>
      <c s="79"/>
      <c r="FL1341" s="1"/>
      <c s="121">
        <f t="shared" si="264"/>
        <v>45169</v>
      </c>
      <c s="207"/>
    </row>
    <row ht="11.1" customHeight="1">
      <c s="192">
        <f t="shared" si="268"/>
        <v>1342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89">
        <f t="shared" si="266"/>
        <v>0</v>
      </c>
      <c s="99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6"/>
      <c r="CT1342" s="170"/>
      <c s="13"/>
      <c s="79"/>
      <c s="79"/>
      <c r="FL1342" s="1"/>
      <c s="121">
        <f t="shared" si="264"/>
        <v>45170</v>
      </c>
      <c s="207"/>
    </row>
    <row ht="11.1" customHeight="1">
      <c s="192">
        <f t="shared" si="268"/>
        <v>1343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89">
        <f t="shared" si="266"/>
        <v>0</v>
      </c>
      <c s="99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6"/>
      <c r="CT1343" s="170"/>
      <c s="13"/>
      <c s="79"/>
      <c s="79"/>
      <c r="FL1343" s="1"/>
      <c s="121">
        <f t="shared" si="264"/>
        <v>45171</v>
      </c>
      <c s="207"/>
    </row>
    <row ht="11.1" customHeight="1">
      <c s="192">
        <f t="shared" si="268"/>
        <v>1344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89">
        <f t="shared" si="266"/>
        <v>0</v>
      </c>
      <c s="99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6"/>
      <c r="CT1344" s="170"/>
      <c s="13"/>
      <c s="79"/>
      <c s="79"/>
      <c r="FL1344" s="1"/>
      <c s="121">
        <f t="shared" si="264"/>
        <v>45172</v>
      </c>
      <c s="207"/>
    </row>
    <row ht="11.1" customHeight="1">
      <c s="192">
        <f t="shared" si="268"/>
        <v>1345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89">
        <f t="shared" si="266"/>
        <v>0</v>
      </c>
      <c s="99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6"/>
      <c r="CT1345" s="170"/>
      <c s="13"/>
      <c s="79"/>
      <c s="79"/>
      <c r="FL1345" s="1"/>
      <c s="121">
        <f t="shared" si="264"/>
        <v>45173</v>
      </c>
      <c s="207"/>
    </row>
    <row ht="11.1" customHeight="1">
      <c s="192">
        <f t="shared" si="268"/>
        <v>1346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89">
        <f t="shared" si="266"/>
        <v>0</v>
      </c>
      <c s="99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6"/>
      <c r="CT1346" s="170"/>
      <c s="13"/>
      <c s="79"/>
      <c s="79"/>
      <c r="FL1346" s="1"/>
      <c s="121">
        <f t="shared" si="264"/>
        <v>45174</v>
      </c>
      <c s="207"/>
    </row>
    <row ht="11.1" customHeight="1">
      <c s="192">
        <f t="shared" si="268"/>
        <v>1347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89">
        <f t="shared" si="266"/>
        <v>0</v>
      </c>
      <c s="99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6"/>
      <c r="CT1347" s="170"/>
      <c s="13"/>
      <c s="79"/>
      <c s="79"/>
      <c r="FL1347" s="1"/>
      <c s="121">
        <f t="shared" si="264"/>
        <v>45175</v>
      </c>
      <c s="207"/>
    </row>
    <row ht="11.1" customHeight="1">
      <c s="192">
        <f t="shared" si="268"/>
        <v>1348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89">
        <f t="shared" si="266"/>
        <v>0</v>
      </c>
      <c s="99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6"/>
      <c r="CT1348" s="170"/>
      <c s="13"/>
      <c s="79"/>
      <c s="79"/>
      <c r="FL1348" s="1"/>
      <c s="121">
        <f t="shared" si="264"/>
        <v>45176</v>
      </c>
      <c s="207"/>
    </row>
    <row ht="11.1" customHeight="1">
      <c s="192">
        <f t="shared" si="268"/>
        <v>1349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89">
        <f t="shared" si="266"/>
        <v>0</v>
      </c>
      <c s="99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6"/>
      <c r="CT1349" s="170"/>
      <c s="13"/>
      <c s="79"/>
      <c s="79"/>
      <c r="FL1349" s="1"/>
      <c s="121">
        <f t="shared" si="264"/>
        <v>45177</v>
      </c>
      <c s="207"/>
    </row>
    <row ht="11.1" customHeight="1">
      <c s="192">
        <f t="shared" si="268"/>
        <v>1350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89">
        <f t="shared" si="266"/>
        <v>0</v>
      </c>
      <c s="99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6"/>
      <c r="CT1350" s="170"/>
      <c s="13"/>
      <c s="79"/>
      <c s="79"/>
      <c r="FL1350" s="1"/>
      <c s="121">
        <f t="shared" si="264"/>
        <v>45178</v>
      </c>
      <c s="207"/>
    </row>
    <row ht="11.1" customHeight="1">
      <c s="192">
        <f t="shared" si="268"/>
        <v>1351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89">
        <f t="shared" si="266"/>
        <v>0</v>
      </c>
      <c s="99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6"/>
      <c r="CT1351" s="170"/>
      <c s="13"/>
      <c s="79"/>
      <c s="79"/>
      <c r="FL1351" s="1"/>
      <c s="121">
        <f t="shared" si="264"/>
        <v>45179</v>
      </c>
      <c s="207"/>
    </row>
    <row ht="11.1" customHeight="1">
      <c s="192">
        <f t="shared" si="268"/>
        <v>1352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89">
        <f t="shared" si="266"/>
        <v>0</v>
      </c>
      <c s="99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6"/>
      <c r="CT1352" s="170"/>
      <c s="13"/>
      <c s="79"/>
      <c s="79"/>
      <c r="FL1352" s="1"/>
      <c s="121">
        <f t="shared" si="264"/>
        <v>45180</v>
      </c>
      <c s="207"/>
    </row>
    <row ht="11.1" customHeight="1">
      <c s="192">
        <f t="shared" si="268"/>
        <v>1353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89">
        <f t="shared" si="266"/>
        <v>0</v>
      </c>
      <c s="99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6"/>
      <c r="CT1353" s="170"/>
      <c s="13"/>
      <c s="79"/>
      <c s="79"/>
      <c r="FL1353" s="1"/>
      <c s="121">
        <f t="shared" si="264"/>
        <v>45181</v>
      </c>
      <c s="207"/>
    </row>
    <row ht="11.1" customHeight="1">
      <c s="192">
        <f t="shared" si="268"/>
        <v>1354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89">
        <f t="shared" si="266"/>
        <v>0</v>
      </c>
      <c s="99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6"/>
      <c r="CT1354" s="170"/>
      <c s="13"/>
      <c s="79"/>
      <c s="79"/>
      <c r="FL1354" s="1"/>
      <c s="121">
        <f t="shared" si="264"/>
        <v>45182</v>
      </c>
      <c s="207"/>
    </row>
    <row ht="11.1" customHeight="1">
      <c s="192">
        <f t="shared" si="268"/>
        <v>1355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89">
        <f t="shared" si="266"/>
        <v>0</v>
      </c>
      <c s="99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6"/>
      <c r="CT1355" s="170"/>
      <c s="13"/>
      <c s="79"/>
      <c s="79"/>
      <c r="FL1355" s="1"/>
      <c s="121">
        <f t="shared" si="264"/>
        <v>45183</v>
      </c>
      <c s="207"/>
    </row>
    <row ht="11.1" customHeight="1">
      <c s="192">
        <f t="shared" si="268"/>
        <v>1356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89">
        <f t="shared" si="266"/>
        <v>0</v>
      </c>
      <c s="99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6"/>
      <c r="CT1356" s="170"/>
      <c s="13"/>
      <c s="79"/>
      <c s="79"/>
      <c r="FL1356" s="1"/>
      <c s="121">
        <f t="shared" si="264"/>
        <v>45184</v>
      </c>
      <c s="207"/>
    </row>
    <row ht="11.1" customHeight="1">
      <c s="192">
        <f t="shared" si="268"/>
        <v>1357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89">
        <f t="shared" si="266"/>
        <v>0</v>
      </c>
      <c s="99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6"/>
      <c r="CT1357" s="170"/>
      <c s="13"/>
      <c s="79"/>
      <c s="79"/>
      <c r="FL1357" s="1"/>
      <c s="121">
        <f t="shared" si="264"/>
        <v>45185</v>
      </c>
      <c s="207"/>
    </row>
    <row ht="11.1" customHeight="1">
      <c s="192">
        <f t="shared" si="268"/>
        <v>1358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89">
        <f t="shared" si="266"/>
        <v>0</v>
      </c>
      <c s="99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6"/>
      <c r="CT1358" s="170"/>
      <c s="13"/>
      <c s="79"/>
      <c s="79"/>
      <c r="FL1358" s="1"/>
      <c s="121">
        <f t="shared" si="264"/>
        <v>45186</v>
      </c>
      <c s="207"/>
    </row>
    <row ht="11.1" customHeight="1">
      <c s="192">
        <f t="shared" si="268"/>
        <v>1359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89">
        <f t="shared" si="266"/>
        <v>0</v>
      </c>
      <c s="99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6"/>
      <c r="CT1359" s="170"/>
      <c s="13"/>
      <c s="79"/>
      <c s="79"/>
      <c r="FL1359" s="1"/>
      <c s="121">
        <f t="shared" si="264"/>
        <v>45187</v>
      </c>
      <c s="207"/>
    </row>
    <row ht="11.1" customHeight="1">
      <c s="192">
        <f t="shared" si="268"/>
        <v>1360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89">
        <f t="shared" si="266"/>
        <v>0</v>
      </c>
      <c s="99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6"/>
      <c r="CT1360" s="170"/>
      <c s="13"/>
      <c s="79"/>
      <c s="79"/>
      <c r="FL1360" s="1"/>
      <c s="121">
        <f t="shared" si="264"/>
        <v>45188</v>
      </c>
      <c s="207"/>
    </row>
    <row ht="11.1" customHeight="1">
      <c s="192">
        <f t="shared" si="268"/>
        <v>1361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89">
        <f t="shared" si="266"/>
        <v>0</v>
      </c>
      <c s="99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6"/>
      <c r="CT1361" s="170"/>
      <c s="13"/>
      <c s="79"/>
      <c s="79"/>
      <c r="FL1361" s="1"/>
      <c s="121">
        <f t="shared" si="264"/>
        <v>45189</v>
      </c>
      <c s="207"/>
    </row>
    <row ht="11.1" customHeight="1">
      <c s="192">
        <f t="shared" si="268"/>
        <v>1362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89">
        <f t="shared" si="266"/>
        <v>0</v>
      </c>
      <c s="99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6"/>
      <c r="CT1362" s="170"/>
      <c s="13"/>
      <c s="79"/>
      <c s="79"/>
      <c r="FL1362" s="1"/>
      <c s="121">
        <f t="shared" si="264"/>
        <v>45190</v>
      </c>
      <c s="207"/>
    </row>
    <row ht="11.1" customHeight="1">
      <c s="192">
        <f t="shared" si="268"/>
        <v>1363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89">
        <f t="shared" si="266"/>
        <v>0</v>
      </c>
      <c s="99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6"/>
      <c r="CT1363" s="170"/>
      <c s="13"/>
      <c s="79"/>
      <c s="79"/>
      <c r="FL1363" s="1"/>
      <c s="121">
        <f t="shared" si="264"/>
        <v>45191</v>
      </c>
      <c s="207"/>
    </row>
    <row ht="11.1" customHeight="1">
      <c s="192">
        <f t="shared" si="268"/>
        <v>1364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89">
        <f t="shared" si="266"/>
        <v>0</v>
      </c>
      <c s="99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6"/>
      <c r="CT1364" s="170"/>
      <c s="13"/>
      <c s="79"/>
      <c s="79"/>
      <c r="FL1364" s="1"/>
      <c s="121">
        <f t="shared" si="264"/>
        <v>45192</v>
      </c>
      <c s="207"/>
    </row>
    <row ht="11.1" customHeight="1">
      <c s="192">
        <f t="shared" si="268"/>
        <v>1365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89">
        <f t="shared" si="266"/>
        <v>0</v>
      </c>
      <c s="99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6"/>
      <c r="CT1365" s="170"/>
      <c s="13"/>
      <c s="79"/>
      <c s="79"/>
      <c r="FL1365" s="1"/>
      <c s="121">
        <f t="shared" si="264"/>
        <v>45193</v>
      </c>
      <c s="207"/>
    </row>
    <row ht="11.1" customHeight="1">
      <c s="192">
        <f t="shared" si="268"/>
        <v>1366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89">
        <f t="shared" si="266"/>
        <v>0</v>
      </c>
      <c s="99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6"/>
      <c r="CT1366" s="170"/>
      <c s="13"/>
      <c s="79"/>
      <c s="79"/>
      <c r="FL1366" s="1"/>
      <c s="121">
        <f t="shared" si="264"/>
        <v>45194</v>
      </c>
      <c s="207"/>
    </row>
    <row ht="11.1" customHeight="1">
      <c s="192">
        <f t="shared" si="268"/>
        <v>1367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89">
        <f t="shared" si="266"/>
        <v>0</v>
      </c>
      <c s="99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6"/>
      <c r="CT1367" s="170"/>
      <c s="13"/>
      <c s="79"/>
      <c s="79"/>
      <c r="FL1367" s="1"/>
      <c s="121">
        <f t="shared" si="264"/>
        <v>45195</v>
      </c>
      <c s="207"/>
    </row>
    <row ht="11.1" customHeight="1">
      <c s="192">
        <f t="shared" si="268"/>
        <v>1368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89">
        <f t="shared" si="266"/>
        <v>0</v>
      </c>
      <c s="99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6"/>
      <c r="CT1368" s="170"/>
      <c s="13"/>
      <c s="79"/>
      <c s="79"/>
      <c r="FL1368" s="1"/>
      <c s="121">
        <f t="shared" si="264"/>
        <v>45196</v>
      </c>
      <c s="207"/>
    </row>
    <row ht="11.1" customHeight="1">
      <c s="192">
        <f t="shared" si="268"/>
        <v>1369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89">
        <f t="shared" si="266"/>
        <v>0</v>
      </c>
      <c s="99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6"/>
      <c r="CT1369" s="170"/>
      <c s="13"/>
      <c s="79"/>
      <c s="79"/>
      <c r="FL1369" s="1"/>
      <c s="121">
        <f t="shared" si="264"/>
        <v>45197</v>
      </c>
      <c s="207"/>
    </row>
    <row ht="11.1" customHeight="1">
      <c s="192">
        <f t="shared" si="268"/>
        <v>1370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89">
        <f t="shared" si="266"/>
        <v>0</v>
      </c>
      <c s="99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6"/>
      <c r="CT1370" s="170"/>
      <c s="13"/>
      <c s="79"/>
      <c s="79"/>
      <c r="FL1370" s="1"/>
      <c s="121">
        <f t="shared" si="264"/>
        <v>45198</v>
      </c>
      <c s="207"/>
    </row>
    <row ht="11.1" customHeight="1">
      <c s="192">
        <f t="shared" si="268"/>
        <v>1371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89">
        <f t="shared" si="266"/>
        <v>0</v>
      </c>
      <c s="99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6"/>
      <c r="CT1371" s="170"/>
      <c s="13"/>
      <c s="79"/>
      <c s="79"/>
      <c r="FL1371" s="1"/>
      <c s="121">
        <f t="shared" si="264"/>
        <v>45199</v>
      </c>
      <c s="207"/>
    </row>
    <row ht="11.1" customHeight="1">
      <c s="192">
        <f t="shared" si="268"/>
        <v>1372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89">
        <f t="shared" si="266"/>
        <v>0</v>
      </c>
      <c s="99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6"/>
      <c r="CT1372" s="170"/>
      <c s="13"/>
      <c s="79"/>
      <c s="79"/>
      <c r="FL1372" s="1"/>
      <c s="121">
        <f t="shared" si="264"/>
        <v>45200</v>
      </c>
      <c s="207"/>
    </row>
    <row ht="11.1" customHeight="1">
      <c s="192">
        <f t="shared" si="268"/>
        <v>1373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89">
        <f t="shared" si="266"/>
        <v>0</v>
      </c>
      <c s="99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6"/>
      <c r="CT1373" s="170"/>
      <c s="13"/>
      <c s="79"/>
      <c s="79"/>
      <c r="FL1373" s="1"/>
      <c s="121">
        <f t="shared" si="264"/>
        <v>45201</v>
      </c>
      <c s="207"/>
    </row>
    <row ht="11.1" customHeight="1">
      <c s="192">
        <f t="shared" si="268"/>
        <v>1374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89">
        <f t="shared" si="266"/>
        <v>0</v>
      </c>
      <c s="99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6"/>
      <c r="CT1374" s="170"/>
      <c s="13"/>
      <c s="79"/>
      <c s="79"/>
      <c r="FL1374" s="1"/>
      <c s="121">
        <f t="shared" si="264"/>
        <v>45202</v>
      </c>
      <c s="207"/>
    </row>
    <row ht="11.1" customHeight="1">
      <c s="192">
        <f t="shared" si="268"/>
        <v>1375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89">
        <f t="shared" si="266"/>
        <v>0</v>
      </c>
      <c s="99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6"/>
      <c r="CT1375" s="170"/>
      <c s="13"/>
      <c s="79"/>
      <c s="79"/>
      <c r="FL1375" s="1"/>
      <c s="121">
        <f t="shared" si="264"/>
        <v>45203</v>
      </c>
      <c s="207"/>
    </row>
    <row ht="11.1" customHeight="1">
      <c s="192">
        <f t="shared" si="268"/>
        <v>1376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89">
        <f t="shared" si="266"/>
        <v>0</v>
      </c>
      <c s="99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6"/>
      <c r="CT1376" s="170"/>
      <c s="13"/>
      <c s="79"/>
      <c s="79"/>
      <c r="FL1376" s="1"/>
      <c s="121">
        <f t="shared" si="264"/>
        <v>45204</v>
      </c>
      <c s="207"/>
    </row>
    <row ht="11.1" customHeight="1">
      <c s="192">
        <f t="shared" si="268"/>
        <v>1377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89">
        <f t="shared" si="266"/>
        <v>0</v>
      </c>
      <c s="99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6"/>
      <c r="CT1377" s="170"/>
      <c s="13"/>
      <c s="79"/>
      <c s="79"/>
      <c r="FL1377" s="1"/>
      <c s="121">
        <f t="shared" si="264"/>
        <v>45205</v>
      </c>
      <c s="207"/>
    </row>
    <row ht="11.1" customHeight="1">
      <c s="192">
        <f t="shared" si="268"/>
        <v>1378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89">
        <f t="shared" si="266"/>
        <v>0</v>
      </c>
      <c s="99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6"/>
      <c r="CT1378" s="170"/>
      <c s="13"/>
      <c s="79"/>
      <c s="79"/>
      <c r="FL1378" s="1"/>
      <c s="121">
        <f t="shared" si="264"/>
        <v>45206</v>
      </c>
      <c s="207"/>
    </row>
    <row ht="11.1" customHeight="1">
      <c s="192">
        <f t="shared" si="268"/>
        <v>1379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89">
        <f t="shared" si="266"/>
        <v>0</v>
      </c>
      <c s="99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6"/>
      <c r="CT1379" s="170"/>
      <c s="13"/>
      <c s="79"/>
      <c s="79"/>
      <c r="FL1379" s="1"/>
      <c s="121">
        <f t="shared" si="264"/>
        <v>45207</v>
      </c>
      <c s="207"/>
    </row>
    <row ht="11.1" customHeight="1">
      <c s="192">
        <f t="shared" si="268"/>
        <v>1380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89">
        <f t="shared" si="266"/>
        <v>0</v>
      </c>
      <c s="99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6"/>
      <c r="CT1380" s="170"/>
      <c s="13"/>
      <c s="79"/>
      <c s="79"/>
      <c r="FL1380" s="1"/>
      <c s="121">
        <f t="shared" si="264"/>
        <v>45208</v>
      </c>
      <c s="207"/>
    </row>
    <row ht="11.1" customHeight="1">
      <c s="192">
        <f t="shared" si="268"/>
        <v>1381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89">
        <f t="shared" si="266"/>
        <v>0</v>
      </c>
      <c s="99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6"/>
      <c r="CT1381" s="170"/>
      <c s="13"/>
      <c s="79"/>
      <c s="79"/>
      <c r="FL1381" s="1"/>
      <c s="121">
        <f t="shared" si="264"/>
        <v>45209</v>
      </c>
      <c s="207"/>
    </row>
    <row ht="11.1" customHeight="1">
      <c s="192">
        <f t="shared" si="268"/>
        <v>1382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89">
        <f t="shared" si="266"/>
        <v>0</v>
      </c>
      <c s="99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6"/>
      <c r="CT1382" s="170"/>
      <c s="13"/>
      <c s="79"/>
      <c s="79"/>
      <c r="FL1382" s="1"/>
      <c s="121">
        <f t="shared" si="264"/>
        <v>45210</v>
      </c>
      <c s="207"/>
    </row>
    <row ht="11.1" customHeight="1">
      <c s="192">
        <f t="shared" si="268"/>
        <v>1383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89">
        <f t="shared" si="266"/>
        <v>0</v>
      </c>
      <c s="99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6"/>
      <c r="CT1383" s="170"/>
      <c s="13"/>
      <c s="79"/>
      <c s="79"/>
      <c r="FL1383" s="1"/>
      <c s="121">
        <f t="shared" si="264"/>
        <v>45211</v>
      </c>
      <c s="207"/>
    </row>
    <row ht="11.1" customHeight="1">
      <c s="192">
        <f t="shared" si="268"/>
        <v>1384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89">
        <f t="shared" si="266"/>
        <v>0</v>
      </c>
      <c s="99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6"/>
      <c r="CT1384" s="170"/>
      <c s="13"/>
      <c s="79"/>
      <c s="79"/>
      <c r="FL1384" s="1"/>
      <c s="121">
        <f t="shared" si="264"/>
        <v>45212</v>
      </c>
      <c s="207"/>
    </row>
    <row ht="11.1" customHeight="1">
      <c s="192">
        <f t="shared" si="268"/>
        <v>1385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89">
        <f t="shared" si="266"/>
        <v>0</v>
      </c>
      <c s="99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6"/>
      <c r="CT1385" s="170"/>
      <c s="13"/>
      <c s="79"/>
      <c s="79"/>
      <c r="FL1385" s="1"/>
      <c s="121">
        <f t="shared" si="264"/>
        <v>45213</v>
      </c>
      <c s="207"/>
    </row>
    <row ht="11.1" customHeight="1">
      <c s="192">
        <f t="shared" si="268"/>
        <v>1386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89">
        <f t="shared" si="266"/>
        <v>0</v>
      </c>
      <c s="99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6"/>
      <c r="CT1386" s="170"/>
      <c s="13"/>
      <c s="79"/>
      <c s="79"/>
      <c r="FL1386" s="1"/>
      <c s="121">
        <f t="shared" si="264"/>
        <v>45214</v>
      </c>
      <c s="207"/>
    </row>
    <row ht="11.1" customHeight="1">
      <c s="192">
        <f t="shared" si="268"/>
        <v>1387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89">
        <f t="shared" si="266"/>
        <v>0</v>
      </c>
      <c s="99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6"/>
      <c r="CT1387" s="170"/>
      <c s="13"/>
      <c s="79"/>
      <c s="79"/>
      <c r="FL1387" s="1"/>
      <c s="121">
        <f t="shared" si="264"/>
        <v>45215</v>
      </c>
      <c s="207"/>
    </row>
    <row ht="11.1" customHeight="1">
      <c s="192">
        <f t="shared" si="268"/>
        <v>1388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89">
        <f t="shared" si="266"/>
        <v>0</v>
      </c>
      <c s="99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6"/>
      <c r="CT1388" s="170"/>
      <c s="13"/>
      <c s="79"/>
      <c s="79"/>
      <c r="FL1388" s="1"/>
      <c s="121">
        <f t="shared" si="264"/>
        <v>45216</v>
      </c>
      <c s="207"/>
    </row>
    <row ht="11.1" customHeight="1">
      <c s="192">
        <f t="shared" si="268"/>
        <v>1389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89">
        <f t="shared" si="266"/>
        <v>0</v>
      </c>
      <c s="99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6"/>
      <c r="CT1389" s="170"/>
      <c s="13"/>
      <c s="79"/>
      <c s="79"/>
      <c r="FL1389" s="1"/>
      <c s="121">
        <f t="shared" si="264"/>
        <v>45217</v>
      </c>
      <c s="207"/>
    </row>
    <row ht="11.1" customHeight="1">
      <c s="192">
        <f t="shared" si="268"/>
        <v>1390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89">
        <f t="shared" si="266"/>
        <v>0</v>
      </c>
      <c s="99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6"/>
      <c r="CT1390" s="170"/>
      <c s="13"/>
      <c s="79"/>
      <c s="79"/>
      <c r="FL1390" s="1"/>
      <c s="121">
        <f t="shared" si="264"/>
        <v>45218</v>
      </c>
      <c s="207"/>
    </row>
    <row ht="11.1" customHeight="1">
      <c s="192">
        <f t="shared" si="268"/>
        <v>1391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89">
        <f t="shared" si="266"/>
        <v>0</v>
      </c>
      <c s="99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6"/>
      <c r="CT1391" s="170"/>
      <c s="13"/>
      <c s="79"/>
      <c s="79"/>
      <c r="FL1391" s="1"/>
      <c s="121">
        <f t="shared" si="264"/>
        <v>45219</v>
      </c>
      <c s="207"/>
    </row>
    <row ht="11.1" customHeight="1">
      <c s="192">
        <f t="shared" si="268"/>
        <v>1392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89">
        <f t="shared" si="266"/>
        <v>0</v>
      </c>
      <c s="99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6"/>
      <c r="CT1392" s="170"/>
      <c s="13"/>
      <c s="79"/>
      <c s="79"/>
      <c r="FL1392" s="1"/>
      <c s="121">
        <f t="shared" si="264"/>
        <v>45220</v>
      </c>
      <c s="207"/>
    </row>
    <row ht="11.1" customHeight="1">
      <c s="192">
        <f t="shared" si="268"/>
        <v>1393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89">
        <f t="shared" si="266"/>
        <v>0</v>
      </c>
      <c s="99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6"/>
      <c r="CT1393" s="170"/>
      <c s="13"/>
      <c s="79"/>
      <c s="79"/>
      <c r="FL1393" s="1"/>
      <c s="121">
        <f t="shared" si="264"/>
        <v>45221</v>
      </c>
      <c s="207"/>
    </row>
    <row ht="11.1" customHeight="1">
      <c s="192">
        <f t="shared" si="268"/>
        <v>1394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89">
        <f t="shared" si="266"/>
        <v>0</v>
      </c>
      <c s="99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6"/>
      <c r="CT1394" s="170"/>
      <c s="13"/>
      <c s="79"/>
      <c s="79"/>
      <c r="FL1394" s="1"/>
      <c s="121">
        <f t="shared" si="264"/>
        <v>45222</v>
      </c>
      <c s="207"/>
    </row>
    <row ht="11.1" customHeight="1">
      <c s="192">
        <f t="shared" si="268"/>
        <v>1395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89">
        <f t="shared" si="266"/>
        <v>0</v>
      </c>
      <c s="99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6"/>
      <c r="CT1395" s="170"/>
      <c s="13"/>
      <c s="79"/>
      <c s="79"/>
      <c r="FL1395" s="1"/>
      <c s="121">
        <f t="shared" si="264"/>
        <v>45223</v>
      </c>
      <c s="207"/>
    </row>
    <row ht="11.1" customHeight="1">
      <c s="192">
        <f t="shared" si="268"/>
        <v>1396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89">
        <f t="shared" si="266"/>
        <v>0</v>
      </c>
      <c s="99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6"/>
      <c r="CT1396" s="170"/>
      <c s="13"/>
      <c s="79"/>
      <c s="79"/>
      <c r="FL1396" s="1"/>
      <c s="121">
        <f t="shared" si="264"/>
        <v>45224</v>
      </c>
      <c s="207"/>
    </row>
    <row ht="11.1" customHeight="1">
      <c s="192">
        <f t="shared" si="268"/>
        <v>1397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89">
        <f t="shared" si="266"/>
        <v>0</v>
      </c>
      <c s="99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6"/>
      <c r="CT1397" s="170"/>
      <c s="13"/>
      <c s="79"/>
      <c s="79"/>
      <c r="FL1397" s="1"/>
      <c s="121">
        <f t="shared" si="264"/>
        <v>45225</v>
      </c>
      <c s="207"/>
    </row>
    <row ht="11.1" customHeight="1">
      <c s="192">
        <f t="shared" si="268"/>
        <v>1398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89">
        <f t="shared" si="266"/>
        <v>0</v>
      </c>
      <c s="99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6"/>
      <c r="CT1398" s="170"/>
      <c s="13"/>
      <c s="79"/>
      <c s="79"/>
      <c r="FL1398" s="1"/>
      <c s="121">
        <f t="shared" si="264"/>
        <v>45226</v>
      </c>
      <c s="207"/>
    </row>
    <row ht="11.1" customHeight="1">
      <c s="192">
        <f t="shared" si="268"/>
        <v>1399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89">
        <f t="shared" si="266"/>
        <v>0</v>
      </c>
      <c s="99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6"/>
      <c r="CT1399" s="170"/>
      <c s="13"/>
      <c s="79"/>
      <c s="79"/>
      <c r="FL1399" s="1"/>
      <c s="121">
        <f t="shared" si="264"/>
        <v>45227</v>
      </c>
      <c s="207"/>
    </row>
    <row ht="11.1" customHeight="1">
      <c s="192">
        <f t="shared" si="268"/>
        <v>1400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89">
        <f t="shared" si="266"/>
        <v>0</v>
      </c>
      <c s="99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6"/>
      <c r="CT1400" s="170"/>
      <c s="13"/>
      <c s="79"/>
      <c s="79"/>
      <c r="FL1400" s="1"/>
      <c s="121">
        <f t="shared" si="264"/>
        <v>45228</v>
      </c>
      <c s="207"/>
    </row>
    <row ht="11.1" customHeight="1">
      <c s="192">
        <f t="shared" si="268"/>
        <v>1401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89">
        <f t="shared" si="266"/>
        <v>0</v>
      </c>
      <c s="99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6"/>
      <c r="CT1401" s="170"/>
      <c s="13"/>
      <c s="79"/>
      <c s="79"/>
      <c r="FL1401" s="1"/>
      <c s="121">
        <f t="shared" si="264"/>
        <v>45229</v>
      </c>
      <c s="207"/>
    </row>
    <row ht="11.1" customHeight="1">
      <c s="192">
        <f t="shared" si="268"/>
        <v>1402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89">
        <f t="shared" si="266"/>
        <v>0</v>
      </c>
      <c s="99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6"/>
      <c r="CT1402" s="170"/>
      <c s="13"/>
      <c s="79"/>
      <c s="79"/>
      <c r="FL1402" s="1"/>
      <c s="121">
        <f t="shared" si="264"/>
        <v>45230</v>
      </c>
      <c s="207"/>
    </row>
    <row ht="11.1" customHeight="1">
      <c s="192">
        <f t="shared" si="268"/>
        <v>1403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89">
        <f t="shared" si="266"/>
        <v>0</v>
      </c>
      <c s="99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6"/>
      <c r="CT1403" s="170"/>
      <c s="13"/>
      <c s="79"/>
      <c s="79"/>
      <c r="FL1403" s="1"/>
      <c s="121">
        <f t="shared" si="264"/>
        <v>45231</v>
      </c>
      <c s="207"/>
    </row>
    <row ht="11.1" customHeight="1">
      <c s="192">
        <f t="shared" si="268"/>
        <v>1404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89">
        <f t="shared" si="266"/>
        <v>0</v>
      </c>
      <c s="99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6"/>
      <c r="CT1404" s="170"/>
      <c s="13"/>
      <c s="79"/>
      <c s="79"/>
      <c r="FL1404" s="1"/>
      <c s="121">
        <f t="shared" si="264"/>
        <v>45232</v>
      </c>
      <c s="207"/>
    </row>
    <row ht="11.1" customHeight="1">
      <c s="192">
        <f t="shared" si="268"/>
        <v>1405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89">
        <f t="shared" si="266"/>
        <v>0</v>
      </c>
      <c s="99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6"/>
      <c r="CT1405" s="170"/>
      <c s="13"/>
      <c s="79"/>
      <c s="79"/>
      <c r="FL1405" s="1"/>
      <c s="121">
        <f t="shared" si="264"/>
        <v>45233</v>
      </c>
      <c s="207"/>
    </row>
    <row ht="11.1" customHeight="1">
      <c s="192">
        <f t="shared" si="268"/>
        <v>1406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89">
        <f t="shared" si="266"/>
        <v>0</v>
      </c>
      <c s="99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6"/>
      <c r="CT1406" s="170"/>
      <c s="13"/>
      <c s="79"/>
      <c s="79"/>
      <c r="FL1406" s="1"/>
      <c s="121">
        <f t="shared" si="264"/>
        <v>45234</v>
      </c>
      <c s="207"/>
    </row>
    <row ht="11.1" customHeight="1">
      <c s="192">
        <f t="shared" si="268"/>
        <v>1407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89">
        <f t="shared" si="266"/>
        <v>0</v>
      </c>
      <c s="99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6"/>
      <c r="CT1407" s="170"/>
      <c s="13"/>
      <c s="79"/>
      <c s="79"/>
      <c r="FL1407" s="1"/>
      <c s="121">
        <f t="shared" si="264"/>
        <v>45235</v>
      </c>
      <c s="207"/>
    </row>
    <row ht="11.1" customHeight="1">
      <c s="192">
        <f t="shared" si="268"/>
        <v>1408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89">
        <f t="shared" si="266"/>
        <v>0</v>
      </c>
      <c s="99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6"/>
      <c r="CT1408" s="170"/>
      <c s="13"/>
      <c s="79"/>
      <c s="79"/>
      <c r="FL1408" s="1"/>
      <c s="121">
        <f t="shared" si="264"/>
        <v>45236</v>
      </c>
      <c s="207"/>
    </row>
    <row ht="11.1" customHeight="1">
      <c s="192">
        <f t="shared" si="268"/>
        <v>1409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89">
        <f t="shared" si="266"/>
        <v>0</v>
      </c>
      <c s="99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6"/>
      <c r="CT1409" s="170"/>
      <c s="13"/>
      <c s="79"/>
      <c s="79"/>
      <c r="FL1409" s="1"/>
      <c s="121">
        <f t="shared" si="264"/>
        <v>45237</v>
      </c>
      <c s="207"/>
    </row>
    <row ht="11.1" customHeight="1">
      <c s="192">
        <f t="shared" si="268"/>
        <v>1410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89">
        <f t="shared" si="266"/>
        <v>0</v>
      </c>
      <c s="99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6"/>
      <c r="CT1410" s="170"/>
      <c s="13"/>
      <c s="79"/>
      <c s="79"/>
      <c r="FL1410" s="1"/>
      <c s="121">
        <f t="shared" si="264"/>
        <v>45238</v>
      </c>
      <c s="207"/>
    </row>
    <row ht="11.1" customHeight="1">
      <c s="192">
        <f t="shared" si="268"/>
        <v>1411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89">
        <f t="shared" si="266"/>
        <v>0</v>
      </c>
      <c s="99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6"/>
      <c r="CT1411" s="170"/>
      <c s="13"/>
      <c s="79"/>
      <c s="79"/>
      <c r="FL1411" s="1"/>
      <c s="121">
        <f t="shared" si="264"/>
        <v>45239</v>
      </c>
      <c s="207"/>
    </row>
    <row ht="11.1" customHeight="1">
      <c s="192">
        <f t="shared" si="268"/>
        <v>1412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89">
        <f t="shared" si="266"/>
        <v>0</v>
      </c>
      <c s="99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6"/>
      <c r="CT1412" s="170"/>
      <c s="13"/>
      <c s="79"/>
      <c s="79"/>
      <c r="FL1412" s="1"/>
      <c s="121">
        <f t="shared" si="264"/>
        <v>45240</v>
      </c>
      <c s="207"/>
    </row>
    <row ht="11.1" customHeight="1">
      <c s="192">
        <f t="shared" si="268"/>
        <v>1413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89">
        <f t="shared" si="266"/>
        <v>0</v>
      </c>
      <c s="99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6"/>
      <c r="CT1413" s="170"/>
      <c s="13"/>
      <c s="79"/>
      <c s="79"/>
      <c r="FL1413" s="1"/>
      <c s="121">
        <f t="shared" si="264"/>
        <v>45241</v>
      </c>
      <c s="207"/>
    </row>
    <row ht="11.1" customHeight="1">
      <c s="192">
        <f t="shared" si="268"/>
        <v>1414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89">
        <f t="shared" si="266"/>
        <v>0</v>
      </c>
      <c s="99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6"/>
      <c r="CT1414" s="170"/>
      <c s="13"/>
      <c s="79"/>
      <c s="79"/>
      <c r="FL1414" s="1"/>
      <c s="121">
        <f t="shared" si="264"/>
        <v>45242</v>
      </c>
      <c s="207"/>
    </row>
    <row ht="11.1" customHeight="1">
      <c s="192">
        <f t="shared" si="268"/>
        <v>1415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89">
        <f t="shared" si="266"/>
        <v>0</v>
      </c>
      <c s="99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6"/>
      <c r="CT1415" s="170"/>
      <c s="13"/>
      <c s="79"/>
      <c s="79"/>
      <c r="FL1415" s="1"/>
      <c s="121">
        <f t="shared" si="264"/>
        <v>45243</v>
      </c>
      <c s="207"/>
    </row>
    <row ht="11.1" customHeight="1">
      <c s="192">
        <f t="shared" si="268"/>
        <v>1416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89">
        <f t="shared" si="266"/>
        <v>0</v>
      </c>
      <c s="99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6"/>
      <c r="CT1416" s="170"/>
      <c s="13"/>
      <c s="79"/>
      <c s="79"/>
      <c r="FL1416" s="1"/>
      <c s="121">
        <f t="shared" si="264"/>
        <v>45244</v>
      </c>
      <c s="207"/>
    </row>
    <row ht="11.1" customHeight="1">
      <c s="192">
        <f t="shared" si="268"/>
        <v>1417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89">
        <f t="shared" si="266"/>
        <v>0</v>
      </c>
      <c s="99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6"/>
      <c r="CT1417" s="170"/>
      <c s="13"/>
      <c s="79"/>
      <c s="79"/>
      <c r="FL1417" s="1"/>
      <c s="121">
        <f t="shared" si="264"/>
        <v>45245</v>
      </c>
      <c s="207"/>
    </row>
    <row ht="11.1" customHeight="1">
      <c s="192">
        <f t="shared" si="268"/>
        <v>1418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89">
        <f t="shared" si="266"/>
        <v>0</v>
      </c>
      <c s="99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6"/>
      <c r="CT1418" s="170"/>
      <c s="13"/>
      <c s="79"/>
      <c s="79"/>
      <c r="FL1418" s="1"/>
      <c s="121">
        <f t="shared" si="264"/>
        <v>45246</v>
      </c>
      <c s="207"/>
    </row>
    <row ht="11.1" customHeight="1">
      <c s="192">
        <f t="shared" si="268"/>
        <v>1419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89">
        <f t="shared" si="266"/>
        <v>0</v>
      </c>
      <c s="99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6"/>
      <c r="CT1419" s="170"/>
      <c s="13"/>
      <c s="79"/>
      <c s="79"/>
      <c r="FL1419" s="1"/>
      <c s="121">
        <f t="shared" si="264"/>
        <v>45247</v>
      </c>
      <c s="207"/>
    </row>
    <row ht="11.1" customHeight="1">
      <c s="192">
        <f t="shared" si="268"/>
        <v>1420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89">
        <f t="shared" si="266"/>
        <v>0</v>
      </c>
      <c s="99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6"/>
      <c r="CT1420" s="170"/>
      <c s="13"/>
      <c s="79"/>
      <c s="79"/>
      <c r="FL1420" s="1"/>
      <c s="121">
        <f t="shared" si="264"/>
        <v>45248</v>
      </c>
      <c s="207"/>
    </row>
    <row ht="11.1" customHeight="1">
      <c s="192">
        <f t="shared" si="268"/>
        <v>1421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89">
        <f t="shared" si="266"/>
        <v>0</v>
      </c>
      <c s="99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6"/>
      <c r="CT1421" s="170"/>
      <c s="13"/>
      <c s="79"/>
      <c s="79"/>
      <c r="FL1421" s="1"/>
      <c s="121">
        <f t="shared" si="264"/>
        <v>45249</v>
      </c>
      <c s="207"/>
    </row>
    <row ht="11.1" customHeight="1">
      <c s="192">
        <f t="shared" si="268"/>
        <v>1422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89">
        <f t="shared" si="266"/>
        <v>0</v>
      </c>
      <c s="99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6"/>
      <c r="CT1422" s="170"/>
      <c s="13"/>
      <c s="79"/>
      <c s="79"/>
      <c r="FL1422" s="1"/>
      <c s="121">
        <f t="shared" si="264"/>
        <v>45250</v>
      </c>
      <c s="207"/>
    </row>
    <row ht="11.1" customHeight="1">
      <c s="192">
        <f t="shared" si="268"/>
        <v>1423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89">
        <f t="shared" si="266"/>
        <v>0</v>
      </c>
      <c s="99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6"/>
      <c r="CT1423" s="170"/>
      <c s="13"/>
      <c s="79"/>
      <c s="79"/>
      <c r="FL1423" s="1"/>
      <c s="121">
        <f t="shared" si="264"/>
        <v>45251</v>
      </c>
      <c s="207"/>
    </row>
    <row ht="11.1" customHeight="1">
      <c s="192">
        <f t="shared" si="268"/>
        <v>1424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89">
        <f t="shared" si="266"/>
        <v>0</v>
      </c>
      <c s="99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6"/>
      <c r="CT1424" s="170"/>
      <c s="13"/>
      <c s="79"/>
      <c s="79"/>
      <c r="FL1424" s="1"/>
      <c s="121">
        <f t="shared" si="264"/>
        <v>45252</v>
      </c>
      <c s="207"/>
    </row>
    <row ht="11.1" customHeight="1">
      <c s="192">
        <f t="shared" si="268"/>
        <v>1425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89">
        <f t="shared" si="266"/>
        <v>0</v>
      </c>
      <c s="99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6"/>
      <c r="CT1425" s="170"/>
      <c s="13"/>
      <c s="79"/>
      <c s="79"/>
      <c r="FL1425" s="1"/>
      <c s="121">
        <f t="shared" si="264"/>
        <v>45253</v>
      </c>
      <c s="207"/>
    </row>
    <row ht="11.1" customHeight="1">
      <c s="192">
        <f t="shared" si="268"/>
        <v>1426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89">
        <f t="shared" si="266"/>
        <v>0</v>
      </c>
      <c s="99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6"/>
      <c r="CT1426" s="170"/>
      <c s="13"/>
      <c s="79"/>
      <c s="79"/>
      <c r="FL1426" s="1"/>
      <c s="121">
        <f t="shared" si="264"/>
        <v>45254</v>
      </c>
      <c s="207"/>
    </row>
    <row ht="11.1" customHeight="1">
      <c s="192">
        <f t="shared" si="268"/>
        <v>1427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89">
        <f t="shared" si="266"/>
        <v>0</v>
      </c>
      <c s="99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6"/>
      <c r="CT1427" s="170"/>
      <c s="13"/>
      <c s="79"/>
      <c s="79"/>
      <c r="FL1427" s="1"/>
      <c s="121">
        <f t="shared" si="264"/>
        <v>45255</v>
      </c>
      <c s="207"/>
    </row>
    <row ht="11.1" customHeight="1">
      <c s="192">
        <f t="shared" si="268"/>
        <v>1428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89">
        <f t="shared" si="266"/>
        <v>0</v>
      </c>
      <c s="99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6"/>
      <c r="CT1428" s="170"/>
      <c s="13"/>
      <c s="79"/>
      <c s="79"/>
      <c r="FL1428" s="1"/>
      <c s="121">
        <f t="shared" si="264"/>
        <v>45256</v>
      </c>
      <c s="207"/>
    </row>
    <row ht="11.1" customHeight="1">
      <c s="192">
        <f t="shared" si="268"/>
        <v>1429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89">
        <f t="shared" si="266"/>
        <v>0</v>
      </c>
      <c s="99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6"/>
      <c r="CT1429" s="170"/>
      <c s="13"/>
      <c s="79"/>
      <c s="79"/>
      <c r="FL1429" s="1"/>
      <c s="121">
        <f t="shared" si="264"/>
        <v>45257</v>
      </c>
      <c s="207"/>
    </row>
    <row ht="11.1" customHeight="1">
      <c s="192">
        <f t="shared" si="268"/>
        <v>1430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89">
        <f t="shared" si="266"/>
        <v>0</v>
      </c>
      <c s="99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6"/>
      <c r="CT1430" s="170"/>
      <c s="13"/>
      <c s="79"/>
      <c s="79"/>
      <c r="FL1430" s="1"/>
      <c s="121">
        <f t="shared" si="264"/>
        <v>45258</v>
      </c>
      <c s="207"/>
    </row>
    <row ht="11.1" customHeight="1">
      <c s="192">
        <f t="shared" si="268"/>
        <v>1431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89">
        <f t="shared" si="266"/>
        <v>0</v>
      </c>
      <c s="99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6"/>
      <c r="CT1431" s="170"/>
      <c s="13"/>
      <c s="79"/>
      <c s="79"/>
      <c r="FL1431" s="1"/>
      <c s="121">
        <f t="shared" si="264"/>
        <v>45259</v>
      </c>
      <c s="207"/>
    </row>
    <row ht="11.1" customHeight="1">
      <c s="192">
        <f t="shared" si="268"/>
        <v>1432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89">
        <f t="shared" si="266"/>
        <v>0</v>
      </c>
      <c s="99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6"/>
      <c r="CT1432" s="170"/>
      <c s="13"/>
      <c s="79"/>
      <c s="79"/>
      <c r="FL1432" s="1"/>
      <c s="121">
        <f t="shared" si="264"/>
        <v>45260</v>
      </c>
      <c s="207"/>
    </row>
    <row ht="11.1" customHeight="1">
      <c s="192">
        <f t="shared" si="268"/>
        <v>1433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89">
        <f t="shared" si="266"/>
        <v>0</v>
      </c>
      <c s="99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6"/>
      <c r="CT1433" s="170"/>
      <c s="13"/>
      <c s="79"/>
      <c s="79"/>
      <c r="FL1433" s="1"/>
      <c s="121">
        <f t="shared" si="264"/>
        <v>45261</v>
      </c>
      <c s="207"/>
    </row>
    <row ht="11.1" customHeight="1">
      <c s="192">
        <f t="shared" si="268"/>
        <v>1434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89">
        <f t="shared" si="266"/>
        <v>0</v>
      </c>
      <c s="99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6"/>
      <c r="CT1434" s="170"/>
      <c s="13"/>
      <c s="79"/>
      <c s="79"/>
      <c r="FL1434" s="1"/>
      <c s="121">
        <f t="shared" si="264"/>
        <v>45262</v>
      </c>
      <c s="207"/>
    </row>
    <row ht="11.1" customHeight="1">
      <c s="192">
        <f t="shared" si="268"/>
        <v>1435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89">
        <f t="shared" si="266"/>
        <v>0</v>
      </c>
      <c s="99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6"/>
      <c r="CT1435" s="170"/>
      <c s="13"/>
      <c s="79"/>
      <c s="79"/>
      <c r="FL1435" s="1"/>
      <c s="121">
        <f t="shared" si="264"/>
        <v>45263</v>
      </c>
      <c s="207"/>
    </row>
    <row ht="11.1" customHeight="1">
      <c s="192">
        <f t="shared" si="268"/>
        <v>1436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89">
        <f t="shared" si="266"/>
        <v>0</v>
      </c>
      <c s="99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6"/>
      <c r="CT1436" s="170"/>
      <c s="13"/>
      <c s="79"/>
      <c s="79"/>
      <c r="FL1436" s="1"/>
      <c s="121">
        <f t="shared" si="264"/>
        <v>45264</v>
      </c>
      <c s="207"/>
    </row>
    <row ht="11.1" customHeight="1">
      <c s="192">
        <f t="shared" si="268"/>
        <v>1437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89">
        <f t="shared" si="266"/>
        <v>0</v>
      </c>
      <c s="99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6"/>
      <c r="CT1437" s="170"/>
      <c s="13"/>
      <c s="79"/>
      <c s="79"/>
      <c r="FL1437" s="1"/>
      <c s="121">
        <f t="shared" si="264"/>
        <v>45265</v>
      </c>
      <c s="207"/>
    </row>
    <row ht="11.1" customHeight="1">
      <c s="192">
        <f t="shared" si="268"/>
        <v>1438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89">
        <f t="shared" si="266"/>
        <v>0</v>
      </c>
      <c s="99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6"/>
      <c r="CT1438" s="170"/>
      <c s="13"/>
      <c s="79"/>
      <c s="79"/>
      <c r="FL1438" s="1"/>
      <c s="121">
        <f t="shared" si="264"/>
        <v>45266</v>
      </c>
      <c s="207"/>
    </row>
    <row ht="11.1" customHeight="1">
      <c s="192">
        <f t="shared" si="268"/>
        <v>1439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89">
        <f t="shared" si="266"/>
        <v>0</v>
      </c>
      <c s="99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6"/>
      <c r="CT1439" s="170"/>
      <c s="13"/>
      <c s="79"/>
      <c s="79"/>
      <c r="FL1439" s="1"/>
      <c s="121">
        <f t="shared" si="264"/>
        <v>45267</v>
      </c>
      <c s="207"/>
    </row>
    <row ht="11.1" customHeight="1">
      <c s="192">
        <f t="shared" si="268"/>
        <v>1440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89">
        <f t="shared" si="266"/>
        <v>0</v>
      </c>
      <c s="99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6"/>
      <c r="CT1440" s="170"/>
      <c s="13"/>
      <c s="79"/>
      <c s="79"/>
      <c r="FL1440" s="1"/>
      <c s="121">
        <f t="shared" si="264"/>
        <v>45268</v>
      </c>
      <c s="207"/>
    </row>
    <row ht="11.1" customHeight="1">
      <c s="192">
        <f t="shared" si="268"/>
        <v>1441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89">
        <f t="shared" si="266"/>
        <v>0</v>
      </c>
      <c s="99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6"/>
      <c r="CT1441" s="170"/>
      <c s="13"/>
      <c s="79"/>
      <c s="79"/>
      <c r="FL1441" s="1"/>
      <c s="121">
        <f t="shared" si="264"/>
        <v>45269</v>
      </c>
      <c s="207"/>
    </row>
    <row ht="11.1" customHeight="1">
      <c s="192">
        <f t="shared" si="268"/>
        <v>1442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89">
        <f t="shared" si="266"/>
        <v>0</v>
      </c>
      <c s="99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6"/>
      <c r="CT1442" s="170"/>
      <c s="13"/>
      <c s="79"/>
      <c s="79"/>
      <c r="FL1442" s="1"/>
      <c s="121">
        <f t="shared" si="264"/>
        <v>45270</v>
      </c>
      <c s="207"/>
    </row>
    <row ht="11.1" customHeight="1">
      <c s="192">
        <f t="shared" si="268"/>
        <v>1443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89">
        <f t="shared" si="266"/>
        <v>0</v>
      </c>
      <c s="99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6"/>
      <c r="CT1443" s="170"/>
      <c s="13"/>
      <c s="79"/>
      <c s="79"/>
      <c r="FL1443" s="1"/>
      <c s="121">
        <f t="shared" si="264"/>
        <v>45271</v>
      </c>
      <c s="207"/>
    </row>
    <row ht="11.1" customHeight="1">
      <c s="192">
        <f t="shared" si="268"/>
        <v>1444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89">
        <f t="shared" si="266"/>
        <v>0</v>
      </c>
      <c s="99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6"/>
      <c r="CT1444" s="170"/>
      <c s="13"/>
      <c s="79"/>
      <c s="79"/>
      <c r="FL1444" s="1"/>
      <c s="121">
        <f t="shared" si="264"/>
        <v>45272</v>
      </c>
      <c s="207"/>
    </row>
    <row ht="11.1" customHeight="1">
      <c s="192">
        <f t="shared" si="268"/>
        <v>1445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89">
        <f t="shared" si="266"/>
        <v>0</v>
      </c>
      <c s="99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6"/>
      <c r="CT1445" s="170"/>
      <c s="13"/>
      <c s="79"/>
      <c s="79"/>
      <c r="FL1445" s="1"/>
      <c s="121">
        <f t="shared" si="264"/>
        <v>45273</v>
      </c>
      <c s="207"/>
    </row>
    <row ht="11.1" customHeight="1">
      <c s="192">
        <f t="shared" si="268"/>
        <v>1446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89">
        <f t="shared" si="266"/>
        <v>0</v>
      </c>
      <c s="99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6"/>
      <c r="CT1446" s="170"/>
      <c s="13"/>
      <c s="79"/>
      <c s="79"/>
      <c r="FL1446" s="1"/>
      <c s="121">
        <f t="shared" si="264"/>
        <v>45274</v>
      </c>
      <c s="207"/>
    </row>
    <row ht="11.1" customHeight="1">
      <c s="192">
        <f t="shared" si="268"/>
        <v>1447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89">
        <f t="shared" si="266"/>
        <v>0</v>
      </c>
      <c s="99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6"/>
      <c r="CT1447" s="170"/>
      <c s="13"/>
      <c s="79"/>
      <c s="79"/>
      <c r="FL1447" s="1"/>
      <c s="121">
        <f t="shared" si="264"/>
        <v>45275</v>
      </c>
      <c s="207"/>
    </row>
    <row ht="11.1" customHeight="1">
      <c s="192">
        <f t="shared" si="268"/>
        <v>1448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89">
        <f t="shared" si="266"/>
        <v>0</v>
      </c>
      <c s="99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6"/>
      <c r="CT1448" s="170"/>
      <c s="13"/>
      <c s="79"/>
      <c s="79"/>
      <c r="FL1448" s="1"/>
      <c s="121">
        <f t="shared" si="264"/>
        <v>45276</v>
      </c>
      <c s="207"/>
    </row>
    <row ht="11.1" customHeight="1">
      <c s="192">
        <f t="shared" si="268"/>
        <v>1449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89">
        <f t="shared" si="266"/>
        <v>0</v>
      </c>
      <c s="99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6"/>
      <c r="CT1449" s="170"/>
      <c s="13"/>
      <c s="79"/>
      <c s="79"/>
      <c r="FL1449" s="1"/>
      <c s="121">
        <f t="shared" si="264"/>
        <v>45277</v>
      </c>
      <c s="207"/>
    </row>
    <row ht="11.1" customHeight="1">
      <c s="192">
        <f t="shared" si="268"/>
        <v>1450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89">
        <f t="shared" si="266"/>
        <v>0</v>
      </c>
      <c s="99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6"/>
      <c r="CT1450" s="170"/>
      <c s="13"/>
      <c s="79"/>
      <c s="79"/>
      <c r="FL1450" s="1"/>
      <c s="121">
        <f t="shared" si="264"/>
        <v>45278</v>
      </c>
      <c s="207"/>
    </row>
    <row ht="11.1" customHeight="1">
      <c s="192">
        <f t="shared" si="268"/>
        <v>1451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89">
        <f t="shared" si="266"/>
        <v>0</v>
      </c>
      <c s="99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6"/>
      <c r="CT1451" s="170"/>
      <c s="13"/>
      <c s="79"/>
      <c s="79"/>
      <c r="FL1451" s="1"/>
      <c s="121">
        <f t="shared" si="264"/>
        <v>45279</v>
      </c>
      <c s="207"/>
    </row>
    <row ht="11.1" customHeight="1">
      <c s="192">
        <f t="shared" si="268"/>
        <v>1452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89">
        <f t="shared" si="266"/>
        <v>0</v>
      </c>
      <c s="99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6"/>
      <c r="CT1452" s="170"/>
      <c s="13"/>
      <c s="79"/>
      <c s="79"/>
      <c r="FL1452" s="1"/>
      <c s="121">
        <f t="shared" si="264"/>
        <v>45280</v>
      </c>
      <c s="207"/>
    </row>
    <row ht="11.1" customHeight="1">
      <c s="192">
        <f t="shared" si="268"/>
        <v>1453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89">
        <f t="shared" si="266"/>
        <v>0</v>
      </c>
      <c s="99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6"/>
      <c r="CT1453" s="170"/>
      <c s="13"/>
      <c s="79"/>
      <c s="79"/>
      <c r="FL1453" s="1"/>
      <c s="121">
        <f t="shared" si="264"/>
        <v>45281</v>
      </c>
      <c s="207"/>
    </row>
    <row ht="11.1" customHeight="1">
      <c s="192">
        <f t="shared" si="268"/>
        <v>1454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89">
        <f t="shared" si="266"/>
        <v>0</v>
      </c>
      <c s="99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6"/>
      <c r="CT1454" s="170"/>
      <c s="13"/>
      <c s="79"/>
      <c s="79"/>
      <c r="FL1454" s="1"/>
      <c s="121">
        <f t="shared" si="264"/>
        <v>45282</v>
      </c>
      <c s="207"/>
    </row>
    <row ht="11.1" customHeight="1">
      <c s="192">
        <f t="shared" si="268"/>
        <v>1455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89">
        <f t="shared" si="266"/>
        <v>0</v>
      </c>
      <c s="99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6"/>
      <c r="CT1455" s="170"/>
      <c s="13"/>
      <c s="79"/>
      <c s="79"/>
      <c r="FL1455" s="1"/>
      <c s="121">
        <f t="shared" si="264"/>
        <v>45283</v>
      </c>
      <c s="207"/>
    </row>
    <row ht="11.1" customHeight="1">
      <c s="192">
        <f t="shared" si="268"/>
        <v>1456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89">
        <f t="shared" si="266"/>
        <v>0</v>
      </c>
      <c s="99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6"/>
      <c r="CT1456" s="170"/>
      <c s="13"/>
      <c s="79"/>
      <c s="79"/>
      <c r="FL1456" s="1"/>
      <c s="121">
        <f t="shared" si="264"/>
        <v>45284</v>
      </c>
      <c s="207"/>
    </row>
    <row ht="11.1" customHeight="1">
      <c s="192">
        <f t="shared" si="268"/>
        <v>1457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89">
        <f t="shared" si="266"/>
        <v>0</v>
      </c>
      <c s="99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6"/>
      <c r="CT1457" s="170"/>
      <c s="13"/>
      <c s="79"/>
      <c s="79"/>
      <c r="FL1457" s="1"/>
      <c s="121">
        <f t="shared" si="264"/>
        <v>45285</v>
      </c>
      <c s="207"/>
    </row>
    <row ht="11.1" customHeight="1">
      <c s="192">
        <f t="shared" si="268"/>
        <v>1458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89">
        <f t="shared" si="266"/>
        <v>0</v>
      </c>
      <c s="99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6"/>
      <c r="CT1458" s="170"/>
      <c s="13"/>
      <c s="79"/>
      <c s="79"/>
      <c r="FL1458" s="1"/>
      <c s="121">
        <f t="shared" si="264"/>
        <v>45286</v>
      </c>
      <c s="207"/>
    </row>
    <row ht="11.1" customHeight="1">
      <c s="192">
        <f t="shared" si="268"/>
        <v>1459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89">
        <f t="shared" si="266"/>
        <v>0</v>
      </c>
      <c s="99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6"/>
      <c r="CT1459" s="170"/>
      <c s="13"/>
      <c s="79"/>
      <c s="79"/>
      <c r="FL1459" s="1"/>
      <c s="121">
        <f t="shared" si="264"/>
        <v>45287</v>
      </c>
      <c s="207"/>
    </row>
    <row ht="11.1" customHeight="1">
      <c s="192">
        <f t="shared" si="268"/>
        <v>1460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8"/>
      <c s="163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89">
        <f t="shared" si="266"/>
        <v>0</v>
      </c>
      <c s="99" t="str">
        <f t="shared" si="267"/>
        <v>00:00</v>
      </c>
      <c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6"/>
      <c r="CT1460" s="170"/>
      <c s="13"/>
      <c s="79"/>
      <c s="79"/>
      <c r="FL1460" s="1"/>
      <c s="121">
        <f t="shared" si="264"/>
        <v>45288</v>
      </c>
      <c s="207"/>
    </row>
    <row ht="10.7">
      <c s="192">
        <f t="shared" si="268"/>
        <v>1461</v>
      </c>
      <c s="156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14" t="s">
        <v>48</v>
      </c>
      <c s="148"/>
      <c s="308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77">
        <v>0</v>
      </c>
      <c s="99"/>
      <c s="99"/>
      <c s="74">
        <v>0</v>
      </c>
      <c s="77">
        <v>0</v>
      </c>
      <c s="77">
        <v>0</v>
      </c>
      <c s="74">
        <v>0</v>
      </c>
      <c s="77">
        <v>0</v>
      </c>
      <c s="77"/>
      <c r="CQ1461" s="2"/>
      <c s="2"/>
      <c r="CW1461" s="79"/>
      <c r="FL1461" s="1"/>
      <c s="121">
        <f t="shared" si="264"/>
        <v>45289</v>
      </c>
      <c s="207"/>
    </row>
    <row ht="10.7">
      <c r="CW1462" s="79"/>
      <c r="FL1462" s="1"/>
      <c s="121">
        <f t="shared" si="264"/>
        <v>45290</v>
      </c>
      <c s="207"/>
    </row>
    <row ht="10.7">
      <c r="CW1463" s="79"/>
      <c r="FL1463" s="1"/>
      <c s="121">
        <f t="shared" si="264"/>
        <v>45291</v>
      </c>
      <c s="207"/>
    </row>
    <row ht="10.7">
      <c r="CW1464" s="79"/>
      <c r="FL1464" s="1"/>
      <c s="121">
        <f t="shared" si="264"/>
        <v>45292</v>
      </c>
      <c s="207"/>
    </row>
    <row ht="10.7">
      <c r="CW1465" s="79"/>
      <c r="FL1465" s="1"/>
      <c s="121">
        <f t="shared" si="264"/>
        <v>45293</v>
      </c>
      <c s="207"/>
    </row>
    <row ht="10.7">
      <c r="CW1466" s="79"/>
      <c r="FL1466" s="1"/>
      <c s="121">
        <f t="shared" si="264"/>
        <v>45294</v>
      </c>
      <c s="207"/>
    </row>
    <row ht="10.7">
      <c r="CW1467" s="79"/>
      <c r="FL1467" s="1"/>
      <c s="121">
        <f t="shared" si="264"/>
        <v>45295</v>
      </c>
      <c s="207"/>
    </row>
    <row ht="10.7">
      <c r="CW1468" s="79"/>
      <c r="FL1468" s="1"/>
      <c s="121">
        <f t="shared" si="264"/>
        <v>45296</v>
      </c>
      <c s="207"/>
    </row>
    <row ht="10.7">
      <c r="CW1469" s="79"/>
      <c r="FL1469" s="1"/>
      <c s="121">
        <f t="shared" si="264"/>
        <v>45297</v>
      </c>
      <c s="207"/>
    </row>
    <row ht="10.7">
      <c r="CW1470" s="79"/>
      <c r="FL1470" s="1"/>
      <c s="121">
        <f t="shared" si="264"/>
        <v>45298</v>
      </c>
      <c s="207"/>
    </row>
    <row ht="10.7">
      <c r="CW1471" s="79"/>
      <c r="FL1471" s="1"/>
      <c s="121">
        <f t="shared" si="264"/>
        <v>45299</v>
      </c>
      <c s="207"/>
    </row>
    <row ht="10.7">
      <c r="CW1472" s="79"/>
      <c r="FL1472" s="1"/>
      <c s="121">
        <f t="shared" si="264"/>
        <v>45300</v>
      </c>
      <c s="207"/>
    </row>
    <row ht="10.7">
      <c r="CW1473" s="79"/>
      <c r="FL1473" s="1"/>
      <c s="121">
        <f t="shared" si="264"/>
        <v>45301</v>
      </c>
      <c s="207"/>
    </row>
    <row ht="10.7">
      <c r="CW1474" s="79"/>
      <c r="FL1474" s="1"/>
      <c s="121">
        <f t="shared" si="264"/>
        <v>45302</v>
      </c>
      <c s="207"/>
    </row>
    <row ht="10.7">
      <c r="CW1475" s="79"/>
      <c r="FL1475" s="1"/>
      <c s="121">
        <f t="shared" si="264"/>
        <v>45303</v>
      </c>
      <c s="207"/>
    </row>
    <row ht="10.7">
      <c r="CW1476" s="79"/>
      <c r="FL1476" s="1"/>
      <c s="121">
        <f t="shared" si="264"/>
        <v>45304</v>
      </c>
      <c s="207"/>
    </row>
    <row ht="10.7">
      <c r="CW1477" s="79"/>
      <c r="FL1477" s="1"/>
      <c s="121">
        <f t="shared" si="264"/>
        <v>45305</v>
      </c>
      <c s="207"/>
    </row>
    <row ht="10.7">
      <c r="CW1478" s="79"/>
      <c r="FL1478" s="1"/>
      <c s="121">
        <f t="shared" si="264"/>
        <v>45306</v>
      </c>
      <c s="207"/>
    </row>
    <row ht="10.7">
      <c r="CW1479" s="79"/>
      <c r="FL1479" s="1"/>
      <c s="121">
        <f t="shared" si="264"/>
        <v>45307</v>
      </c>
      <c s="207"/>
    </row>
    <row ht="10.7">
      <c r="CW1480" s="79"/>
      <c r="FL1480" s="1"/>
      <c s="121">
        <f t="shared" si="264"/>
        <v>45308</v>
      </c>
      <c s="207"/>
    </row>
    <row ht="10.7">
      <c r="CW1481" s="79"/>
      <c r="FL1481" s="1"/>
      <c s="121">
        <f t="shared" si="264"/>
        <v>45309</v>
      </c>
      <c s="207"/>
    </row>
    <row ht="10.7">
      <c r="CW1482" s="79"/>
      <c r="FL1482" s="1"/>
      <c s="121">
        <f t="shared" si="264"/>
        <v>45310</v>
      </c>
      <c s="207"/>
    </row>
    <row ht="10.7">
      <c r="CW1483" s="79"/>
      <c r="FL1483" s="1"/>
      <c s="121">
        <f t="shared" si="264"/>
        <v>45311</v>
      </c>
      <c s="207"/>
    </row>
    <row ht="10.7">
      <c r="CW1484" s="79"/>
      <c r="FL1484" s="1"/>
      <c s="121">
        <f t="shared" si="264"/>
        <v>45312</v>
      </c>
      <c s="207"/>
    </row>
    <row ht="10.7">
      <c r="CW1485" s="79"/>
      <c r="FL1485" s="1"/>
      <c s="121">
        <f t="shared" si="264"/>
        <v>45313</v>
      </c>
      <c s="207"/>
    </row>
    <row ht="10.7">
      <c r="CW1486" s="79"/>
      <c r="FL1486" s="1"/>
      <c s="121">
        <f t="shared" si="264"/>
        <v>45314</v>
      </c>
      <c s="207"/>
    </row>
    <row ht="10.7">
      <c r="CW1487" s="79"/>
      <c r="FL1487" s="1"/>
      <c s="121">
        <f t="shared" si="264"/>
        <v>45315</v>
      </c>
      <c s="207"/>
    </row>
    <row ht="10.7">
      <c r="CW1488" s="79"/>
      <c r="FL1488" s="1"/>
      <c s="121">
        <f t="shared" si="264"/>
        <v>45316</v>
      </c>
      <c s="207"/>
    </row>
    <row ht="10.7">
      <c r="CW1489" s="79"/>
      <c r="FL1489" s="1"/>
      <c s="121">
        <f t="shared" si="264"/>
        <v>45317</v>
      </c>
      <c s="207"/>
    </row>
    <row ht="10.7">
      <c r="CW1490" s="79"/>
      <c r="FL1490" s="1"/>
      <c s="121">
        <f t="shared" si="264"/>
        <v>45318</v>
      </c>
      <c s="207"/>
    </row>
    <row ht="10.7">
      <c r="CW1491" s="79"/>
      <c r="FL1491" s="1"/>
      <c s="121">
        <f t="shared" si="264"/>
        <v>45319</v>
      </c>
      <c s="207"/>
    </row>
    <row ht="10.7">
      <c r="CW1492" s="79"/>
      <c r="FL1492" s="1"/>
      <c s="121">
        <f t="shared" si="264"/>
        <v>45320</v>
      </c>
      <c s="207"/>
    </row>
    <row ht="10.7">
      <c r="CW1493" s="79"/>
      <c r="FL1493" s="1"/>
      <c s="121">
        <f t="shared" si="264"/>
        <v>45321</v>
      </c>
      <c s="207"/>
    </row>
    <row ht="10.7">
      <c r="CW1494" s="79"/>
      <c r="FL1494" s="1"/>
      <c s="121">
        <f t="shared" si="264"/>
        <v>45322</v>
      </c>
      <c s="207"/>
    </row>
    <row ht="10.7">
      <c r="CW1495" s="79"/>
      <c r="FL1495" s="1"/>
      <c s="121">
        <f t="shared" si="264"/>
        <v>45323</v>
      </c>
      <c s="207"/>
    </row>
    <row ht="10.7">
      <c r="FL1496" s="1"/>
      <c s="121">
        <f t="shared" si="264"/>
        <v>45324</v>
      </c>
      <c s="207"/>
    </row>
    <row ht="10.7">
      <c r="FL1497" s="1"/>
      <c s="121">
        <f t="shared" si="264"/>
        <v>45325</v>
      </c>
      <c s="207"/>
    </row>
    <row ht="10.7">
      <c r="FL1498" s="1"/>
      <c s="121">
        <f t="shared" si="264"/>
        <v>45326</v>
      </c>
      <c s="207"/>
    </row>
    <row ht="10.7">
      <c r="FL1499" s="1"/>
      <c s="121">
        <f t="shared" si="264"/>
        <v>45327</v>
      </c>
      <c s="207"/>
    </row>
    <row ht="10.7">
      <c r="FL1500" s="1"/>
      <c s="121">
        <f t="shared" si="264"/>
        <v>45328</v>
      </c>
      <c s="207"/>
    </row>
    <row ht="10.7">
      <c r="FL1501" s="1"/>
      <c s="121">
        <f t="shared" si="264"/>
        <v>45329</v>
      </c>
      <c s="207"/>
    </row>
    <row ht="10.7">
      <c r="FL1502" s="1"/>
      <c s="121">
        <f t="shared" si="264"/>
        <v>45330</v>
      </c>
      <c s="207"/>
    </row>
    <row ht="10.7">
      <c r="FL1503" s="1"/>
      <c s="121">
        <f t="shared" si="264"/>
        <v>45331</v>
      </c>
      <c s="207"/>
    </row>
    <row ht="10.7">
      <c r="FL1504" s="1"/>
      <c s="121">
        <f t="shared" si="264"/>
        <v>45332</v>
      </c>
      <c s="207"/>
    </row>
    <row ht="10.7">
      <c r="FL1505" s="1"/>
      <c s="121">
        <f t="shared" si="264"/>
        <v>45333</v>
      </c>
      <c s="207"/>
    </row>
    <row ht="10.7">
      <c r="FL1506" s="1"/>
      <c s="121">
        <f t="shared" si="264"/>
        <v>45334</v>
      </c>
      <c s="207"/>
    </row>
    <row ht="10.7">
      <c r="FL1507" s="1"/>
      <c s="121">
        <f t="shared" si="264"/>
        <v>45335</v>
      </c>
      <c s="207"/>
    </row>
    <row ht="10.7">
      <c r="FL1508" s="1"/>
      <c s="121">
        <f t="shared" si="264"/>
        <v>45336</v>
      </c>
      <c s="207"/>
    </row>
    <row ht="10.7">
      <c r="FL1509" s="1"/>
      <c s="121">
        <f t="shared" si="264"/>
        <v>45337</v>
      </c>
      <c s="207"/>
    </row>
    <row ht="10.7">
      <c r="FL1510" s="1"/>
      <c s="121">
        <f t="shared" si="264"/>
        <v>45338</v>
      </c>
      <c s="207"/>
    </row>
    <row ht="10.7">
      <c r="FL1511" s="1"/>
      <c s="121">
        <f t="shared" si="264"/>
        <v>45339</v>
      </c>
      <c s="207"/>
    </row>
    <row ht="10.7">
      <c r="FL1512" s="1"/>
      <c s="121">
        <f t="shared" si="264"/>
        <v>45340</v>
      </c>
      <c s="207"/>
    </row>
    <row ht="10.7">
      <c r="FL1513" s="1"/>
      <c s="121">
        <f t="shared" si="264"/>
        <v>45341</v>
      </c>
      <c s="207"/>
    </row>
    <row ht="10.7">
      <c r="FL1514" s="1"/>
      <c s="121">
        <f t="shared" si="264"/>
        <v>45342</v>
      </c>
      <c s="207"/>
    </row>
    <row ht="10.7">
      <c r="FL1515" s="1"/>
      <c s="121">
        <f t="shared" si="264"/>
        <v>45343</v>
      </c>
      <c s="207"/>
    </row>
    <row ht="10.7">
      <c r="FL1516" s="1"/>
      <c s="121">
        <f t="shared" si="264"/>
        <v>45344</v>
      </c>
      <c s="207"/>
    </row>
    <row ht="10.7">
      <c r="FL1517" s="1"/>
      <c s="121">
        <f t="shared" si="264"/>
        <v>45345</v>
      </c>
      <c s="207"/>
    </row>
    <row ht="10.7">
      <c r="FL1518" s="1"/>
      <c s="121">
        <f t="shared" si="264"/>
        <v>45346</v>
      </c>
      <c s="207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