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<sst xmlns="http://schemas.openxmlformats.org/spreadsheetml/2006/main" uniqueCount="382">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</sst>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12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0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1" fontId="75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165" fontId="64" fillId="0" borderId="0" xfId="0" applyNumberFormat="1" applyFont="1" applyBorder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60" fillId="39" borderId="0" xfId="0" applyFont="1" applyFill="1"/>
    <xf numFmtId="169" fontId="9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82" fontId="91" fillId="32" borderId="37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4" borderId="38" xfId="0" applyFont="1" applyFill="1" applyBorder="1" applyAlignment="1" applyProtection="1">
      <alignment horizontal="center"/>
      <protection locked="0"/>
    </xf>
    <xf numFmtId="169" fontId="9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72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3" fillId="48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3" fillId="49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6" fontId="60" fillId="0" borderId="3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3" fillId="50" borderId="14" xfId="0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3" fillId="51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165" fontId="71" fillId="0" borderId="42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9" fillId="0" borderId="41" xfId="0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3" fillId="52" borderId="14" xfId="0" applyFont="1" applyFill="1" applyBorder="1" applyAlignment="1" applyProtection="1">
      <alignment horizontal="center" vertical="center"/>
      <protection locked="0"/>
    </xf>
    <xf numFmtId="0" fontId="85" fillId="53" borderId="32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1" fillId="38" borderId="44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1" fontId="69" fillId="0" borderId="0" xfId="0" applyNumberFormat="1" applyFont="1" applyAlignment="1">
      <alignment horizontal="left"/>
    </xf>
    <xf numFmtId="0" fontId="81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1" fillId="43" borderId="45" xfId="0" applyFont="1" applyFill="1" applyBorder="1" applyAlignment="1" applyProtection="1">
      <alignment horizontal="center" vertical="top"/>
      <protection locked="0"/>
    </xf>
    <xf numFmtId="5" fontId="94" fillId="0" borderId="0" xfId="0" applyNumberFormat="1" applyFont="1" applyAlignment="1">
      <alignment horizontal="center" vertical="top"/>
    </xf>
    <xf numFmtId="3" fontId="61" fillId="38" borderId="4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165" fontId="91" fillId="32" borderId="47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0" borderId="41" xfId="0" applyFont="1" applyBorder="1"/>
    <xf numFmtId="37" fontId="75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3" fillId="54" borderId="14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93" fillId="55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0" fontId="1" fillId="0" borderId="50" xfId="0" applyFont="1" applyBorder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6" fillId="39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176" fontId="82" fillId="39" borderId="51" xfId="0" applyNumberFormat="1" applyFont="1" applyFill="1" applyBorder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3" fillId="56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1" fillId="0" borderId="52" xfId="0" applyFont="1" applyBorder="1" applyAlignment="1" applyProtection="1">
      <alignment horizontal="left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0" fontId="97" fillId="39" borderId="32" xfId="44748" applyFont="1" applyFill="1" applyBorder="1" applyAlignment="1">
      <alignment horizontal="center" vertical="center"/>
    </xf>
    <xf numFmtId="0" fontId="69" fillId="0" borderId="42" xfId="0" applyFont="1" applyBorder="1" applyAlignment="1">
      <alignment horizontal="right" wrapText="1"/>
    </xf>
    <xf numFmtId="0" fontId="69" fillId="0" borderId="42" xfId="0" applyFont="1" applyBorder="1" applyAlignment="1">
      <alignment horizontal="center" wrapText="1"/>
    </xf>
    <xf numFmtId="0" fontId="1" fillId="47" borderId="54" xfId="0" applyFont="1" applyFill="1" applyBorder="1" applyAlignment="1" applyProtection="1">
      <alignment horizontal="center"/>
      <protection locked="0"/>
    </xf>
    <xf numFmtId="169" fontId="50" fillId="39" borderId="55" xfId="0" applyNumberFormat="1" applyFont="1" applyFill="1" applyBorder="1" applyAlignment="1">
      <alignment horizontal="center" vertical="center"/>
    </xf>
    <xf numFmtId="0" fontId="93" fillId="57" borderId="14" xfId="0" applyFont="1" applyFill="1" applyBorder="1" applyAlignment="1" applyProtection="1">
      <alignment horizontal="center" vertical="center"/>
      <protection locked="0"/>
    </xf>
    <xf numFmtId="177" fontId="98" fillId="39" borderId="19" xfId="0" applyNumberFormat="1" applyFont="1" applyFill="1" applyBorder="1" applyAlignment="1">
      <alignment horizontal="center" vertical="center"/>
    </xf>
    <xf numFmtId="0" fontId="93" fillId="58" borderId="14" xfId="0" applyFont="1" applyFill="1" applyBorder="1" applyAlignment="1" applyProtection="1">
      <alignment horizontal="center" vertical="center"/>
      <protection locked="0"/>
    </xf>
    <xf numFmtId="0" fontId="93" fillId="59" borderId="14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93" fillId="60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169" fontId="75" fillId="0" borderId="0" xfId="0" applyNumberFormat="1" applyFont="1" applyAlignment="1">
      <alignment horizontal="center" wrapText="1"/>
    </xf>
    <xf numFmtId="0" fontId="60" fillId="0" borderId="42" xfId="0" applyFont="1" applyBorder="1" applyAlignment="1">
      <alignment vertical="center"/>
    </xf>
    <xf numFmtId="0" fontId="93" fillId="61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3" fillId="62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4" fillId="0" borderId="59" xfId="0" applyFont="1" applyBorder="1" applyAlignment="1">
      <alignment horizontal="left" vertical="center"/>
    </xf>
    <xf numFmtId="0" fontId="93" fillId="63" borderId="14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93" fillId="64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71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1" fillId="43" borderId="61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3" fillId="65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91" fillId="32" borderId="3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3" fillId="66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3" fillId="67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" fontId="91" fillId="68" borderId="0" xfId="0" applyNumberFormat="1" applyFont="1" applyFill="1" applyAlignment="1">
      <alignment horizontal="center"/>
    </xf>
    <xf numFmtId="0" fontId="102" fillId="0" borderId="0" xfId="44748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87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93" fillId="0" borderId="14" xfId="0" applyFont="1" applyBorder="1" applyAlignment="1" applyProtection="1">
      <alignment horizontal="center" vertical="center"/>
      <protection locked="0"/>
    </xf>
    <xf numFmtId="0" fontId="93" fillId="69" borderId="14" xfId="0" applyFont="1" applyFill="1" applyBorder="1" applyAlignment="1" applyProtection="1">
      <alignment horizontal="center" vertical="center"/>
      <protection locked="0"/>
    </xf>
    <xf numFmtId="165" fontId="71" fillId="0" borderId="63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3" fillId="70" borderId="14" xfId="0" applyFont="1" applyFill="1" applyBorder="1" applyAlignment="1" applyProtection="1">
      <alignment horizontal="center"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0" fontId="66" fillId="0" borderId="0" xfId="0" applyFont="1"/>
    <xf numFmtId="0" fontId="86" fillId="0" borderId="0" xfId="0" applyFont="1" applyAlignment="1">
      <alignment horizontal="center"/>
    </xf>
    <xf numFmtId="177" fontId="94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3" fillId="71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3" fillId="72" borderId="14" xfId="0" applyFont="1" applyFill="1" applyBorder="1" applyAlignment="1" applyProtection="1">
      <alignment horizontal="center" vertical="center"/>
      <protection locked="0"/>
    </xf>
    <xf numFmtId="177" fontId="71" fillId="0" borderId="65" xfId="0" applyNumberFormat="1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3" fillId="73" borderId="14" xfId="0" applyFont="1" applyFill="1" applyBorder="1" applyAlignment="1" applyProtection="1">
      <alignment horizontal="center" vertical="center"/>
      <protection locked="0"/>
    </xf>
    <xf numFmtId="177" fontId="69" fillId="0" borderId="48" xfId="0" applyNumberFormat="1" applyFont="1" applyBorder="1" applyAlignment="1">
      <alignment horizontal="center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69" fillId="0" borderId="42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5" customWidth="1"/>
    <col min="169" max="169" width="7.375" style="23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9" t="s">
        <v>296</v>
      </c>
      <c s="109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7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02" t="s">
        <v>215</v>
      </c>
      <c s="2"/>
      <c s="2"/>
      <c s="95">
        <v>100</v>
      </c>
      <c s="140">
        <v>-50</v>
      </c>
      <c s="87">
        <v>-10</v>
      </c>
      <c s="106">
        <v>-0.01</v>
      </c>
      <c s="87" t="s">
        <v>341</v>
      </c>
    </row>
    <row ht="14.15" thickBot="1">
      <c r="B2" s="1"/>
      <c s="108" t="s">
        <v>22</v>
      </c>
      <c s="108" t="s">
        <v>269</v>
      </c>
      <c s="108" t="s">
        <v>295</v>
      </c>
      <c s="98" t="s">
        <v>294</v>
      </c>
      <c s="11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4">
        <f>C20</f>
        <v>45074.601388888892</v>
      </c>
      <c s="94"/>
      <c s="94"/>
      <c s="94"/>
      <c s="139">
        <f>OFFSET($C$1,$C$17-0.01,0)</f>
        <v>45074.770833333336</v>
      </c>
      <c s="139"/>
      <c s="329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4" t="s">
        <v>186</v>
      </c>
      <c s="30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14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80"/>
      <c s="113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95">
        <f>+GQ1+100</f>
        <v>200</v>
      </c>
      <c s="140">
        <f>+GR1-50</f>
        <v>-100</v>
      </c>
      <c s="87">
        <f>+GS1-10</f>
        <v>-20</v>
      </c>
      <c s="106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197" t="s">
        <v>21</v>
      </c>
      <c s="290" t="s">
        <v>205</v>
      </c>
      <c s="152" t="str">
        <f>OFFSET(BN1,C17-1,0)</f>
        <v>19:30</v>
      </c>
      <c s="227">
        <f ca="1">(E4-C4)/60</f>
        <v>4</v>
      </c>
      <c s="216">
        <v>2500</v>
      </c>
      <c r="J3" s="218"/>
      <c s="75"/>
      <c s="251"/>
      <c s="90"/>
      <c s="75"/>
      <c s="79"/>
      <c r="S3" s="90"/>
      <c s="90"/>
      <c r="AF3" s="7"/>
      <c s="81" t="s">
        <v>309</v>
      </c>
      <c s="8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3" t="s">
        <v>146</v>
      </c>
      <c s="26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0" t="s">
        <v>107</v>
      </c>
      <c s="130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3">
        <v>0.94999999999999996</v>
      </c>
      <c s="3" t="s">
        <v>21</v>
      </c>
      <c s="284">
        <v>0.10000000000000001</v>
      </c>
      <c s="3" t="s">
        <v>21</v>
      </c>
      <c s="2"/>
      <c s="293">
        <v>1</v>
      </c>
      <c s="263">
        <v>1.0000000000000001E-05</v>
      </c>
      <c r="GS3" s="99">
        <v>1</v>
      </c>
      <c s="99">
        <v>1</v>
      </c>
      <c s="142">
        <f>TIME(FO2,0,0)</f>
        <v>0</v>
      </c>
      <c r="GW3" s="13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95">
        <f>+GQ2+100</f>
        <v>300</v>
      </c>
      <c s="140">
        <f>+GR2-50</f>
        <v>-150</v>
      </c>
      <c s="87">
        <f>+GS2-10</f>
        <v>-30</v>
      </c>
      <c s="106">
        <f>GT2-0.01</f>
        <v>-0.029999999999999999</v>
      </c>
      <c s="87" t="s">
        <v>316</v>
      </c>
    </row>
    <row ht="35.25" customHeight="1">
      <c r="B4" s="145" t="s">
        <v>8</v>
      </c>
      <c s="198">
        <f ca="1">BO16</f>
        <v>20</v>
      </c>
      <c s="141">
        <f ca="1">BO17</f>
        <v>0</v>
      </c>
      <c s="141">
        <f>IF(ISNA(MATCH(M3,$B$20:$B$1460,0)),B17,MATCH(M3,$B$20:$B$1460,0)+19)</f>
        <v>260</v>
      </c>
      <c s="72"/>
      <c s="72"/>
      <c r="L4" s="90"/>
      <c s="79"/>
      <c s="288"/>
      <c r="AF4" s="7"/>
      <c s="133" t="s">
        <v>122</v>
      </c>
      <c s="133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91"/>
      <c s="238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7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3">
        <f t="shared" si="15" ref="GK4:GK58">GK3-0.01</f>
        <v>0.93999999999999995</v>
      </c>
      <c s="3" t="s">
        <v>276</v>
      </c>
      <c s="284">
        <v>0.5</v>
      </c>
      <c s="244" t="s">
        <v>276</v>
      </c>
      <c s="2"/>
      <c s="293">
        <v>1.25</v>
      </c>
      <c s="294">
        <f t="shared" si="16" ref="GQ4:GQ12">+GQ3+0.1</f>
        <v>0.10001</v>
      </c>
      <c r="GS4" s="99">
        <f t="shared" si="17" ref="GS4:GS32">1+GS3</f>
        <v>2</v>
      </c>
      <c s="99">
        <v>2</v>
      </c>
      <c s="142">
        <f t="shared" si="18" ref="GU4:GU19">TIME(GS3,0,0)</f>
        <v>0.041666666666666664</v>
      </c>
      <c r="GW4" s="134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95">
        <f t="shared" si="21" ref="HX4:HX27">+HX3+100</f>
        <v>400</v>
      </c>
      <c s="140">
        <f t="shared" si="22" ref="HY4:HY11">+HY3-50</f>
        <v>-200</v>
      </c>
      <c s="87">
        <f t="shared" si="23" ref="HZ4:HZ72">+HZ3-10</f>
        <v>-40</v>
      </c>
      <c s="106">
        <f t="shared" si="24" ref="IA4:IA72">IA3-0.01</f>
        <v>-0.040000000000000001</v>
      </c>
      <c s="87" t="s">
        <v>123</v>
      </c>
    </row>
    <row ht="11.1" customHeight="1">
      <c r="B5" s="1"/>
      <c s="72"/>
      <c s="72"/>
      <c s="72"/>
      <c s="72"/>
      <c s="72"/>
      <c r="AF5" s="250"/>
      <c s="215" t="s">
        <v>294</v>
      </c>
      <c s="267"/>
      <c s="26">
        <f ca="1" t="shared" si="25" ref="AI5:BK5">IF(AI6&gt;0,($D$4-$C$4)/60,0)</f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79"/>
      <c s="136"/>
      <c s="245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7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3">
        <f t="shared" si="15"/>
        <v>0.92999999999999994</v>
      </c>
      <c s="3" t="s">
        <v>341</v>
      </c>
      <c s="284">
        <v>1</v>
      </c>
      <c s="3" t="s">
        <v>341</v>
      </c>
      <c s="2"/>
      <c s="138">
        <v>1.5</v>
      </c>
      <c s="294">
        <f t="shared" si="16"/>
        <v>0.20001000000000002</v>
      </c>
      <c r="GS5" s="99">
        <f t="shared" si="17"/>
        <v>3</v>
      </c>
      <c s="99">
        <v>3</v>
      </c>
      <c s="142">
        <f t="shared" si="18"/>
        <v>0.083333333333333329</v>
      </c>
      <c r="GW5" s="13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4" t="s">
        <v>240</v>
      </c>
      <c r="HX5" s="95">
        <f t="shared" si="21"/>
        <v>500</v>
      </c>
      <c s="140">
        <f t="shared" si="22"/>
        <v>-250</v>
      </c>
      <c s="87">
        <f t="shared" si="23"/>
        <v>-50</v>
      </c>
      <c s="106">
        <f t="shared" si="24"/>
        <v>-0.050000000000000003</v>
      </c>
      <c s="87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6"/>
      <c r="I6" s="287"/>
      <c r="L6" s="75"/>
      <c r="N6" s="165"/>
      <c s="233"/>
      <c r="AF6" s="7"/>
      <c s="215" t="s">
        <v>19</v>
      </c>
      <c s="267"/>
      <c s="17">
        <f t="shared" si="29" ref="AI6:BK6">IF(COUNTIF(AI20:AI1460,"&gt;0")&gt;0,COUNTIF(AI20:AI1460,"&gt;0"),0)/60</f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79"/>
      <c s="79"/>
      <c s="245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7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3">
        <f t="shared" si="15"/>
        <v>0.91999999999999993</v>
      </c>
      <c s="3" t="s">
        <v>149</v>
      </c>
      <c s="284">
        <v>1.5</v>
      </c>
      <c s="3" t="s">
        <v>149</v>
      </c>
      <c s="2"/>
      <c s="138">
        <v>1.75</v>
      </c>
      <c s="294">
        <f t="shared" si="16"/>
        <v>0.30001</v>
      </c>
      <c r="GS6" s="99">
        <f t="shared" si="17"/>
        <v>4</v>
      </c>
      <c s="99">
        <v>4</v>
      </c>
      <c s="142">
        <f t="shared" si="18"/>
        <v>0.125</v>
      </c>
      <c r="GW6" s="13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4" t="s">
        <v>339</v>
      </c>
      <c r="HX6" s="95">
        <f t="shared" si="21"/>
        <v>600</v>
      </c>
      <c s="140">
        <f t="shared" si="22"/>
        <v>-300</v>
      </c>
      <c s="87">
        <f t="shared" si="23"/>
        <v>-60</v>
      </c>
      <c s="106">
        <f t="shared" si="24"/>
        <v>-0.060000000000000005</v>
      </c>
      <c s="87" t="s">
        <v>83</v>
      </c>
    </row>
    <row ht="11.1" customHeight="1">
      <c r="B7" s="33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I7" s="287"/>
      <c r="L7" s="220"/>
      <c s="188"/>
      <c s="97"/>
      <c s="232"/>
      <c r="AF7" s="7"/>
      <c s="215" t="s">
        <v>193</v>
      </c>
      <c s="267"/>
      <c s="27">
        <f ca="1" t="shared" si="31" ref="AI7:BK7">IF(AI5&gt;0,AI6/AI5,0)</f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168"/>
      <c s="258">
        <f>IF(BM5&gt;0,BM6/BM5,0)</f>
        <v>0</v>
      </c>
      <c s="245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3">
        <f t="shared" si="15"/>
        <v>0.90999999999999992</v>
      </c>
      <c s="3" t="s">
        <v>316</v>
      </c>
      <c s="284">
        <v>2</v>
      </c>
      <c s="3" t="s">
        <v>316</v>
      </c>
      <c s="2"/>
      <c s="138">
        <v>2</v>
      </c>
      <c s="294">
        <f t="shared" si="16"/>
        <v>0.40000999999999998</v>
      </c>
      <c r="GS7" s="99">
        <f t="shared" si="17"/>
        <v>5</v>
      </c>
      <c s="99">
        <v>5</v>
      </c>
      <c s="142">
        <f t="shared" si="18"/>
        <v>0.16666666666666666</v>
      </c>
      <c r="GW7" s="134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4" t="s">
        <v>241</v>
      </c>
      <c r="HX7" s="95">
        <f t="shared" si="21"/>
        <v>700</v>
      </c>
      <c s="140">
        <f t="shared" si="22"/>
        <v>-350</v>
      </c>
      <c s="87">
        <f t="shared" si="23"/>
        <v>-70</v>
      </c>
      <c s="106">
        <f t="shared" si="24"/>
        <v>-0.070000000000000007</v>
      </c>
      <c s="87" t="s">
        <v>250</v>
      </c>
    </row>
    <row ht="11.1" customHeight="1">
      <c r="B8" s="1"/>
      <c s="72"/>
      <c s="72"/>
      <c s="72"/>
      <c s="72"/>
      <c s="72"/>
      <c r="L8" s="97"/>
      <c s="248"/>
      <c s="97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5" t="s">
        <v>293</v>
      </c>
      <c s="267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36"/>
      <c s="245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12"/>
        <v>43836</v>
      </c>
      <c s="2"/>
      <c s="3"/>
      <c s="3"/>
      <c s="14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3">
        <f t="shared" si="15"/>
        <v>0.89999999999999991</v>
      </c>
      <c s="3" t="s">
        <v>123</v>
      </c>
      <c s="284">
        <v>2.5</v>
      </c>
      <c s="3" t="s">
        <v>123</v>
      </c>
      <c s="2"/>
      <c s="138">
        <v>2.25</v>
      </c>
      <c s="294">
        <f t="shared" si="16"/>
        <v>0.50000999999999995</v>
      </c>
      <c r="GS8" s="99">
        <f t="shared" si="17"/>
        <v>6</v>
      </c>
      <c s="99">
        <v>6</v>
      </c>
      <c s="142">
        <f t="shared" si="18"/>
        <v>0.20833333333333334</v>
      </c>
      <c r="GW8" s="134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95">
        <f t="shared" si="21"/>
        <v>800</v>
      </c>
      <c s="140">
        <f t="shared" si="22"/>
        <v>-400</v>
      </c>
      <c s="87">
        <f t="shared" si="23"/>
        <v>-80</v>
      </c>
      <c s="106">
        <f t="shared" si="24"/>
        <v>-0.080000000000000002</v>
      </c>
      <c s="87" t="s">
        <v>56</v>
      </c>
    </row>
    <row ht="11.1" customHeight="1">
      <c r="K9" s="56"/>
      <c s="97"/>
      <c s="248"/>
      <c s="97"/>
      <c s="25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5" t="s">
        <v>50</v>
      </c>
      <c s="267"/>
      <c s="25">
        <f ca="1" t="shared" si="37" ref="AI9:BK9">IF(AI5&gt;0,AI8/AI5,0)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84"/>
      <c s="136"/>
      <c s="24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3">
        <f t="shared" si="15"/>
        <v>0.8899999999999999</v>
      </c>
      <c s="3" t="s">
        <v>277</v>
      </c>
      <c s="284">
        <v>3</v>
      </c>
      <c s="3" t="s">
        <v>277</v>
      </c>
      <c s="2"/>
      <c s="138">
        <v>2.5</v>
      </c>
      <c s="294">
        <f t="shared" si="16"/>
        <v>0.60000999999999993</v>
      </c>
      <c r="GS9" s="99">
        <f t="shared" si="17"/>
        <v>7</v>
      </c>
      <c s="99">
        <v>12</v>
      </c>
      <c s="142">
        <f t="shared" si="18"/>
        <v>0.25</v>
      </c>
      <c r="GW9" s="134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5">
        <f t="shared" si="21"/>
        <v>900</v>
      </c>
      <c s="140">
        <f t="shared" si="22"/>
        <v>-450</v>
      </c>
      <c s="87">
        <f t="shared" si="23"/>
        <v>-90</v>
      </c>
      <c s="106">
        <f t="shared" si="24"/>
        <v>-0.089999999999999997</v>
      </c>
      <c s="87" t="s">
        <v>218</v>
      </c>
    </row>
    <row ht="11.1" customHeight="1" s="54" customFormat="1">
      <c s="111"/>
      <c r="C10" s="92" t="str">
        <f>AI2</f>
        <v>Olen Limestone Scale Data</v>
      </c>
      <c s="92"/>
      <c s="92"/>
      <c s="92"/>
      <c s="92"/>
      <c r="K10" s="56"/>
      <c s="97"/>
      <c s="248"/>
      <c s="97"/>
      <c s="1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2"/>
      <c s="215" t="s">
        <v>211</v>
      </c>
      <c s="267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36"/>
      <c s="100"/>
      <c s="137"/>
      <c s="71"/>
      <c s="71"/>
      <c s="137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7"/>
      <c r="FL10" s="1"/>
      <c s="12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3">
        <f t="shared" si="15"/>
        <v>0.87999999999999989</v>
      </c>
      <c s="3" t="s">
        <v>83</v>
      </c>
      <c s="284">
        <v>3.5</v>
      </c>
      <c s="3" t="s">
        <v>83</v>
      </c>
      <c s="2"/>
      <c s="138">
        <v>2.75</v>
      </c>
      <c s="294">
        <f t="shared" si="16"/>
        <v>0.70000999999999991</v>
      </c>
      <c s="1"/>
      <c s="99">
        <f t="shared" si="17"/>
        <v>8</v>
      </c>
      <c s="99">
        <v>18</v>
      </c>
      <c s="142">
        <f t="shared" si="18"/>
        <v>0.29166666666666669</v>
      </c>
      <c s="1"/>
      <c s="13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95">
        <f t="shared" si="21"/>
        <v>1000</v>
      </c>
      <c s="140">
        <f t="shared" si="22"/>
        <v>-500</v>
      </c>
      <c s="87">
        <f t="shared" si="23"/>
        <v>-100</v>
      </c>
      <c s="106">
        <f t="shared" si="24"/>
        <v>-0.099999999999999992</v>
      </c>
      <c s="87" t="s">
        <v>32</v>
      </c>
    </row>
    <row ht="11.1" customHeight="1" s="54" customFormat="1">
      <c s="111"/>
      <c r="C11" s="92"/>
      <c s="92"/>
      <c s="92"/>
      <c s="92"/>
      <c s="92"/>
      <c r="K11" s="56"/>
      <c s="97"/>
      <c s="248"/>
      <c s="97"/>
      <c s="1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2"/>
      <c s="215" t="s">
        <v>265</v>
      </c>
      <c s="267"/>
      <c s="24">
        <f>IF((E7-D7)&lt;1,0, E7-D7)</f>
        <v>0</v>
      </c>
      <c s="24">
        <f ca="1" t="shared" si="40" ref="AJ11:BK11">IF(AJ5&gt;0,$AI$11,0)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0"/>
      <c s="24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7"/>
      <c r="FL11" s="7"/>
      <c s="129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3">
        <f t="shared" si="15"/>
        <v>0.86999999999999988</v>
      </c>
      <c s="3" t="s">
        <v>250</v>
      </c>
      <c s="284">
        <v>4</v>
      </c>
      <c s="3" t="s">
        <v>250</v>
      </c>
      <c s="2"/>
      <c s="138">
        <v>3</v>
      </c>
      <c s="294">
        <f t="shared" si="16"/>
        <v>0.80000999999999989</v>
      </c>
      <c s="7"/>
      <c s="99">
        <f t="shared" si="17"/>
        <v>9</v>
      </c>
      <c s="99">
        <v>24</v>
      </c>
      <c s="142">
        <f t="shared" si="18"/>
        <v>0.33333333333333331</v>
      </c>
      <c s="7"/>
      <c s="134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4" t="s">
        <v>100</v>
      </c>
      <c s="7"/>
      <c s="7"/>
      <c s="95">
        <f t="shared" si="21"/>
        <v>1100</v>
      </c>
      <c s="140">
        <f t="shared" si="22"/>
        <v>-550</v>
      </c>
      <c s="87">
        <f t="shared" si="23"/>
        <v>-110</v>
      </c>
      <c s="106">
        <f t="shared" si="24"/>
        <v>-0.10999999999999999</v>
      </c>
      <c s="87" t="s">
        <v>181</v>
      </c>
    </row>
    <row ht="11.1" customHeight="1" s="54" customFormat="1">
      <c s="111"/>
      <c r="C12" s="91">
        <f>C20</f>
        <v>45074.601388888892</v>
      </c>
      <c s="91"/>
      <c s="91"/>
      <c s="91"/>
      <c s="91"/>
      <c r="N12" s="212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2"/>
      <c s="215" t="s">
        <v>266</v>
      </c>
      <c s="267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0"/>
      <c s="24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7"/>
      <c r="FL12" s="1"/>
      <c s="12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3">
        <f t="shared" si="15"/>
        <v>0.85999999999999988</v>
      </c>
      <c s="3" t="s">
        <v>56</v>
      </c>
      <c s="284">
        <v>4.5</v>
      </c>
      <c s="3" t="s">
        <v>56</v>
      </c>
      <c s="2"/>
      <c s="138">
        <v>3.25</v>
      </c>
      <c s="294">
        <f t="shared" si="16"/>
        <v>0.90000999999999987</v>
      </c>
      <c s="1"/>
      <c s="99">
        <f t="shared" si="17"/>
        <v>10</v>
      </c>
      <c s="99">
        <v>30</v>
      </c>
      <c s="142">
        <f t="shared" si="18"/>
        <v>0.375</v>
      </c>
      <c s="1"/>
      <c s="13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21"/>
        <v>1200</v>
      </c>
      <c s="140">
        <f t="shared" si="42" ref="HY12:HY72">+HY11-10</f>
        <v>-560</v>
      </c>
      <c s="87">
        <f t="shared" si="23"/>
        <v>-120</v>
      </c>
      <c s="106">
        <f t="shared" si="24"/>
        <v>-0.11999999999999998</v>
      </c>
      <c s="87" t="s">
        <v>6</v>
      </c>
    </row>
    <row ht="11.1" customHeight="1" s="54" customFormat="1">
      <c s="111"/>
      <c r="C13" s="91"/>
      <c s="91"/>
      <c s="91"/>
      <c s="91"/>
      <c s="91"/>
      <c r="AF13" s="331"/>
      <c s="215" t="s">
        <v>209</v>
      </c>
      <c s="267"/>
      <c s="29">
        <f ca="1" t="shared" si="43" ref="AI13:BK13">AI12+AI8</f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9"/>
      <c s="190"/>
      <c s="24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7"/>
      <c r="FL13" s="1"/>
      <c s="12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3">
        <f t="shared" si="15"/>
        <v>0.84999999999999987</v>
      </c>
      <c s="3" t="s">
        <v>218</v>
      </c>
      <c s="284">
        <v>5</v>
      </c>
      <c s="3" t="s">
        <v>218</v>
      </c>
      <c s="2"/>
      <c s="138">
        <v>3.5</v>
      </c>
      <c s="138"/>
      <c s="1"/>
      <c s="99">
        <f t="shared" si="17"/>
        <v>11</v>
      </c>
      <c s="99">
        <f t="shared" si="44" ref="GT13:GT17">+GT12+5</f>
        <v>35</v>
      </c>
      <c s="142">
        <f t="shared" si="18"/>
        <v>0.41666666666666669</v>
      </c>
      <c s="1"/>
      <c s="13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21"/>
        <v>1300</v>
      </c>
      <c s="140">
        <f t="shared" si="42"/>
        <v>-570</v>
      </c>
      <c s="87">
        <f t="shared" si="23"/>
        <v>-130</v>
      </c>
      <c s="106">
        <f t="shared" si="24"/>
        <v>-0.12999999999999998</v>
      </c>
      <c s="87" t="s">
        <v>144</v>
      </c>
    </row>
    <row ht="11.1" customHeight="1" s="54" customFormat="1">
      <c s="111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1"/>
      <c s="215" t="s">
        <v>71</v>
      </c>
      <c s="267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17" t="s">
        <v>223</v>
      </c>
      <c s="316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7"/>
      <c r="CT14" s="111" t="s">
        <v>366</v>
      </c>
      <c s="167" t="s">
        <v>353</v>
      </c>
      <c s="195"/>
      <c r="FL14" s="1"/>
      <c s="12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3">
        <f t="shared" si="15"/>
        <v>0.83999999999999986</v>
      </c>
      <c s="3" t="s">
        <v>32</v>
      </c>
      <c s="284">
        <f t="shared" si="47" ref="GM14:GM49">+GM13+0.5</f>
        <v>5.5</v>
      </c>
      <c s="3" t="s">
        <v>32</v>
      </c>
      <c s="2"/>
      <c s="138">
        <v>3.75</v>
      </c>
      <c s="138"/>
      <c s="1"/>
      <c s="99">
        <f t="shared" si="17"/>
        <v>12</v>
      </c>
      <c s="99">
        <f t="shared" si="44"/>
        <v>40</v>
      </c>
      <c s="142">
        <f t="shared" si="18"/>
        <v>0.45833333333333331</v>
      </c>
      <c s="1"/>
      <c s="13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21"/>
        <v>1400</v>
      </c>
      <c s="140">
        <f t="shared" si="42"/>
        <v>-580</v>
      </c>
      <c s="87">
        <f t="shared" si="23"/>
        <v>-140</v>
      </c>
      <c s="106">
        <f t="shared" si="24"/>
        <v>-0.13999999999999999</v>
      </c>
      <c s="87" t="s">
        <v>345</v>
      </c>
    </row>
    <row ht="13" s="85" customFormat="1">
      <c s="150"/>
      <c s="318"/>
      <c s="15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7"/>
      <c s="215" t="s">
        <v>267</v>
      </c>
      <c s="267"/>
      <c s="23">
        <f ca="1" t="shared" si="49" ref="AI15:BK15">AI14-AI13</f>
        <v>17588.199999999997</v>
      </c>
      <c s="23">
        <f ca="1" t="shared" si="49"/>
        <v>0</v>
      </c>
      <c s="23">
        <f ca="1" t="shared" si="49"/>
        <v>975.79999999999984</v>
      </c>
      <c s="23">
        <f ca="1" t="shared" si="49"/>
        <v>8329.9999999999982</v>
      </c>
      <c s="23">
        <f ca="1" t="shared" si="49"/>
        <v>3569.9999999999995</v>
      </c>
      <c s="23">
        <f ca="1" t="shared" si="49"/>
        <v>2855.9999999999995</v>
      </c>
      <c s="23">
        <f ca="1" t="shared" si="49"/>
        <v>4498.1999999999998</v>
      </c>
      <c s="23">
        <f ca="1" t="shared" si="49"/>
        <v>4045.9999999999995</v>
      </c>
      <c s="23">
        <f ca="1" t="shared" si="49"/>
        <v>4402.9999999999991</v>
      </c>
      <c s="23">
        <f ca="1" t="shared" si="49"/>
        <v>0</v>
      </c>
      <c s="23">
        <f ca="1" t="shared" si="49"/>
        <v>0</v>
      </c>
      <c s="23">
        <f ca="1" t="shared" si="49"/>
        <v>17373.999999999996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r="BM15" s="229">
        <f ca="1">IF(BO$17&gt;0,HLOOKUP(OFFSET($BM$1,MAX($BO$17:$BZ$17)-1,0),CX1:DU2,2,FALSE),0)</f>
        <v>0</v>
      </c>
      <c s="213">
        <f ca="1">IF(ISNA(MATCH(BM15,CX1:DU2,0)),2,MATCH(BM15,CX1:DU2,0))</f>
        <v>2</v>
      </c>
      <c s="14" t="s">
        <v>131</v>
      </c>
      <c s="14" t="s">
        <v>226</v>
      </c>
      <c s="14" t="s">
        <v>323</v>
      </c>
      <c s="14" t="s">
        <v>39</v>
      </c>
      <c s="14" t="s">
        <v>159</v>
      </c>
      <c s="14" t="s">
        <v>256</v>
      </c>
      <c s="14" t="s">
        <v>351</v>
      </c>
      <c s="14" t="s">
        <v>64</v>
      </c>
      <c s="14" t="s">
        <v>160</v>
      </c>
      <c s="14" t="s">
        <v>257</v>
      </c>
      <c s="14" t="s">
        <v>352</v>
      </c>
      <c s="14" t="s">
        <v>65</v>
      </c>
      <c s="14" t="s">
        <v>161</v>
      </c>
      <c s="14" t="s">
        <v>282</v>
      </c>
      <c s="14" t="s">
        <v>369</v>
      </c>
      <c s="14" t="s">
        <v>88</v>
      </c>
      <c s="14" t="s">
        <v>184</v>
      </c>
      <c s="14" t="s">
        <v>283</v>
      </c>
      <c s="14" t="s">
        <v>9</v>
      </c>
      <c s="14" t="s">
        <v>109</v>
      </c>
      <c s="14" t="s">
        <v>227</v>
      </c>
      <c s="14" t="s">
        <v>324</v>
      </c>
      <c s="14" t="s">
        <v>40</v>
      </c>
      <c s="14" t="s">
        <v>132</v>
      </c>
      <c s="14" t="s">
        <v>228</v>
      </c>
      <c s="14" t="s">
        <v>325</v>
      </c>
      <c s="14" t="s">
        <v>41</v>
      </c>
      <c s="14" t="s">
        <v>133</v>
      </c>
      <c s="14" t="s">
        <v>133</v>
      </c>
      <c s="256"/>
      <c r="FL15" s="40"/>
      <c s="144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71">
        <f t="shared" si="15"/>
        <v>0.82999999999999985</v>
      </c>
      <c s="3" t="s">
        <v>181</v>
      </c>
      <c s="284">
        <f t="shared" si="47"/>
        <v>6</v>
      </c>
      <c s="3" t="s">
        <v>181</v>
      </c>
      <c s="3"/>
      <c s="138">
        <v>4</v>
      </c>
      <c s="3"/>
      <c s="40"/>
      <c s="123">
        <f t="shared" si="17"/>
        <v>13</v>
      </c>
      <c s="123">
        <f t="shared" si="44"/>
        <v>45</v>
      </c>
      <c s="296">
        <f t="shared" si="18"/>
        <v>0.5</v>
      </c>
      <c s="40"/>
      <c s="194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3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223">
        <v>0</v>
      </c>
      <c s="40"/>
      <c s="40"/>
      <c s="243">
        <f t="shared" si="21"/>
        <v>1500</v>
      </c>
      <c s="140">
        <f t="shared" si="42"/>
        <v>-590</v>
      </c>
      <c s="87">
        <f t="shared" si="23"/>
        <v>-150</v>
      </c>
      <c s="306">
        <f t="shared" si="24"/>
        <v>-0.14999999999999999</v>
      </c>
      <c s="87" t="s">
        <v>125</v>
      </c>
    </row>
    <row ht="20.1" customHeight="1">
      <c r="B16" s="128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7"/>
      <c s="54"/>
      <c s="305">
        <f>SUM(AJ3:AO3)</f>
        <v>850</v>
      </c>
      <c/>
      <c s="192">
        <f ca="1">IF(AI9&gt;0,AI15/AI9,0)*$G$3</f>
        <v>0</v>
      </c>
      <c s="39"/>
      <c s="39"/>
      <c s="39"/>
      <c s="39"/>
      <c s="39"/>
      <c s="39"/>
      <c s="39"/>
      <c s="39"/>
      <c s="112"/>
      <c s="1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8" t="s">
        <v>327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3">
        <f t="shared" si="15"/>
        <v>0.81999999999999984</v>
      </c>
      <c s="3" t="s">
        <v>6</v>
      </c>
      <c s="284">
        <f t="shared" si="47"/>
        <v>6.5</v>
      </c>
      <c s="3" t="s">
        <v>6</v>
      </c>
      <c s="2"/>
      <c s="138">
        <v>4.25</v>
      </c>
      <c s="2"/>
      <c r="GS16" s="99">
        <f t="shared" si="17"/>
        <v>14</v>
      </c>
      <c s="99">
        <f t="shared" si="44"/>
        <v>50</v>
      </c>
      <c s="142">
        <f t="shared" si="18"/>
        <v>0.54166666666666663</v>
      </c>
      <c r="GW16" s="134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95">
        <f t="shared" si="21"/>
        <v>1600</v>
      </c>
      <c s="140">
        <f t="shared" si="42"/>
        <v>-600</v>
      </c>
      <c s="87">
        <f t="shared" si="23"/>
        <v>-160</v>
      </c>
      <c s="106">
        <f t="shared" si="24"/>
        <v>-0.16</v>
      </c>
      <c s="87" t="s">
        <v>317</v>
      </c>
    </row>
    <row ht="11.1" customHeight="1">
      <c r="B17" s="177" t="s">
        <v>12</v>
      </c>
      <c s="135">
        <f t="array" ref="C17">IF(MAX((C20:C1460&gt;0)*(ROW(C20:C1460)))=0,16,MAX((C20:C1460&gt;0)*(ROW(C20:C1460))))</f>
        <v>259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74"/>
      <c s="109"/>
      <c s="324" t="s">
        <v>121</v>
      </c>
      <c s="15">
        <f ca="1" t="shared" si="50" ref="AI17:BK17">AI5-AI6</f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234"/>
      <c r="BN17" s="236" t="s">
        <v>284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314"/>
      <c r="FL17" s="1"/>
      <c s="12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3">
        <f t="shared" si="15"/>
        <v>0.80999999999999983</v>
      </c>
      <c s="3" t="s">
        <v>144</v>
      </c>
      <c s="284">
        <f t="shared" si="47"/>
        <v>7</v>
      </c>
      <c s="3" t="s">
        <v>144</v>
      </c>
      <c s="2"/>
      <c s="138">
        <v>4.5</v>
      </c>
      <c s="2"/>
      <c r="GS17" s="99">
        <f t="shared" si="17"/>
        <v>15</v>
      </c>
      <c s="99">
        <f t="shared" si="44"/>
        <v>55</v>
      </c>
      <c s="142">
        <f t="shared" si="18"/>
        <v>0.58333333333333337</v>
      </c>
      <c r="GW17" s="134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95">
        <f t="shared" si="21"/>
        <v>1700</v>
      </c>
      <c s="140">
        <f t="shared" si="42"/>
        <v>-610</v>
      </c>
      <c s="87">
        <f t="shared" si="23"/>
        <v>-170</v>
      </c>
      <c s="106">
        <f t="shared" si="24"/>
        <v>-0.17000000000000001</v>
      </c>
      <c s="87" t="s">
        <v>102</v>
      </c>
    </row>
    <row ht="24" customHeight="1" s="73" customFormat="1">
      <c s="175" t="s">
        <v>286</v>
      </c>
      <c s="202" t="s">
        <v>328</v>
      </c>
      <c s="180" t="s">
        <v>173</v>
      </c>
      <c s="132" t="s">
        <v>238</v>
      </c>
      <c s="132" t="s">
        <v>239</v>
      </c>
      <c s="279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8" t="s">
        <v>326</v>
      </c>
      <c s="118" t="s">
        <v>23</v>
      </c>
      <c s="78" t="s">
        <v>258</v>
      </c>
      <c s="118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6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1"/>
      <c s="257"/>
      <c s="310"/>
      <c s="22" t="str">
        <f t="shared" si="52" ref="BO18:CP19">AI18</f>
        <v>Primary OutPut</v>
      </c>
      <c s="22" t="str">
        <f t="shared" si="52"/>
        <v>Plant Infeed</v>
      </c>
      <c s="22" t="str">
        <f t="shared" si="52"/>
        <v>304/411</v>
      </c>
      <c s="22" t="str">
        <f t="shared" si="52"/>
        <v xml:space="preserve"> #1/#2 Dry</v>
      </c>
      <c s="22" t="str">
        <f t="shared" si="52"/>
        <v>Wash 57's</v>
      </c>
      <c s="22" t="str">
        <f t="shared" si="52"/>
        <v>Wash 8's</v>
      </c>
      <c s="22" t="str">
        <f t="shared" si="52"/>
        <v>Wash 4's</v>
      </c>
      <c s="22" t="str">
        <f t="shared" si="52"/>
        <v>Mfg Sand</v>
      </c>
      <c s="22" t="str">
        <f t="shared" si="52"/>
        <v>Sec Recirc</v>
      </c>
      <c s="22" t="str">
        <f t="shared" si="52"/>
        <v>Tert Recirc</v>
      </c>
      <c s="22" t="str">
        <f t="shared" si="52"/>
        <v>- 1" to LS5</v>
      </c>
      <c s="22" t="str">
        <f t="shared" si="52"/>
        <v>Scr fr LS5</v>
      </c>
      <c s="22" t="str">
        <f t="shared" si="52"/>
        <v>to wet end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>BK18</f>
        <v>0</v>
      </c>
      <c s="13"/>
      <c s="146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2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3">
        <f t="shared" si="15"/>
        <v>0.79999999999999982</v>
      </c>
      <c s="3" t="s">
        <v>345</v>
      </c>
      <c s="284">
        <f t="shared" si="47"/>
        <v>7.5</v>
      </c>
      <c s="3" t="s">
        <v>345</v>
      </c>
      <c s="2"/>
      <c s="138">
        <v>4.75</v>
      </c>
      <c s="2"/>
      <c s="1"/>
      <c s="99">
        <f t="shared" si="17"/>
        <v>16</v>
      </c>
      <c s="99">
        <v>59</v>
      </c>
      <c s="142">
        <f t="shared" si="18"/>
        <v>0.625</v>
      </c>
      <c s="1"/>
      <c s="13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21"/>
        <v>1800</v>
      </c>
      <c s="140">
        <f t="shared" si="42"/>
        <v>-620</v>
      </c>
      <c s="87">
        <f t="shared" si="23"/>
        <v>-180</v>
      </c>
      <c s="106">
        <f t="shared" si="24"/>
        <v>-0.18000000000000002</v>
      </c>
      <c s="87" t="s">
        <v>300</v>
      </c>
    </row>
    <row ht="13.5" customHeight="1" thickBot="1">
      <c s="272" t="s">
        <v>187</v>
      </c>
      <c s="326" t="s">
        <v>285</v>
      </c>
      <c s="204" t="s">
        <v>92</v>
      </c>
      <c s="131" t="s">
        <v>75</v>
      </c>
      <c s="131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2">
        <v>0</v>
      </c>
      <c s="254"/>
      <c s="224" t="s">
        <v>311</v>
      </c>
      <c s="225" t="s">
        <v>268</v>
      </c>
      <c s="19" t="str">
        <f t="shared" si="51"/>
        <v>LFC9</v>
      </c>
      <c s="19" t="str">
        <f t="shared" si="51"/>
        <v>LFC8</v>
      </c>
      <c s="19" t="str">
        <f t="shared" si="51"/>
        <v>LC2</v>
      </c>
      <c s="19" t="str">
        <f t="shared" si="51"/>
        <v>LC7</v>
      </c>
      <c s="19" t="str">
        <f t="shared" si="51"/>
        <v>LC17</v>
      </c>
      <c s="19" t="str">
        <f t="shared" si="51"/>
        <v>LC20</v>
      </c>
      <c s="19" t="str">
        <f t="shared" si="51"/>
        <v>LC27</v>
      </c>
      <c s="19" t="str">
        <f t="shared" si="51"/>
        <v>LC14</v>
      </c>
      <c s="19" t="str">
        <f t="shared" si="51"/>
        <v>LC6</v>
      </c>
      <c s="19" t="str">
        <f t="shared" si="51"/>
        <v>LC11</v>
      </c>
      <c s="19" t="str">
        <f t="shared" si="51"/>
        <v>LC1B</v>
      </c>
      <c s="19" t="str">
        <f t="shared" si="51"/>
        <v>LC31</v>
      </c>
      <c s="19" t="str">
        <f t="shared" si="51"/>
        <v>LC1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332"/>
      <c s="176" t="s">
        <v>245</v>
      </c>
      <c s="323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19"/>
      <c r="CT19" s="103"/>
      <c s="103"/>
      <c s="103"/>
      <c s="153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3" t="s">
        <v>337</v>
      </c>
      <c s="73" t="s">
        <v>193</v>
      </c>
      <c r="FL19" s="1"/>
      <c s="12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3">
        <f t="shared" si="15"/>
        <v>0.78999999999999981</v>
      </c>
      <c s="3" t="s">
        <v>125</v>
      </c>
      <c s="284">
        <f t="shared" si="47"/>
        <v>8</v>
      </c>
      <c s="3" t="s">
        <v>125</v>
      </c>
      <c s="2"/>
      <c s="138">
        <v>5</v>
      </c>
      <c s="2"/>
      <c r="GS19" s="99">
        <f t="shared" si="17"/>
        <v>17</v>
      </c>
      <c s="99"/>
      <c s="142">
        <f t="shared" si="18"/>
        <v>0.66666666666666663</v>
      </c>
      <c r="GW19" s="134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4">
        <v>0</v>
      </c>
      <c r="HX19" s="95">
        <f t="shared" si="21"/>
        <v>1900</v>
      </c>
      <c s="140">
        <f t="shared" si="42"/>
        <v>-630</v>
      </c>
      <c s="87">
        <f t="shared" si="23"/>
        <v>-190</v>
      </c>
      <c s="106">
        <f t="shared" si="24"/>
        <v>-0.19000000000000003</v>
      </c>
      <c s="87" t="s">
        <v>153</v>
      </c>
    </row>
    <row ht="11.1" customHeight="1">
      <c s="173">
        <v>20</v>
      </c>
      <c s="75">
        <f t="shared" si="54" ref="B20:B274">HOUR(C20)+MINUTE(C20)/60</f>
        <v>14.433333333333334</v>
      </c>
      <c s="333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73"/>
      <c s="172">
        <v>0</v>
      </c>
      <c s="30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"/>
      <c s="206">
        <f t="shared" si="55" ref="BM20:BM274">INT(B20)</f>
        <v>14</v>
      </c>
      <c s="100" t="str">
        <f t="shared" si="56" ref="BN20:BN274">TEXT(C20+IF(C20&gt;0,TIMEVALUE("01:00:00"),C20),"hh:mm")</f>
        <v>15:26</v>
      </c>
      <c s="19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0"/>
      <c r="CT20" s="289"/>
      <c s="200"/>
      <c s="2"/>
      <c s="81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24">
        <f>SUM(CX20:DU20)</f>
        <v>0</v>
      </c>
      <c s="110">
        <f ca="1">AI7</f>
        <v>0</v>
      </c>
      <c r="FL20" s="1"/>
      <c s="12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3">
        <f t="shared" si="15"/>
        <v>0.7799999999999998</v>
      </c>
      <c s="3" t="s">
        <v>317</v>
      </c>
      <c s="284">
        <f t="shared" si="47"/>
        <v>8.5</v>
      </c>
      <c s="3" t="s">
        <v>317</v>
      </c>
      <c s="2"/>
      <c s="138"/>
      <c s="2"/>
      <c r="GS20" s="99">
        <f t="shared" si="17"/>
        <v>18</v>
      </c>
      <c s="99"/>
      <c r="GW20" s="134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4">
        <v>0</v>
      </c>
      <c r="HX20" s="95">
        <f t="shared" si="21"/>
        <v>2000</v>
      </c>
      <c s="140">
        <f t="shared" si="42"/>
        <v>-640</v>
      </c>
      <c s="87">
        <f t="shared" si="23"/>
        <v>-200</v>
      </c>
      <c s="106">
        <f t="shared" si="24"/>
        <v>-0.20000000000000004</v>
      </c>
      <c s="87" t="s">
        <v>346</v>
      </c>
    </row>
    <row ht="11.1" customHeight="1">
      <c s="282">
        <f t="shared" si="58" ref="A21:A275">+A20+1</f>
        <v>21</v>
      </c>
      <c s="75">
        <f t="shared" si="54"/>
        <v>14.449999999999999</v>
      </c>
      <c s="240">
        <v>45074.602083333331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 ref="AG21:AG275">IF(D21-D20&lt;0,"Reset","")</f>
        <v/>
      </c>
      <c s="269">
        <f t="shared" si="60" ref="AH21:AH275">IF(BM21&lt;6,2,IF(BM21&gt;18,2,1))</f>
        <v>1</v>
      </c>
      <c s="28">
        <f t="shared" si="61" ref="AI21:AI275">IF($AG21="Reset",0,IF(D21&gt;0,D21-D20,0))</f>
        <v>0</v>
      </c>
      <c s="28">
        <f t="shared" si="62" ref="AJ21:AJ275">IF($AG21="Reset",0,IF(E21&gt;0,E21-E20,0))</f>
        <v>0</v>
      </c>
      <c s="28">
        <f t="shared" si="63" ref="AK21:AK275">IF($AG21="Reset",0,IF(F21&gt;0,F21-F20,0))</f>
        <v>0</v>
      </c>
      <c s="28">
        <f t="shared" si="64" ref="AL21:AL275">IF($AG21="Reset",0,IF(G21&gt;0,G21-G20,0))</f>
        <v>0</v>
      </c>
      <c s="28">
        <f t="shared" si="65" ref="AM21:AM275">IF($AG21="Reset",0,IF(H21&gt;0,H21-H20,0))</f>
        <v>0</v>
      </c>
      <c s="28">
        <f t="shared" si="66" ref="AN21:AN275">IF($AG21="Reset",0,IF(I21&gt;0,I21-I20,0))</f>
        <v>0</v>
      </c>
      <c s="28">
        <f t="shared" si="67" ref="AO21:AO275">IF($AG21="Reset",0,IF(J21&gt;0,J21-J20,0))</f>
        <v>0</v>
      </c>
      <c s="28">
        <f t="shared" si="68" ref="AP21:AP275">IF($AG21="Reset",0,IF(K21&gt;0,K21-K20,0))</f>
        <v>0</v>
      </c>
      <c s="28">
        <f t="shared" si="69" ref="AQ21:AQ275">IF($AG21="Reset",0,IF(L21&gt;0,L21-L20,0))</f>
        <v>0</v>
      </c>
      <c s="28">
        <f t="shared" si="70" ref="AR21:AR275">IF($AG21="Reset",0,IF(M21&gt;0,M21-M20,0))</f>
        <v>0</v>
      </c>
      <c s="28">
        <f t="shared" si="71" ref="AS21:AS275">IF($AG21="Reset",0,IF(N21&gt;0,N21-N20,0))</f>
        <v>0</v>
      </c>
      <c s="28">
        <f t="shared" si="72" ref="AT21:AT275">IF($AG21="Reset",0,IF(O21&gt;0,O21-O20,0))</f>
        <v>0</v>
      </c>
      <c s="28">
        <f t="shared" si="73" ref="AU21:AU275">IF($AG21="Reset",0,IF(P21&gt;0,P21-P20,0))</f>
        <v>0</v>
      </c>
      <c s="28">
        <f t="shared" si="74" ref="AV21:AV275">IF($AG21="Reset",0,IF(Q21&gt;0,Q21-Q20,0))</f>
        <v>0</v>
      </c>
      <c s="28">
        <f t="shared" si="75" ref="AW21:AW275">IF($AG21="Reset",0,IF(R21&gt;0,R21-R20,0))</f>
        <v>0</v>
      </c>
      <c s="28">
        <f t="shared" si="76" ref="AX21:AX275">IF($AG21="Reset",0,IF(S21&gt;0,S21-S20,0))</f>
        <v>0</v>
      </c>
      <c s="28">
        <f t="shared" si="77" ref="AY21:AY275">IF($AG21="Reset",0,IF(T21&gt;0,T21-T20,0))</f>
        <v>0</v>
      </c>
      <c s="28">
        <f t="shared" si="78" ref="AZ21:AZ275">IF($AG21="Reset",0,IF(U21&gt;0,U21-U20,0))</f>
        <v>0</v>
      </c>
      <c s="28">
        <f t="shared" si="79" ref="BA21:BA275">IF($AG21="Reset",0,IF(V21&gt;0,V21-V20,0))</f>
        <v>0</v>
      </c>
      <c s="28">
        <f t="shared" si="80" ref="BB21:BB275">IF($AG21="Reset",0,IF(W21&gt;0,W21-W20,0))</f>
        <v>0</v>
      </c>
      <c s="28">
        <f t="shared" si="81" ref="BC21:BC275">IF($AG21="Reset",0,IF(X21&gt;0,X21-X20,0))</f>
        <v>0</v>
      </c>
      <c s="28">
        <f t="shared" si="82" ref="BD21:BD275">IF($AG21="Reset",0,IF(Y21&gt;0,Y21-Y20,0))</f>
        <v>0</v>
      </c>
      <c s="28">
        <f t="shared" si="83" ref="BE21:BE275">IF($AG21="Reset",0,IF(Z21&gt;0,Z21-Z20,0))</f>
        <v>0</v>
      </c>
      <c s="28">
        <f t="shared" si="84" ref="BF21:BF275">IF($AG21="Reset",0,IF(AA21&gt;0,AA21-AA20,0))</f>
        <v>0</v>
      </c>
      <c s="28">
        <f t="shared" si="85" ref="BG21:BG275">IF($AG21="Reset",0,IF(AB21&gt;0,AB21-AB20,0))</f>
        <v>0</v>
      </c>
      <c s="28">
        <f t="shared" si="86" ref="BH21:BH275">IF($AG21="Reset",0,IF(AC21&gt;0,AC21-AC20,0))</f>
        <v>0</v>
      </c>
      <c s="28">
        <f t="shared" si="87" ref="BI21:BI275">IF($AG21="Reset",0,IF(AD21&gt;0,AD21-AD20,0))</f>
        <v>0</v>
      </c>
      <c s="28">
        <f t="shared" si="88" ref="BJ21:BJ275">IF($AG21="Reset",0,IF(AE21&gt;0,AE21-AE20,0))</f>
        <v>0</v>
      </c>
      <c s="28">
        <f t="shared" si="89" ref="BK21:BK275">IF($AG21="Reset",0,IF(AF21&gt;0,AF21-AF20,0))</f>
        <v>0</v>
      </c>
      <c s="18"/>
      <c s="163">
        <f t="shared" si="55"/>
        <v>14</v>
      </c>
      <c s="100" t="str">
        <f t="shared" si="56"/>
        <v>15:27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0"/>
      <c r="CT21" s="289"/>
      <c s="200"/>
      <c s="2"/>
      <c s="81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27">
        <f>SUM(CX21:DU21)/60</f>
        <v>0</v>
      </c>
      <c s="143"/>
      <c r="FL21" s="1"/>
      <c s="12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3">
        <f t="shared" si="15"/>
        <v>0.7699999999999998</v>
      </c>
      <c s="3" t="s">
        <v>102</v>
      </c>
      <c s="284">
        <f t="shared" si="47"/>
        <v>9</v>
      </c>
      <c s="3" t="s">
        <v>102</v>
      </c>
      <c s="2"/>
      <c s="138"/>
      <c s="2"/>
      <c r="GS21" s="99">
        <f t="shared" si="17"/>
        <v>19</v>
      </c>
      <c s="99"/>
      <c r="GW21" s="134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4">
        <v>0</v>
      </c>
      <c r="HX21" s="95">
        <f t="shared" si="21"/>
        <v>2100</v>
      </c>
      <c s="140">
        <f t="shared" si="42"/>
        <v>-650</v>
      </c>
      <c s="87">
        <f t="shared" si="23"/>
        <v>-210</v>
      </c>
      <c s="106">
        <f t="shared" si="24"/>
        <v>-0.21000000000000005</v>
      </c>
      <c s="87" t="s">
        <v>103</v>
      </c>
    </row>
    <row ht="11.1" customHeight="1">
      <c s="282">
        <f t="shared" si="58"/>
        <v>22</v>
      </c>
      <c s="75">
        <f t="shared" si="54"/>
        <v>14.466666666666667</v>
      </c>
      <c s="240">
        <v>45074.602777777778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14</v>
      </c>
      <c s="100" t="str">
        <f t="shared" si="56"/>
        <v>15:28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0"/>
      <c r="CT22" s="289"/>
      <c s="200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10"/>
      <c r="FL22" s="1"/>
      <c s="12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3">
        <f t="shared" si="15"/>
        <v>0.75999999999999979</v>
      </c>
      <c s="3" t="s">
        <v>300</v>
      </c>
      <c s="284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34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4">
        <v>0</v>
      </c>
      <c r="HX22" s="95">
        <f t="shared" si="21"/>
        <v>2200</v>
      </c>
      <c s="140">
        <f t="shared" si="42"/>
        <v>-660</v>
      </c>
      <c s="87">
        <f t="shared" si="23"/>
        <v>-220</v>
      </c>
      <c s="106">
        <f t="shared" si="24"/>
        <v>-0.22000000000000006</v>
      </c>
      <c s="87" t="s">
        <v>301</v>
      </c>
    </row>
    <row ht="11.1" customHeight="1">
      <c s="282">
        <f t="shared" si="58"/>
        <v>23</v>
      </c>
      <c s="75">
        <f t="shared" si="54"/>
        <v>14.483333333333333</v>
      </c>
      <c s="240">
        <v>45074.603472222225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14</v>
      </c>
      <c s="100" t="str">
        <f t="shared" si="56"/>
        <v>15:29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0"/>
      <c r="CT23" s="289"/>
      <c s="200"/>
      <c s="2"/>
      <c s="116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3" t="s">
        <v>337</v>
      </c>
      <c s="73" t="s">
        <v>193</v>
      </c>
      <c r="FL23" s="1"/>
      <c s="12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3">
        <f t="shared" si="15"/>
        <v>0.74999999999999978</v>
      </c>
      <c s="3" t="s">
        <v>153</v>
      </c>
      <c s="284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34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4">
        <v>0</v>
      </c>
      <c r="HX23" s="95">
        <f t="shared" si="21"/>
        <v>2300</v>
      </c>
      <c s="140">
        <f t="shared" si="42"/>
        <v>-670</v>
      </c>
      <c s="87">
        <f t="shared" si="23"/>
        <v>-230</v>
      </c>
      <c s="106">
        <f t="shared" si="24"/>
        <v>-0.23000000000000007</v>
      </c>
      <c s="87" t="s">
        <v>33</v>
      </c>
    </row>
    <row ht="11.1" customHeight="1">
      <c s="282">
        <f t="shared" si="58"/>
        <v>24</v>
      </c>
      <c s="75">
        <f t="shared" si="54"/>
        <v>14.5</v>
      </c>
      <c s="240">
        <v>45074.604166666664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14</v>
      </c>
      <c s="100" t="str">
        <f t="shared" si="56"/>
        <v>15:30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0"/>
      <c r="CT24" s="289"/>
      <c s="200"/>
      <c s="2"/>
      <c s="81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4">
        <f t="shared" si="93" ref="DV24:DV30">SUM(CX24:DU24)</f>
        <v>0</v>
      </c>
      <c s="110">
        <f t="shared" si="94" ref="DW24:DW29">IF(DW33=0,0,IF(DV33/DW33&gt;1,1,DV33/DW33))</f>
        <v>0</v>
      </c>
      <c r="FL24" s="1"/>
      <c s="12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3">
        <f t="shared" si="15"/>
        <v>0.73999999999999977</v>
      </c>
      <c s="3" t="s">
        <v>346</v>
      </c>
      <c s="284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34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4">
        <v>0</v>
      </c>
      <c r="HX24" s="95">
        <f t="shared" si="21"/>
        <v>2400</v>
      </c>
      <c s="140">
        <f t="shared" si="42"/>
        <v>-680</v>
      </c>
      <c s="87">
        <f t="shared" si="23"/>
        <v>-240</v>
      </c>
      <c s="106">
        <f t="shared" si="24"/>
        <v>-0.24000000000000007</v>
      </c>
      <c s="87" t="s">
        <v>220</v>
      </c>
    </row>
    <row ht="11.1" customHeight="1">
      <c s="282">
        <f t="shared" si="58"/>
        <v>25</v>
      </c>
      <c s="75">
        <f t="shared" si="54"/>
        <v>14.516666666666667</v>
      </c>
      <c s="240">
        <v>45074.604861111111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14</v>
      </c>
      <c s="100" t="str">
        <f t="shared" si="56"/>
        <v>15:31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0"/>
      <c r="CT25" s="289"/>
      <c s="200"/>
      <c s="2"/>
      <c s="81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24">
        <f t="shared" si="93"/>
        <v>0</v>
      </c>
      <c s="110">
        <f t="shared" si="94"/>
        <v>0</v>
      </c>
      <c r="FL25" s="1"/>
      <c s="12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3">
        <f t="shared" si="15"/>
        <v>0.72999999999999976</v>
      </c>
      <c s="3" t="s">
        <v>103</v>
      </c>
      <c s="284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34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4">
        <v>0</v>
      </c>
      <c r="HX25" s="95">
        <f t="shared" si="21"/>
        <v>2500</v>
      </c>
      <c s="140">
        <f t="shared" si="42"/>
        <v>-690</v>
      </c>
      <c s="87">
        <f t="shared" si="23"/>
        <v>-250</v>
      </c>
      <c s="106">
        <f t="shared" si="24"/>
        <v>-0.25000000000000006</v>
      </c>
      <c s="87" t="s">
        <v>302</v>
      </c>
    </row>
    <row ht="11.1" customHeight="1">
      <c s="282">
        <f t="shared" si="58"/>
        <v>26</v>
      </c>
      <c s="75">
        <f t="shared" si="54"/>
        <v>14.533333333333333</v>
      </c>
      <c s="240">
        <v>45074.605555555558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14</v>
      </c>
      <c s="100" t="str">
        <f t="shared" si="56"/>
        <v>15:32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0"/>
      <c r="CT26" s="289"/>
      <c s="200"/>
      <c s="2"/>
      <c s="81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24">
        <f t="shared" si="93"/>
        <v>0</v>
      </c>
      <c s="110">
        <f t="shared" si="94"/>
        <v>0</v>
      </c>
      <c r="FL26" s="1"/>
      <c s="12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3">
        <f t="shared" si="15"/>
        <v>0.71999999999999975</v>
      </c>
      <c s="3" t="s">
        <v>301</v>
      </c>
      <c s="284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34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4">
        <v>0</v>
      </c>
      <c r="HX26" s="95">
        <f t="shared" si="21"/>
        <v>2600</v>
      </c>
      <c s="140">
        <f t="shared" si="42"/>
        <v>-700</v>
      </c>
      <c s="87">
        <f t="shared" si="23"/>
        <v>-260</v>
      </c>
      <c s="106">
        <f t="shared" si="24"/>
        <v>-0.26000000000000006</v>
      </c>
      <c s="87" t="s">
        <v>104</v>
      </c>
    </row>
    <row ht="11.1" customHeight="1">
      <c s="282">
        <f t="shared" si="58"/>
        <v>27</v>
      </c>
      <c s="75">
        <f t="shared" si="54"/>
        <v>14.550000000000001</v>
      </c>
      <c s="240">
        <v>45074.606249999997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14</v>
      </c>
      <c s="100" t="str">
        <f t="shared" si="56"/>
        <v>15:33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0"/>
      <c r="CT27" s="289"/>
      <c s="200"/>
      <c s="2"/>
      <c s="81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4">
        <f t="shared" si="93"/>
        <v>0</v>
      </c>
      <c s="110">
        <f t="shared" si="94"/>
        <v>0</v>
      </c>
      <c r="FL27" s="1"/>
      <c s="12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3">
        <f t="shared" si="15"/>
        <v>0.70999999999999974</v>
      </c>
      <c s="3" t="s">
        <v>33</v>
      </c>
      <c s="284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34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4">
        <v>0</v>
      </c>
      <c r="HX27" s="95">
        <f t="shared" si="21"/>
        <v>2700</v>
      </c>
      <c s="140">
        <f t="shared" si="42"/>
        <v>-710</v>
      </c>
      <c s="87">
        <f t="shared" si="23"/>
        <v>-270</v>
      </c>
      <c s="106">
        <f t="shared" si="24"/>
        <v>-0.27000000000000007</v>
      </c>
      <c s="87" t="s">
        <v>251</v>
      </c>
    </row>
    <row ht="11.1" customHeight="1">
      <c s="282">
        <f t="shared" si="58"/>
        <v>28</v>
      </c>
      <c s="75">
        <f t="shared" si="54"/>
        <v>14.566666666666666</v>
      </c>
      <c s="240">
        <v>45074.606944444444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14</v>
      </c>
      <c s="100" t="str">
        <f t="shared" si="56"/>
        <v>15:34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0"/>
      <c r="CT28" s="289"/>
      <c s="200"/>
      <c s="2"/>
      <c s="81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24">
        <f t="shared" si="93"/>
        <v>0</v>
      </c>
      <c s="110">
        <f t="shared" si="94"/>
        <v>0</v>
      </c>
      <c r="FL28" s="1"/>
      <c s="12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3">
        <f t="shared" si="15"/>
        <v>0.69999999999999973</v>
      </c>
      <c s="3" t="s">
        <v>220</v>
      </c>
      <c s="284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34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4">
        <v>0</v>
      </c>
      <c r="HX28" s="95">
        <f t="shared" si="100" ref="HX28:HX57">+HX27+200</f>
        <v>2900</v>
      </c>
      <c s="140">
        <f t="shared" si="42"/>
        <v>-720</v>
      </c>
      <c s="87">
        <f t="shared" si="23"/>
        <v>-280</v>
      </c>
      <c s="106">
        <f t="shared" si="24"/>
        <v>-0.28000000000000008</v>
      </c>
      <c s="87" t="s">
        <v>57</v>
      </c>
    </row>
    <row ht="11.1" customHeight="1">
      <c s="282">
        <f t="shared" si="58"/>
        <v>29</v>
      </c>
      <c s="75">
        <f t="shared" si="54"/>
        <v>14.583333333333334</v>
      </c>
      <c s="240">
        <v>45074.607638888891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14</v>
      </c>
      <c s="100" t="str">
        <f t="shared" si="56"/>
        <v>15:35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0"/>
      <c r="CT29" s="289"/>
      <c s="200"/>
      <c s="2"/>
      <c s="169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24">
        <f t="shared" si="93"/>
        <v>0</v>
      </c>
      <c s="110">
        <f t="shared" si="94"/>
        <v>0</v>
      </c>
      <c r="FL29" s="1"/>
      <c s="12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3">
        <f t="shared" si="15"/>
        <v>0.68999999999999972</v>
      </c>
      <c s="3" t="s">
        <v>302</v>
      </c>
      <c s="284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34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4">
        <v>0</v>
      </c>
      <c r="HX29" s="95">
        <f t="shared" si="100"/>
        <v>3100</v>
      </c>
      <c s="140">
        <f t="shared" si="42"/>
        <v>-730</v>
      </c>
      <c s="87">
        <f t="shared" si="23"/>
        <v>-290</v>
      </c>
      <c s="106">
        <f t="shared" si="24"/>
        <v>-0.29000000000000009</v>
      </c>
      <c s="87" t="s">
        <v>221</v>
      </c>
    </row>
    <row ht="11.1" customHeight="1">
      <c s="282">
        <f t="shared" si="58"/>
        <v>30</v>
      </c>
      <c s="75">
        <f t="shared" si="54"/>
        <v>14.6</v>
      </c>
      <c s="240">
        <v>45074.60833333333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14</v>
      </c>
      <c s="100" t="str">
        <f t="shared" si="56"/>
        <v>15:36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0"/>
      <c r="CT30" s="289"/>
      <c s="200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4">
        <f t="shared" si="93"/>
        <v>0</v>
      </c>
      <c s="110"/>
      <c r="FL30" s="1"/>
      <c s="12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3">
        <f t="shared" si="15"/>
        <v>0.67999999999999972</v>
      </c>
      <c s="3" t="s">
        <v>104</v>
      </c>
      <c s="284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34">
        <f t="shared" si="19"/>
        <v>7750</v>
      </c>
      <c r="HJ30" s="8">
        <f t="shared" si="99"/>
        <v>1800</v>
      </c>
      <c r="HN30" s="2"/>
      <c s="2">
        <v>0</v>
      </c>
      <c r="HU30" s="114">
        <v>0</v>
      </c>
      <c r="HX30" s="95">
        <f t="shared" si="100"/>
        <v>3300</v>
      </c>
      <c s="140">
        <f t="shared" si="42"/>
        <v>-740</v>
      </c>
      <c s="87">
        <f t="shared" si="23"/>
        <v>-300</v>
      </c>
      <c s="106">
        <f t="shared" si="24"/>
        <v>-0.3000000000000001</v>
      </c>
      <c s="87" t="s">
        <v>34</v>
      </c>
    </row>
    <row ht="11.1" customHeight="1">
      <c s="282">
        <f t="shared" si="58"/>
        <v>31</v>
      </c>
      <c s="75">
        <f t="shared" si="54"/>
        <v>14.616666666666667</v>
      </c>
      <c s="240">
        <v>45074.609027777777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14</v>
      </c>
      <c s="100" t="str">
        <f t="shared" si="56"/>
        <v>15:37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0"/>
      <c r="CT31" s="289"/>
      <c s="200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86"/>
      <c r="FL31" s="1"/>
      <c s="12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3">
        <f t="shared" si="15"/>
        <v>0.66999999999999971</v>
      </c>
      <c s="3" t="s">
        <v>251</v>
      </c>
      <c s="284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34">
        <f t="shared" si="19"/>
        <v>8000</v>
      </c>
      <c r="HJ31" s="8">
        <f t="shared" si="99"/>
        <v>1900</v>
      </c>
      <c r="HN31" s="2"/>
      <c s="2">
        <v>0</v>
      </c>
      <c r="HU31" s="114">
        <v>0</v>
      </c>
      <c r="HX31" s="95">
        <f t="shared" si="100"/>
        <v>3500</v>
      </c>
      <c s="140">
        <f t="shared" si="42"/>
        <v>-750</v>
      </c>
      <c s="87">
        <f t="shared" si="23"/>
        <v>-310</v>
      </c>
      <c s="106">
        <f t="shared" si="24"/>
        <v>-0.31000000000000011</v>
      </c>
      <c s="87" t="s">
        <v>194</v>
      </c>
    </row>
    <row ht="11.1" customHeight="1">
      <c s="282">
        <f t="shared" si="58"/>
        <v>32</v>
      </c>
      <c s="75">
        <f t="shared" si="54"/>
        <v>14.633333333333333</v>
      </c>
      <c s="240">
        <v>45074.609722222223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14</v>
      </c>
      <c s="100" t="str">
        <f t="shared" si="56"/>
        <v>15:38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0"/>
      <c r="CT32" s="289"/>
      <c s="200"/>
      <c s="2"/>
      <c s="11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2" t="s">
        <v>172</v>
      </c>
      <c s="201" t="s">
        <v>73</v>
      </c>
      <c r="FL32" s="1"/>
      <c s="12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3">
        <f t="shared" si="15"/>
        <v>0.6599999999999997</v>
      </c>
      <c s="3" t="s">
        <v>57</v>
      </c>
      <c s="284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34">
        <f t="shared" si="19"/>
        <v>8250</v>
      </c>
      <c r="HJ32" s="8">
        <f t="shared" si="99"/>
        <v>2000</v>
      </c>
      <c r="HN32" s="2"/>
      <c r="HU32" s="184" t="s">
        <v>340</v>
      </c>
      <c r="HX32" s="95">
        <f t="shared" si="100"/>
        <v>3700</v>
      </c>
      <c s="140">
        <f t="shared" si="42"/>
        <v>-760</v>
      </c>
      <c s="87">
        <f t="shared" si="23"/>
        <v>-320</v>
      </c>
      <c s="106">
        <f t="shared" si="24"/>
        <v>-0.32000000000000012</v>
      </c>
      <c s="87" t="s">
        <v>1</v>
      </c>
    </row>
    <row ht="11.1" customHeight="1">
      <c s="282">
        <f t="shared" si="58"/>
        <v>33</v>
      </c>
      <c s="75">
        <f t="shared" si="54"/>
        <v>14.666666666666666</v>
      </c>
      <c s="240">
        <v>45074.611111111109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14</v>
      </c>
      <c s="100" t="str">
        <f t="shared" si="56"/>
        <v>15:40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0"/>
      <c r="CT33" s="289"/>
      <c s="200"/>
      <c s="2"/>
      <c s="81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7">
        <f t="shared" si="107" ref="DV33:DV38">SUM(CX33:DU33)/60</f>
        <v>0</v>
      </c>
      <c s="143">
        <f>DW21</f>
        <v>0</v>
      </c>
      <c r="FL33" s="1"/>
      <c s="129">
        <f t="shared" si="12"/>
        <v>43861</v>
      </c>
      <c s="16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3">
        <f t="shared" si="15"/>
        <v>0.64999999999999969</v>
      </c>
      <c s="3" t="s">
        <v>221</v>
      </c>
      <c s="284">
        <f t="shared" si="47"/>
        <v>15</v>
      </c>
      <c s="3" t="s">
        <v>221</v>
      </c>
      <c s="2"/>
      <c s="2"/>
      <c s="2"/>
      <c r="GT33" s="99"/>
      <c r="GW33" s="134">
        <f t="shared" si="19"/>
        <v>8500</v>
      </c>
      <c r="HJ33" s="8">
        <f t="shared" si="99"/>
        <v>2100</v>
      </c>
      <c r="HN33" s="2"/>
      <c s="2">
        <v>0</v>
      </c>
      <c r="HU33" s="184" t="s">
        <v>100</v>
      </c>
      <c r="HX33" s="95">
        <f t="shared" si="100"/>
        <v>3900</v>
      </c>
      <c s="140">
        <f t="shared" si="42"/>
        <v>-770</v>
      </c>
      <c s="87">
        <f t="shared" si="23"/>
        <v>-330</v>
      </c>
      <c s="106">
        <f t="shared" si="24"/>
        <v>-0.33000000000000013</v>
      </c>
      <c s="87" t="s">
        <v>154</v>
      </c>
    </row>
    <row ht="11.1" customHeight="1">
      <c s="282">
        <f t="shared" si="58"/>
        <v>34</v>
      </c>
      <c s="75">
        <f t="shared" si="54"/>
        <v>14.683333333333334</v>
      </c>
      <c s="240">
        <v>45074.611805555556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14</v>
      </c>
      <c s="100" t="str">
        <f t="shared" si="56"/>
        <v>15:41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0"/>
      <c r="CT34" s="289"/>
      <c s="200"/>
      <c s="2"/>
      <c s="81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7">
        <f t="shared" si="107"/>
        <v>0</v>
      </c>
      <c s="143"/>
      <c r="FL34" s="1"/>
      <c s="129">
        <f t="shared" si="12"/>
        <v>43862</v>
      </c>
      <c s="16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3">
        <f t="shared" si="15"/>
        <v>0.63999999999999968</v>
      </c>
      <c s="3" t="s">
        <v>34</v>
      </c>
      <c s="284">
        <f t="shared" si="47"/>
        <v>15.5</v>
      </c>
      <c s="3" t="s">
        <v>34</v>
      </c>
      <c s="2"/>
      <c s="2"/>
      <c s="2"/>
      <c r="GT34" s="99"/>
      <c r="GW34" s="134">
        <f t="shared" si="19"/>
        <v>8750</v>
      </c>
      <c r="HJ34" s="8">
        <f t="shared" si="99"/>
        <v>2200</v>
      </c>
      <c r="HN34" s="2"/>
      <c s="2">
        <v>0</v>
      </c>
      <c r="HU34" s="184" t="s">
        <v>62</v>
      </c>
      <c r="HX34" s="95">
        <f t="shared" si="100"/>
        <v>4100</v>
      </c>
      <c s="140">
        <f t="shared" si="42"/>
        <v>-780</v>
      </c>
      <c s="87">
        <f t="shared" si="23"/>
        <v>-340</v>
      </c>
      <c s="106">
        <f t="shared" si="24"/>
        <v>-0.34000000000000014</v>
      </c>
      <c s="87" t="s">
        <v>364</v>
      </c>
    </row>
    <row ht="11.1" customHeight="1">
      <c s="282">
        <f t="shared" si="58"/>
        <v>35</v>
      </c>
      <c s="75">
        <f t="shared" si="54"/>
        <v>14.699999999999999</v>
      </c>
      <c s="240">
        <v>45074.612500000003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14</v>
      </c>
      <c s="100" t="str">
        <f t="shared" si="56"/>
        <v>15:42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0"/>
      <c r="CT35" s="289"/>
      <c s="200"/>
      <c s="2"/>
      <c s="81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27">
        <f t="shared" si="107"/>
        <v>0</v>
      </c>
      <c s="143"/>
      <c r="FL35" s="1"/>
      <c s="129">
        <f t="shared" si="12"/>
        <v>43863</v>
      </c>
      <c s="16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3">
        <f t="shared" si="15"/>
        <v>0.62999999999999967</v>
      </c>
      <c s="3" t="s">
        <v>194</v>
      </c>
      <c s="284">
        <f t="shared" si="47"/>
        <v>16</v>
      </c>
      <c s="3" t="s">
        <v>194</v>
      </c>
      <c s="2"/>
      <c s="2"/>
      <c s="2"/>
      <c r="GT35" s="99"/>
      <c r="GW35" s="134">
        <f t="shared" si="19"/>
        <v>9000</v>
      </c>
      <c r="HJ35" s="8">
        <f t="shared" si="99"/>
        <v>2300</v>
      </c>
      <c r="HN35" s="2"/>
      <c s="2">
        <v>0</v>
      </c>
      <c r="HU35" s="184" t="s">
        <v>99</v>
      </c>
      <c r="HX35" s="95">
        <f t="shared" si="100"/>
        <v>4300</v>
      </c>
      <c s="140">
        <f t="shared" si="42"/>
        <v>-790</v>
      </c>
      <c s="87">
        <f t="shared" si="23"/>
        <v>-350</v>
      </c>
      <c s="106">
        <f t="shared" si="24"/>
        <v>-0.35000000000000014</v>
      </c>
      <c s="87" t="s">
        <v>126</v>
      </c>
    </row>
    <row ht="11.1" customHeight="1">
      <c s="282">
        <f t="shared" si="58"/>
        <v>36</v>
      </c>
      <c s="75">
        <f t="shared" si="54"/>
        <v>14.716666666666667</v>
      </c>
      <c s="240">
        <v>45074.613194444442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14</v>
      </c>
      <c s="100" t="str">
        <f t="shared" si="56"/>
        <v>15:43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0"/>
      <c r="CT36" s="289"/>
      <c s="200"/>
      <c s="2"/>
      <c s="81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27">
        <f t="shared" si="107"/>
        <v>0</v>
      </c>
      <c s="143"/>
      <c r="FL36" s="1"/>
      <c s="129">
        <f t="shared" si="12"/>
        <v>43864</v>
      </c>
      <c s="16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3">
        <f t="shared" si="15"/>
        <v>0.61999999999999966</v>
      </c>
      <c s="3" t="s">
        <v>1</v>
      </c>
      <c s="284">
        <f t="shared" si="47"/>
        <v>16.5</v>
      </c>
      <c s="3" t="s">
        <v>1</v>
      </c>
      <c s="2"/>
      <c s="2"/>
      <c s="2"/>
      <c r="GW36" s="134">
        <f t="shared" si="19"/>
        <v>9250</v>
      </c>
      <c r="HJ36" s="8">
        <f t="shared" si="99"/>
        <v>2400</v>
      </c>
      <c r="HN36" s="2"/>
      <c s="2">
        <v>0</v>
      </c>
      <c r="HU36" s="184" t="s">
        <v>51</v>
      </c>
      <c r="HX36" s="95">
        <f t="shared" si="100"/>
        <v>4500</v>
      </c>
      <c s="140">
        <f t="shared" si="42"/>
        <v>-800</v>
      </c>
      <c s="87">
        <f t="shared" si="23"/>
        <v>-360</v>
      </c>
      <c s="106">
        <f t="shared" si="24"/>
        <v>-0.36000000000000015</v>
      </c>
      <c s="87" t="s">
        <v>318</v>
      </c>
    </row>
    <row ht="11.1" customHeight="1">
      <c s="282">
        <f t="shared" si="58"/>
        <v>37</v>
      </c>
      <c s="75">
        <f t="shared" si="54"/>
        <v>14.733333333333333</v>
      </c>
      <c s="240">
        <v>45074.613888888889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14</v>
      </c>
      <c s="100" t="str">
        <f t="shared" si="56"/>
        <v>15:44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0"/>
      <c r="CT37" s="289"/>
      <c s="200"/>
      <c s="2"/>
      <c s="81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27">
        <f t="shared" si="107"/>
        <v>0</v>
      </c>
      <c s="143"/>
      <c r="FL37" s="1"/>
      <c s="129">
        <f t="shared" si="12"/>
        <v>43865</v>
      </c>
      <c s="16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3">
        <f t="shared" si="15"/>
        <v>0.60999999999999965</v>
      </c>
      <c s="3" t="s">
        <v>154</v>
      </c>
      <c s="284">
        <f t="shared" si="47"/>
        <v>17</v>
      </c>
      <c s="3" t="s">
        <v>154</v>
      </c>
      <c s="2"/>
      <c s="2"/>
      <c s="2"/>
      <c r="GW37" s="134">
        <f t="shared" si="19"/>
        <v>9500</v>
      </c>
      <c r="HJ37" s="8">
        <f t="shared" si="99"/>
        <v>2500</v>
      </c>
      <c r="HN37" s="2"/>
      <c s="2">
        <v>0</v>
      </c>
      <c r="HU37" s="184">
        <v>0</v>
      </c>
      <c r="HX37" s="95">
        <f t="shared" si="100"/>
        <v>4700</v>
      </c>
      <c s="140">
        <f t="shared" si="42"/>
        <v>-810</v>
      </c>
      <c s="87">
        <f t="shared" si="23"/>
        <v>-370</v>
      </c>
      <c s="106">
        <f t="shared" si="24"/>
        <v>-0.37000000000000016</v>
      </c>
      <c s="87" t="s">
        <v>105</v>
      </c>
    </row>
    <row ht="11.1" customHeight="1">
      <c s="282">
        <f t="shared" si="58"/>
        <v>38</v>
      </c>
      <c s="75">
        <f t="shared" si="54"/>
        <v>14.75</v>
      </c>
      <c s="240">
        <v>45074.614583333336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14</v>
      </c>
      <c s="100" t="str">
        <f t="shared" si="56"/>
        <v>15:45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0"/>
      <c r="CT38" s="289"/>
      <c s="200"/>
      <c s="2"/>
      <c s="81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27">
        <f t="shared" si="107"/>
        <v>0</v>
      </c>
      <c s="143"/>
      <c r="FL38" s="1"/>
      <c s="129">
        <f t="shared" si="12"/>
        <v>43866</v>
      </c>
      <c s="16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3">
        <f t="shared" si="15"/>
        <v>0.59999999999999964</v>
      </c>
      <c s="3" t="s">
        <v>364</v>
      </c>
      <c s="284">
        <f t="shared" si="47"/>
        <v>17.5</v>
      </c>
      <c s="3" t="s">
        <v>364</v>
      </c>
      <c s="2"/>
      <c s="2"/>
      <c s="2"/>
      <c r="GW38" s="134">
        <f t="shared" si="19"/>
        <v>9750</v>
      </c>
      <c r="HJ38" s="8">
        <f t="shared" si="99"/>
        <v>2600</v>
      </c>
      <c r="HN38" s="2"/>
      <c s="2">
        <v>0</v>
      </c>
      <c r="HU38" s="184">
        <v>0</v>
      </c>
      <c r="HX38" s="95">
        <f t="shared" si="100"/>
        <v>4900</v>
      </c>
      <c s="140">
        <f t="shared" si="42"/>
        <v>-820</v>
      </c>
      <c s="87">
        <f t="shared" si="23"/>
        <v>-380</v>
      </c>
      <c s="106">
        <f t="shared" si="24"/>
        <v>-0.38000000000000017</v>
      </c>
      <c s="87" t="s">
        <v>303</v>
      </c>
    </row>
    <row ht="11.1" customHeight="1">
      <c s="282">
        <f t="shared" si="58"/>
        <v>39</v>
      </c>
      <c s="75">
        <f t="shared" si="54"/>
        <v>14.766666666666667</v>
      </c>
      <c s="240">
        <v>45074.615277777775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14</v>
      </c>
      <c s="100" t="str">
        <f t="shared" si="56"/>
        <v>15:46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0"/>
      <c r="CT39" s="289"/>
      <c s="200"/>
      <c s="2"/>
      <c s="85"/>
      <c s="85"/>
      <c s="85"/>
      <c r="DU39" s="85"/>
      <c s="85"/>
      <c s="10"/>
      <c r="FL39" s="1"/>
      <c s="129">
        <f t="shared" si="12"/>
        <v>43867</v>
      </c>
      <c s="16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3">
        <f t="shared" si="15"/>
        <v>0.58999999999999964</v>
      </c>
      <c s="3" t="s">
        <v>126</v>
      </c>
      <c s="284">
        <f t="shared" si="47"/>
        <v>18</v>
      </c>
      <c s="3" t="s">
        <v>126</v>
      </c>
      <c s="2"/>
      <c s="2"/>
      <c s="2"/>
      <c r="GW39" s="134">
        <f t="shared" si="19"/>
        <v>10000</v>
      </c>
      <c r="HJ39" s="8">
        <f t="shared" si="99"/>
        <v>2700</v>
      </c>
      <c r="HN39" s="2"/>
      <c s="2">
        <v>0</v>
      </c>
      <c r="HU39" s="184">
        <v>0</v>
      </c>
      <c r="HX39" s="95">
        <f t="shared" si="100"/>
        <v>5100</v>
      </c>
      <c s="140">
        <f t="shared" si="42"/>
        <v>-830</v>
      </c>
      <c s="87">
        <f t="shared" si="23"/>
        <v>-390</v>
      </c>
      <c s="106">
        <f t="shared" si="24"/>
        <v>-0.39000000000000018</v>
      </c>
      <c s="87" t="s">
        <v>84</v>
      </c>
    </row>
    <row ht="11.1" customHeight="1">
      <c s="282">
        <f t="shared" si="58"/>
        <v>40</v>
      </c>
      <c s="75">
        <f t="shared" si="54"/>
        <v>14.783333333333333</v>
      </c>
      <c s="240">
        <v>45074.615972222222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14</v>
      </c>
      <c s="100" t="str">
        <f t="shared" si="56"/>
        <v>15:47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0"/>
      <c r="CT40" s="289"/>
      <c s="200"/>
      <c s="2"/>
      <c s="85"/>
      <c s="85"/>
      <c s="85"/>
      <c r="DU40" s="85"/>
      <c s="85"/>
      <c s="10"/>
      <c r="FL40" s="1"/>
      <c s="129">
        <f t="shared" si="12"/>
        <v>43868</v>
      </c>
      <c s="16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3">
        <f t="shared" si="15"/>
        <v>0.57999999999999963</v>
      </c>
      <c s="3" t="s">
        <v>318</v>
      </c>
      <c s="284">
        <f t="shared" si="47"/>
        <v>18.5</v>
      </c>
      <c s="3" t="s">
        <v>318</v>
      </c>
      <c s="2"/>
      <c s="2"/>
      <c s="2"/>
      <c r="GW40" s="134">
        <f t="shared" si="19"/>
        <v>10250</v>
      </c>
      <c r="HJ40" s="8">
        <f t="shared" si="99"/>
        <v>2800</v>
      </c>
      <c r="HN40" s="2"/>
      <c s="2">
        <v>0</v>
      </c>
      <c r="HX40" s="95">
        <f t="shared" si="100"/>
        <v>5300</v>
      </c>
      <c s="140">
        <f t="shared" si="42"/>
        <v>-840</v>
      </c>
      <c s="87">
        <f t="shared" si="23"/>
        <v>-400</v>
      </c>
      <c s="106">
        <f t="shared" si="24"/>
        <v>-0.40000000000000019</v>
      </c>
      <c s="87" t="s">
        <v>278</v>
      </c>
    </row>
    <row ht="11.1" customHeight="1">
      <c s="282">
        <f t="shared" si="58"/>
        <v>41</v>
      </c>
      <c s="75">
        <f t="shared" si="54"/>
        <v>14.800000000000001</v>
      </c>
      <c s="240">
        <v>45074.616666666669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14</v>
      </c>
      <c s="100" t="str">
        <f t="shared" si="56"/>
        <v>15:48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0"/>
      <c r="CT41" s="289"/>
      <c s="200"/>
      <c s="2"/>
      <c s="85"/>
      <c s="85"/>
      <c s="85"/>
      <c r="DU41" s="85"/>
      <c s="85"/>
      <c s="10"/>
      <c r="FL41" s="1"/>
      <c s="129">
        <f t="shared" si="12"/>
        <v>43869</v>
      </c>
      <c s="16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3">
        <f t="shared" si="15"/>
        <v>0.56999999999999962</v>
      </c>
      <c s="3" t="s">
        <v>105</v>
      </c>
      <c s="284">
        <f t="shared" si="47"/>
        <v>19</v>
      </c>
      <c s="3" t="s">
        <v>105</v>
      </c>
      <c s="2"/>
      <c s="2"/>
      <c s="2"/>
      <c r="GW41" s="134">
        <f t="shared" si="19"/>
        <v>10500</v>
      </c>
      <c r="HJ41" s="8">
        <f t="shared" si="99"/>
        <v>2900</v>
      </c>
      <c r="HN41" s="2"/>
      <c r="HX41" s="95">
        <f t="shared" si="100"/>
        <v>5500</v>
      </c>
      <c s="140">
        <f t="shared" si="42"/>
        <v>-850</v>
      </c>
      <c s="87">
        <f t="shared" si="23"/>
        <v>-410</v>
      </c>
      <c s="106">
        <f t="shared" si="24"/>
        <v>-0.4100000000000002</v>
      </c>
      <c s="87" t="s">
        <v>35</v>
      </c>
    </row>
    <row ht="11.1" customHeight="1">
      <c s="282">
        <f t="shared" si="58"/>
        <v>42</v>
      </c>
      <c s="75">
        <f t="shared" si="54"/>
        <v>14.816666666666666</v>
      </c>
      <c s="240">
        <v>45074.617361111108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14</v>
      </c>
      <c s="100" t="str">
        <f t="shared" si="56"/>
        <v>15:49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0"/>
      <c r="CT42" s="289"/>
      <c s="200"/>
      <c s="2"/>
      <c s="85"/>
      <c s="85"/>
      <c s="85"/>
      <c r="DU42" s="85"/>
      <c s="85"/>
      <c s="10"/>
      <c r="FL42" s="1"/>
      <c s="129">
        <f t="shared" si="12"/>
        <v>43870</v>
      </c>
      <c s="16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3">
        <f t="shared" si="15"/>
        <v>0.55999999999999961</v>
      </c>
      <c s="3" t="s">
        <v>303</v>
      </c>
      <c s="284">
        <f t="shared" si="47"/>
        <v>19.5</v>
      </c>
      <c s="3" t="s">
        <v>303</v>
      </c>
      <c s="2"/>
      <c s="2"/>
      <c s="2"/>
      <c r="GW42" s="134">
        <f t="shared" si="19"/>
        <v>10750</v>
      </c>
      <c r="HJ42" s="8">
        <f t="shared" si="99"/>
        <v>3000</v>
      </c>
      <c r="HN42" s="2"/>
      <c r="HX42" s="95">
        <f t="shared" si="100"/>
        <v>5700</v>
      </c>
      <c s="140">
        <f t="shared" si="42"/>
        <v>-860</v>
      </c>
      <c s="87">
        <f t="shared" si="23"/>
        <v>-420</v>
      </c>
      <c s="106">
        <f t="shared" si="24"/>
        <v>-0.42000000000000021</v>
      </c>
      <c s="87" t="s">
        <v>222</v>
      </c>
    </row>
    <row ht="11.1" customHeight="1">
      <c s="282">
        <f t="shared" si="58"/>
        <v>43</v>
      </c>
      <c s="75">
        <f t="shared" si="54"/>
        <v>14.833333333333334</v>
      </c>
      <c s="240">
        <v>45074.618055555555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14</v>
      </c>
      <c s="100" t="str">
        <f t="shared" si="56"/>
        <v>15:50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0"/>
      <c r="CT43" s="289"/>
      <c s="200"/>
      <c s="2"/>
      <c s="85"/>
      <c s="85"/>
      <c s="85"/>
      <c r="DU43" s="85"/>
      <c s="85"/>
      <c s="10"/>
      <c r="FL43" s="1"/>
      <c s="129">
        <f t="shared" si="12"/>
        <v>43871</v>
      </c>
      <c s="16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3">
        <f t="shared" si="15"/>
        <v>0.5499999999999996</v>
      </c>
      <c s="3" t="s">
        <v>84</v>
      </c>
      <c s="284">
        <f t="shared" si="47"/>
        <v>20</v>
      </c>
      <c s="3" t="s">
        <v>84</v>
      </c>
      <c s="2"/>
      <c s="2"/>
      <c s="2"/>
      <c r="GW43" s="134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5">
        <f t="shared" si="100"/>
        <v>5900</v>
      </c>
      <c s="140">
        <f t="shared" si="42"/>
        <v>-870</v>
      </c>
      <c s="87">
        <f t="shared" si="23"/>
        <v>-430</v>
      </c>
      <c s="106">
        <f t="shared" si="24"/>
        <v>-0.43000000000000022</v>
      </c>
      <c s="87" t="s">
        <v>85</v>
      </c>
    </row>
    <row ht="11.1" customHeight="1">
      <c s="282">
        <f t="shared" si="58"/>
        <v>44</v>
      </c>
      <c s="75">
        <f t="shared" si="54"/>
        <v>14.85</v>
      </c>
      <c s="240">
        <v>45074.618750000001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14</v>
      </c>
      <c s="100" t="str">
        <f t="shared" si="56"/>
        <v>15:51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0"/>
      <c r="CT44" s="289"/>
      <c s="200"/>
      <c s="2"/>
      <c s="85"/>
      <c s="85"/>
      <c s="85"/>
      <c r="DU44" s="85"/>
      <c s="85"/>
      <c s="10"/>
      <c r="FL44" s="1"/>
      <c s="129">
        <f t="shared" si="12"/>
        <v>43872</v>
      </c>
      <c s="16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3">
        <f t="shared" si="15"/>
        <v>0.53999999999999959</v>
      </c>
      <c s="3" t="s">
        <v>278</v>
      </c>
      <c s="284">
        <f t="shared" si="47"/>
        <v>20.5</v>
      </c>
      <c s="3" t="s">
        <v>278</v>
      </c>
      <c s="2"/>
      <c s="2"/>
      <c s="2"/>
      <c r="GW44" s="134">
        <f t="shared" si="19"/>
        <v>11250</v>
      </c>
      <c r="HJ44" s="8">
        <f t="shared" si="99"/>
        <v>3200</v>
      </c>
      <c r="HX44" s="95">
        <f t="shared" si="100"/>
        <v>6100</v>
      </c>
      <c s="140">
        <f t="shared" si="42"/>
        <v>-880</v>
      </c>
      <c s="87">
        <f t="shared" si="23"/>
        <v>-440</v>
      </c>
      <c s="106">
        <f t="shared" si="24"/>
        <v>-0.44000000000000022</v>
      </c>
      <c s="87" t="s">
        <v>279</v>
      </c>
    </row>
    <row ht="11.1" customHeight="1">
      <c s="282">
        <f t="shared" si="58"/>
        <v>45</v>
      </c>
      <c s="75">
        <f t="shared" si="54"/>
        <v>14.866666666666667</v>
      </c>
      <c s="240">
        <v>45074.619444444441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14</v>
      </c>
      <c s="100" t="str">
        <f t="shared" si="56"/>
        <v>15:52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0"/>
      <c r="CT45" s="289"/>
      <c s="200"/>
      <c s="2"/>
      <c s="85"/>
      <c s="85"/>
      <c s="85"/>
      <c r="DU45" s="85"/>
      <c s="85"/>
      <c s="10"/>
      <c r="FL45" s="1"/>
      <c s="129">
        <f t="shared" si="12"/>
        <v>43873</v>
      </c>
      <c s="16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3">
        <f t="shared" si="15"/>
        <v>0.52999999999999958</v>
      </c>
      <c s="3" t="s">
        <v>35</v>
      </c>
      <c s="284">
        <f t="shared" si="47"/>
        <v>21</v>
      </c>
      <c s="3" t="s">
        <v>35</v>
      </c>
      <c s="2"/>
      <c s="2"/>
      <c s="2"/>
      <c r="GW45" s="134">
        <f t="shared" si="19"/>
        <v>11500</v>
      </c>
      <c r="HJ45" s="8">
        <f t="shared" si="99"/>
        <v>3300</v>
      </c>
      <c r="HX45" s="95">
        <f t="shared" si="100"/>
        <v>6300</v>
      </c>
      <c s="140">
        <f t="shared" si="42"/>
        <v>-890</v>
      </c>
      <c s="87">
        <f t="shared" si="23"/>
        <v>-450</v>
      </c>
      <c s="106">
        <f t="shared" si="24"/>
        <v>-0.45000000000000023</v>
      </c>
      <c s="87" t="s">
        <v>58</v>
      </c>
    </row>
    <row ht="11.1" customHeight="1">
      <c s="282">
        <f t="shared" si="58"/>
        <v>46</v>
      </c>
      <c s="75">
        <f t="shared" si="54"/>
        <v>14.883333333333333</v>
      </c>
      <c s="240">
        <v>45074.620138888888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14</v>
      </c>
      <c s="100" t="str">
        <f t="shared" si="56"/>
        <v>15:53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0"/>
      <c r="CT46" s="289"/>
      <c s="200"/>
      <c s="2"/>
      <c s="85"/>
      <c s="85"/>
      <c s="85"/>
      <c r="DU46" s="85"/>
      <c s="85"/>
      <c s="10"/>
      <c r="FL46" s="1"/>
      <c s="129">
        <f t="shared" si="12"/>
        <v>43874</v>
      </c>
      <c s="16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3">
        <f t="shared" si="15"/>
        <v>0.51999999999999957</v>
      </c>
      <c s="3" t="s">
        <v>222</v>
      </c>
      <c s="284">
        <f t="shared" si="47"/>
        <v>21.5</v>
      </c>
      <c s="3" t="s">
        <v>222</v>
      </c>
      <c s="2"/>
      <c s="2"/>
      <c s="2"/>
      <c r="GW46" s="134">
        <f t="shared" si="19"/>
        <v>11750</v>
      </c>
      <c r="HJ46" s="8">
        <f t="shared" si="99"/>
        <v>3400</v>
      </c>
      <c r="HX46" s="95">
        <f t="shared" si="100"/>
        <v>6500</v>
      </c>
      <c s="140">
        <f t="shared" si="42"/>
        <v>-900</v>
      </c>
      <c s="87">
        <f t="shared" si="23"/>
        <v>-460</v>
      </c>
      <c s="106">
        <f t="shared" si="24"/>
        <v>-0.46000000000000024</v>
      </c>
      <c s="87" t="s">
        <v>252</v>
      </c>
    </row>
    <row ht="11.1" customHeight="1">
      <c s="282">
        <f t="shared" si="58"/>
        <v>47</v>
      </c>
      <c s="75">
        <f t="shared" si="54"/>
        <v>14.9</v>
      </c>
      <c s="240">
        <v>45074.620833333334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14</v>
      </c>
      <c s="100" t="str">
        <f t="shared" si="56"/>
        <v>15:54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0"/>
      <c r="CT47" s="289"/>
      <c s="200"/>
      <c s="2"/>
      <c s="85"/>
      <c s="85"/>
      <c s="85"/>
      <c r="DU47" s="85"/>
      <c s="85"/>
      <c s="10"/>
      <c r="FL47" s="1"/>
      <c s="129">
        <f t="shared" si="12"/>
        <v>43875</v>
      </c>
      <c s="16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3">
        <f t="shared" si="15"/>
        <v>0.50999999999999956</v>
      </c>
      <c s="3" t="s">
        <v>85</v>
      </c>
      <c s="284">
        <f t="shared" si="47"/>
        <v>22</v>
      </c>
      <c s="3" t="s">
        <v>85</v>
      </c>
      <c s="2"/>
      <c s="2"/>
      <c s="2"/>
      <c r="GW47" s="134">
        <f t="shared" si="19"/>
        <v>12000</v>
      </c>
      <c r="HJ47" s="8">
        <f t="shared" si="99"/>
        <v>3500</v>
      </c>
      <c r="HX47" s="95">
        <f t="shared" si="100"/>
        <v>6700</v>
      </c>
      <c s="140">
        <f t="shared" si="42"/>
        <v>-910</v>
      </c>
      <c s="87">
        <f t="shared" si="23"/>
        <v>-470</v>
      </c>
      <c s="106">
        <f t="shared" si="24"/>
        <v>-0.47000000000000025</v>
      </c>
      <c s="87" t="s">
        <v>81</v>
      </c>
    </row>
    <row ht="11.1" customHeight="1">
      <c s="282">
        <f t="shared" si="58"/>
        <v>48</v>
      </c>
      <c s="75">
        <f t="shared" si="54"/>
        <v>14.916666666666666</v>
      </c>
      <c s="240">
        <v>45074.621527777781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14</v>
      </c>
      <c s="100" t="str">
        <f t="shared" si="56"/>
        <v>15:55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0"/>
      <c r="CT48" s="289"/>
      <c s="200"/>
      <c s="2"/>
      <c s="85"/>
      <c s="85"/>
      <c s="85"/>
      <c r="DU48" s="85"/>
      <c s="85"/>
      <c s="10"/>
      <c r="FL48" s="1"/>
      <c s="129">
        <f t="shared" si="12"/>
        <v>43876</v>
      </c>
      <c s="16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3">
        <f t="shared" si="15"/>
        <v>0.49999999999999956</v>
      </c>
      <c s="3" t="s">
        <v>279</v>
      </c>
      <c s="284">
        <f t="shared" si="47"/>
        <v>22.5</v>
      </c>
      <c s="3" t="s">
        <v>279</v>
      </c>
      <c s="2"/>
      <c s="2"/>
      <c s="2"/>
      <c r="GW48" s="134">
        <f t="shared" si="19"/>
        <v>12250</v>
      </c>
      <c r="HJ48" s="8">
        <f t="shared" si="99"/>
        <v>3600</v>
      </c>
      <c r="HX48" s="95">
        <f t="shared" si="100"/>
        <v>6900</v>
      </c>
      <c s="140">
        <f t="shared" si="42"/>
        <v>-920</v>
      </c>
      <c s="87">
        <f t="shared" si="23"/>
        <v>-480</v>
      </c>
      <c s="106">
        <f t="shared" si="24"/>
        <v>-0.48000000000000026</v>
      </c>
      <c s="299"/>
    </row>
    <row ht="11.1" customHeight="1">
      <c s="282">
        <f t="shared" si="58"/>
        <v>49</v>
      </c>
      <c s="75">
        <f t="shared" si="54"/>
        <v>14.933333333333334</v>
      </c>
      <c s="240">
        <v>45074.62222222222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14</v>
      </c>
      <c s="100" t="str">
        <f t="shared" si="56"/>
        <v>15:56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0"/>
      <c r="CT49" s="289"/>
      <c s="200"/>
      <c s="2"/>
      <c s="85"/>
      <c s="85"/>
      <c s="85"/>
      <c r="DU49" s="85"/>
      <c s="85"/>
      <c s="10"/>
      <c r="FL49" s="1"/>
      <c s="129">
        <f t="shared" si="12"/>
        <v>43877</v>
      </c>
      <c s="16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3">
        <f t="shared" si="15"/>
        <v>0.48999999999999955</v>
      </c>
      <c s="3" t="s">
        <v>58</v>
      </c>
      <c s="284">
        <f t="shared" si="47"/>
        <v>23</v>
      </c>
      <c s="3" t="s">
        <v>58</v>
      </c>
      <c s="2"/>
      <c s="2"/>
      <c s="2"/>
      <c r="GW49" s="134">
        <f t="shared" si="19"/>
        <v>12500</v>
      </c>
      <c r="HJ49" s="8">
        <f t="shared" si="99"/>
        <v>3700</v>
      </c>
      <c r="HX49" s="95">
        <f t="shared" si="100"/>
        <v>7100</v>
      </c>
      <c s="140">
        <f t="shared" si="42"/>
        <v>-930</v>
      </c>
      <c s="87">
        <f t="shared" si="23"/>
        <v>-490</v>
      </c>
      <c s="106">
        <f t="shared" si="24"/>
        <v>-0.49000000000000027</v>
      </c>
      <c s="299"/>
    </row>
    <row ht="11.1" customHeight="1">
      <c s="282">
        <f t="shared" si="58"/>
        <v>50</v>
      </c>
      <c s="75">
        <f t="shared" si="54"/>
        <v>14.949999999999999</v>
      </c>
      <c s="240">
        <v>45074.622916666667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14</v>
      </c>
      <c s="100" t="str">
        <f t="shared" si="56"/>
        <v>15:57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0"/>
      <c r="CT50" s="289"/>
      <c s="200"/>
      <c s="2"/>
      <c s="85"/>
      <c s="85"/>
      <c s="85"/>
      <c r="DU50" s="85"/>
      <c s="85"/>
      <c s="10"/>
      <c r="FL50" s="1"/>
      <c s="129">
        <f t="shared" si="12"/>
        <v>43878</v>
      </c>
      <c s="16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3">
        <f t="shared" si="15"/>
        <v>0.47999999999999954</v>
      </c>
      <c s="3" t="s">
        <v>252</v>
      </c>
      <c s="284">
        <v>23.5</v>
      </c>
      <c s="3" t="str">
        <f t="shared" si="113" ref="GN50:GN51">GL50</f>
        <v>11:30p</v>
      </c>
      <c s="2"/>
      <c s="2"/>
      <c s="2"/>
      <c r="GW50" s="95"/>
      <c r="HJ50" s="8">
        <f t="shared" si="99"/>
        <v>3800</v>
      </c>
      <c r="HX50" s="95">
        <f t="shared" si="100"/>
        <v>7300</v>
      </c>
      <c s="140">
        <f t="shared" si="42"/>
        <v>-940</v>
      </c>
      <c s="87">
        <f t="shared" si="23"/>
        <v>-500</v>
      </c>
      <c s="106">
        <f t="shared" si="24"/>
        <v>-0.50000000000000022</v>
      </c>
      <c s="299"/>
    </row>
    <row ht="11.1" customHeight="1">
      <c s="282">
        <f t="shared" si="58"/>
        <v>51</v>
      </c>
      <c s="75">
        <f t="shared" si="54"/>
        <v>14.983333333333333</v>
      </c>
      <c s="240">
        <v>45074.624305555553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14</v>
      </c>
      <c s="100" t="str">
        <f t="shared" si="56"/>
        <v>15:59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0"/>
      <c r="CT51" s="289"/>
      <c s="200"/>
      <c s="2"/>
      <c r="DW51" s="10"/>
      <c r="FL51" s="1"/>
      <c s="129">
        <f t="shared" si="12"/>
        <v>43879</v>
      </c>
      <c s="16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3">
        <f t="shared" si="15"/>
        <v>0.46999999999999953</v>
      </c>
      <c s="3" t="s">
        <v>205</v>
      </c>
      <c s="284">
        <f>+GM50+0.4</f>
        <v>23.899999999999999</v>
      </c>
      <c s="3" t="str">
        <f t="shared" si="113"/>
        <v>11:59p</v>
      </c>
      <c s="2"/>
      <c s="2"/>
      <c s="2"/>
      <c r="GW51" s="95"/>
      <c r="HJ51" s="8">
        <f t="shared" si="99"/>
        <v>3900</v>
      </c>
      <c r="HX51" s="95">
        <f t="shared" si="100"/>
        <v>7500</v>
      </c>
      <c s="140">
        <f t="shared" si="42"/>
        <v>-950</v>
      </c>
      <c s="87">
        <f t="shared" si="23"/>
        <v>-510</v>
      </c>
      <c s="106">
        <f t="shared" si="24"/>
        <v>-0.51000000000000023</v>
      </c>
      <c s="299"/>
    </row>
    <row ht="11.1" customHeight="1">
      <c s="282">
        <f t="shared" si="58"/>
        <v>52</v>
      </c>
      <c s="75">
        <f t="shared" si="54"/>
        <v>15</v>
      </c>
      <c s="240">
        <v>45074.625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15</v>
      </c>
      <c s="100" t="str">
        <f t="shared" si="56"/>
        <v>16:00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0"/>
      <c r="CT52" s="289"/>
      <c s="200"/>
      <c s="2"/>
      <c r="DW52" s="10"/>
      <c r="FL52" s="1"/>
      <c s="129">
        <f t="shared" si="12"/>
        <v>43880</v>
      </c>
      <c s="16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95"/>
      <c r="HJ52" s="8">
        <f t="shared" si="99"/>
        <v>4000</v>
      </c>
      <c r="HX52" s="95">
        <f t="shared" si="100"/>
        <v>7700</v>
      </c>
      <c s="140">
        <f t="shared" si="42"/>
        <v>-960</v>
      </c>
      <c s="87">
        <f t="shared" si="23"/>
        <v>-520</v>
      </c>
      <c s="106">
        <f t="shared" si="24"/>
        <v>-0.52000000000000024</v>
      </c>
      <c s="299"/>
    </row>
    <row ht="11.1" customHeight="1">
      <c s="282">
        <f t="shared" si="58"/>
        <v>53</v>
      </c>
      <c s="75">
        <f t="shared" si="54"/>
        <v>15.016666666666667</v>
      </c>
      <c s="240">
        <v>45074.625694444447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15</v>
      </c>
      <c s="100" t="str">
        <f t="shared" si="56"/>
        <v>16:01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0"/>
      <c r="CT53" s="289"/>
      <c s="200"/>
      <c s="2"/>
      <c s="103"/>
      <c s="73"/>
      <c s="73"/>
      <c r="DU53" s="73"/>
      <c s="73"/>
      <c s="73"/>
      <c s="301" t="s">
        <v>72</v>
      </c>
      <c r="FL53" s="1"/>
      <c s="129">
        <f t="shared" si="12"/>
        <v>43881</v>
      </c>
      <c s="16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95"/>
      <c r="HJ53" s="8">
        <f t="shared" si="99"/>
        <v>4100</v>
      </c>
      <c r="HX53" s="95">
        <f t="shared" si="100"/>
        <v>7900</v>
      </c>
      <c s="140">
        <f t="shared" si="42"/>
        <v>-970</v>
      </c>
      <c s="87">
        <f t="shared" si="23"/>
        <v>-530</v>
      </c>
      <c s="106">
        <f t="shared" si="24"/>
        <v>-0.53000000000000025</v>
      </c>
      <c s="299"/>
    </row>
    <row ht="11.1" customHeight="1">
      <c s="282">
        <f t="shared" si="58"/>
        <v>54</v>
      </c>
      <c s="75">
        <f t="shared" si="54"/>
        <v>15.033333333333333</v>
      </c>
      <c s="240">
        <v>45074.626388888886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15</v>
      </c>
      <c s="100" t="str">
        <f t="shared" si="56"/>
        <v>16:02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0"/>
      <c r="CT54" s="289"/>
      <c s="200"/>
      <c s="2"/>
      <c s="103"/>
      <c r="DF54" s="162" t="s">
        <v>118</v>
      </c>
      <c r="DX54" s="121" t="s">
        <v>237</v>
      </c>
      <c r="FL54" s="1"/>
      <c s="129">
        <f t="shared" si="12"/>
        <v>43882</v>
      </c>
      <c s="16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95"/>
      <c r="HJ54" s="8">
        <f t="shared" si="99"/>
        <v>4200</v>
      </c>
      <c r="HX54" s="95">
        <f t="shared" si="100"/>
        <v>8100</v>
      </c>
      <c s="140">
        <f t="shared" si="42"/>
        <v>-980</v>
      </c>
      <c s="87">
        <f t="shared" si="23"/>
        <v>-540</v>
      </c>
      <c s="106">
        <f t="shared" si="24"/>
        <v>-0.54000000000000026</v>
      </c>
      <c s="299"/>
    </row>
    <row ht="11.1" customHeight="1">
      <c s="282">
        <f t="shared" si="58"/>
        <v>55</v>
      </c>
      <c s="75">
        <f t="shared" si="54"/>
        <v>15.050000000000001</v>
      </c>
      <c s="240">
        <v>45074.627083333333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15</v>
      </c>
      <c s="100" t="str">
        <f t="shared" si="56"/>
        <v>16:03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0"/>
      <c r="CT55" s="289"/>
      <c s="200"/>
      <c s="2"/>
      <c s="2"/>
      <c s="160">
        <v>1</v>
      </c>
      <c s="151" t="s">
        <v>304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13</v>
      </c>
      <c r="FL55" s="1"/>
      <c s="129">
        <f t="shared" si="12"/>
        <v>43883</v>
      </c>
      <c s="16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95"/>
      <c r="HJ55" s="8">
        <f t="shared" si="99"/>
        <v>4300</v>
      </c>
      <c r="HX55" s="95">
        <f t="shared" si="100"/>
        <v>8300</v>
      </c>
      <c s="140">
        <f t="shared" si="42"/>
        <v>-990</v>
      </c>
      <c s="87">
        <f t="shared" si="23"/>
        <v>-550</v>
      </c>
      <c s="106">
        <f t="shared" si="24"/>
        <v>-0.55000000000000027</v>
      </c>
      <c s="299"/>
    </row>
    <row ht="11.1" customHeight="1">
      <c s="282">
        <f t="shared" si="58"/>
        <v>56</v>
      </c>
      <c s="75">
        <f t="shared" si="54"/>
        <v>15.066666666666666</v>
      </c>
      <c s="240">
        <v>45074.62777777778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15</v>
      </c>
      <c s="100" t="str">
        <f t="shared" si="56"/>
        <v>16:04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0"/>
      <c r="CT56" s="289"/>
      <c s="200"/>
      <c s="2"/>
      <c s="2"/>
      <c s="160">
        <f t="shared" si="114" ref="CX56:CX157">+CX55+1</f>
        <v>2</v>
      </c>
      <c s="151" t="s">
        <v>7</v>
      </c>
      <c s="226" t="s">
        <v>202</v>
      </c>
      <c s="102" t="s">
        <v>322</v>
      </c>
      <c s="102"/>
      <c s="102"/>
      <c s="196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22" t="s">
        <v>158</v>
      </c>
      <c s="107"/>
      <c s="107"/>
      <c s="107"/>
      <c s="246"/>
      <c s="102" t="s">
        <v>130</v>
      </c>
      <c s="101" t="s">
        <v>183</v>
      </c>
      <c s="101"/>
      <c s="101"/>
      <c s="101" t="s">
        <v>350</v>
      </c>
      <c s="313" t="s">
        <v>203</v>
      </c>
      <c r="DX56" s="105" t="s">
        <v>14</v>
      </c>
      <c r="FL56" s="1"/>
      <c s="129">
        <f t="shared" si="12"/>
        <v>43884</v>
      </c>
      <c s="16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95"/>
      <c r="HJ56" s="8">
        <f t="shared" si="99"/>
        <v>4400</v>
      </c>
      <c r="HX56" s="95">
        <f t="shared" si="100"/>
        <v>8500</v>
      </c>
      <c s="140">
        <f t="shared" si="42"/>
        <v>-1000</v>
      </c>
      <c s="87">
        <f t="shared" si="23"/>
        <v>-560</v>
      </c>
      <c s="106">
        <f t="shared" si="24"/>
        <v>-0.56000000000000028</v>
      </c>
      <c s="299"/>
    </row>
    <row ht="11.1" customHeight="1">
      <c s="282">
        <f t="shared" si="58"/>
        <v>57</v>
      </c>
      <c s="75">
        <f t="shared" si="54"/>
        <v>15.083333333333334</v>
      </c>
      <c s="240">
        <v>45074.628472222219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15</v>
      </c>
      <c s="100" t="str">
        <f t="shared" si="56"/>
        <v>16:05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0"/>
      <c r="CT57" s="289"/>
      <c s="200"/>
      <c s="2"/>
      <c s="2"/>
      <c s="160">
        <f t="shared" si="114"/>
        <v>3</v>
      </c>
      <c s="151" t="s">
        <v>106</v>
      </c>
      <c s="281" t="s">
        <v>63</v>
      </c>
      <c s="117" t="s">
        <v>60</v>
      </c>
      <c s="117" t="s">
        <v>127</v>
      </c>
      <c s="117" t="s">
        <v>7</v>
      </c>
      <c s="217" t="s">
        <v>247</v>
      </c>
      <c s="88"/>
      <c s="88"/>
      <c s="88"/>
      <c s="88"/>
      <c s="88"/>
      <c s="154"/>
      <c s="104"/>
      <c s="104"/>
      <c s="104"/>
      <c s="178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191" t="s">
        <v>349</v>
      </c>
      <c r="DX57" s="105" t="s">
        <v>371</v>
      </c>
      <c r="FL57" s="1"/>
      <c s="129">
        <f t="shared" si="12"/>
        <v>43885</v>
      </c>
      <c s="16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95"/>
      <c r="HJ57" s="8">
        <f t="shared" si="99"/>
        <v>4500</v>
      </c>
      <c r="HX57" s="95">
        <f t="shared" si="100"/>
        <v>8700</v>
      </c>
      <c s="140">
        <f t="shared" si="42"/>
        <v>-1010</v>
      </c>
      <c s="87">
        <f t="shared" si="23"/>
        <v>-570</v>
      </c>
      <c s="106">
        <f t="shared" si="24"/>
        <v>-0.57000000000000028</v>
      </c>
      <c s="299"/>
    </row>
    <row ht="11.1" customHeight="1">
      <c s="282">
        <f t="shared" si="58"/>
        <v>58</v>
      </c>
      <c s="75">
        <f t="shared" si="54"/>
        <v>15.1</v>
      </c>
      <c s="240">
        <v>45074.629166666666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15</v>
      </c>
      <c s="100" t="str">
        <f t="shared" si="56"/>
        <v>16:06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0"/>
      <c r="CT58" s="289"/>
      <c s="200"/>
      <c s="2"/>
      <c s="2"/>
      <c s="160">
        <f t="shared" si="114"/>
        <v>4</v>
      </c>
      <c s="151" t="s">
        <v>201</v>
      </c>
      <c s="327" t="str">
        <f t="shared" si="116" ref="CZ58:CZ86">DF58</f>
        <v>LFC9</v>
      </c>
      <c s="96">
        <v>78</v>
      </c>
      <c s="96">
        <v>114</v>
      </c>
      <c s="96">
        <v>176</v>
      </c>
      <c s="322">
        <v>0</v>
      </c>
      <c s="96">
        <v>1</v>
      </c>
      <c s="179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21" t="str">
        <f t="shared" si="119" ref="DJ58:DJ69">IF(DF58=0,"","=OFFSET(Sheet1!$"&amp;DH58&amp;"$1,brge,0,erge)")</f>
        <v>=OFFSET(Sheet1!$BO$1,brge,0,erge)</v>
      </c>
      <c s="115"/>
      <c s="115"/>
      <c s="115"/>
      <c s="328"/>
      <c s="77">
        <v>0</v>
      </c>
      <c s="210">
        <v>1.5</v>
      </c>
      <c s="77">
        <v>50</v>
      </c>
      <c s="77">
        <v>0.050000000000000003</v>
      </c>
      <c s="158">
        <v>0.69999999999999996</v>
      </c>
      <c s="209">
        <v>17</v>
      </c>
      <c r="DX58" s="105" t="s">
        <v>98</v>
      </c>
      <c r="FL58" s="1"/>
      <c s="129">
        <f t="shared" si="12"/>
        <v>43886</v>
      </c>
      <c s="16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95"/>
      <c r="HJ58" s="8">
        <f t="shared" si="99"/>
        <v>4600</v>
      </c>
      <c r="HX58"/>
      <c s="140">
        <f t="shared" si="42"/>
        <v>-1020</v>
      </c>
      <c s="87">
        <f t="shared" si="23"/>
        <v>-580</v>
      </c>
      <c s="106">
        <f t="shared" si="24"/>
        <v>-0.58000000000000029</v>
      </c>
      <c s="299"/>
    </row>
    <row ht="11.1" customHeight="1">
      <c s="282">
        <f t="shared" si="58"/>
        <v>59</v>
      </c>
      <c s="75">
        <f t="shared" si="54"/>
        <v>15.116666666666667</v>
      </c>
      <c s="240">
        <v>45074.629861111112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15</v>
      </c>
      <c s="100" t="str">
        <f t="shared" si="56"/>
        <v>16:07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0"/>
      <c r="CT59" s="289"/>
      <c s="200"/>
      <c s="2"/>
      <c s="2"/>
      <c s="160">
        <f t="shared" si="114"/>
        <v>5</v>
      </c>
      <c s="151" t="s">
        <v>319</v>
      </c>
      <c s="327" t="str">
        <f t="shared" si="116"/>
        <v>LFC8</v>
      </c>
      <c s="96">
        <v>0</v>
      </c>
      <c s="96">
        <v>85</v>
      </c>
      <c s="96">
        <v>236</v>
      </c>
      <c s="247">
        <v>0</v>
      </c>
      <c s="96">
        <f t="shared" si="120" ref="DE59:DE86">+DE58+1</f>
        <v>2</v>
      </c>
      <c s="179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21" t="str">
        <f t="shared" si="119"/>
        <v>=OFFSET(Sheet1!$BP$1,brge,0,erge)</v>
      </c>
      <c s="115"/>
      <c s="115"/>
      <c s="115"/>
      <c s="328"/>
      <c s="77">
        <v>0</v>
      </c>
      <c s="210">
        <v>1.5</v>
      </c>
      <c s="77">
        <v>50</v>
      </c>
      <c s="77">
        <v>0.050000000000000003</v>
      </c>
      <c s="158">
        <v>0.59999999999999998</v>
      </c>
      <c s="209">
        <v>34</v>
      </c>
      <c r="DX59" s="105" t="s">
        <v>170</v>
      </c>
      <c r="FL59" s="1"/>
      <c s="129">
        <f t="shared" si="12"/>
        <v>43887</v>
      </c>
      <c s="16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5"/>
      <c r="HJ59" s="8">
        <f t="shared" si="99"/>
        <v>4700</v>
      </c>
      <c r="HX59"/>
      <c s="140">
        <f t="shared" si="42"/>
        <v>-1030</v>
      </c>
      <c s="87">
        <f t="shared" si="23"/>
        <v>-590</v>
      </c>
      <c s="106">
        <f t="shared" si="24"/>
        <v>-0.5900000000000003</v>
      </c>
      <c s="299"/>
    </row>
    <row ht="11.1" customHeight="1">
      <c s="282">
        <f t="shared" si="58"/>
        <v>60</v>
      </c>
      <c s="75">
        <f t="shared" si="54"/>
        <v>15.133333333333333</v>
      </c>
      <c s="240">
        <v>45074.630555555559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15</v>
      </c>
      <c s="100" t="str">
        <f t="shared" si="56"/>
        <v>16:08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0"/>
      <c r="CT60" s="289"/>
      <c s="200"/>
      <c s="2"/>
      <c s="2"/>
      <c s="160">
        <f t="shared" si="114"/>
        <v>6</v>
      </c>
      <c s="151" t="s">
        <v>37</v>
      </c>
      <c s="327" t="str">
        <f t="shared" si="116"/>
        <v>LC2</v>
      </c>
      <c s="96">
        <v>255</v>
      </c>
      <c s="96">
        <v>111</v>
      </c>
      <c s="96">
        <v>2</v>
      </c>
      <c s="297">
        <v>0</v>
      </c>
      <c s="96">
        <f t="shared" si="120"/>
        <v>3</v>
      </c>
      <c s="179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21" t="str">
        <f t="shared" si="119"/>
        <v>=OFFSET(Sheet1!$BQ$1,brge,0,erge)</v>
      </c>
      <c s="115"/>
      <c s="115"/>
      <c s="115"/>
      <c s="328"/>
      <c s="77">
        <v>0</v>
      </c>
      <c s="210">
        <v>1.5</v>
      </c>
      <c s="77">
        <v>50</v>
      </c>
      <c s="77">
        <v>0.050000000000000003</v>
      </c>
      <c s="158">
        <v>0.10000000000000001</v>
      </c>
      <c s="209">
        <v>18</v>
      </c>
      <c r="DX60" s="105" t="s">
        <v>171</v>
      </c>
      <c r="FL60" s="1"/>
      <c s="129">
        <f t="shared" si="12"/>
        <v>43888</v>
      </c>
      <c s="16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5"/>
      <c r="HJ60" s="8">
        <f t="shared" si="99"/>
        <v>4800</v>
      </c>
      <c r="HX60"/>
      <c s="140">
        <f t="shared" si="42"/>
        <v>-1040</v>
      </c>
      <c s="87">
        <f t="shared" si="23"/>
        <v>-600</v>
      </c>
      <c s="106">
        <f t="shared" si="24"/>
        <v>-0.60000000000000031</v>
      </c>
      <c s="299"/>
    </row>
    <row ht="11.1" customHeight="1">
      <c s="282">
        <f t="shared" si="58"/>
        <v>61</v>
      </c>
      <c s="75">
        <f t="shared" si="54"/>
        <v>15.15</v>
      </c>
      <c s="240">
        <v>45074.631249999999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15</v>
      </c>
      <c s="100" t="str">
        <f t="shared" si="56"/>
        <v>16:09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0"/>
      <c r="CT61" s="289"/>
      <c s="200"/>
      <c s="2"/>
      <c s="2"/>
      <c s="160">
        <f t="shared" si="114"/>
        <v>7</v>
      </c>
      <c s="151" t="s">
        <v>127</v>
      </c>
      <c s="327" t="str">
        <f t="shared" si="116"/>
        <v>LC7</v>
      </c>
      <c s="96">
        <v>33</v>
      </c>
      <c s="96">
        <v>0</v>
      </c>
      <c s="96">
        <v>125</v>
      </c>
      <c s="166">
        <v>0</v>
      </c>
      <c s="96">
        <f t="shared" si="120"/>
        <v>4</v>
      </c>
      <c s="179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21" t="str">
        <f t="shared" si="119"/>
        <v>=OFFSET(Sheet1!$BR$1,brge,0,erge)</v>
      </c>
      <c s="115"/>
      <c s="115"/>
      <c s="115"/>
      <c s="328"/>
      <c s="77">
        <v>0</v>
      </c>
      <c s="210">
        <v>1.5</v>
      </c>
      <c s="77">
        <v>50</v>
      </c>
      <c s="77">
        <v>0.050000000000000003</v>
      </c>
      <c s="158">
        <v>0.70000000000000007</v>
      </c>
      <c s="209">
        <v>38</v>
      </c>
      <c r="DX61" s="187" t="s">
        <v>379</v>
      </c>
      <c r="FL61" s="1"/>
      <c s="129">
        <f t="shared" si="12"/>
        <v>43889</v>
      </c>
      <c s="16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5"/>
      <c r="HJ61" s="8">
        <f t="shared" si="99"/>
        <v>4900</v>
      </c>
      <c r="HX61"/>
      <c s="140">
        <f t="shared" si="42"/>
        <v>-1050</v>
      </c>
      <c s="87">
        <f t="shared" si="23"/>
        <v>-610</v>
      </c>
      <c s="106">
        <f t="shared" si="24"/>
        <v>-0.61000000000000032</v>
      </c>
      <c s="299"/>
    </row>
    <row ht="11.1" customHeight="1">
      <c s="282">
        <f t="shared" si="58"/>
        <v>62</v>
      </c>
      <c s="75">
        <f t="shared" si="54"/>
        <v>15.166666666666666</v>
      </c>
      <c s="240">
        <v>45074.631944444445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15</v>
      </c>
      <c s="100" t="str">
        <f t="shared" si="56"/>
        <v>16:10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0"/>
      <c r="CT62" s="289"/>
      <c s="12"/>
      <c s="79"/>
      <c s="2"/>
      <c s="160">
        <f t="shared" si="114"/>
        <v>8</v>
      </c>
      <c s="151" t="s">
        <v>224</v>
      </c>
      <c s="327" t="str">
        <f t="shared" si="116"/>
        <v>LC17</v>
      </c>
      <c s="96">
        <v>37</v>
      </c>
      <c s="96">
        <v>53</v>
      </c>
      <c s="96">
        <v>246</v>
      </c>
      <c s="312">
        <v>0</v>
      </c>
      <c s="96">
        <f t="shared" si="120"/>
        <v>5</v>
      </c>
      <c s="179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21" t="str">
        <f t="shared" si="119"/>
        <v>=OFFSET(Sheet1!$BS$1,brge,0,erge)</v>
      </c>
      <c s="115"/>
      <c s="115"/>
      <c s="115"/>
      <c s="328"/>
      <c s="77">
        <v>0</v>
      </c>
      <c s="210">
        <v>1.5</v>
      </c>
      <c s="77">
        <v>50</v>
      </c>
      <c s="77">
        <v>0.050000000000000003</v>
      </c>
      <c s="158">
        <v>0.70000000000000007</v>
      </c>
      <c s="209">
        <v>39</v>
      </c>
      <c r="DX62" s="295" t="s">
        <v>15</v>
      </c>
      <c r="FL62" s="1"/>
      <c s="129">
        <f t="shared" si="12"/>
        <v>43890</v>
      </c>
      <c s="16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0">
        <f t="shared" si="42"/>
        <v>-1060</v>
      </c>
      <c s="87">
        <f t="shared" si="23"/>
        <v>-620</v>
      </c>
      <c s="106">
        <f t="shared" si="24"/>
        <v>-0.62000000000000033</v>
      </c>
      <c s="299"/>
    </row>
    <row ht="11.1" customHeight="1">
      <c s="282">
        <f t="shared" si="58"/>
        <v>63</v>
      </c>
      <c s="75">
        <f t="shared" si="54"/>
        <v>15.183333333333334</v>
      </c>
      <c s="240">
        <v>45074.632638888892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15</v>
      </c>
      <c s="100" t="str">
        <f t="shared" si="56"/>
        <v>16:11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0"/>
      <c r="CT63" s="289"/>
      <c s="12"/>
      <c s="79"/>
      <c s="2"/>
      <c s="160">
        <f t="shared" si="114"/>
        <v>9</v>
      </c>
      <c s="151" t="s">
        <v>320</v>
      </c>
      <c s="327" t="str">
        <f t="shared" si="116"/>
        <v>LC20</v>
      </c>
      <c s="96">
        <v>89</v>
      </c>
      <c s="96">
        <v>207</v>
      </c>
      <c s="96">
        <v>22</v>
      </c>
      <c s="205">
        <v>0</v>
      </c>
      <c s="96">
        <f t="shared" si="120"/>
        <v>6</v>
      </c>
      <c s="179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21" t="str">
        <f t="shared" si="119"/>
        <v>=OFFSET(Sheet1!$BT$1,brge,0,erge)</v>
      </c>
      <c s="115"/>
      <c s="115"/>
      <c s="115"/>
      <c s="328"/>
      <c s="77">
        <v>0</v>
      </c>
      <c s="210">
        <v>1.25</v>
      </c>
      <c s="77">
        <v>10</v>
      </c>
      <c s="77">
        <v>0.10000000000000001</v>
      </c>
      <c s="158">
        <v>0.84999999999999998</v>
      </c>
      <c s="209">
        <v>37</v>
      </c>
      <c r="DX63" s="295" t="s">
        <v>329</v>
      </c>
      <c r="FL63" s="1"/>
      <c s="129">
        <f t="shared" si="12"/>
        <v>43891</v>
      </c>
      <c s="16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147"/>
      <c s="140">
        <f t="shared" si="42"/>
        <v>-1070</v>
      </c>
      <c s="87">
        <f t="shared" si="23"/>
        <v>-630</v>
      </c>
      <c s="106">
        <f t="shared" si="24"/>
        <v>-0.63000000000000034</v>
      </c>
      <c s="299"/>
    </row>
    <row ht="11.1" customHeight="1">
      <c s="282">
        <f t="shared" si="58"/>
        <v>64</v>
      </c>
      <c s="75">
        <f t="shared" si="54"/>
        <v>15.199999999999999</v>
      </c>
      <c s="240">
        <v>45074.633333333331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15</v>
      </c>
      <c s="100" t="str">
        <f t="shared" si="56"/>
        <v>16:12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0"/>
      <c r="CT64" s="289"/>
      <c s="12"/>
      <c s="79"/>
      <c s="2"/>
      <c s="160">
        <f t="shared" si="114"/>
        <v>10</v>
      </c>
      <c s="151" t="s">
        <v>38</v>
      </c>
      <c s="327" t="str">
        <f t="shared" si="116"/>
        <v>LC27</v>
      </c>
      <c s="96">
        <v>109</v>
      </c>
      <c s="96">
        <v>170</v>
      </c>
      <c s="96">
        <v>230</v>
      </c>
      <c s="230">
        <v>0</v>
      </c>
      <c s="96">
        <f t="shared" si="120"/>
        <v>7</v>
      </c>
      <c s="179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21" t="str">
        <f t="shared" si="119"/>
        <v>=OFFSET(Sheet1!$BU$1,brge,0,erge)</v>
      </c>
      <c s="115"/>
      <c s="115"/>
      <c s="115"/>
      <c s="328"/>
      <c s="77">
        <v>0</v>
      </c>
      <c s="210">
        <v>1.5</v>
      </c>
      <c s="77">
        <v>50</v>
      </c>
      <c s="77">
        <v>0.050000000000000003</v>
      </c>
      <c s="158">
        <v>0.70000000000000007</v>
      </c>
      <c s="209">
        <v>35</v>
      </c>
      <c r="DX64" s="295" t="s">
        <v>232</v>
      </c>
      <c r="FL64" s="1"/>
      <c s="129">
        <f t="shared" si="12"/>
        <v>43892</v>
      </c>
      <c s="16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203"/>
      <c s="140">
        <f t="shared" si="42"/>
        <v>-1080</v>
      </c>
      <c s="87">
        <f t="shared" si="23"/>
        <v>-640</v>
      </c>
      <c s="106">
        <f t="shared" si="24"/>
        <v>-0.64000000000000035</v>
      </c>
      <c s="299"/>
    </row>
    <row ht="11.1" customHeight="1">
      <c s="282">
        <f t="shared" si="58"/>
        <v>65</v>
      </c>
      <c s="75">
        <f t="shared" si="54"/>
        <v>15.216666666666667</v>
      </c>
      <c s="240">
        <v>45074.634027777778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15</v>
      </c>
      <c s="100" t="str">
        <f t="shared" si="56"/>
        <v>16:13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0"/>
      <c r="CT65" s="289"/>
      <c s="12"/>
      <c s="79"/>
      <c s="2"/>
      <c s="160">
        <f t="shared" si="114"/>
        <v>11</v>
      </c>
      <c s="151" t="s">
        <v>128</v>
      </c>
      <c s="327" t="str">
        <f t="shared" si="116"/>
        <v>LC14</v>
      </c>
      <c s="96">
        <v>176</v>
      </c>
      <c s="96">
        <v>68</v>
      </c>
      <c s="96">
        <v>213</v>
      </c>
      <c s="255">
        <v>0</v>
      </c>
      <c s="96">
        <f t="shared" si="120"/>
        <v>8</v>
      </c>
      <c s="179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21" t="str">
        <f t="shared" si="119"/>
        <v>=OFFSET(Sheet1!$BV$1,brge,0,erge)</v>
      </c>
      <c s="115"/>
      <c s="115"/>
      <c s="115"/>
      <c s="328"/>
      <c s="77">
        <v>0</v>
      </c>
      <c s="210">
        <v>1.5</v>
      </c>
      <c s="77">
        <v>50</v>
      </c>
      <c s="77">
        <v>0.050000000000000003</v>
      </c>
      <c s="158">
        <v>0.70000000000000007</v>
      </c>
      <c s="209">
        <v>36</v>
      </c>
      <c r="DX65" s="295" t="s">
        <v>233</v>
      </c>
      <c r="FL65" s="1"/>
      <c s="129">
        <f t="shared" si="12"/>
        <v>43893</v>
      </c>
      <c s="16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40">
        <f t="shared" si="42"/>
        <v>-1090</v>
      </c>
      <c s="87">
        <f t="shared" si="23"/>
        <v>-650</v>
      </c>
      <c s="106">
        <f t="shared" si="24"/>
        <v>-0.65000000000000036</v>
      </c>
      <c s="299"/>
    </row>
    <row ht="11.1" customHeight="1">
      <c s="282">
        <f t="shared" si="58"/>
        <v>66</v>
      </c>
      <c s="75">
        <f t="shared" si="54"/>
        <v>15.233333333333333</v>
      </c>
      <c s="240">
        <v>45074.634722222225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15</v>
      </c>
      <c s="100" t="str">
        <f t="shared" si="56"/>
        <v>16:14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0"/>
      <c r="CT66" s="289"/>
      <c s="12"/>
      <c s="79"/>
      <c s="2"/>
      <c s="160">
        <f t="shared" si="114"/>
        <v>12</v>
      </c>
      <c s="151" t="s">
        <v>225</v>
      </c>
      <c s="327" t="str">
        <f t="shared" si="116"/>
        <v>LC6</v>
      </c>
      <c s="96">
        <v>155</v>
      </c>
      <c s="96">
        <v>124</v>
      </c>
      <c s="96">
        <v>0</v>
      </c>
      <c s="161">
        <v>0</v>
      </c>
      <c s="96">
        <f t="shared" si="120"/>
        <v>9</v>
      </c>
      <c s="179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21" t="str">
        <f t="shared" si="119"/>
        <v>=OFFSET(Sheet1!$BW$1,brge,0,erge)</v>
      </c>
      <c s="115"/>
      <c s="115"/>
      <c s="115"/>
      <c s="328"/>
      <c s="77">
        <v>0</v>
      </c>
      <c s="210">
        <v>1.5</v>
      </c>
      <c s="77">
        <v>50</v>
      </c>
      <c s="77">
        <v>0.050000000000000003</v>
      </c>
      <c s="158">
        <v>0.70000000000000007</v>
      </c>
      <c s="209">
        <v>40</v>
      </c>
      <c r="DX66" s="295" t="s">
        <v>372</v>
      </c>
      <c r="FL66" s="1"/>
      <c s="129">
        <f t="shared" si="12"/>
        <v>43894</v>
      </c>
      <c s="16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300"/>
      <c s="140">
        <f t="shared" si="42"/>
        <v>-1100</v>
      </c>
      <c s="87">
        <f t="shared" si="23"/>
        <v>-660</v>
      </c>
      <c s="106">
        <f t="shared" si="24"/>
        <v>-0.66000000000000036</v>
      </c>
      <c s="299"/>
    </row>
    <row ht="11.1" customHeight="1">
      <c s="282">
        <f t="shared" si="58"/>
        <v>67</v>
      </c>
      <c s="75">
        <f t="shared" si="54"/>
        <v>15.25</v>
      </c>
      <c s="240">
        <v>45074.635416666664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15</v>
      </c>
      <c s="100" t="str">
        <f t="shared" si="56"/>
        <v>16:15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0"/>
      <c r="CT67" s="289"/>
      <c s="12"/>
      <c s="79"/>
      <c s="2"/>
      <c s="160">
        <f t="shared" si="114"/>
        <v>13</v>
      </c>
      <c s="151" t="s">
        <v>321</v>
      </c>
      <c s="327" t="str">
        <f t="shared" si="116"/>
        <v>LC11</v>
      </c>
      <c s="96">
        <v>236</v>
      </c>
      <c s="96">
        <v>0</v>
      </c>
      <c s="96">
        <v>43</v>
      </c>
      <c s="285">
        <v>0</v>
      </c>
      <c s="96">
        <f t="shared" si="120"/>
        <v>10</v>
      </c>
      <c s="179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21" t="str">
        <f t="shared" si="119"/>
        <v>=OFFSET(Sheet1!$BX$1,brge,0,erge)</v>
      </c>
      <c s="115"/>
      <c s="115"/>
      <c s="115"/>
      <c s="328"/>
      <c s="77">
        <v>0</v>
      </c>
      <c s="210">
        <v>1.5</v>
      </c>
      <c s="77">
        <v>50</v>
      </c>
      <c s="77">
        <v>0.34999999999999998</v>
      </c>
      <c s="158">
        <v>0.70000000000000007</v>
      </c>
      <c s="209">
        <v>41</v>
      </c>
      <c r="DX67" s="189" t="s">
        <v>135</v>
      </c>
      <c r="FL67" s="1"/>
      <c s="129">
        <f t="shared" si="12"/>
        <v>43895</v>
      </c>
      <c s="16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253"/>
      <c s="140">
        <f t="shared" si="42"/>
        <v>-1110</v>
      </c>
      <c s="87">
        <f t="shared" si="23"/>
        <v>-670</v>
      </c>
      <c s="106">
        <f t="shared" si="24"/>
        <v>-0.67000000000000037</v>
      </c>
      <c s="276"/>
    </row>
    <row ht="11.1" customHeight="1">
      <c s="282">
        <f t="shared" si="58"/>
        <v>68</v>
      </c>
      <c s="75">
        <f t="shared" si="54"/>
        <v>15.266666666666667</v>
      </c>
      <c s="240">
        <v>45074.636111111111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15</v>
      </c>
      <c s="100" t="str">
        <f t="shared" si="56"/>
        <v>16:16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0"/>
      <c r="CT68" s="289"/>
      <c s="12"/>
      <c s="79"/>
      <c s="2"/>
      <c s="160">
        <f t="shared" si="114"/>
        <v>14</v>
      </c>
      <c s="151" t="s">
        <v>59</v>
      </c>
      <c s="327" t="str">
        <f t="shared" si="116"/>
        <v>LC1B</v>
      </c>
      <c s="96">
        <v>151</v>
      </c>
      <c s="96">
        <v>14</v>
      </c>
      <c s="96">
        <v>159</v>
      </c>
      <c s="320">
        <v>0</v>
      </c>
      <c s="96">
        <f t="shared" si="120"/>
        <v>11</v>
      </c>
      <c s="179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21" t="str">
        <f t="shared" si="119"/>
        <v>=OFFSET(Sheet1!$BY$1,brge,0,erge)</v>
      </c>
      <c s="115"/>
      <c s="115"/>
      <c s="115"/>
      <c s="328"/>
      <c s="77">
        <v>0</v>
      </c>
      <c s="210">
        <v>1</v>
      </c>
      <c s="77">
        <v>50</v>
      </c>
      <c s="77">
        <v>0.34999999999999998</v>
      </c>
      <c s="158">
        <v>0.70000000000000007</v>
      </c>
      <c s="209">
        <v>4</v>
      </c>
      <c r="DX68" s="105" t="s">
        <v>93</v>
      </c>
      <c r="FL68" s="1"/>
      <c s="129">
        <f t="shared" si="12"/>
        <v>43896</v>
      </c>
      <c s="16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39"/>
      <c s="140">
        <f t="shared" si="42"/>
        <v>-1120</v>
      </c>
      <c s="87">
        <f t="shared" si="23"/>
        <v>-680</v>
      </c>
      <c s="106">
        <f t="shared" si="24"/>
        <v>-0.68000000000000038</v>
      </c>
      <c s="276"/>
    </row>
    <row ht="11.1" customHeight="1">
      <c s="282">
        <f t="shared" si="58"/>
        <v>69</v>
      </c>
      <c s="75">
        <f t="shared" si="54"/>
        <v>15.283333333333333</v>
      </c>
      <c s="240">
        <v>45074.636805555558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15</v>
      </c>
      <c s="100" t="str">
        <f t="shared" si="56"/>
        <v>16:17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0"/>
      <c r="CT69" s="289"/>
      <c s="12"/>
      <c s="79"/>
      <c s="2"/>
      <c s="160">
        <f t="shared" si="114"/>
        <v>15</v>
      </c>
      <c s="151" t="s">
        <v>155</v>
      </c>
      <c s="327" t="str">
        <f t="shared" si="116"/>
        <v>LC31</v>
      </c>
      <c s="96">
        <v>37</v>
      </c>
      <c s="96">
        <v>132</v>
      </c>
      <c s="96">
        <v>213</v>
      </c>
      <c s="183">
        <v>0</v>
      </c>
      <c s="96">
        <f t="shared" si="120"/>
        <v>12</v>
      </c>
      <c s="179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21" t="str">
        <f t="shared" si="119"/>
        <v>=OFFSET(Sheet1!$BZ$1,brge,0,erge)</v>
      </c>
      <c s="115"/>
      <c s="115"/>
      <c s="115"/>
      <c s="328"/>
      <c s="77">
        <v>0</v>
      </c>
      <c s="210">
        <v>1</v>
      </c>
      <c s="77">
        <v>50</v>
      </c>
      <c s="77">
        <v>0.34999999999999998</v>
      </c>
      <c s="158">
        <v>0.70000000000000007</v>
      </c>
      <c s="209">
        <v>4</v>
      </c>
      <c r="DX69" s="105" t="s">
        <v>16</v>
      </c>
      <c r="FL69" s="1"/>
      <c s="129">
        <f t="shared" si="12"/>
        <v>43897</v>
      </c>
      <c s="16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98"/>
      <c s="140">
        <f t="shared" si="42"/>
        <v>-1130</v>
      </c>
      <c s="87">
        <f t="shared" si="23"/>
        <v>-690</v>
      </c>
      <c s="106">
        <f t="shared" si="24"/>
        <v>-0.69000000000000039</v>
      </c>
      <c s="276"/>
    </row>
    <row ht="11.1" customHeight="1">
      <c s="282">
        <f t="shared" si="58"/>
        <v>70</v>
      </c>
      <c s="75">
        <f t="shared" si="54"/>
        <v>15.300000000000001</v>
      </c>
      <c s="240">
        <v>45074.637499999997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15</v>
      </c>
      <c s="100" t="str">
        <f t="shared" si="56"/>
        <v>16:18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0"/>
      <c r="CT70" s="289"/>
      <c s="12"/>
      <c s="79"/>
      <c s="2"/>
      <c s="160">
        <f t="shared" si="114"/>
        <v>16</v>
      </c>
      <c s="151" t="s">
        <v>253</v>
      </c>
      <c s="327" t="str">
        <f t="shared" si="116"/>
        <v>LC1</v>
      </c>
      <c s="96">
        <v>163</v>
      </c>
      <c s="96">
        <v>103</v>
      </c>
      <c s="96">
        <v>10</v>
      </c>
      <c s="174">
        <v>0</v>
      </c>
      <c s="96">
        <f t="shared" si="120"/>
        <v>13</v>
      </c>
      <c s="179" t="str">
        <f>$P$19</f>
        <v>LC1</v>
      </c>
      <c s="77"/>
      <c s="77"/>
      <c s="77" t="str">
        <f t="shared" si="118"/>
        <v>LC1Rge</v>
      </c>
      <c s="221" t="str">
        <f t="shared" si="122" ref="DJ70:DJ86">IF(DF70=0,"","=OFFSET(RateCalc!$"&amp;DH70&amp;"$1,brge,0,erge)")</f>
        <v>=OFFSET(RateCalc!$$1,brge,0,erge)</v>
      </c>
      <c s="115"/>
      <c s="115"/>
      <c s="115"/>
      <c s="328"/>
      <c s="77">
        <v>0</v>
      </c>
      <c s="210">
        <v>1</v>
      </c>
      <c s="77">
        <v>50</v>
      </c>
      <c s="77">
        <v>0.34999999999999998</v>
      </c>
      <c s="158">
        <v>0.70000000000000007</v>
      </c>
      <c s="209">
        <v>4</v>
      </c>
      <c r="DX70" s="148" t="s">
        <v>373</v>
      </c>
      <c r="FL70" s="1"/>
      <c s="129">
        <f t="shared" si="12"/>
        <v>43898</v>
      </c>
      <c s="16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26"/>
      <c s="140">
        <f t="shared" si="42"/>
        <v>-1140</v>
      </c>
      <c s="87">
        <f t="shared" si="23"/>
        <v>-700</v>
      </c>
      <c s="106">
        <f t="shared" si="24"/>
        <v>-0.7000000000000004</v>
      </c>
      <c s="276"/>
    </row>
    <row ht="11.1" customHeight="1">
      <c s="282">
        <f t="shared" si="58"/>
        <v>71</v>
      </c>
      <c s="75">
        <f t="shared" si="54"/>
        <v>15.316666666666666</v>
      </c>
      <c s="240">
        <v>45074.638194444444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15</v>
      </c>
      <c s="100" t="str">
        <f t="shared" si="56"/>
        <v>16:19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0"/>
      <c r="CT71" s="289"/>
      <c s="12"/>
      <c s="79"/>
      <c s="2"/>
      <c s="160">
        <f t="shared" si="114"/>
        <v>17</v>
      </c>
      <c s="151" t="s">
        <v>347</v>
      </c>
      <c s="327">
        <f t="shared" si="116"/>
        <v>0</v>
      </c>
      <c s="96">
        <v>242</v>
      </c>
      <c s="96">
        <v>155</v>
      </c>
      <c s="96">
        <v>0</v>
      </c>
      <c s="309">
        <v>0</v>
      </c>
      <c s="96">
        <f t="shared" si="120"/>
        <v>14</v>
      </c>
      <c s="179">
        <f>$Q$19</f>
        <v>0</v>
      </c>
      <c s="77"/>
      <c s="77"/>
      <c s="77" t="str">
        <f t="shared" si="118"/>
        <v/>
      </c>
      <c s="221" t="str">
        <f t="shared" si="122"/>
        <v/>
      </c>
      <c s="115"/>
      <c s="115"/>
      <c s="115"/>
      <c s="328"/>
      <c s="77">
        <v>0</v>
      </c>
      <c s="210">
        <v>1</v>
      </c>
      <c s="77">
        <v>50</v>
      </c>
      <c s="77">
        <v>0.34999999999999998</v>
      </c>
      <c s="158">
        <v>0.70000000000000007</v>
      </c>
      <c s="209">
        <v>4</v>
      </c>
      <c r="DX71" s="105" t="s">
        <v>206</v>
      </c>
      <c r="FL71" s="1"/>
      <c s="129">
        <f t="shared" si="12"/>
        <v>43899</v>
      </c>
      <c s="16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304"/>
      <c s="140">
        <f t="shared" si="42"/>
        <v>-1150</v>
      </c>
      <c s="87">
        <f t="shared" si="23"/>
        <v>-710</v>
      </c>
      <c s="106">
        <f t="shared" si="24"/>
        <v>-0.71000000000000041</v>
      </c>
      <c s="276"/>
    </row>
    <row ht="11.1" customHeight="1">
      <c s="282">
        <f t="shared" si="58"/>
        <v>72</v>
      </c>
      <c s="75">
        <f t="shared" si="54"/>
        <v>15.333333333333334</v>
      </c>
      <c s="240">
        <v>45074.638888888891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15</v>
      </c>
      <c s="100" t="str">
        <f t="shared" si="56"/>
        <v>16:20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0"/>
      <c r="CT72" s="289"/>
      <c s="12"/>
      <c s="79"/>
      <c s="2"/>
      <c s="160">
        <f t="shared" si="114"/>
        <v>18</v>
      </c>
      <c s="151" t="s">
        <v>60</v>
      </c>
      <c s="327">
        <f t="shared" si="116"/>
        <v>0</v>
      </c>
      <c s="96">
        <v>130</v>
      </c>
      <c s="96">
        <v>219</v>
      </c>
      <c s="96">
        <v>31</v>
      </c>
      <c s="207">
        <v>0</v>
      </c>
      <c s="96">
        <f t="shared" si="120"/>
        <v>15</v>
      </c>
      <c s="179">
        <f>$R$19</f>
        <v>0</v>
      </c>
      <c s="77"/>
      <c s="77"/>
      <c s="77" t="str">
        <f t="shared" si="118"/>
        <v/>
      </c>
      <c s="221" t="str">
        <f t="shared" si="122"/>
        <v/>
      </c>
      <c s="115"/>
      <c s="115"/>
      <c s="115"/>
      <c s="328"/>
      <c s="77">
        <v>0</v>
      </c>
      <c s="210">
        <v>1</v>
      </c>
      <c s="77">
        <v>50</v>
      </c>
      <c s="77">
        <v>0.34999999999999998</v>
      </c>
      <c s="158">
        <v>0.70000000000000007</v>
      </c>
      <c s="209">
        <v>4</v>
      </c>
      <c r="FL72" s="1"/>
      <c s="129">
        <f t="shared" si="12"/>
        <v>43900</v>
      </c>
      <c s="16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26"/>
      <c s="140">
        <f t="shared" si="42"/>
        <v>-1160</v>
      </c>
      <c s="87">
        <f t="shared" si="23"/>
        <v>-720</v>
      </c>
      <c s="106">
        <f t="shared" si="24"/>
        <v>-0.72000000000000042</v>
      </c>
      <c s="276"/>
    </row>
    <row ht="11.1" customHeight="1">
      <c s="282">
        <f t="shared" si="58"/>
        <v>73</v>
      </c>
      <c s="75">
        <f t="shared" si="54"/>
        <v>15.35</v>
      </c>
      <c s="240">
        <v>45074.63958333333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15</v>
      </c>
      <c s="100" t="str">
        <f t="shared" si="56"/>
        <v>16:21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0"/>
      <c r="CT73" s="289"/>
      <c s="12"/>
      <c s="79"/>
      <c s="2"/>
      <c s="160">
        <f t="shared" si="114"/>
        <v>19</v>
      </c>
      <c s="151" t="s">
        <v>156</v>
      </c>
      <c s="327">
        <f t="shared" si="116"/>
        <v>0</v>
      </c>
      <c s="96">
        <v>255</v>
      </c>
      <c s="96">
        <v>107</v>
      </c>
      <c s="96">
        <v>39</v>
      </c>
      <c s="265">
        <v>0</v>
      </c>
      <c s="96">
        <f t="shared" si="120"/>
        <v>16</v>
      </c>
      <c s="179">
        <f>$S$19</f>
        <v>0</v>
      </c>
      <c s="77"/>
      <c s="77"/>
      <c s="77" t="str">
        <f t="shared" si="118"/>
        <v/>
      </c>
      <c s="221" t="str">
        <f t="shared" si="122"/>
        <v/>
      </c>
      <c s="115"/>
      <c s="115"/>
      <c s="115"/>
      <c s="328"/>
      <c s="77">
        <v>0</v>
      </c>
      <c s="210">
        <v>1</v>
      </c>
      <c s="77">
        <v>50</v>
      </c>
      <c s="77">
        <v>0.34999999999999998</v>
      </c>
      <c s="158">
        <v>0.70000000000000007</v>
      </c>
      <c s="209">
        <v>4</v>
      </c>
      <c r="FL73" s="1"/>
      <c s="129">
        <f t="shared" si="12"/>
        <v>43901</v>
      </c>
      <c s="16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82">
        <f t="shared" si="58"/>
        <v>74</v>
      </c>
      <c s="75">
        <f t="shared" si="54"/>
        <v>15.366666666666667</v>
      </c>
      <c s="240">
        <v>45074.640277777777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15</v>
      </c>
      <c s="100" t="str">
        <f t="shared" si="56"/>
        <v>16:22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0"/>
      <c r="CT74" s="289"/>
      <c s="12"/>
      <c s="79"/>
      <c s="2"/>
      <c s="160">
        <f t="shared" si="114"/>
        <v>20</v>
      </c>
      <c s="151" t="s">
        <v>254</v>
      </c>
      <c s="327">
        <f t="shared" si="116"/>
        <v>0</v>
      </c>
      <c s="96">
        <v>66</v>
      </c>
      <c s="96">
        <v>223</v>
      </c>
      <c s="96">
        <v>26</v>
      </c>
      <c s="159">
        <v>0</v>
      </c>
      <c s="96">
        <f t="shared" si="120"/>
        <v>17</v>
      </c>
      <c s="179">
        <f>$T$19</f>
        <v>0</v>
      </c>
      <c s="77"/>
      <c s="77"/>
      <c s="77" t="str">
        <f t="shared" si="118"/>
        <v/>
      </c>
      <c s="221" t="str">
        <f t="shared" si="122"/>
        <v/>
      </c>
      <c s="115"/>
      <c s="115"/>
      <c s="115"/>
      <c s="328"/>
      <c s="77">
        <v>0</v>
      </c>
      <c s="210">
        <v>1</v>
      </c>
      <c s="77">
        <v>50</v>
      </c>
      <c s="77">
        <v>0.34999999999999998</v>
      </c>
      <c s="158">
        <v>0.70000000000000007</v>
      </c>
      <c s="209">
        <v>4</v>
      </c>
      <c r="DX74" s="1" t="s">
        <v>136</v>
      </c>
      <c r="FL74" s="1"/>
      <c s="129">
        <f t="shared" si="12"/>
        <v>43902</v>
      </c>
      <c s="16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82">
        <f t="shared" si="58"/>
        <v>75</v>
      </c>
      <c s="75">
        <f t="shared" si="54"/>
        <v>15.383333333333333</v>
      </c>
      <c s="240">
        <v>45074.640972222223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15</v>
      </c>
      <c s="100" t="str">
        <f t="shared" si="56"/>
        <v>16:23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0"/>
      <c r="CT75" s="289"/>
      <c s="12"/>
      <c s="79"/>
      <c s="2"/>
      <c s="160">
        <f t="shared" si="114"/>
        <v>21</v>
      </c>
      <c s="151" t="s">
        <v>348</v>
      </c>
      <c s="327">
        <f t="shared" si="116"/>
        <v>0</v>
      </c>
      <c s="96">
        <v>151</v>
      </c>
      <c s="96">
        <v>120</v>
      </c>
      <c s="96">
        <v>0</v>
      </c>
      <c s="228">
        <v>0</v>
      </c>
      <c s="96">
        <f t="shared" si="120"/>
        <v>18</v>
      </c>
      <c s="179">
        <f>$U$19</f>
        <v>0</v>
      </c>
      <c s="77"/>
      <c s="77"/>
      <c s="77" t="str">
        <f t="shared" si="118"/>
        <v/>
      </c>
      <c s="221" t="str">
        <f t="shared" si="122"/>
        <v/>
      </c>
      <c s="115"/>
      <c s="115"/>
      <c s="115"/>
      <c s="328"/>
      <c s="77">
        <v>0</v>
      </c>
      <c s="210">
        <v>1</v>
      </c>
      <c s="77">
        <v>50</v>
      </c>
      <c s="77">
        <v>0.34999999999999998</v>
      </c>
      <c s="158">
        <v>0.70000000000000007</v>
      </c>
      <c s="209">
        <v>4</v>
      </c>
      <c r="DX75" s="1" t="s">
        <v>287</v>
      </c>
      <c r="FL75" s="1"/>
      <c s="129">
        <f t="shared" si="12"/>
        <v>43903</v>
      </c>
      <c s="16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82">
        <f t="shared" si="58"/>
        <v>76</v>
      </c>
      <c s="75">
        <f t="shared" si="54"/>
        <v>15.4</v>
      </c>
      <c s="240">
        <v>45074.64166666667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15</v>
      </c>
      <c s="100" t="str">
        <f t="shared" si="56"/>
        <v>16:24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0"/>
      <c r="CT76" s="289"/>
      <c s="12"/>
      <c s="79"/>
      <c s="2"/>
      <c s="160">
        <f t="shared" si="114"/>
        <v>22</v>
      </c>
      <c s="151" t="s">
        <v>61</v>
      </c>
      <c s="327">
        <f t="shared" si="116"/>
        <v>0</v>
      </c>
      <c s="96">
        <v>118</v>
      </c>
      <c s="96">
        <v>161</v>
      </c>
      <c s="96">
        <v>205</v>
      </c>
      <c s="219">
        <v>0</v>
      </c>
      <c s="96">
        <f t="shared" si="120"/>
        <v>19</v>
      </c>
      <c s="179">
        <f>$V$19</f>
        <v>0</v>
      </c>
      <c s="77"/>
      <c s="77"/>
      <c s="77" t="str">
        <f t="shared" si="118"/>
        <v/>
      </c>
      <c s="221" t="str">
        <f t="shared" si="122"/>
        <v/>
      </c>
      <c s="115"/>
      <c s="115"/>
      <c s="115"/>
      <c s="328"/>
      <c s="77">
        <v>0</v>
      </c>
      <c s="210">
        <v>1</v>
      </c>
      <c s="77">
        <v>50</v>
      </c>
      <c s="77">
        <v>0.34999999999999998</v>
      </c>
      <c s="158">
        <v>0.70000000000000007</v>
      </c>
      <c s="209">
        <v>4</v>
      </c>
      <c r="DX76" s="1" t="s">
        <v>288</v>
      </c>
      <c r="FL76" s="1"/>
      <c s="129">
        <f t="shared" si="12"/>
        <v>43904</v>
      </c>
      <c s="16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82">
        <f t="shared" si="58"/>
        <v>77</v>
      </c>
      <c s="75">
        <f t="shared" si="54"/>
        <v>15.416666666666666</v>
      </c>
      <c s="240">
        <v>45074.642361111109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15</v>
      </c>
      <c s="100" t="str">
        <f t="shared" si="56"/>
        <v>16:25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0"/>
      <c r="CT77" s="289"/>
      <c s="12"/>
      <c s="79"/>
      <c s="2"/>
      <c s="160">
        <f t="shared" si="114"/>
        <v>23</v>
      </c>
      <c s="151" t="s">
        <v>182</v>
      </c>
      <c s="327">
        <f t="shared" si="116"/>
        <v>0</v>
      </c>
      <c s="96">
        <v>199</v>
      </c>
      <c s="96">
        <v>60</v>
      </c>
      <c s="96">
        <v>232</v>
      </c>
      <c s="292">
        <v>0</v>
      </c>
      <c s="96">
        <f t="shared" si="120"/>
        <v>20</v>
      </c>
      <c s="179">
        <f>$W$19</f>
        <v>0</v>
      </c>
      <c s="77"/>
      <c s="77"/>
      <c s="77" t="str">
        <f t="shared" si="118"/>
        <v/>
      </c>
      <c s="221" t="str">
        <f t="shared" si="122"/>
        <v/>
      </c>
      <c s="115"/>
      <c s="115"/>
      <c s="115"/>
      <c s="328"/>
      <c s="77">
        <v>0</v>
      </c>
      <c s="210">
        <v>1</v>
      </c>
      <c s="77">
        <v>50</v>
      </c>
      <c s="77">
        <v>0.34999999999999998</v>
      </c>
      <c s="158">
        <v>0.70000000000000007</v>
      </c>
      <c s="209">
        <v>4</v>
      </c>
      <c r="DX77" s="1" t="s">
        <v>137</v>
      </c>
      <c r="FL77" s="1"/>
      <c s="129">
        <f t="shared" si="12"/>
        <v>43905</v>
      </c>
      <c s="16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78</v>
      </c>
      <c s="75">
        <f t="shared" si="54"/>
        <v>15.433333333333334</v>
      </c>
      <c s="240">
        <v>45074.643055555556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15</v>
      </c>
      <c s="100" t="str">
        <f t="shared" si="56"/>
        <v>16:26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0"/>
      <c r="CT78" s="289"/>
      <c s="12"/>
      <c s="79"/>
      <c s="2"/>
      <c s="160">
        <f t="shared" si="114"/>
        <v>24</v>
      </c>
      <c s="151" t="s">
        <v>280</v>
      </c>
      <c s="327">
        <f t="shared" si="116"/>
        <v>0</v>
      </c>
      <c s="96">
        <v>0</v>
      </c>
      <c s="96">
        <v>107</v>
      </c>
      <c s="96">
        <v>228</v>
      </c>
      <c s="231">
        <v>0</v>
      </c>
      <c s="96">
        <f t="shared" si="120"/>
        <v>21</v>
      </c>
      <c s="179">
        <f>$X$19</f>
        <v>0</v>
      </c>
      <c s="77"/>
      <c s="77"/>
      <c s="77" t="str">
        <f t="shared" si="118"/>
        <v/>
      </c>
      <c s="221" t="str">
        <f t="shared" si="122"/>
        <v/>
      </c>
      <c s="115"/>
      <c s="115"/>
      <c s="115"/>
      <c s="328"/>
      <c s="77">
        <v>0</v>
      </c>
      <c s="210">
        <v>1</v>
      </c>
      <c s="77">
        <v>50</v>
      </c>
      <c s="77">
        <v>0.34999999999999998</v>
      </c>
      <c s="158">
        <v>0.70000000000000007</v>
      </c>
      <c s="209">
        <v>4</v>
      </c>
      <c r="DX78" s="1" t="s">
        <v>17</v>
      </c>
      <c r="FL78" s="1"/>
      <c s="129">
        <f t="shared" si="12"/>
        <v>43906</v>
      </c>
      <c s="16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79</v>
      </c>
      <c s="75">
        <f t="shared" si="54"/>
        <v>15.449999999999999</v>
      </c>
      <c s="240">
        <v>45074.643750000003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15</v>
      </c>
      <c s="100" t="str">
        <f t="shared" si="56"/>
        <v>16:27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0"/>
      <c r="CT79" s="289"/>
      <c s="12"/>
      <c s="79"/>
      <c s="2"/>
      <c s="160">
        <f t="shared" si="114"/>
        <v>25</v>
      </c>
      <c s="151" t="s">
        <v>365</v>
      </c>
      <c s="327">
        <f t="shared" si="116"/>
        <v>0</v>
      </c>
      <c s="96">
        <v>0</v>
      </c>
      <c s="96">
        <v>255</v>
      </c>
      <c s="96">
        <v>0</v>
      </c>
      <c s="268">
        <v>0</v>
      </c>
      <c s="96">
        <f t="shared" si="120"/>
        <v>22</v>
      </c>
      <c s="179">
        <f>$Y$19</f>
        <v>0</v>
      </c>
      <c s="77"/>
      <c s="77"/>
      <c s="77" t="str">
        <f t="shared" si="118"/>
        <v/>
      </c>
      <c s="221" t="str">
        <f t="shared" si="122"/>
        <v/>
      </c>
      <c s="115"/>
      <c s="115"/>
      <c s="115"/>
      <c s="328"/>
      <c s="77">
        <v>0</v>
      </c>
      <c s="210">
        <v>1</v>
      </c>
      <c s="77">
        <v>50</v>
      </c>
      <c s="77">
        <v>0.34999999999999998</v>
      </c>
      <c s="158">
        <v>0.70000000000000007</v>
      </c>
      <c s="209">
        <v>4</v>
      </c>
      <c r="DX79" s="1" t="s">
        <v>260</v>
      </c>
      <c r="FL79" s="1"/>
      <c s="129">
        <f t="shared" si="12"/>
        <v>43907</v>
      </c>
      <c s="16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80</v>
      </c>
      <c s="75">
        <f t="shared" si="54"/>
        <v>15.466666666666667</v>
      </c>
      <c s="240">
        <v>45074.644444444442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15</v>
      </c>
      <c s="100" t="str">
        <f t="shared" si="56"/>
        <v>16:28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0"/>
      <c r="CT80" s="289"/>
      <c s="12"/>
      <c s="79"/>
      <c s="2"/>
      <c s="160">
        <f t="shared" si="114"/>
        <v>26</v>
      </c>
      <c s="151" t="s">
        <v>86</v>
      </c>
      <c s="327">
        <f t="shared" si="116"/>
        <v>0</v>
      </c>
      <c s="96">
        <v>134</v>
      </c>
      <c s="96">
        <v>180</v>
      </c>
      <c s="96">
        <v>26</v>
      </c>
      <c s="325">
        <v>0</v>
      </c>
      <c s="96">
        <f t="shared" si="120"/>
        <v>23</v>
      </c>
      <c s="179">
        <f>$Z$19</f>
        <v>0</v>
      </c>
      <c s="77"/>
      <c s="77"/>
      <c s="77" t="str">
        <f t="shared" si="118"/>
        <v/>
      </c>
      <c s="221" t="str">
        <f t="shared" si="122"/>
        <v/>
      </c>
      <c s="115"/>
      <c s="115"/>
      <c s="115"/>
      <c s="328"/>
      <c s="77">
        <v>0</v>
      </c>
      <c s="210">
        <v>1</v>
      </c>
      <c s="77">
        <v>50</v>
      </c>
      <c s="77">
        <v>0.34999999999999998</v>
      </c>
      <c s="158">
        <v>0.70000000000000007</v>
      </c>
      <c s="209">
        <v>4</v>
      </c>
      <c r="DX80" s="1" t="s">
        <v>330</v>
      </c>
      <c r="FL80" s="1"/>
      <c s="129">
        <f t="shared" si="12"/>
        <v>43908</v>
      </c>
      <c s="16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81</v>
      </c>
      <c s="75">
        <f t="shared" si="54"/>
        <v>15.483333333333333</v>
      </c>
      <c s="240">
        <v>45074.645138888889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15</v>
      </c>
      <c s="100" t="str">
        <f t="shared" si="56"/>
        <v>16:29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0"/>
      <c r="CT81" s="289"/>
      <c s="12"/>
      <c s="79"/>
      <c s="2"/>
      <c s="160">
        <f t="shared" si="114"/>
        <v>27</v>
      </c>
      <c s="151" t="s">
        <v>117</v>
      </c>
      <c s="327">
        <f t="shared" si="116"/>
        <v>0</v>
      </c>
      <c s="96">
        <v>0</v>
      </c>
      <c s="96">
        <v>252</v>
      </c>
      <c s="96">
        <v>255</v>
      </c>
      <c s="270">
        <v>0</v>
      </c>
      <c s="96">
        <f t="shared" si="120"/>
        <v>24</v>
      </c>
      <c s="179">
        <f>$AA$19</f>
        <v>0</v>
      </c>
      <c s="77"/>
      <c s="77"/>
      <c s="77" t="str">
        <f t="shared" si="118"/>
        <v/>
      </c>
      <c s="221" t="str">
        <f t="shared" si="122"/>
        <v/>
      </c>
      <c s="115"/>
      <c s="115"/>
      <c s="115"/>
      <c s="328"/>
      <c s="77">
        <v>0</v>
      </c>
      <c s="210">
        <v>1</v>
      </c>
      <c s="77">
        <v>50</v>
      </c>
      <c s="77">
        <v>0.34999999999999998</v>
      </c>
      <c s="158">
        <v>0.70000000000000007</v>
      </c>
      <c s="209">
        <v>4</v>
      </c>
      <c r="DX81" s="1" t="s">
        <v>331</v>
      </c>
      <c r="FL81" s="1"/>
      <c s="129">
        <f t="shared" si="12"/>
        <v>43909</v>
      </c>
      <c s="16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82</v>
      </c>
      <c s="75">
        <f t="shared" si="54"/>
        <v>15.5</v>
      </c>
      <c s="240">
        <v>45074.645833333336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15</v>
      </c>
      <c s="100" t="str">
        <f t="shared" si="56"/>
        <v>16:30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0"/>
      <c r="CT82" s="289"/>
      <c s="12"/>
      <c s="79"/>
      <c s="2"/>
      <c s="160">
        <f t="shared" si="114"/>
        <v>28</v>
      </c>
      <c s="151" t="s">
        <v>207</v>
      </c>
      <c s="327">
        <f t="shared" si="116"/>
        <v>0</v>
      </c>
      <c s="96">
        <v>0</v>
      </c>
      <c s="96">
        <v>0</v>
      </c>
      <c s="96">
        <v>0</v>
      </c>
      <c s="308">
        <v>0</v>
      </c>
      <c s="96">
        <f t="shared" si="120"/>
        <v>25</v>
      </c>
      <c s="179">
        <f>$AB$19</f>
        <v>0</v>
      </c>
      <c s="77"/>
      <c s="77"/>
      <c s="77" t="str">
        <f t="shared" si="118"/>
        <v/>
      </c>
      <c s="221" t="str">
        <f t="shared" si="122"/>
        <v/>
      </c>
      <c s="115"/>
      <c s="115"/>
      <c s="115"/>
      <c s="328"/>
      <c s="77">
        <v>0</v>
      </c>
      <c s="77"/>
      <c s="77"/>
      <c s="77"/>
      <c s="158"/>
      <c s="209"/>
      <c r="DX82" s="1" t="s">
        <v>289</v>
      </c>
      <c r="FL82" s="1"/>
      <c s="129">
        <f t="shared" si="12"/>
        <v>43910</v>
      </c>
      <c s="16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83</v>
      </c>
      <c s="75">
        <f t="shared" si="54"/>
        <v>15.516666666666667</v>
      </c>
      <c s="240">
        <v>45074.646527777775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15</v>
      </c>
      <c s="100" t="str">
        <f t="shared" si="56"/>
        <v>16:31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0"/>
      <c r="CT83" s="289"/>
      <c s="12"/>
      <c s="79"/>
      <c s="2"/>
      <c s="160">
        <f t="shared" si="114"/>
        <v>29</v>
      </c>
      <c s="151" t="s">
        <v>308</v>
      </c>
      <c s="327">
        <f t="shared" si="116"/>
        <v>0</v>
      </c>
      <c s="96">
        <v>0</v>
      </c>
      <c s="96">
        <v>0</v>
      </c>
      <c s="96">
        <v>0</v>
      </c>
      <c s="308">
        <v>0</v>
      </c>
      <c s="96">
        <f t="shared" si="120"/>
        <v>26</v>
      </c>
      <c s="179">
        <f>$AC$19</f>
        <v>0</v>
      </c>
      <c s="77"/>
      <c s="77"/>
      <c s="77" t="str">
        <f t="shared" si="118"/>
        <v/>
      </c>
      <c s="221" t="str">
        <f t="shared" si="122"/>
        <v/>
      </c>
      <c s="115"/>
      <c s="115"/>
      <c s="115"/>
      <c s="328"/>
      <c s="77">
        <v>0</v>
      </c>
      <c s="77"/>
      <c s="77"/>
      <c s="77"/>
      <c s="158"/>
      <c s="209"/>
      <c r="DX83" s="1" t="s">
        <v>116</v>
      </c>
      <c r="FL83" s="1"/>
      <c s="129">
        <f t="shared" si="12"/>
        <v>43911</v>
      </c>
      <c s="16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84</v>
      </c>
      <c s="75">
        <f t="shared" si="54"/>
        <v>15.533333333333333</v>
      </c>
      <c s="240">
        <v>45074.647222222222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15</v>
      </c>
      <c s="100" t="str">
        <f t="shared" si="56"/>
        <v>16:32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0"/>
      <c r="CT84" s="289"/>
      <c s="12"/>
      <c s="79"/>
      <c s="2"/>
      <c s="160">
        <f t="shared" si="114"/>
        <v>30</v>
      </c>
      <c s="151" t="s">
        <v>44</v>
      </c>
      <c s="327">
        <f t="shared" si="116"/>
        <v>0</v>
      </c>
      <c s="96">
        <v>0</v>
      </c>
      <c s="96">
        <v>0</v>
      </c>
      <c s="96">
        <v>0</v>
      </c>
      <c s="308">
        <v>0</v>
      </c>
      <c s="96">
        <f t="shared" si="120"/>
        <v>27</v>
      </c>
      <c s="179">
        <f>$AD$19</f>
        <v>0</v>
      </c>
      <c s="77"/>
      <c s="77"/>
      <c s="77" t="str">
        <f t="shared" si="118"/>
        <v/>
      </c>
      <c s="221" t="str">
        <f t="shared" si="122"/>
        <v/>
      </c>
      <c s="115"/>
      <c s="115"/>
      <c s="115"/>
      <c s="328"/>
      <c s="77">
        <v>0</v>
      </c>
      <c s="77"/>
      <c s="77"/>
      <c s="77"/>
      <c s="158"/>
      <c s="209"/>
      <c r="DX84" s="1" t="s">
        <v>18</v>
      </c>
      <c r="FL84" s="1"/>
      <c s="129">
        <f t="shared" si="12"/>
        <v>43912</v>
      </c>
      <c s="16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85</v>
      </c>
      <c s="75">
        <f t="shared" si="54"/>
        <v>15.550000000000001</v>
      </c>
      <c s="240">
        <v>45074.647916666669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15</v>
      </c>
      <c s="100" t="str">
        <f t="shared" si="56"/>
        <v>16:33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0"/>
      <c r="CT85" s="289"/>
      <c s="12"/>
      <c s="79"/>
      <c s="2"/>
      <c s="160">
        <f t="shared" si="114"/>
        <v>31</v>
      </c>
      <c s="151" t="s">
        <v>138</v>
      </c>
      <c s="327">
        <f t="shared" si="116"/>
        <v>0</v>
      </c>
      <c s="96">
        <v>0</v>
      </c>
      <c s="96">
        <v>0</v>
      </c>
      <c s="96">
        <v>0</v>
      </c>
      <c s="308">
        <v>0</v>
      </c>
      <c s="96">
        <f t="shared" si="120"/>
        <v>28</v>
      </c>
      <c s="179">
        <f>$AE$19</f>
        <v>0</v>
      </c>
      <c s="77"/>
      <c s="77"/>
      <c s="77" t="str">
        <f t="shared" si="118"/>
        <v/>
      </c>
      <c s="221" t="str">
        <f t="shared" si="122"/>
        <v/>
      </c>
      <c s="115"/>
      <c s="115"/>
      <c s="115"/>
      <c s="328"/>
      <c s="77">
        <v>0</v>
      </c>
      <c s="77"/>
      <c s="77"/>
      <c s="77"/>
      <c s="158"/>
      <c s="209"/>
      <c r="DX85" s="1" t="s">
        <v>206</v>
      </c>
      <c r="FL85" s="1"/>
      <c s="129">
        <f t="shared" si="12"/>
        <v>43913</v>
      </c>
      <c s="16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86</v>
      </c>
      <c s="75">
        <f t="shared" si="54"/>
        <v>15.566666666666666</v>
      </c>
      <c s="240">
        <v>45074.648611111108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15</v>
      </c>
      <c s="100" t="str">
        <f t="shared" si="56"/>
        <v>16:34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0"/>
      <c r="CT86" s="289"/>
      <c s="12"/>
      <c s="79"/>
      <c s="2"/>
      <c s="160">
        <f t="shared" si="114"/>
        <v>32</v>
      </c>
      <c s="151" t="s">
        <v>332</v>
      </c>
      <c s="327">
        <f t="shared" si="116"/>
        <v>0</v>
      </c>
      <c s="96">
        <v>0</v>
      </c>
      <c s="96">
        <v>0</v>
      </c>
      <c s="96">
        <v>0</v>
      </c>
      <c s="308">
        <v>0</v>
      </c>
      <c s="96">
        <f t="shared" si="120"/>
        <v>29</v>
      </c>
      <c s="179">
        <f>$AF$19</f>
        <v>0</v>
      </c>
      <c s="77"/>
      <c s="77"/>
      <c s="77" t="str">
        <f t="shared" si="118"/>
        <v/>
      </c>
      <c s="221" t="str">
        <f t="shared" si="122"/>
        <v/>
      </c>
      <c s="115"/>
      <c s="115"/>
      <c s="115"/>
      <c s="328"/>
      <c s="77">
        <v>0</v>
      </c>
      <c s="77"/>
      <c s="77"/>
      <c s="77"/>
      <c s="158"/>
      <c s="209"/>
      <c r="FL86" s="1"/>
      <c s="129">
        <f t="shared" si="12"/>
        <v>43914</v>
      </c>
      <c s="16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87</v>
      </c>
      <c s="75">
        <f t="shared" si="54"/>
        <v>15.583333333333334</v>
      </c>
      <c s="240">
        <v>45074.649305555555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15</v>
      </c>
      <c s="100" t="str">
        <f t="shared" si="56"/>
        <v>16:35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0"/>
      <c r="CT87" s="289"/>
      <c s="12"/>
      <c s="79"/>
      <c s="2"/>
      <c s="160">
        <f t="shared" si="114"/>
        <v>33</v>
      </c>
      <c s="151" t="s">
        <v>45</v>
      </c>
      <c r="FL87" s="1"/>
      <c s="129">
        <f t="shared" si="12"/>
        <v>43915</v>
      </c>
      <c s="16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88</v>
      </c>
      <c s="75">
        <f t="shared" si="54"/>
        <v>15.6</v>
      </c>
      <c s="240">
        <v>45074.650000000001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15</v>
      </c>
      <c s="100" t="str">
        <f t="shared" si="56"/>
        <v>16:36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0"/>
      <c r="CT88" s="289"/>
      <c s="12"/>
      <c s="79"/>
      <c s="2"/>
      <c s="160">
        <f t="shared" si="114"/>
        <v>34</v>
      </c>
      <c s="151" t="s">
        <v>131</v>
      </c>
      <c r="DX88" s="1" t="s">
        <v>42</v>
      </c>
      <c r="FL88" s="1"/>
      <c s="129">
        <f t="shared" si="12"/>
        <v>43916</v>
      </c>
      <c s="16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89</v>
      </c>
      <c s="75">
        <f t="shared" si="54"/>
        <v>15.616666666666667</v>
      </c>
      <c s="240">
        <v>45074.650694444441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15</v>
      </c>
      <c s="100" t="str">
        <f t="shared" si="56"/>
        <v>16:37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0"/>
      <c r="CT89" s="289"/>
      <c s="12"/>
      <c s="79"/>
      <c s="2"/>
      <c s="160">
        <f t="shared" si="114"/>
        <v>35</v>
      </c>
      <c s="151" t="s">
        <v>226</v>
      </c>
      <c r="DX89" s="125" t="s">
        <v>374</v>
      </c>
      <c r="FL89" s="1"/>
      <c s="129">
        <f t="shared" si="12"/>
        <v>43917</v>
      </c>
      <c s="16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90</v>
      </c>
      <c s="75">
        <f t="shared" si="54"/>
        <v>15.633333333333333</v>
      </c>
      <c s="240">
        <v>45074.651388888888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15</v>
      </c>
      <c s="100" t="str">
        <f t="shared" si="56"/>
        <v>16:38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0"/>
      <c r="CT90" s="289"/>
      <c s="12"/>
      <c s="79"/>
      <c s="2"/>
      <c s="160">
        <f t="shared" si="114"/>
        <v>36</v>
      </c>
      <c s="151" t="s">
        <v>323</v>
      </c>
      <c r="DX90" s="125" t="s">
        <v>165</v>
      </c>
      <c r="FL90" s="1"/>
      <c s="129">
        <f t="shared" si="12"/>
        <v>43918</v>
      </c>
      <c s="16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91</v>
      </c>
      <c s="75">
        <f t="shared" si="54"/>
        <v>15.65</v>
      </c>
      <c s="240">
        <v>45074.652083333334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15</v>
      </c>
      <c s="100" t="str">
        <f t="shared" si="56"/>
        <v>16:39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0"/>
      <c r="CT91" s="289"/>
      <c s="12"/>
      <c s="79"/>
      <c s="2"/>
      <c s="160">
        <f t="shared" si="114"/>
        <v>37</v>
      </c>
      <c s="151" t="s">
        <v>39</v>
      </c>
      <c r="DX91" s="125" t="s">
        <v>375</v>
      </c>
      <c r="FL91" s="1"/>
      <c s="129">
        <f t="shared" si="12"/>
        <v>43919</v>
      </c>
      <c s="16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92</v>
      </c>
      <c s="75">
        <f t="shared" si="54"/>
        <v>15.666666666666666</v>
      </c>
      <c s="240">
        <v>45074.652777777781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15</v>
      </c>
      <c s="100" t="str">
        <f t="shared" si="56"/>
        <v>16:40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0"/>
      <c r="CT92" s="289"/>
      <c s="12"/>
      <c s="79"/>
      <c s="2"/>
      <c s="160">
        <f t="shared" si="114"/>
        <v>38</v>
      </c>
      <c s="151" t="s">
        <v>159</v>
      </c>
      <c r="DX92" s="2" t="s">
        <v>43</v>
      </c>
      <c r="FL92" s="1"/>
      <c s="129">
        <f t="shared" si="12"/>
        <v>43920</v>
      </c>
      <c s="16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93</v>
      </c>
      <c s="75">
        <f t="shared" si="54"/>
        <v>15.683333333333334</v>
      </c>
      <c s="240">
        <v>45074.65347222222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15</v>
      </c>
      <c s="100" t="str">
        <f t="shared" si="56"/>
        <v>16:41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0"/>
      <c r="CT93" s="289"/>
      <c s="12"/>
      <c s="79"/>
      <c s="2"/>
      <c s="160">
        <f t="shared" si="114"/>
        <v>39</v>
      </c>
      <c s="151" t="s">
        <v>256</v>
      </c>
      <c r="DX93" s="1" t="s">
        <v>206</v>
      </c>
      <c r="FL93" s="1"/>
      <c s="129">
        <f t="shared" si="12"/>
        <v>43921</v>
      </c>
      <c s="16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94</v>
      </c>
      <c s="75">
        <f t="shared" si="54"/>
        <v>15.699999999999999</v>
      </c>
      <c s="240">
        <v>45074.654166666667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15</v>
      </c>
      <c s="100" t="str">
        <f t="shared" si="56"/>
        <v>16:42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0"/>
      <c r="CT94" s="289"/>
      <c s="12"/>
      <c s="79"/>
      <c s="2"/>
      <c s="160">
        <f t="shared" si="114"/>
        <v>40</v>
      </c>
      <c s="151" t="s">
        <v>351</v>
      </c>
      <c r="FL94" s="1"/>
      <c s="129">
        <f t="shared" si="12"/>
        <v>43922</v>
      </c>
      <c s="16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95</v>
      </c>
      <c s="75">
        <f t="shared" si="54"/>
        <v>15.716666666666667</v>
      </c>
      <c s="240">
        <v>45074.654861111114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15</v>
      </c>
      <c s="100" t="str">
        <f t="shared" si="56"/>
        <v>16:43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0"/>
      <c r="CT95" s="289"/>
      <c s="12"/>
      <c s="79"/>
      <c s="2"/>
      <c s="160">
        <f t="shared" si="114"/>
        <v>41</v>
      </c>
      <c s="151" t="s">
        <v>64</v>
      </c>
      <c r="FL95" s="1"/>
      <c s="129">
        <f t="shared" si="12"/>
        <v>43923</v>
      </c>
      <c s="16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96</v>
      </c>
      <c s="75">
        <f t="shared" si="54"/>
        <v>15.733333333333333</v>
      </c>
      <c s="240">
        <v>45074.655555555553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15</v>
      </c>
      <c s="100" t="str">
        <f t="shared" si="56"/>
        <v>16:44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0"/>
      <c r="CT96" s="289"/>
      <c s="12"/>
      <c s="79"/>
      <c s="2"/>
      <c s="160">
        <f t="shared" si="114"/>
        <v>42</v>
      </c>
      <c s="151" t="s">
        <v>160</v>
      </c>
      <c r="FL96" s="1"/>
      <c s="129">
        <f t="shared" si="12"/>
        <v>43924</v>
      </c>
      <c s="16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97</v>
      </c>
      <c s="75">
        <f t="shared" si="54"/>
        <v>15.75</v>
      </c>
      <c s="240">
        <v>45074.65625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15</v>
      </c>
      <c s="100" t="str">
        <f t="shared" si="56"/>
        <v>16:45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0"/>
      <c r="CT97" s="289"/>
      <c s="12"/>
      <c s="79"/>
      <c s="79"/>
      <c s="160">
        <f t="shared" si="114"/>
        <v>43</v>
      </c>
      <c s="151" t="s">
        <v>257</v>
      </c>
      <c r="FL97" s="1"/>
      <c s="129">
        <f t="shared" si="12"/>
        <v>43925</v>
      </c>
      <c s="16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98</v>
      </c>
      <c s="75">
        <f t="shared" si="54"/>
        <v>15.766666666666667</v>
      </c>
      <c s="240">
        <v>45074.656944444447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15</v>
      </c>
      <c s="100" t="str">
        <f t="shared" si="56"/>
        <v>16:46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0"/>
      <c r="CT98" s="289"/>
      <c s="12"/>
      <c s="79"/>
      <c s="79"/>
      <c s="160">
        <f t="shared" si="114"/>
        <v>44</v>
      </c>
      <c s="151" t="s">
        <v>352</v>
      </c>
      <c r="FL98" s="1"/>
      <c s="129">
        <f t="shared" si="12"/>
        <v>43926</v>
      </c>
      <c s="16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99</v>
      </c>
      <c s="75">
        <f t="shared" si="54"/>
        <v>15.783333333333333</v>
      </c>
      <c s="240">
        <v>45074.657638888886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15</v>
      </c>
      <c s="100" t="str">
        <f t="shared" si="56"/>
        <v>16:47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0"/>
      <c r="CT99" s="289"/>
      <c s="12"/>
      <c s="79"/>
      <c s="79"/>
      <c s="160">
        <f t="shared" si="114"/>
        <v>45</v>
      </c>
      <c s="151" t="s">
        <v>65</v>
      </c>
      <c r="FL99" s="1"/>
      <c s="129">
        <f t="shared" si="12"/>
        <v>43927</v>
      </c>
      <c s="16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100</v>
      </c>
      <c s="75">
        <f t="shared" si="54"/>
        <v>15.800000000000001</v>
      </c>
      <c s="240">
        <v>45074.658333333333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15</v>
      </c>
      <c s="100" t="str">
        <f t="shared" si="56"/>
        <v>16:48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0"/>
      <c r="CT100" s="289"/>
      <c s="12"/>
      <c s="79"/>
      <c s="79"/>
      <c s="160">
        <f t="shared" si="114"/>
        <v>46</v>
      </c>
      <c s="151" t="s">
        <v>161</v>
      </c>
      <c r="FL100" s="1"/>
      <c s="129">
        <f t="shared" si="12"/>
        <v>43928</v>
      </c>
      <c s="16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101</v>
      </c>
      <c s="75">
        <f t="shared" si="54"/>
        <v>15.816666666666666</v>
      </c>
      <c s="240">
        <v>45074.65902777778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15</v>
      </c>
      <c s="100" t="str">
        <f t="shared" si="56"/>
        <v>16:49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0"/>
      <c r="CT101" s="289"/>
      <c s="12"/>
      <c s="79"/>
      <c s="79"/>
      <c s="160">
        <f t="shared" si="114"/>
        <v>47</v>
      </c>
      <c s="151" t="s">
        <v>282</v>
      </c>
      <c r="FL101" s="1"/>
      <c s="129">
        <f t="shared" si="12"/>
        <v>43929</v>
      </c>
      <c s="16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102</v>
      </c>
      <c s="75">
        <f t="shared" si="54"/>
        <v>15.833333333333334</v>
      </c>
      <c s="240">
        <v>45074.659722222219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15</v>
      </c>
      <c s="100" t="str">
        <f t="shared" si="56"/>
        <v>16:50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0"/>
      <c r="CT102" s="289"/>
      <c s="12"/>
      <c s="79"/>
      <c s="79"/>
      <c s="160">
        <f t="shared" si="114"/>
        <v>48</v>
      </c>
      <c s="151" t="s">
        <v>369</v>
      </c>
      <c r="FL102" s="1"/>
      <c s="129">
        <f t="shared" si="12"/>
        <v>43930</v>
      </c>
      <c s="16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103</v>
      </c>
      <c s="75">
        <f t="shared" si="54"/>
        <v>15.85</v>
      </c>
      <c s="240">
        <v>45074.660416666666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15</v>
      </c>
      <c s="100" t="str">
        <f t="shared" si="56"/>
        <v>16:51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0"/>
      <c r="CT103" s="289"/>
      <c s="12"/>
      <c s="79"/>
      <c s="79"/>
      <c s="160">
        <f t="shared" si="114"/>
        <v>49</v>
      </c>
      <c s="151" t="s">
        <v>88</v>
      </c>
      <c r="FL103" s="1"/>
      <c s="129">
        <f t="shared" si="12"/>
        <v>43931</v>
      </c>
      <c s="16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104</v>
      </c>
      <c s="75">
        <f t="shared" si="54"/>
        <v>15.866666666666667</v>
      </c>
      <c s="240">
        <v>45074.661111111112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15</v>
      </c>
      <c s="100" t="str">
        <f t="shared" si="56"/>
        <v>16:52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0"/>
      <c r="CT104" s="289"/>
      <c s="12"/>
      <c s="79"/>
      <c s="79"/>
      <c s="160">
        <f t="shared" si="114"/>
        <v>50</v>
      </c>
      <c s="151" t="s">
        <v>184</v>
      </c>
      <c r="FL104" s="1"/>
      <c s="129">
        <f t="shared" si="12"/>
        <v>43932</v>
      </c>
      <c s="16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105</v>
      </c>
      <c s="75">
        <f t="shared" si="54"/>
        <v>15.883333333333333</v>
      </c>
      <c s="240">
        <v>45074.661805555559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15</v>
      </c>
      <c s="100" t="str">
        <f t="shared" si="56"/>
        <v>16:53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0"/>
      <c r="CT105" s="289"/>
      <c s="12"/>
      <c s="79"/>
      <c s="79"/>
      <c s="160">
        <f t="shared" si="114"/>
        <v>51</v>
      </c>
      <c s="151" t="s">
        <v>283</v>
      </c>
      <c r="FL105" s="1"/>
      <c s="129">
        <f t="shared" si="12"/>
        <v>43933</v>
      </c>
      <c s="16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106</v>
      </c>
      <c s="75">
        <f t="shared" si="54"/>
        <v>15.9</v>
      </c>
      <c s="240">
        <v>45074.662499999999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15</v>
      </c>
      <c s="100" t="str">
        <f t="shared" si="56"/>
        <v>16:54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0"/>
      <c r="CT106" s="289"/>
      <c s="12"/>
      <c s="79"/>
      <c s="79"/>
      <c s="160">
        <f t="shared" si="114"/>
        <v>52</v>
      </c>
      <c s="151" t="s">
        <v>9</v>
      </c>
      <c r="FL106" s="1"/>
      <c s="129">
        <f t="shared" si="12"/>
        <v>43934</v>
      </c>
      <c s="16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107</v>
      </c>
      <c s="75">
        <f t="shared" si="54"/>
        <v>15.916666666666666</v>
      </c>
      <c s="240">
        <v>45074.663194444445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15</v>
      </c>
      <c s="100" t="str">
        <f t="shared" si="56"/>
        <v>16:55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0"/>
      <c r="CT107" s="289"/>
      <c s="12"/>
      <c s="79"/>
      <c s="79"/>
      <c s="160">
        <f t="shared" si="114"/>
        <v>53</v>
      </c>
      <c s="151" t="s">
        <v>109</v>
      </c>
      <c r="FL107" s="1"/>
      <c s="129">
        <f t="shared" si="12"/>
        <v>43935</v>
      </c>
      <c s="16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108</v>
      </c>
      <c s="75">
        <f t="shared" si="54"/>
        <v>15.933333333333334</v>
      </c>
      <c s="240">
        <v>45074.663888888892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15</v>
      </c>
      <c s="100" t="str">
        <f t="shared" si="56"/>
        <v>16:56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0"/>
      <c r="CT108" s="289"/>
      <c s="12"/>
      <c s="79"/>
      <c s="79"/>
      <c s="160">
        <f t="shared" si="114"/>
        <v>54</v>
      </c>
      <c s="151" t="s">
        <v>227</v>
      </c>
      <c r="FL108" s="1"/>
      <c s="129">
        <f t="shared" si="12"/>
        <v>43936</v>
      </c>
      <c s="1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109</v>
      </c>
      <c s="75">
        <f t="shared" si="54"/>
        <v>15.949999999999999</v>
      </c>
      <c s="240">
        <v>45074.664583333331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15</v>
      </c>
      <c s="100" t="str">
        <f t="shared" si="56"/>
        <v>16:57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0"/>
      <c r="CT109" s="289"/>
      <c s="12"/>
      <c s="79"/>
      <c s="79"/>
      <c s="160">
        <f t="shared" si="114"/>
        <v>55</v>
      </c>
      <c s="151" t="s">
        <v>324</v>
      </c>
      <c r="FL109" s="1"/>
      <c s="129">
        <f t="shared" si="12"/>
        <v>43937</v>
      </c>
      <c s="1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110</v>
      </c>
      <c s="75">
        <f t="shared" si="54"/>
        <v>15.966666666666667</v>
      </c>
      <c s="240">
        <v>45074.665277777778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15</v>
      </c>
      <c s="100" t="str">
        <f t="shared" si="56"/>
        <v>16:58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0"/>
      <c r="CT110" s="289"/>
      <c s="12"/>
      <c s="79"/>
      <c s="79"/>
      <c s="160">
        <f t="shared" si="114"/>
        <v>56</v>
      </c>
      <c s="151" t="s">
        <v>40</v>
      </c>
      <c r="FL110" s="1"/>
      <c s="129">
        <f t="shared" si="12"/>
        <v>43938</v>
      </c>
      <c s="1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111</v>
      </c>
      <c s="75">
        <f t="shared" si="54"/>
        <v>15.983333333333333</v>
      </c>
      <c s="240">
        <v>45074.665972222225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15</v>
      </c>
      <c s="100" t="str">
        <f t="shared" si="56"/>
        <v>16:59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0"/>
      <c r="CT111" s="289"/>
      <c s="12"/>
      <c s="79"/>
      <c s="79"/>
      <c s="160">
        <f t="shared" si="114"/>
        <v>57</v>
      </c>
      <c s="151" t="s">
        <v>132</v>
      </c>
      <c r="FL111" s="1"/>
      <c s="129">
        <f t="shared" si="12"/>
        <v>43939</v>
      </c>
      <c s="1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112</v>
      </c>
      <c s="75">
        <f t="shared" si="54"/>
        <v>16</v>
      </c>
      <c s="240">
        <v>45074.666666666664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16</v>
      </c>
      <c s="100" t="str">
        <f t="shared" si="56"/>
        <v>17:00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0"/>
      <c r="CT112" s="289"/>
      <c s="12"/>
      <c s="79"/>
      <c s="79"/>
      <c s="160">
        <f t="shared" si="114"/>
        <v>58</v>
      </c>
      <c s="151" t="s">
        <v>228</v>
      </c>
      <c r="FL112" s="1"/>
      <c s="129">
        <f t="shared" si="12"/>
        <v>43940</v>
      </c>
      <c s="1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113</v>
      </c>
      <c s="75">
        <f t="shared" si="54"/>
        <v>16.016666666666666</v>
      </c>
      <c s="240">
        <v>45074.667361111111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16</v>
      </c>
      <c s="100" t="str">
        <f t="shared" si="56"/>
        <v>17:01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0"/>
      <c r="CT113" s="289"/>
      <c s="12"/>
      <c s="79"/>
      <c s="79"/>
      <c s="160">
        <f t="shared" si="114"/>
        <v>59</v>
      </c>
      <c s="151" t="s">
        <v>325</v>
      </c>
      <c r="FL113" s="1"/>
      <c s="129">
        <f t="shared" si="12"/>
        <v>43941</v>
      </c>
      <c s="1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114</v>
      </c>
      <c s="75">
        <f t="shared" si="54"/>
        <v>16.033333333333335</v>
      </c>
      <c s="240">
        <v>45074.668055555558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16</v>
      </c>
      <c s="100" t="str">
        <f t="shared" si="56"/>
        <v>17:02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0"/>
      <c r="CT114" s="289"/>
      <c s="12"/>
      <c s="79"/>
      <c s="79"/>
      <c s="160">
        <f t="shared" si="114"/>
        <v>60</v>
      </c>
      <c s="151" t="s">
        <v>41</v>
      </c>
      <c r="FL114" s="1"/>
      <c s="129">
        <f t="shared" si="12"/>
        <v>43942</v>
      </c>
      <c s="1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115</v>
      </c>
      <c s="75">
        <f t="shared" si="54"/>
        <v>16.050000000000001</v>
      </c>
      <c s="240">
        <v>45074.668749999997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16</v>
      </c>
      <c s="100" t="str">
        <f t="shared" si="56"/>
        <v>17:03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0"/>
      <c r="CT115" s="289"/>
      <c s="12"/>
      <c s="79"/>
      <c s="79"/>
      <c s="160">
        <f t="shared" si="114"/>
        <v>61</v>
      </c>
      <c s="151" t="s">
        <v>133</v>
      </c>
      <c r="FL115" s="1"/>
      <c s="129">
        <f t="shared" si="12"/>
        <v>43943</v>
      </c>
      <c s="1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116</v>
      </c>
      <c s="75">
        <f t="shared" si="54"/>
        <v>16.066666666666666</v>
      </c>
      <c s="240">
        <v>45074.669444444444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16</v>
      </c>
      <c s="100" t="str">
        <f t="shared" si="56"/>
        <v>17:04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0"/>
      <c r="CT116" s="289"/>
      <c s="12"/>
      <c s="79"/>
      <c s="79"/>
      <c s="160">
        <f t="shared" si="114"/>
        <v>62</v>
      </c>
      <c s="151" t="s">
        <v>234</v>
      </c>
      <c r="FL116" s="1"/>
      <c s="129">
        <f t="shared" si="12"/>
        <v>43944</v>
      </c>
      <c s="1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117</v>
      </c>
      <c s="75">
        <f t="shared" si="54"/>
        <v>16.083333333333332</v>
      </c>
      <c s="240">
        <v>45074.670138888891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16</v>
      </c>
      <c s="100" t="str">
        <f t="shared" si="56"/>
        <v>17:05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0"/>
      <c r="CT117" s="289"/>
      <c s="12"/>
      <c s="79"/>
      <c s="79"/>
      <c s="160">
        <f t="shared" si="114"/>
        <v>63</v>
      </c>
      <c s="151" t="s">
        <v>355</v>
      </c>
      <c r="FL117" s="1"/>
      <c s="129">
        <f t="shared" si="12"/>
        <v>43945</v>
      </c>
      <c s="1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118</v>
      </c>
      <c s="75">
        <f t="shared" si="54"/>
        <v>16.100000000000001</v>
      </c>
      <c s="240">
        <v>45074.67083333333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16</v>
      </c>
      <c s="100" t="str">
        <f t="shared" si="56"/>
        <v>17:06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0"/>
      <c r="CT118" s="289"/>
      <c s="12"/>
      <c s="79"/>
      <c s="79"/>
      <c s="160">
        <f t="shared" si="114"/>
        <v>64</v>
      </c>
      <c s="151" t="s">
        <v>66</v>
      </c>
      <c r="FL118" s="1"/>
      <c s="129">
        <f t="shared" si="12"/>
        <v>43946</v>
      </c>
      <c s="164"/>
      <c r="GL118" s="3"/>
      <c s="3"/>
      <c s="2"/>
    </row>
    <row ht="11.1" customHeight="1">
      <c s="282">
        <f t="shared" si="58"/>
        <v>119</v>
      </c>
      <c s="75">
        <f t="shared" si="54"/>
        <v>16.116666666666667</v>
      </c>
      <c s="240">
        <v>45074.671527777777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16</v>
      </c>
      <c s="100" t="str">
        <f t="shared" si="56"/>
        <v>17:07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0"/>
      <c r="CT119" s="289"/>
      <c s="12"/>
      <c s="79"/>
      <c s="79"/>
      <c s="160">
        <f t="shared" si="114"/>
        <v>65</v>
      </c>
      <c s="151" t="s">
        <v>166</v>
      </c>
      <c r="FL119" s="1"/>
      <c s="129">
        <f t="shared" si="12"/>
        <v>43947</v>
      </c>
      <c s="164"/>
      <c r="GL119" s="3"/>
      <c s="3"/>
      <c s="2"/>
    </row>
    <row ht="11.1" customHeight="1">
      <c s="282">
        <f t="shared" si="58"/>
        <v>120</v>
      </c>
      <c s="75">
        <f t="shared" si="54"/>
        <v>16.133333333333333</v>
      </c>
      <c s="240">
        <v>45074.672222222223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16</v>
      </c>
      <c s="100" t="str">
        <f t="shared" si="56"/>
        <v>17:08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0"/>
      <c r="CT120" s="289"/>
      <c s="12"/>
      <c s="79"/>
      <c s="79"/>
      <c s="160">
        <f t="shared" si="114"/>
        <v>66</v>
      </c>
      <c s="151" t="s">
        <v>261</v>
      </c>
      <c r="FL120" s="1"/>
      <c s="129">
        <f t="shared" si="12"/>
        <v>43948</v>
      </c>
      <c s="164"/>
      <c r="GL120" s="3"/>
      <c s="3"/>
      <c s="2"/>
    </row>
    <row ht="11.1" customHeight="1">
      <c s="282">
        <f t="shared" si="58"/>
        <v>121</v>
      </c>
      <c s="75">
        <f t="shared" si="54"/>
        <v>16.149999999999999</v>
      </c>
      <c s="240">
        <v>45074.67291666667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16</v>
      </c>
      <c s="100" t="str">
        <f t="shared" si="56"/>
        <v>17:09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0"/>
      <c r="CT121" s="289"/>
      <c s="12"/>
      <c s="79"/>
      <c s="79"/>
      <c s="160">
        <f t="shared" si="114"/>
        <v>67</v>
      </c>
      <c s="151" t="s">
        <v>356</v>
      </c>
      <c r="FL121" s="1"/>
      <c s="129">
        <f t="shared" si="12"/>
        <v>43949</v>
      </c>
      <c s="164"/>
      <c r="GL121" s="3"/>
      <c s="3"/>
      <c s="2"/>
    </row>
    <row ht="11.1" customHeight="1">
      <c s="282">
        <f t="shared" si="58"/>
        <v>122</v>
      </c>
      <c s="75">
        <f t="shared" si="54"/>
        <v>16.166666666666668</v>
      </c>
      <c s="240">
        <v>45074.673611111109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16</v>
      </c>
      <c s="100" t="str">
        <f t="shared" si="56"/>
        <v>17:10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0"/>
      <c r="CT122" s="289"/>
      <c s="12"/>
      <c s="79"/>
      <c s="79"/>
      <c s="160">
        <f t="shared" si="114"/>
        <v>68</v>
      </c>
      <c s="151" t="s">
        <v>67</v>
      </c>
      <c r="FL122" s="1"/>
      <c s="129">
        <f t="shared" si="12"/>
        <v>43950</v>
      </c>
      <c s="164"/>
      <c r="FR122" s="1" t="s">
        <v>36</v>
      </c>
      <c r="GL122" s="3"/>
      <c s="3"/>
      <c s="2"/>
    </row>
    <row ht="11.1" customHeight="1">
      <c s="282">
        <f t="shared" si="58"/>
        <v>123</v>
      </c>
      <c s="75">
        <f t="shared" si="54"/>
        <v>16.183333333333334</v>
      </c>
      <c s="240">
        <v>45074.674305555556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16</v>
      </c>
      <c s="100" t="str">
        <f t="shared" si="56"/>
        <v>17:11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0"/>
      <c r="CT123" s="289"/>
      <c s="12"/>
      <c s="79"/>
      <c s="79"/>
      <c s="160">
        <f t="shared" si="114"/>
        <v>69</v>
      </c>
      <c s="151" t="s">
        <v>167</v>
      </c>
      <c r="FL123" s="1"/>
      <c s="129">
        <f t="shared" si="12"/>
        <v>43951</v>
      </c>
      <c s="164"/>
      <c r="GL123" s="3"/>
      <c s="3"/>
      <c s="2"/>
    </row>
    <row ht="11.1" customHeight="1">
      <c s="282">
        <f t="shared" si="58"/>
        <v>124</v>
      </c>
      <c s="75">
        <f t="shared" si="54"/>
        <v>16.199999999999999</v>
      </c>
      <c s="240">
        <v>45074.675000000003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16</v>
      </c>
      <c s="100" t="str">
        <f t="shared" si="56"/>
        <v>17:12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0"/>
      <c r="CT124" s="289"/>
      <c s="12"/>
      <c s="79"/>
      <c s="79"/>
      <c s="160">
        <f t="shared" si="114"/>
        <v>70</v>
      </c>
      <c s="151" t="s">
        <v>262</v>
      </c>
      <c r="FL124" s="1"/>
      <c s="129">
        <f t="shared" si="12"/>
        <v>43952</v>
      </c>
      <c s="164"/>
      <c r="GL124" s="3"/>
      <c s="3"/>
      <c s="2"/>
    </row>
    <row ht="11.1" customHeight="1">
      <c s="282">
        <f t="shared" si="58"/>
        <v>125</v>
      </c>
      <c s="75">
        <f t="shared" si="54"/>
        <v>16.216666666666665</v>
      </c>
      <c s="240">
        <v>45074.675694444442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16</v>
      </c>
      <c s="100" t="str">
        <f t="shared" si="56"/>
        <v>17:13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0"/>
      <c r="CT125" s="289"/>
      <c s="12"/>
      <c s="79"/>
      <c s="79"/>
      <c s="160">
        <f t="shared" si="114"/>
        <v>71</v>
      </c>
      <c s="151" t="s">
        <v>357</v>
      </c>
      <c r="FL125" s="1"/>
      <c s="129">
        <f t="shared" si="12"/>
        <v>43953</v>
      </c>
      <c s="164"/>
      <c r="GL125" s="3"/>
      <c s="3"/>
      <c s="2"/>
    </row>
    <row ht="11.1" customHeight="1">
      <c s="282">
        <f t="shared" si="58"/>
        <v>126</v>
      </c>
      <c s="75">
        <f t="shared" si="54"/>
        <v>16.233333333333334</v>
      </c>
      <c s="240">
        <v>45074.676388888889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16</v>
      </c>
      <c s="100" t="str">
        <f t="shared" si="56"/>
        <v>17:14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0"/>
      <c r="CT126" s="289"/>
      <c s="12"/>
      <c s="79"/>
      <c s="79"/>
      <c s="160">
        <f t="shared" si="114"/>
        <v>72</v>
      </c>
      <c s="151" t="s">
        <v>94</v>
      </c>
      <c r="FL126" s="1"/>
      <c s="129">
        <f t="shared" si="12"/>
        <v>43954</v>
      </c>
      <c s="164"/>
      <c r="GL126" s="3"/>
      <c s="3"/>
    </row>
    <row ht="11.1" customHeight="1">
      <c s="282">
        <f t="shared" si="58"/>
        <v>127</v>
      </c>
      <c s="75">
        <f t="shared" si="54"/>
        <v>16.25</v>
      </c>
      <c s="240">
        <v>45074.677083333336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16</v>
      </c>
      <c s="100" t="str">
        <f t="shared" si="56"/>
        <v>17:15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0"/>
      <c r="CT127" s="289"/>
      <c s="12"/>
      <c s="79"/>
      <c s="79"/>
      <c s="160">
        <f t="shared" si="114"/>
        <v>73</v>
      </c>
      <c s="151" t="s">
        <v>188</v>
      </c>
      <c r="FL127" s="1"/>
      <c s="129">
        <f t="shared" si="12"/>
        <v>43955</v>
      </c>
      <c s="164"/>
      <c r="GL127" s="3"/>
      <c s="3"/>
    </row>
    <row ht="11.1" customHeight="1">
      <c s="282">
        <f t="shared" si="58"/>
        <v>128</v>
      </c>
      <c s="75">
        <f t="shared" si="54"/>
        <v>16.266666666666666</v>
      </c>
      <c s="240">
        <v>45074.677777777775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16</v>
      </c>
      <c s="100" t="str">
        <f t="shared" si="56"/>
        <v>17:16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0"/>
      <c r="CT128" s="289"/>
      <c s="12"/>
      <c s="79"/>
      <c s="79"/>
      <c s="160">
        <f t="shared" si="114"/>
        <v>74</v>
      </c>
      <c s="151" t="s">
        <v>290</v>
      </c>
      <c r="FL128" s="1"/>
      <c s="129">
        <f t="shared" si="12"/>
        <v>43956</v>
      </c>
      <c s="164"/>
      <c r="GL128" s="3"/>
      <c s="3"/>
    </row>
    <row ht="11.1" customHeight="1">
      <c s="282">
        <f t="shared" si="58"/>
        <v>129</v>
      </c>
      <c s="75">
        <f t="shared" si="54"/>
        <v>16.283333333333335</v>
      </c>
      <c s="240">
        <v>45074.678472222222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16</v>
      </c>
      <c s="100" t="str">
        <f t="shared" si="56"/>
        <v>17:17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0"/>
      <c r="CT129" s="289"/>
      <c s="12"/>
      <c s="79"/>
      <c s="79"/>
      <c s="160">
        <f t="shared" si="114"/>
        <v>75</v>
      </c>
      <c s="151" t="s">
        <v>376</v>
      </c>
      <c r="FL129" s="1"/>
      <c s="129">
        <f t="shared" si="12"/>
        <v>43957</v>
      </c>
      <c s="164"/>
      <c r="GL129" s="3"/>
      <c s="3"/>
    </row>
    <row ht="11.1" customHeight="1">
      <c s="282">
        <f t="shared" si="58"/>
        <v>130</v>
      </c>
      <c s="75">
        <f t="shared" si="54"/>
        <v>16.300000000000001</v>
      </c>
      <c s="240">
        <v>45074.679166666669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16</v>
      </c>
      <c s="100" t="str">
        <f t="shared" si="56"/>
        <v>17:18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0"/>
      <c r="CT130" s="289"/>
      <c s="12"/>
      <c s="79"/>
      <c s="79"/>
      <c s="160">
        <f t="shared" si="114"/>
        <v>76</v>
      </c>
      <c s="151" t="s">
        <v>95</v>
      </c>
      <c r="FL130" s="1"/>
      <c s="129">
        <f t="shared" si="12"/>
        <v>43958</v>
      </c>
      <c s="164"/>
      <c r="GL130" s="3"/>
      <c s="3"/>
    </row>
    <row ht="11.1" customHeight="1">
      <c s="282">
        <f t="shared" si="58"/>
        <v>131</v>
      </c>
      <c s="75">
        <f t="shared" si="54"/>
        <v>16.316666666666666</v>
      </c>
      <c s="240">
        <v>45074.679861111108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16</v>
      </c>
      <c s="100" t="str">
        <f t="shared" si="56"/>
        <v>17:19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0"/>
      <c r="CT131" s="289"/>
      <c s="12"/>
      <c s="79"/>
      <c s="79"/>
      <c s="160">
        <f t="shared" si="114"/>
        <v>77</v>
      </c>
      <c s="151" t="s">
        <v>189</v>
      </c>
      <c r="FL131" s="1"/>
      <c s="129">
        <f t="shared" si="12"/>
        <v>43959</v>
      </c>
      <c s="164"/>
      <c r="GL131" s="3"/>
      <c s="3"/>
    </row>
    <row ht="11.1" customHeight="1">
      <c s="282">
        <f t="shared" si="58"/>
        <v>132</v>
      </c>
      <c s="75">
        <f t="shared" si="54"/>
        <v>16.333333333333332</v>
      </c>
      <c s="240">
        <v>45074.680555555555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16</v>
      </c>
      <c s="100" t="str">
        <f t="shared" si="56"/>
        <v>17:20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0"/>
      <c r="CT132" s="289"/>
      <c s="12"/>
      <c s="79"/>
      <c s="79"/>
      <c s="160">
        <f t="shared" si="114"/>
        <v>78</v>
      </c>
      <c s="151" t="s">
        <v>333</v>
      </c>
      <c r="FL132" s="1"/>
      <c s="129">
        <f t="shared" si="12"/>
        <v>43960</v>
      </c>
      <c s="164"/>
      <c r="GL132" s="3"/>
      <c s="3"/>
    </row>
    <row ht="11.1" customHeight="1">
      <c s="282">
        <f t="shared" si="58"/>
        <v>133</v>
      </c>
      <c s="75">
        <f t="shared" si="54"/>
        <v>16.350000000000001</v>
      </c>
      <c s="240">
        <v>45074.681250000001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16</v>
      </c>
      <c s="100" t="str">
        <f t="shared" si="56"/>
        <v>17:21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0"/>
      <c r="CT133" s="289"/>
      <c s="12"/>
      <c s="79"/>
      <c s="79"/>
      <c s="160">
        <f t="shared" si="114"/>
        <v>79</v>
      </c>
      <c s="151" t="s">
        <v>46</v>
      </c>
      <c r="FL133" s="1"/>
      <c s="129">
        <f t="shared" si="12"/>
        <v>43961</v>
      </c>
      <c s="164"/>
      <c r="GL133" s="3"/>
      <c s="3"/>
    </row>
    <row ht="11.1" customHeight="1">
      <c s="282">
        <f t="shared" si="58"/>
        <v>134</v>
      </c>
      <c s="75">
        <f t="shared" si="54"/>
        <v>16.366666666666667</v>
      </c>
      <c s="240">
        <v>45074.681944444441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16</v>
      </c>
      <c s="100" t="str">
        <f t="shared" si="56"/>
        <v>17:22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0"/>
      <c r="CT134" s="289"/>
      <c s="12"/>
      <c s="79"/>
      <c s="79"/>
      <c s="160">
        <f t="shared" si="114"/>
        <v>80</v>
      </c>
      <c s="151" t="s">
        <v>139</v>
      </c>
      <c r="FL134" s="1"/>
      <c s="129">
        <f t="shared" si="12"/>
        <v>43962</v>
      </c>
      <c s="164"/>
      <c r="GL134" s="3"/>
      <c s="3"/>
    </row>
    <row ht="11.1" customHeight="1">
      <c s="282">
        <f t="shared" si="58"/>
        <v>135</v>
      </c>
      <c s="75">
        <f t="shared" si="54"/>
        <v>16.383333333333333</v>
      </c>
      <c s="240">
        <v>45074.682638888888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16</v>
      </c>
      <c s="100" t="str">
        <f t="shared" si="56"/>
        <v>17:23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0"/>
      <c r="CT135" s="289"/>
      <c s="12"/>
      <c s="79"/>
      <c s="79"/>
      <c s="160">
        <f t="shared" si="114"/>
        <v>81</v>
      </c>
      <c s="151" t="s">
        <v>235</v>
      </c>
      <c r="FL135" s="1"/>
      <c s="129">
        <f t="shared" si="12"/>
        <v>43963</v>
      </c>
      <c s="164"/>
      <c r="GL135" s="3"/>
      <c s="3"/>
    </row>
    <row ht="11.1" customHeight="1">
      <c s="282">
        <f t="shared" si="58"/>
        <v>136</v>
      </c>
      <c s="75">
        <f t="shared" si="54"/>
        <v>16.399999999999999</v>
      </c>
      <c s="240">
        <v>45074.683333333334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16</v>
      </c>
      <c s="100" t="str">
        <f t="shared" si="56"/>
        <v>17:24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0"/>
      <c r="CT136" s="289"/>
      <c s="12"/>
      <c s="79"/>
      <c s="79"/>
      <c s="160">
        <f t="shared" si="114"/>
        <v>82</v>
      </c>
      <c s="151" t="s">
        <v>334</v>
      </c>
      <c r="FL136" s="1"/>
      <c s="129">
        <f t="shared" si="12"/>
        <v>43964</v>
      </c>
      <c s="164"/>
      <c r="GL136" s="3"/>
      <c s="3"/>
    </row>
    <row ht="11.1" customHeight="1">
      <c s="282">
        <f t="shared" si="58"/>
        <v>137</v>
      </c>
      <c s="75">
        <f t="shared" si="54"/>
        <v>16.416666666666668</v>
      </c>
      <c s="240">
        <v>45074.684027777781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16</v>
      </c>
      <c s="100" t="str">
        <f t="shared" si="56"/>
        <v>17:25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0"/>
      <c r="CT137" s="289"/>
      <c s="12"/>
      <c s="79"/>
      <c s="79"/>
      <c s="160">
        <f t="shared" si="114"/>
        <v>83</v>
      </c>
      <c s="151" t="s">
        <v>47</v>
      </c>
      <c r="FL137" s="1"/>
      <c s="129">
        <f t="shared" si="12"/>
        <v>43965</v>
      </c>
      <c s="164"/>
      <c r="GL137" s="3"/>
      <c s="3"/>
    </row>
    <row ht="11.1" customHeight="1">
      <c s="282">
        <f t="shared" si="58"/>
        <v>138</v>
      </c>
      <c s="75">
        <f t="shared" si="54"/>
        <v>16.433333333333334</v>
      </c>
      <c s="240">
        <v>45074.68472222222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16</v>
      </c>
      <c s="100" t="str">
        <f t="shared" si="56"/>
        <v>17:26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0"/>
      <c r="CT138" s="289"/>
      <c s="12"/>
      <c s="79"/>
      <c s="79"/>
      <c s="160">
        <f t="shared" si="114"/>
        <v>84</v>
      </c>
      <c s="151" t="s">
        <v>140</v>
      </c>
      <c r="FL138" s="1"/>
      <c s="129">
        <f t="shared" si="12"/>
        <v>43966</v>
      </c>
      <c s="164"/>
      <c r="GL138" s="3"/>
      <c s="3"/>
    </row>
    <row ht="11.1" customHeight="1">
      <c s="282">
        <f t="shared" si="58"/>
        <v>139</v>
      </c>
      <c s="75">
        <f t="shared" si="54"/>
        <v>16.449999999999999</v>
      </c>
      <c s="240">
        <v>45074.685416666667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16</v>
      </c>
      <c s="100" t="str">
        <f t="shared" si="56"/>
        <v>17:27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0"/>
      <c r="CT139" s="289"/>
      <c s="12"/>
      <c s="79"/>
      <c s="79"/>
      <c s="160">
        <f t="shared" si="114"/>
        <v>85</v>
      </c>
      <c s="151" t="s">
        <v>236</v>
      </c>
      <c r="FL139" s="1"/>
      <c s="129">
        <f t="shared" si="12"/>
        <v>43967</v>
      </c>
      <c s="164"/>
      <c r="GL139" s="3"/>
      <c s="3"/>
    </row>
    <row ht="11.1" customHeight="1">
      <c s="282">
        <f t="shared" si="58"/>
        <v>140</v>
      </c>
      <c s="75">
        <f t="shared" si="54"/>
        <v>16.466666666666665</v>
      </c>
      <c s="240">
        <v>45074.686111111114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16</v>
      </c>
      <c s="100" t="str">
        <f t="shared" si="56"/>
        <v>17:28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0"/>
      <c r="CT140" s="289"/>
      <c s="12"/>
      <c s="79"/>
      <c s="79"/>
      <c s="160">
        <f t="shared" si="114"/>
        <v>86</v>
      </c>
      <c s="151" t="s">
        <v>335</v>
      </c>
      <c r="FL140" s="1"/>
      <c s="129">
        <f t="shared" si="12"/>
        <v>43968</v>
      </c>
      <c s="164"/>
      <c r="GL140" s="3"/>
      <c s="3"/>
    </row>
    <row ht="11.1" customHeight="1">
      <c s="282">
        <f t="shared" si="58"/>
        <v>141</v>
      </c>
      <c s="75">
        <f t="shared" si="54"/>
        <v>16.483333333333334</v>
      </c>
      <c s="240">
        <v>45074.686805555553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16</v>
      </c>
      <c s="100" t="str">
        <f t="shared" si="56"/>
        <v>17:29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0"/>
      <c r="CT141" s="289"/>
      <c s="12"/>
      <c s="79"/>
      <c s="79"/>
      <c s="160">
        <f t="shared" si="114"/>
        <v>87</v>
      </c>
      <c s="151" t="s">
        <v>68</v>
      </c>
      <c r="FL141" s="1"/>
      <c s="129">
        <f t="shared" si="12"/>
        <v>43969</v>
      </c>
      <c s="164"/>
      <c r="GL141" s="3"/>
      <c s="3"/>
    </row>
    <row ht="11.1" customHeight="1">
      <c s="282">
        <f t="shared" si="58"/>
        <v>142</v>
      </c>
      <c s="75">
        <f t="shared" si="54"/>
        <v>16.5</v>
      </c>
      <c s="240">
        <v>45074.6875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16</v>
      </c>
      <c s="100" t="str">
        <f t="shared" si="56"/>
        <v>17:30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0"/>
      <c r="CT142" s="289"/>
      <c s="12"/>
      <c s="79"/>
      <c s="79"/>
      <c s="160">
        <f t="shared" si="114"/>
        <v>88</v>
      </c>
      <c s="151" t="s">
        <v>168</v>
      </c>
      <c r="FL142" s="1"/>
      <c s="129">
        <f t="shared" si="12"/>
        <v>43970</v>
      </c>
      <c s="164"/>
      <c r="GL142" s="3"/>
      <c s="3"/>
    </row>
    <row ht="11.1" customHeight="1">
      <c s="282">
        <f t="shared" si="58"/>
        <v>143</v>
      </c>
      <c s="75">
        <f t="shared" si="54"/>
        <v>16.516666666666666</v>
      </c>
      <c s="240">
        <v>45074.688194444447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16</v>
      </c>
      <c s="100" t="str">
        <f t="shared" si="56"/>
        <v>17:31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0"/>
      <c r="CT143" s="289"/>
      <c s="12"/>
      <c s="79"/>
      <c s="79"/>
      <c s="160">
        <f t="shared" si="114"/>
        <v>89</v>
      </c>
      <c s="151" t="s">
        <v>263</v>
      </c>
      <c r="FL143" s="1"/>
      <c s="129">
        <f t="shared" si="12"/>
        <v>43971</v>
      </c>
      <c s="164"/>
      <c r="GL143" s="3"/>
      <c s="3"/>
    </row>
    <row ht="11.1" customHeight="1">
      <c s="282">
        <f t="shared" si="58"/>
        <v>144</v>
      </c>
      <c s="75">
        <f t="shared" si="54"/>
        <v>16.533333333333335</v>
      </c>
      <c s="240">
        <v>45074.688888888886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16</v>
      </c>
      <c s="100" t="str">
        <f t="shared" si="56"/>
        <v>17:32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0"/>
      <c r="CT144" s="289"/>
      <c s="12"/>
      <c s="79"/>
      <c s="79"/>
      <c s="160">
        <f t="shared" si="114"/>
        <v>90</v>
      </c>
      <c s="151" t="s">
        <v>358</v>
      </c>
      <c r="FL144" s="1"/>
      <c s="129">
        <f t="shared" si="12"/>
        <v>43972</v>
      </c>
      <c s="164"/>
      <c r="GL144" s="3"/>
      <c s="3"/>
    </row>
    <row ht="11.1" customHeight="1">
      <c s="282">
        <f t="shared" si="58"/>
        <v>145</v>
      </c>
      <c s="75">
        <f t="shared" si="54"/>
        <v>16.550000000000001</v>
      </c>
      <c s="240">
        <v>45074.689583333333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16</v>
      </c>
      <c s="100" t="str">
        <f t="shared" si="56"/>
        <v>17:33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0"/>
      <c r="CT145" s="289"/>
      <c s="12"/>
      <c s="79"/>
      <c s="79"/>
      <c s="160">
        <f t="shared" si="114"/>
        <v>91</v>
      </c>
      <c s="151" t="s">
        <v>69</v>
      </c>
      <c r="FL145" s="1"/>
      <c s="129">
        <f t="shared" si="12"/>
        <v>43973</v>
      </c>
      <c s="164"/>
    </row>
    <row ht="11.1" customHeight="1">
      <c s="282">
        <f t="shared" si="58"/>
        <v>146</v>
      </c>
      <c s="75">
        <f t="shared" si="54"/>
        <v>16.566666666666666</v>
      </c>
      <c s="240">
        <v>45074.69027777778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16</v>
      </c>
      <c s="100" t="str">
        <f t="shared" si="56"/>
        <v>17:34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0"/>
      <c r="CT146" s="289"/>
      <c s="12"/>
      <c s="79"/>
      <c s="79"/>
      <c s="160">
        <f t="shared" si="114"/>
        <v>92</v>
      </c>
      <c s="151" t="s">
        <v>169</v>
      </c>
      <c r="FL146" s="1"/>
      <c s="129">
        <f t="shared" si="12"/>
        <v>43974</v>
      </c>
      <c s="164"/>
    </row>
    <row ht="11.1" customHeight="1">
      <c s="282">
        <f t="shared" si="58"/>
        <v>147</v>
      </c>
      <c s="75">
        <f t="shared" si="54"/>
        <v>16.583333333333332</v>
      </c>
      <c s="240">
        <v>45074.690972222219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16</v>
      </c>
      <c s="100" t="str">
        <f t="shared" si="56"/>
        <v>17:35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0"/>
      <c r="CT147" s="289"/>
      <c s="12"/>
      <c s="79"/>
      <c s="79"/>
      <c s="160">
        <f t="shared" si="114"/>
        <v>93</v>
      </c>
      <c s="151" t="s">
        <v>264</v>
      </c>
      <c r="FL147" s="1"/>
      <c s="129">
        <f t="shared" si="12"/>
        <v>43975</v>
      </c>
      <c s="164"/>
    </row>
    <row ht="11.1" customHeight="1">
      <c s="282">
        <f t="shared" si="58"/>
        <v>148</v>
      </c>
      <c s="75">
        <f t="shared" si="54"/>
        <v>16.600000000000001</v>
      </c>
      <c s="240">
        <v>45074.691666666666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16</v>
      </c>
      <c s="100" t="str">
        <f t="shared" si="56"/>
        <v>17:36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0"/>
      <c r="CT148" s="289"/>
      <c s="12"/>
      <c s="79"/>
      <c s="79"/>
      <c s="160">
        <f t="shared" si="114"/>
        <v>94</v>
      </c>
      <c s="151" t="s">
        <v>359</v>
      </c>
      <c r="FL148" s="1"/>
      <c s="129">
        <f t="shared" si="12"/>
        <v>43976</v>
      </c>
      <c s="164"/>
    </row>
    <row ht="11.1" customHeight="1">
      <c s="282">
        <f t="shared" si="58"/>
        <v>149</v>
      </c>
      <c s="75">
        <f t="shared" si="54"/>
        <v>16.616666666666667</v>
      </c>
      <c s="240">
        <v>45074.692361111112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16</v>
      </c>
      <c s="100" t="str">
        <f t="shared" si="56"/>
        <v>17:37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0"/>
      <c r="CT149" s="289"/>
      <c s="12"/>
      <c s="79"/>
      <c s="79"/>
      <c s="160">
        <f t="shared" si="114"/>
        <v>95</v>
      </c>
      <c s="151" t="s">
        <v>70</v>
      </c>
      <c r="FL149" s="1"/>
      <c s="129">
        <f t="shared" si="12"/>
        <v>43977</v>
      </c>
      <c s="164"/>
    </row>
    <row ht="11.1" customHeight="1">
      <c s="282">
        <f t="shared" si="58"/>
        <v>150</v>
      </c>
      <c s="75">
        <f t="shared" si="54"/>
        <v>16.633333333333333</v>
      </c>
      <c s="240">
        <v>45074.693055555559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16</v>
      </c>
      <c s="100" t="str">
        <f t="shared" si="56"/>
        <v>17:38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0"/>
      <c r="CT150" s="289"/>
      <c s="12"/>
      <c s="79"/>
      <c s="79"/>
      <c s="160">
        <f t="shared" si="114"/>
        <v>96</v>
      </c>
      <c s="151" t="s">
        <v>190</v>
      </c>
      <c r="FL150" s="1"/>
      <c s="129">
        <f t="shared" si="12"/>
        <v>43978</v>
      </c>
      <c s="164"/>
    </row>
    <row ht="11.1" customHeight="1">
      <c s="282">
        <f t="shared" si="58"/>
        <v>151</v>
      </c>
      <c s="75">
        <f t="shared" si="54"/>
        <v>16.649999999999999</v>
      </c>
      <c s="240">
        <v>45074.693749999999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16</v>
      </c>
      <c s="100" t="str">
        <f t="shared" si="56"/>
        <v>17:39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0"/>
      <c r="CT151" s="289"/>
      <c s="12"/>
      <c s="79"/>
      <c s="79"/>
      <c s="160">
        <f t="shared" si="114"/>
        <v>97</v>
      </c>
      <c s="151" t="s">
        <v>291</v>
      </c>
      <c r="FL151" s="1"/>
      <c s="129">
        <f t="shared" si="12"/>
        <v>43979</v>
      </c>
      <c s="164"/>
    </row>
    <row ht="11.1" customHeight="1">
      <c s="282">
        <f t="shared" si="58"/>
        <v>152</v>
      </c>
      <c s="75">
        <f t="shared" si="54"/>
        <v>16.666666666666668</v>
      </c>
      <c s="240">
        <v>45074.694444444445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16</v>
      </c>
      <c s="100" t="str">
        <f t="shared" si="56"/>
        <v>17:40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0"/>
      <c r="CT152" s="289"/>
      <c s="12"/>
      <c s="79"/>
      <c s="79"/>
      <c s="160">
        <f t="shared" si="114"/>
        <v>98</v>
      </c>
      <c s="151" t="s">
        <v>377</v>
      </c>
      <c r="FL152" s="1"/>
      <c s="129">
        <f t="shared" si="12"/>
        <v>43980</v>
      </c>
      <c s="164"/>
    </row>
    <row ht="11.1" customHeight="1">
      <c s="282">
        <f t="shared" si="58"/>
        <v>153</v>
      </c>
      <c s="75">
        <f t="shared" si="54"/>
        <v>16.683333333333334</v>
      </c>
      <c s="240">
        <v>45074.695138888892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16</v>
      </c>
      <c s="100" t="str">
        <f t="shared" si="56"/>
        <v>17:41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0"/>
      <c r="CT153" s="289"/>
      <c s="12"/>
      <c s="79"/>
      <c s="79"/>
      <c s="160">
        <f t="shared" si="114"/>
        <v>99</v>
      </c>
      <c s="151" t="s">
        <v>96</v>
      </c>
      <c r="FL153" s="1"/>
      <c s="129">
        <f t="shared" si="12"/>
        <v>43981</v>
      </c>
      <c s="164"/>
    </row>
    <row ht="11.1" customHeight="1">
      <c s="282">
        <f t="shared" si="58"/>
        <v>154</v>
      </c>
      <c s="75">
        <f t="shared" si="54"/>
        <v>16.699999999999999</v>
      </c>
      <c s="240">
        <v>45074.695833333331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16</v>
      </c>
      <c s="100" t="str">
        <f t="shared" si="56"/>
        <v>17:42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0"/>
      <c r="CT154" s="289"/>
      <c s="12"/>
      <c s="79"/>
      <c s="79"/>
      <c s="160">
        <f t="shared" si="114"/>
        <v>100</v>
      </c>
      <c s="151" t="s">
        <v>191</v>
      </c>
      <c r="FL154" s="1"/>
      <c s="129">
        <f t="shared" si="12"/>
        <v>43982</v>
      </c>
      <c s="164"/>
    </row>
    <row ht="11.1" customHeight="1">
      <c s="282">
        <f t="shared" si="58"/>
        <v>155</v>
      </c>
      <c s="75">
        <f t="shared" si="54"/>
        <v>16.716666666666665</v>
      </c>
      <c s="240">
        <v>45074.696527777778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16</v>
      </c>
      <c s="100" t="str">
        <f t="shared" si="56"/>
        <v>17:43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0"/>
      <c r="CT155" s="289"/>
      <c s="12"/>
      <c s="79"/>
      <c s="79"/>
      <c s="160">
        <f t="shared" si="114"/>
        <v>101</v>
      </c>
      <c s="151" t="s">
        <v>292</v>
      </c>
      <c r="FL155" s="1"/>
      <c s="129">
        <f t="shared" si="12"/>
        <v>43983</v>
      </c>
      <c s="164"/>
    </row>
    <row ht="11.1" customHeight="1">
      <c s="282">
        <f t="shared" si="58"/>
        <v>156</v>
      </c>
      <c s="75">
        <f t="shared" si="54"/>
        <v>16.733333333333334</v>
      </c>
      <c s="240">
        <v>45074.697222222225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16</v>
      </c>
      <c s="100" t="str">
        <f t="shared" si="56"/>
        <v>17:44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0"/>
      <c r="CT156" s="289"/>
      <c s="12"/>
      <c s="79"/>
      <c s="79"/>
      <c s="160">
        <f t="shared" si="114"/>
        <v>102</v>
      </c>
      <c s="151" t="s">
        <v>378</v>
      </c>
      <c r="FL156" s="1"/>
      <c s="129">
        <f t="shared" si="12"/>
        <v>43984</v>
      </c>
      <c s="164"/>
    </row>
    <row ht="11.1" customHeight="1">
      <c s="282">
        <f t="shared" si="58"/>
        <v>157</v>
      </c>
      <c s="75">
        <f t="shared" si="54"/>
        <v>16.75</v>
      </c>
      <c s="240">
        <v>45074.697916666664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16</v>
      </c>
      <c s="100" t="str">
        <f t="shared" si="56"/>
        <v>17:45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0"/>
      <c r="CT157" s="289"/>
      <c s="12"/>
      <c s="79"/>
      <c s="79"/>
      <c s="160">
        <f t="shared" si="114"/>
        <v>103</v>
      </c>
      <c s="151" t="s">
        <v>97</v>
      </c>
      <c r="FL157" s="1"/>
      <c s="129">
        <f t="shared" si="12"/>
        <v>43985</v>
      </c>
      <c s="164"/>
    </row>
    <row ht="11.1" customHeight="1">
      <c s="282">
        <f t="shared" si="58"/>
        <v>158</v>
      </c>
      <c s="75">
        <f t="shared" si="54"/>
        <v>16.766666666666666</v>
      </c>
      <c s="240">
        <v>45074.698611111111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16</v>
      </c>
      <c s="100" t="str">
        <f t="shared" si="56"/>
        <v>17:46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0"/>
      <c r="CT158" s="289"/>
      <c s="12"/>
      <c s="79"/>
      <c s="79"/>
      <c r="FL158" s="1"/>
      <c s="129">
        <f t="shared" si="12"/>
        <v>43986</v>
      </c>
      <c s="164"/>
    </row>
    <row ht="11.1" customHeight="1">
      <c s="282">
        <f t="shared" si="58"/>
        <v>159</v>
      </c>
      <c s="75">
        <f t="shared" si="54"/>
        <v>16.783333333333335</v>
      </c>
      <c s="240">
        <v>45074.699305555558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16</v>
      </c>
      <c s="100" t="str">
        <f t="shared" si="56"/>
        <v>17:47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0"/>
      <c r="CT159" s="289"/>
      <c s="12"/>
      <c s="79"/>
      <c s="79"/>
      <c r="FL159" s="1"/>
      <c s="129">
        <f t="shared" si="12"/>
        <v>43987</v>
      </c>
      <c s="164"/>
    </row>
    <row ht="11.1" customHeight="1">
      <c s="282">
        <f t="shared" si="58"/>
        <v>160</v>
      </c>
      <c s="75">
        <f t="shared" si="54"/>
        <v>16.800000000000001</v>
      </c>
      <c s="240">
        <v>45074.699999999997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16</v>
      </c>
      <c s="100" t="str">
        <f t="shared" si="56"/>
        <v>17:48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0"/>
      <c r="CT160" s="289"/>
      <c s="12"/>
      <c s="79"/>
      <c s="79"/>
      <c r="FL160" s="1"/>
      <c s="129">
        <f t="shared" si="12"/>
        <v>43988</v>
      </c>
      <c s="164"/>
    </row>
    <row ht="11.1" customHeight="1">
      <c s="282">
        <f t="shared" si="58"/>
        <v>161</v>
      </c>
      <c s="75">
        <f t="shared" si="54"/>
        <v>16.816666666666666</v>
      </c>
      <c s="240">
        <v>45074.700694444444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16</v>
      </c>
      <c s="100" t="str">
        <f t="shared" si="56"/>
        <v>17:49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0"/>
      <c r="CT161" s="289"/>
      <c s="12"/>
      <c s="79"/>
      <c s="79"/>
      <c r="FL161" s="1"/>
      <c s="129">
        <f t="shared" si="12"/>
        <v>43989</v>
      </c>
      <c s="164"/>
    </row>
    <row ht="11.1" customHeight="1">
      <c s="282">
        <f t="shared" si="58"/>
        <v>162</v>
      </c>
      <c s="75">
        <f t="shared" si="54"/>
        <v>16.850000000000001</v>
      </c>
      <c s="240">
        <v>45074.70208333333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16</v>
      </c>
      <c s="100" t="str">
        <f t="shared" si="56"/>
        <v>17:51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0"/>
      <c r="CT162" s="289"/>
      <c s="12"/>
      <c s="79"/>
      <c s="79"/>
      <c r="FL162" s="1"/>
      <c s="129">
        <f t="shared" si="12"/>
        <v>43990</v>
      </c>
      <c s="164"/>
    </row>
    <row ht="11.1" customHeight="1">
      <c s="282">
        <f t="shared" si="58"/>
        <v>163</v>
      </c>
      <c s="75">
        <f t="shared" si="54"/>
        <v>16.866666666666667</v>
      </c>
      <c s="240">
        <v>45074.702777777777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16</v>
      </c>
      <c s="100" t="str">
        <f t="shared" si="56"/>
        <v>17:52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0"/>
      <c r="CT163" s="289"/>
      <c s="12"/>
      <c s="79"/>
      <c s="79"/>
      <c r="FL163" s="1"/>
      <c s="129">
        <f t="shared" si="12"/>
        <v>43991</v>
      </c>
      <c s="164"/>
    </row>
    <row ht="11.1" customHeight="1">
      <c s="282">
        <f t="shared" si="58"/>
        <v>164</v>
      </c>
      <c s="75">
        <f t="shared" si="54"/>
        <v>16.899999999999999</v>
      </c>
      <c s="240">
        <v>45074.70416666667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16</v>
      </c>
      <c s="100" t="str">
        <f t="shared" si="56"/>
        <v>17:54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0"/>
      <c r="CT164" s="289"/>
      <c s="12"/>
      <c s="79"/>
      <c s="79"/>
      <c r="FL164" s="1"/>
      <c s="129">
        <f t="shared" si="12"/>
        <v>43992</v>
      </c>
      <c s="164"/>
    </row>
    <row ht="11.1" customHeight="1">
      <c s="282">
        <f t="shared" si="58"/>
        <v>165</v>
      </c>
      <c s="75">
        <f t="shared" si="54"/>
        <v>16.916666666666668</v>
      </c>
      <c s="240">
        <v>45074.704861111109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16</v>
      </c>
      <c s="100" t="str">
        <f t="shared" si="56"/>
        <v>17:55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0"/>
      <c r="CT165" s="289"/>
      <c s="12"/>
      <c s="79"/>
      <c s="79"/>
      <c r="FL165" s="1"/>
      <c s="129">
        <f t="shared" si="12"/>
        <v>43993</v>
      </c>
      <c s="164"/>
    </row>
    <row ht="11.1" customHeight="1">
      <c s="282">
        <f t="shared" si="58"/>
        <v>166</v>
      </c>
      <c s="75">
        <f t="shared" si="54"/>
        <v>16.933333333333334</v>
      </c>
      <c s="240">
        <v>45074.705555555556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16</v>
      </c>
      <c s="100" t="str">
        <f t="shared" si="56"/>
        <v>17:56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0"/>
      <c r="CT166" s="289"/>
      <c s="12"/>
      <c s="79"/>
      <c s="79"/>
      <c r="FL166" s="1"/>
      <c s="129">
        <f t="shared" si="12"/>
        <v>43994</v>
      </c>
      <c s="164"/>
    </row>
    <row ht="11.1" customHeight="1">
      <c s="282">
        <f t="shared" si="58"/>
        <v>167</v>
      </c>
      <c s="75">
        <f t="shared" si="54"/>
        <v>16.949999999999999</v>
      </c>
      <c s="240">
        <v>45074.706250000003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16</v>
      </c>
      <c s="100" t="str">
        <f t="shared" si="56"/>
        <v>17:57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0"/>
      <c r="CT167" s="289"/>
      <c s="12"/>
      <c s="79"/>
      <c s="79"/>
      <c r="FL167" s="1"/>
      <c s="129">
        <f t="shared" si="12"/>
        <v>43995</v>
      </c>
      <c s="164"/>
    </row>
    <row ht="11.1" customHeight="1">
      <c s="282">
        <f t="shared" si="58"/>
        <v>168</v>
      </c>
      <c s="75">
        <f t="shared" si="54"/>
        <v>16.966666666666665</v>
      </c>
      <c s="240">
        <v>45074.706944444442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16</v>
      </c>
      <c s="100" t="str">
        <f t="shared" si="56"/>
        <v>17:58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0"/>
      <c r="CT168" s="289"/>
      <c s="12"/>
      <c s="79"/>
      <c s="79"/>
      <c r="FL168" s="1"/>
      <c s="129">
        <f t="shared" si="12"/>
        <v>43996</v>
      </c>
      <c s="164"/>
    </row>
    <row ht="11.1" customHeight="1">
      <c s="282">
        <f t="shared" si="58"/>
        <v>169</v>
      </c>
      <c s="75">
        <f t="shared" si="54"/>
        <v>16.983333333333334</v>
      </c>
      <c s="240">
        <v>45074.707638888889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16</v>
      </c>
      <c s="100" t="str">
        <f t="shared" si="56"/>
        <v>17:59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0"/>
      <c r="CT169" s="289"/>
      <c s="12"/>
      <c s="79"/>
      <c s="79"/>
      <c r="FL169" s="1"/>
      <c s="129">
        <f t="shared" si="12"/>
        <v>43997</v>
      </c>
      <c s="164"/>
    </row>
    <row ht="11.1" customHeight="1">
      <c s="282">
        <f t="shared" si="58"/>
        <v>170</v>
      </c>
      <c s="75">
        <f t="shared" si="54"/>
        <v>17</v>
      </c>
      <c s="240">
        <v>45074.708333333336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17</v>
      </c>
      <c s="100" t="str">
        <f t="shared" si="56"/>
        <v>18:00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0"/>
      <c r="CT170" s="289"/>
      <c s="12"/>
      <c s="79"/>
      <c s="79"/>
      <c r="FL170" s="1"/>
      <c s="129">
        <f t="shared" si="12"/>
        <v>43998</v>
      </c>
      <c s="164"/>
    </row>
    <row ht="11.1" customHeight="1">
      <c s="282">
        <f t="shared" si="58"/>
        <v>171</v>
      </c>
      <c s="75">
        <f t="shared" si="54"/>
        <v>17.016666666666666</v>
      </c>
      <c s="240">
        <v>45074.709027777775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17</v>
      </c>
      <c s="100" t="str">
        <f t="shared" si="56"/>
        <v>18:01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0"/>
      <c r="CT171" s="289"/>
      <c s="12"/>
      <c s="79"/>
      <c s="79"/>
      <c r="FL171" s="1"/>
      <c s="129">
        <f t="shared" si="12"/>
        <v>43999</v>
      </c>
      <c s="164"/>
    </row>
    <row ht="11.1" customHeight="1">
      <c s="282">
        <f t="shared" si="58"/>
        <v>172</v>
      </c>
      <c s="75">
        <f t="shared" si="54"/>
        <v>17.033333333333335</v>
      </c>
      <c s="240">
        <v>45074.709722222222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17</v>
      </c>
      <c s="100" t="str">
        <f t="shared" si="56"/>
        <v>18:02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0"/>
      <c r="CT172" s="289"/>
      <c s="12"/>
      <c s="79"/>
      <c s="79"/>
      <c r="FL172" s="1"/>
      <c s="129">
        <f t="shared" si="12"/>
        <v>44000</v>
      </c>
      <c s="164"/>
    </row>
    <row ht="11.1" customHeight="1">
      <c s="282">
        <f t="shared" si="58"/>
        <v>173</v>
      </c>
      <c s="75">
        <f t="shared" si="54"/>
        <v>17.050000000000001</v>
      </c>
      <c s="240">
        <v>45074.710416666669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17</v>
      </c>
      <c s="100" t="str">
        <f t="shared" si="56"/>
        <v>18:03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0"/>
      <c r="CT173" s="289"/>
      <c s="12"/>
      <c s="79"/>
      <c s="79"/>
      <c r="FL173" s="1"/>
      <c s="129">
        <f t="shared" si="12"/>
        <v>44001</v>
      </c>
      <c s="164"/>
    </row>
    <row ht="11.1" customHeight="1">
      <c s="282">
        <f t="shared" si="58"/>
        <v>174</v>
      </c>
      <c s="75">
        <f t="shared" si="54"/>
        <v>17.066666666666666</v>
      </c>
      <c s="240">
        <v>45074.711111111108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17</v>
      </c>
      <c s="100" t="str">
        <f t="shared" si="56"/>
        <v>18:04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0"/>
      <c r="CT174" s="289"/>
      <c s="12"/>
      <c s="79"/>
      <c s="79"/>
      <c r="FL174" s="1"/>
      <c s="129">
        <f t="shared" si="12"/>
        <v>44002</v>
      </c>
      <c s="164"/>
    </row>
    <row ht="11.1" customHeight="1">
      <c s="282">
        <f t="shared" si="58"/>
        <v>175</v>
      </c>
      <c s="75">
        <f t="shared" si="54"/>
        <v>17.083333333333332</v>
      </c>
      <c s="240">
        <v>45074.711805555555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17</v>
      </c>
      <c s="100" t="str">
        <f t="shared" si="56"/>
        <v>18:05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0"/>
      <c r="CT175" s="289"/>
      <c s="12"/>
      <c s="79"/>
      <c s="79"/>
      <c r="FL175" s="1"/>
      <c s="129">
        <f t="shared" si="12"/>
        <v>44003</v>
      </c>
      <c s="164"/>
    </row>
    <row ht="11.1" customHeight="1">
      <c s="282">
        <f t="shared" si="58"/>
        <v>176</v>
      </c>
      <c s="75">
        <f t="shared" si="54"/>
        <v>17.100000000000001</v>
      </c>
      <c s="240">
        <v>45074.712500000001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17</v>
      </c>
      <c s="100" t="str">
        <f t="shared" si="56"/>
        <v>18:06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0"/>
      <c r="CT176" s="289"/>
      <c s="12"/>
      <c s="79"/>
      <c s="79"/>
      <c r="FL176" s="1"/>
      <c s="129">
        <f t="shared" si="12"/>
        <v>44004</v>
      </c>
      <c s="164"/>
    </row>
    <row ht="11.1" customHeight="1">
      <c s="282">
        <f t="shared" si="58"/>
        <v>177</v>
      </c>
      <c s="75">
        <f t="shared" si="54"/>
        <v>17.116666666666667</v>
      </c>
      <c s="240">
        <v>45074.713194444441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17</v>
      </c>
      <c s="100" t="str">
        <f t="shared" si="56"/>
        <v>18:07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0"/>
      <c r="CT177" s="289"/>
      <c s="12"/>
      <c s="79"/>
      <c s="79"/>
      <c r="FL177" s="1"/>
      <c s="129">
        <f t="shared" si="12"/>
        <v>44005</v>
      </c>
      <c s="164"/>
    </row>
    <row ht="11.1" customHeight="1">
      <c s="282">
        <f t="shared" si="58"/>
        <v>178</v>
      </c>
      <c s="75">
        <f t="shared" si="54"/>
        <v>17.133333333333333</v>
      </c>
      <c s="240">
        <v>45074.713888888888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17</v>
      </c>
      <c s="100" t="str">
        <f t="shared" si="56"/>
        <v>18:08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0"/>
      <c r="CT178" s="289"/>
      <c s="12"/>
      <c s="79"/>
      <c s="79"/>
      <c r="FL178" s="1"/>
      <c s="129">
        <f t="shared" si="12"/>
        <v>44006</v>
      </c>
      <c s="164"/>
    </row>
    <row ht="11.1" customHeight="1">
      <c s="282">
        <f t="shared" si="58"/>
        <v>179</v>
      </c>
      <c s="75">
        <f t="shared" si="54"/>
        <v>17.149999999999999</v>
      </c>
      <c s="240">
        <v>45074.714583333334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17</v>
      </c>
      <c s="100" t="str">
        <f t="shared" si="56"/>
        <v>18:09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0"/>
      <c r="CT179" s="289"/>
      <c s="12"/>
      <c s="79"/>
      <c s="79"/>
      <c r="FL179" s="1"/>
      <c s="129">
        <f t="shared" si="12"/>
        <v>44007</v>
      </c>
      <c s="164"/>
    </row>
    <row ht="11.1" customHeight="1">
      <c s="282">
        <f t="shared" si="58"/>
        <v>180</v>
      </c>
      <c s="75">
        <f t="shared" si="54"/>
        <v>17.166666666666668</v>
      </c>
      <c s="240">
        <v>45074.715277777781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17</v>
      </c>
      <c s="100" t="str">
        <f t="shared" si="56"/>
        <v>18:10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0"/>
      <c r="CT180" s="289"/>
      <c s="12"/>
      <c s="79"/>
      <c s="79"/>
      <c r="FL180" s="1"/>
      <c s="129">
        <f t="shared" si="12"/>
        <v>44008</v>
      </c>
      <c s="164"/>
    </row>
    <row ht="11.1" customHeight="1">
      <c s="282">
        <f t="shared" si="58"/>
        <v>181</v>
      </c>
      <c s="75">
        <f t="shared" si="54"/>
        <v>17.183333333333334</v>
      </c>
      <c s="240">
        <v>45074.71597222222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17</v>
      </c>
      <c s="100" t="str">
        <f t="shared" si="56"/>
        <v>18:11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0"/>
      <c r="CT181" s="289"/>
      <c s="12"/>
      <c s="79"/>
      <c s="79"/>
      <c r="FL181" s="1"/>
      <c s="129">
        <f t="shared" si="12"/>
        <v>44009</v>
      </c>
      <c s="164"/>
    </row>
    <row ht="11.1" customHeight="1">
      <c s="282">
        <f t="shared" si="58"/>
        <v>182</v>
      </c>
      <c s="75">
        <f t="shared" si="54"/>
        <v>17.216666666666665</v>
      </c>
      <c s="240">
        <v>45074.717361111114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17</v>
      </c>
      <c s="100" t="str">
        <f t="shared" si="56"/>
        <v>18:13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0"/>
      <c r="CT182" s="289"/>
      <c s="12"/>
      <c s="79"/>
      <c s="79"/>
      <c r="FL182" s="1"/>
      <c s="129">
        <f t="shared" si="12"/>
        <v>44010</v>
      </c>
      <c s="164"/>
    </row>
    <row ht="11.1" customHeight="1">
      <c s="282">
        <f t="shared" si="58"/>
        <v>183</v>
      </c>
      <c s="75">
        <f t="shared" si="54"/>
        <v>17.233333333333334</v>
      </c>
      <c s="240">
        <v>45074.718055555553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17</v>
      </c>
      <c s="100" t="str">
        <f t="shared" si="56"/>
        <v>18:14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0"/>
      <c r="CT183" s="289"/>
      <c s="12"/>
      <c s="79"/>
      <c s="79"/>
      <c r="FL183" s="1"/>
      <c s="129">
        <f t="shared" si="12"/>
        <v>44011</v>
      </c>
      <c s="164"/>
    </row>
    <row ht="11.1" customHeight="1">
      <c s="282">
        <f t="shared" si="58"/>
        <v>184</v>
      </c>
      <c s="75">
        <f t="shared" si="54"/>
        <v>17.25</v>
      </c>
      <c s="240">
        <v>45074.71875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17</v>
      </c>
      <c s="100" t="str">
        <f t="shared" si="56"/>
        <v>18:15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0"/>
      <c r="CT184" s="289"/>
      <c s="12"/>
      <c s="79"/>
      <c s="79"/>
      <c r="FL184" s="1"/>
      <c s="129">
        <f t="shared" si="12"/>
        <v>44012</v>
      </c>
      <c s="164"/>
    </row>
    <row ht="11.1" customHeight="1">
      <c s="282">
        <f t="shared" si="58"/>
        <v>185</v>
      </c>
      <c s="75">
        <f t="shared" si="54"/>
        <v>17.266666666666666</v>
      </c>
      <c s="240">
        <v>45074.719444444447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17</v>
      </c>
      <c s="100" t="str">
        <f t="shared" si="56"/>
        <v>18:16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0"/>
      <c r="CT185" s="289"/>
      <c s="12"/>
      <c s="79"/>
      <c s="79"/>
      <c r="FL185" s="1"/>
      <c s="129">
        <f t="shared" si="12"/>
        <v>44013</v>
      </c>
      <c s="164"/>
    </row>
    <row ht="11.1" customHeight="1">
      <c s="282">
        <f t="shared" si="58"/>
        <v>186</v>
      </c>
      <c s="75">
        <f t="shared" si="54"/>
        <v>17.283333333333335</v>
      </c>
      <c s="240">
        <v>45074.720138888886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17</v>
      </c>
      <c s="100" t="str">
        <f t="shared" si="56"/>
        <v>18:17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0"/>
      <c r="CT186" s="289"/>
      <c s="12"/>
      <c s="79"/>
      <c s="79"/>
      <c r="FL186" s="1"/>
      <c s="129">
        <f t="shared" si="12"/>
        <v>44014</v>
      </c>
      <c s="164"/>
    </row>
    <row ht="11.1" customHeight="1">
      <c s="282">
        <f t="shared" si="58"/>
        <v>187</v>
      </c>
      <c s="75">
        <f t="shared" si="54"/>
        <v>17.300000000000001</v>
      </c>
      <c s="240">
        <v>45074.720833333333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17</v>
      </c>
      <c s="100" t="str">
        <f t="shared" si="56"/>
        <v>18:18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0"/>
      <c r="CT187" s="289"/>
      <c s="12"/>
      <c s="79"/>
      <c s="79"/>
      <c r="FL187" s="1"/>
      <c s="129">
        <f t="shared" si="12"/>
        <v>44015</v>
      </c>
      <c s="164"/>
    </row>
    <row ht="11.1" customHeight="1">
      <c s="282">
        <f t="shared" si="58"/>
        <v>188</v>
      </c>
      <c s="75">
        <f t="shared" si="54"/>
        <v>17.316666666666666</v>
      </c>
      <c s="240">
        <v>45074.72152777778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17</v>
      </c>
      <c s="100" t="str">
        <f t="shared" si="56"/>
        <v>18:19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0"/>
      <c r="CT188" s="289"/>
      <c s="12"/>
      <c s="79"/>
      <c s="79"/>
      <c r="FL188" s="1"/>
      <c s="129">
        <f t="shared" si="12"/>
        <v>44016</v>
      </c>
      <c s="164"/>
    </row>
    <row ht="11.1" customHeight="1">
      <c s="282">
        <f t="shared" si="58"/>
        <v>189</v>
      </c>
      <c s="75">
        <f t="shared" si="54"/>
        <v>17.333333333333332</v>
      </c>
      <c s="240">
        <v>45074.722222222219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17</v>
      </c>
      <c s="100" t="str">
        <f t="shared" si="56"/>
        <v>18:20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0"/>
      <c r="CT189" s="289"/>
      <c s="12"/>
      <c s="79"/>
      <c s="79"/>
      <c r="FL189" s="1"/>
      <c s="129">
        <f t="shared" si="12"/>
        <v>44017</v>
      </c>
      <c s="164"/>
    </row>
    <row ht="11.1" customHeight="1">
      <c s="282">
        <f t="shared" si="58"/>
        <v>190</v>
      </c>
      <c s="75">
        <f t="shared" si="54"/>
        <v>17.350000000000001</v>
      </c>
      <c s="240">
        <v>45074.722916666666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17</v>
      </c>
      <c s="100" t="str">
        <f t="shared" si="56"/>
        <v>18:21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0"/>
      <c r="CT190" s="289"/>
      <c s="12"/>
      <c s="79"/>
      <c s="79"/>
      <c r="FL190" s="1"/>
      <c s="129">
        <f t="shared" si="12"/>
        <v>44018</v>
      </c>
      <c s="164"/>
    </row>
    <row ht="11.1" customHeight="1">
      <c s="282">
        <f t="shared" si="58"/>
        <v>191</v>
      </c>
      <c s="75">
        <f t="shared" si="54"/>
        <v>17.366666666666667</v>
      </c>
      <c s="240">
        <v>45074.723611111112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17</v>
      </c>
      <c s="100" t="str">
        <f t="shared" si="56"/>
        <v>18:22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0"/>
      <c r="CT191" s="289"/>
      <c s="12"/>
      <c s="79"/>
      <c s="79"/>
      <c r="FL191" s="1"/>
      <c s="129">
        <f t="shared" si="12"/>
        <v>44019</v>
      </c>
      <c s="164"/>
    </row>
    <row ht="11.1" customHeight="1">
      <c s="282">
        <f t="shared" si="58"/>
        <v>192</v>
      </c>
      <c s="75">
        <f t="shared" si="54"/>
        <v>17.383333333333333</v>
      </c>
      <c s="240">
        <v>45074.724305555559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17</v>
      </c>
      <c s="100" t="str">
        <f t="shared" si="56"/>
        <v>18:23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0"/>
      <c r="CT192" s="289"/>
      <c s="12"/>
      <c s="79"/>
      <c s="79"/>
      <c r="FL192" s="1"/>
      <c s="129">
        <f t="shared" si="12"/>
        <v>44020</v>
      </c>
      <c s="164"/>
    </row>
    <row ht="11.1" customHeight="1">
      <c s="282">
        <f t="shared" si="58"/>
        <v>193</v>
      </c>
      <c s="75">
        <f t="shared" si="54"/>
        <v>17.399999999999999</v>
      </c>
      <c s="240">
        <v>45074.724999999999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17</v>
      </c>
      <c s="100" t="str">
        <f t="shared" si="56"/>
        <v>18:24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0"/>
      <c r="CT193" s="289"/>
      <c s="12"/>
      <c s="79"/>
      <c s="79"/>
      <c r="FL193" s="1"/>
      <c s="129">
        <f t="shared" si="12"/>
        <v>44021</v>
      </c>
      <c s="164"/>
    </row>
    <row ht="11.1" customHeight="1">
      <c s="282">
        <f t="shared" si="58"/>
        <v>194</v>
      </c>
      <c s="75">
        <f t="shared" si="54"/>
        <v>17.416666666666668</v>
      </c>
      <c s="240">
        <v>45074.725694444445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17</v>
      </c>
      <c s="100" t="str">
        <f t="shared" si="56"/>
        <v>18:25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0"/>
      <c r="CT194" s="289"/>
      <c s="12"/>
      <c s="79"/>
      <c s="79"/>
      <c r="FL194" s="1"/>
      <c s="129">
        <f t="shared" si="12"/>
        <v>44022</v>
      </c>
      <c s="164"/>
    </row>
    <row ht="11.1" customHeight="1">
      <c s="282">
        <f t="shared" si="58"/>
        <v>195</v>
      </c>
      <c s="75">
        <f t="shared" si="54"/>
        <v>17.433333333333334</v>
      </c>
      <c s="240">
        <v>45074.726388888892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17</v>
      </c>
      <c s="100" t="str">
        <f t="shared" si="56"/>
        <v>18:26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0"/>
      <c r="CT195" s="289"/>
      <c s="12"/>
      <c s="79"/>
      <c s="79"/>
      <c r="FL195" s="1"/>
      <c s="129">
        <f t="shared" si="12"/>
        <v>44023</v>
      </c>
      <c s="164"/>
    </row>
    <row ht="11.1" customHeight="1">
      <c s="282">
        <f t="shared" si="58"/>
        <v>196</v>
      </c>
      <c s="75">
        <f t="shared" si="54"/>
        <v>17.449999999999999</v>
      </c>
      <c s="240">
        <v>45074.727083333331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17</v>
      </c>
      <c s="100" t="str">
        <f t="shared" si="56"/>
        <v>18:27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0"/>
      <c r="CT196" s="289"/>
      <c s="12"/>
      <c s="79"/>
      <c s="79"/>
      <c r="FL196" s="1"/>
      <c s="129">
        <f t="shared" si="12"/>
        <v>44024</v>
      </c>
      <c s="164"/>
    </row>
    <row ht="11.1" customHeight="1">
      <c s="282">
        <f t="shared" si="58"/>
        <v>197</v>
      </c>
      <c s="75">
        <f t="shared" si="54"/>
        <v>17.466666666666665</v>
      </c>
      <c s="240">
        <v>45074.727777777778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17</v>
      </c>
      <c s="100" t="str">
        <f t="shared" si="56"/>
        <v>18:28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0"/>
      <c r="CT197" s="289"/>
      <c s="12"/>
      <c s="79"/>
      <c s="79"/>
      <c r="FL197" s="1"/>
      <c s="129">
        <f t="shared" si="12"/>
        <v>44025</v>
      </c>
      <c s="164"/>
    </row>
    <row ht="11.1" customHeight="1">
      <c s="282">
        <f t="shared" si="58"/>
        <v>198</v>
      </c>
      <c s="75">
        <f t="shared" si="54"/>
        <v>17.483333333333334</v>
      </c>
      <c s="240">
        <v>45074.728472222225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17</v>
      </c>
      <c s="100" t="str">
        <f t="shared" si="56"/>
        <v>18:29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0"/>
      <c r="CT198" s="289"/>
      <c s="12"/>
      <c s="79"/>
      <c s="79"/>
      <c r="FL198" s="1"/>
      <c s="129">
        <f t="shared" si="12"/>
        <v>44026</v>
      </c>
      <c s="164"/>
    </row>
    <row ht="11.1" customHeight="1">
      <c s="282">
        <f t="shared" si="58"/>
        <v>199</v>
      </c>
      <c s="75">
        <f t="shared" si="54"/>
        <v>17.5</v>
      </c>
      <c s="240">
        <v>45074.729166666664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17</v>
      </c>
      <c s="100" t="str">
        <f t="shared" si="56"/>
        <v>18:30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0"/>
      <c r="CT199" s="289"/>
      <c s="12"/>
      <c s="79"/>
      <c s="79"/>
      <c r="FL199" s="1"/>
      <c s="129">
        <f t="shared" si="12"/>
        <v>44027</v>
      </c>
      <c s="164"/>
    </row>
    <row ht="11.1" customHeight="1">
      <c s="282">
        <f t="shared" si="58"/>
        <v>200</v>
      </c>
      <c s="75">
        <f t="shared" si="54"/>
        <v>17.516666666666666</v>
      </c>
      <c s="240">
        <v>45074.729861111111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17</v>
      </c>
      <c s="100" t="str">
        <f t="shared" si="56"/>
        <v>18:31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0"/>
      <c r="CT200" s="289"/>
      <c s="12"/>
      <c s="79"/>
      <c s="79"/>
      <c r="FL200" s="1"/>
      <c s="129">
        <f t="shared" si="12"/>
        <v>44028</v>
      </c>
      <c s="164"/>
    </row>
    <row ht="11.1" customHeight="1">
      <c s="282">
        <f t="shared" si="58"/>
        <v>201</v>
      </c>
      <c s="75">
        <f t="shared" si="54"/>
        <v>17.533333333333335</v>
      </c>
      <c s="240">
        <v>45074.730555555558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17</v>
      </c>
      <c s="100" t="str">
        <f t="shared" si="56"/>
        <v>18:32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0"/>
      <c r="CT201" s="289"/>
      <c s="12"/>
      <c s="79"/>
      <c s="79"/>
      <c r="FL201" s="1"/>
      <c s="129">
        <f t="shared" si="12"/>
        <v>44029</v>
      </c>
      <c s="164"/>
    </row>
    <row ht="11.1" customHeight="1">
      <c s="282">
        <f t="shared" si="58"/>
        <v>202</v>
      </c>
      <c s="75">
        <f t="shared" si="54"/>
        <v>17.550000000000001</v>
      </c>
      <c s="240">
        <v>45074.731249999997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17</v>
      </c>
      <c s="100" t="str">
        <f t="shared" si="56"/>
        <v>18:33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0"/>
      <c r="CT202" s="289"/>
      <c s="12"/>
      <c s="79"/>
      <c s="79"/>
      <c r="FL202" s="1"/>
      <c s="129">
        <f t="shared" si="12"/>
        <v>44030</v>
      </c>
      <c s="164"/>
    </row>
    <row ht="11.1" customHeight="1">
      <c s="282">
        <f t="shared" si="58"/>
        <v>203</v>
      </c>
      <c s="75">
        <f t="shared" si="54"/>
        <v>17.566666666666666</v>
      </c>
      <c s="240">
        <v>45074.731944444444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17</v>
      </c>
      <c s="100" t="str">
        <f t="shared" si="56"/>
        <v>18:34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0"/>
      <c r="CT203" s="289"/>
      <c s="12"/>
      <c s="79"/>
      <c s="79"/>
      <c r="FL203" s="1"/>
      <c s="129">
        <f t="shared" si="12"/>
        <v>44031</v>
      </c>
      <c s="164"/>
    </row>
    <row ht="11.1" customHeight="1">
      <c s="282">
        <f t="shared" si="58"/>
        <v>204</v>
      </c>
      <c s="75">
        <f t="shared" si="54"/>
        <v>17.583333333333332</v>
      </c>
      <c s="240">
        <v>45074.732638888891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17</v>
      </c>
      <c s="100" t="str">
        <f t="shared" si="56"/>
        <v>18:35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0"/>
      <c r="CT204" s="289"/>
      <c s="12"/>
      <c s="79"/>
      <c s="79"/>
      <c r="FL204" s="1"/>
      <c s="129">
        <f t="shared" si="12"/>
        <v>44032</v>
      </c>
      <c s="164"/>
    </row>
    <row ht="11.1" customHeight="1">
      <c s="282">
        <f t="shared" si="58"/>
        <v>205</v>
      </c>
      <c s="75">
        <f t="shared" si="54"/>
        <v>17.600000000000001</v>
      </c>
      <c s="240">
        <v>45074.73333333333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17</v>
      </c>
      <c s="100" t="str">
        <f t="shared" si="56"/>
        <v>18:36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0"/>
      <c r="CT205" s="289"/>
      <c s="12"/>
      <c s="79"/>
      <c s="79"/>
      <c r="FL205" s="1"/>
      <c s="129">
        <f t="shared" si="12"/>
        <v>44033</v>
      </c>
      <c s="164"/>
    </row>
    <row ht="11.1" customHeight="1">
      <c s="282">
        <f t="shared" si="58"/>
        <v>206</v>
      </c>
      <c s="75">
        <f t="shared" si="54"/>
        <v>17.616666666666667</v>
      </c>
      <c s="240">
        <v>45074.734027777777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17</v>
      </c>
      <c s="100" t="str">
        <f t="shared" si="56"/>
        <v>18:37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0"/>
      <c r="CT206" s="289"/>
      <c s="12"/>
      <c s="79"/>
      <c s="79"/>
      <c r="FL206" s="1"/>
      <c s="129">
        <f t="shared" si="12"/>
        <v>44034</v>
      </c>
      <c s="164"/>
    </row>
    <row ht="11.1" customHeight="1">
      <c s="282">
        <f t="shared" si="58"/>
        <v>207</v>
      </c>
      <c s="75">
        <f t="shared" si="54"/>
        <v>17.633333333333333</v>
      </c>
      <c s="240">
        <v>45074.734722222223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17</v>
      </c>
      <c s="100" t="str">
        <f t="shared" si="56"/>
        <v>18:38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0"/>
      <c r="CT207" s="289"/>
      <c s="12"/>
      <c s="79"/>
      <c s="79"/>
      <c r="FL207" s="1"/>
      <c s="129">
        <f t="shared" si="12"/>
        <v>44035</v>
      </c>
      <c s="164"/>
    </row>
    <row ht="11.1" customHeight="1">
      <c s="282">
        <f t="shared" si="58"/>
        <v>208</v>
      </c>
      <c s="75">
        <f t="shared" si="54"/>
        <v>17.649999999999999</v>
      </c>
      <c s="240">
        <v>45074.73541666667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17</v>
      </c>
      <c s="100" t="str">
        <f t="shared" si="56"/>
        <v>18:39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0"/>
      <c r="CT208" s="289"/>
      <c s="12"/>
      <c s="79"/>
      <c s="79"/>
      <c r="FL208" s="1"/>
      <c s="129">
        <f t="shared" si="12"/>
        <v>44036</v>
      </c>
      <c s="164"/>
    </row>
    <row ht="11.1" customHeight="1">
      <c s="282">
        <f t="shared" si="58"/>
        <v>209</v>
      </c>
      <c s="75">
        <f t="shared" si="54"/>
        <v>17.666666666666668</v>
      </c>
      <c s="240">
        <v>45074.736111111109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17</v>
      </c>
      <c s="100" t="str">
        <f t="shared" si="56"/>
        <v>18:40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0"/>
      <c r="CT209" s="289"/>
      <c s="12"/>
      <c s="79"/>
      <c s="79"/>
      <c r="FL209" s="1"/>
      <c s="129">
        <f t="shared" si="12"/>
        <v>44037</v>
      </c>
      <c s="164"/>
    </row>
    <row ht="11.1" customHeight="1">
      <c s="282">
        <f t="shared" si="58"/>
        <v>210</v>
      </c>
      <c s="75">
        <f t="shared" si="54"/>
        <v>17.683333333333334</v>
      </c>
      <c s="240">
        <v>45074.736805555556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17</v>
      </c>
      <c s="100" t="str">
        <f t="shared" si="56"/>
        <v>18:41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0"/>
      <c r="CT210" s="289"/>
      <c s="12"/>
      <c s="79"/>
      <c s="79"/>
      <c r="FL210" s="1"/>
      <c s="129">
        <f t="shared" si="12"/>
        <v>44038</v>
      </c>
      <c s="164"/>
    </row>
    <row ht="11.1" customHeight="1">
      <c s="282">
        <f t="shared" si="58"/>
        <v>211</v>
      </c>
      <c s="75">
        <f t="shared" si="54"/>
        <v>17.699999999999999</v>
      </c>
      <c s="240">
        <v>45074.737500000003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17</v>
      </c>
      <c s="100" t="str">
        <f t="shared" si="56"/>
        <v>18:42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0"/>
      <c r="CT211" s="289"/>
      <c s="12"/>
      <c s="79"/>
      <c s="79"/>
      <c r="FL211" s="1"/>
      <c s="129">
        <f t="shared" si="12"/>
        <v>44039</v>
      </c>
      <c s="164"/>
    </row>
    <row ht="11.1" customHeight="1">
      <c s="282">
        <f t="shared" si="58"/>
        <v>212</v>
      </c>
      <c s="75">
        <f t="shared" si="54"/>
        <v>17.716666666666665</v>
      </c>
      <c s="240">
        <v>45074.738194444442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17</v>
      </c>
      <c s="100" t="str">
        <f t="shared" si="56"/>
        <v>18:43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0"/>
      <c r="CT212" s="289"/>
      <c s="12"/>
      <c s="79"/>
      <c s="79"/>
      <c r="FL212" s="1"/>
      <c s="129">
        <f t="shared" si="12"/>
        <v>44040</v>
      </c>
      <c s="164"/>
    </row>
    <row ht="11.1" customHeight="1">
      <c s="282">
        <f t="shared" si="58"/>
        <v>213</v>
      </c>
      <c s="75">
        <f t="shared" si="54"/>
        <v>17.733333333333334</v>
      </c>
      <c s="240">
        <v>45074.738888888889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17</v>
      </c>
      <c s="100" t="str">
        <f t="shared" si="56"/>
        <v>18:44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0"/>
      <c r="CT213" s="289"/>
      <c s="12"/>
      <c s="79"/>
      <c s="79"/>
      <c r="FL213" s="1"/>
      <c s="129">
        <f t="shared" si="12"/>
        <v>44041</v>
      </c>
      <c s="164"/>
    </row>
    <row ht="11.1" customHeight="1">
      <c s="282">
        <f t="shared" si="58"/>
        <v>214</v>
      </c>
      <c s="75">
        <f t="shared" si="54"/>
        <v>17.75</v>
      </c>
      <c s="240">
        <v>45074.739583333336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17</v>
      </c>
      <c s="100" t="str">
        <f t="shared" si="56"/>
        <v>18:45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0"/>
      <c r="CT214" s="289"/>
      <c s="12"/>
      <c s="79"/>
      <c s="79"/>
      <c r="FL214" s="1"/>
      <c s="129">
        <f t="shared" si="12"/>
        <v>44042</v>
      </c>
      <c s="164"/>
    </row>
    <row ht="11.1" customHeight="1">
      <c s="282">
        <f t="shared" si="58"/>
        <v>215</v>
      </c>
      <c s="75">
        <f t="shared" si="54"/>
        <v>17.766666666666666</v>
      </c>
      <c s="240">
        <v>45074.740277777775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17</v>
      </c>
      <c s="100" t="str">
        <f t="shared" si="56"/>
        <v>18:46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0"/>
      <c r="CT215" s="289"/>
      <c s="12"/>
      <c s="79"/>
      <c s="79"/>
      <c r="FL215" s="1"/>
      <c s="129">
        <f t="shared" si="12"/>
        <v>44043</v>
      </c>
      <c s="164"/>
    </row>
    <row ht="11.1" customHeight="1">
      <c s="282">
        <f t="shared" si="58"/>
        <v>216</v>
      </c>
      <c s="75">
        <f t="shared" si="54"/>
        <v>17.783333333333335</v>
      </c>
      <c s="240">
        <v>45074.740972222222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17</v>
      </c>
      <c s="100" t="str">
        <f t="shared" si="56"/>
        <v>18:47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0"/>
      <c r="CT216" s="289"/>
      <c s="12"/>
      <c s="79"/>
      <c s="79"/>
      <c r="FL216" s="1"/>
      <c s="129">
        <f t="shared" si="12"/>
        <v>44044</v>
      </c>
      <c s="164"/>
    </row>
    <row ht="11.1" customHeight="1">
      <c s="282">
        <f t="shared" si="58"/>
        <v>217</v>
      </c>
      <c s="75">
        <f t="shared" si="54"/>
        <v>17.800000000000001</v>
      </c>
      <c s="240">
        <v>45074.741666666669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17</v>
      </c>
      <c s="100" t="str">
        <f t="shared" si="56"/>
        <v>18:48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0"/>
      <c r="CT217" s="289"/>
      <c s="12"/>
      <c s="79"/>
      <c s="79"/>
      <c r="FL217" s="1"/>
      <c s="129">
        <f t="shared" si="12"/>
        <v>44045</v>
      </c>
      <c s="164"/>
    </row>
    <row ht="11.1" customHeight="1">
      <c s="282">
        <f t="shared" si="58"/>
        <v>218</v>
      </c>
      <c s="75">
        <f t="shared" si="54"/>
        <v>17.816666666666666</v>
      </c>
      <c s="240">
        <v>45074.742361111108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17</v>
      </c>
      <c s="100" t="str">
        <f t="shared" si="56"/>
        <v>18:49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0"/>
      <c r="CT218" s="289"/>
      <c s="12"/>
      <c s="79"/>
      <c s="79"/>
      <c r="FL218" s="1"/>
      <c s="129">
        <f t="shared" si="12"/>
        <v>44046</v>
      </c>
      <c s="164"/>
    </row>
    <row ht="11.1" customHeight="1">
      <c s="282">
        <f t="shared" si="58"/>
        <v>219</v>
      </c>
      <c s="75">
        <f t="shared" si="54"/>
        <v>17.833333333333332</v>
      </c>
      <c s="240">
        <v>45074.743055555555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17</v>
      </c>
      <c s="100" t="str">
        <f t="shared" si="56"/>
        <v>18:50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0"/>
      <c r="CT219" s="289"/>
      <c s="12"/>
      <c s="79"/>
      <c s="79"/>
      <c r="FL219" s="1"/>
      <c s="129">
        <f t="shared" si="12"/>
        <v>44047</v>
      </c>
      <c s="164"/>
    </row>
    <row ht="11.1" customHeight="1">
      <c s="282">
        <f t="shared" si="58"/>
        <v>220</v>
      </c>
      <c s="75">
        <f t="shared" si="54"/>
        <v>17.850000000000001</v>
      </c>
      <c s="240">
        <v>45074.743750000001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17</v>
      </c>
      <c s="100" t="str">
        <f t="shared" si="56"/>
        <v>18:51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0"/>
      <c r="CT220" s="289"/>
      <c s="12"/>
      <c s="79"/>
      <c s="79"/>
      <c r="FL220" s="1"/>
      <c s="129">
        <f t="shared" si="12"/>
        <v>44048</v>
      </c>
      <c s="164"/>
    </row>
    <row ht="11.1" customHeight="1">
      <c s="282">
        <f t="shared" si="58"/>
        <v>221</v>
      </c>
      <c s="75">
        <f t="shared" si="54"/>
        <v>17.866666666666667</v>
      </c>
      <c s="240">
        <v>45074.744444444441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17</v>
      </c>
      <c s="100" t="str">
        <f t="shared" si="56"/>
        <v>18:52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0"/>
      <c r="CT221" s="289"/>
      <c s="12"/>
      <c s="79"/>
      <c s="79"/>
      <c r="FL221" s="1"/>
      <c s="129">
        <f t="shared" si="12"/>
        <v>44049</v>
      </c>
      <c s="164"/>
    </row>
    <row ht="11.1" customHeight="1">
      <c s="282">
        <f t="shared" si="58"/>
        <v>222</v>
      </c>
      <c s="75">
        <f t="shared" si="54"/>
        <v>17.883333333333333</v>
      </c>
      <c s="240">
        <v>45074.745138888888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17</v>
      </c>
      <c s="100" t="str">
        <f t="shared" si="56"/>
        <v>18:53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0"/>
      <c r="CT222" s="289"/>
      <c s="12"/>
      <c s="79"/>
      <c s="79"/>
      <c r="FL222" s="1"/>
      <c s="129">
        <f t="shared" si="12"/>
        <v>44050</v>
      </c>
      <c s="164"/>
    </row>
    <row ht="11.1" customHeight="1">
      <c s="282">
        <f t="shared" si="58"/>
        <v>223</v>
      </c>
      <c s="75">
        <f t="shared" si="54"/>
        <v>17.899999999999999</v>
      </c>
      <c s="240">
        <v>45074.745833333334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17</v>
      </c>
      <c s="100" t="str">
        <f t="shared" si="56"/>
        <v>18:54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0"/>
      <c r="CT223" s="289"/>
      <c s="12"/>
      <c s="79"/>
      <c s="79"/>
      <c r="FL223" s="1"/>
      <c s="129">
        <f t="shared" si="12"/>
        <v>44051</v>
      </c>
      <c s="164"/>
    </row>
    <row ht="11.1" customHeight="1">
      <c s="282">
        <f t="shared" si="58"/>
        <v>224</v>
      </c>
      <c s="75">
        <f t="shared" si="54"/>
        <v>17.916666666666668</v>
      </c>
      <c s="240">
        <v>45074.746527777781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17</v>
      </c>
      <c s="100" t="str">
        <f t="shared" si="56"/>
        <v>18:55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0"/>
      <c r="CT224" s="289"/>
      <c s="12"/>
      <c s="79"/>
      <c s="79"/>
      <c r="FL224" s="1"/>
      <c s="129">
        <f t="shared" si="12"/>
        <v>44052</v>
      </c>
      <c s="164"/>
    </row>
    <row ht="11.1" customHeight="1">
      <c s="282">
        <f t="shared" si="58"/>
        <v>225</v>
      </c>
      <c s="75">
        <f t="shared" si="54"/>
        <v>17.933333333333334</v>
      </c>
      <c s="240">
        <v>45074.74722222222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17</v>
      </c>
      <c s="100" t="str">
        <f t="shared" si="56"/>
        <v>18:56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0"/>
      <c r="CT225" s="289"/>
      <c s="12"/>
      <c s="79"/>
      <c s="79"/>
      <c r="FL225" s="1"/>
      <c s="129">
        <f t="shared" si="12"/>
        <v>44053</v>
      </c>
      <c s="164"/>
    </row>
    <row ht="11.1" customHeight="1">
      <c s="282">
        <f t="shared" si="58"/>
        <v>226</v>
      </c>
      <c s="75">
        <f t="shared" si="54"/>
        <v>17.949999999999999</v>
      </c>
      <c s="240">
        <v>45074.747916666667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17</v>
      </c>
      <c s="100" t="str">
        <f t="shared" si="56"/>
        <v>18:57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0"/>
      <c r="CT226" s="289"/>
      <c s="12"/>
      <c s="79"/>
      <c s="79"/>
      <c r="FL226" s="1"/>
      <c s="129">
        <f t="shared" si="12"/>
        <v>44054</v>
      </c>
      <c s="164"/>
    </row>
    <row ht="11.1" customHeight="1">
      <c s="282">
        <f t="shared" si="58"/>
        <v>227</v>
      </c>
      <c s="75">
        <f t="shared" si="54"/>
        <v>17.966666666666665</v>
      </c>
      <c s="240">
        <v>45074.748611111114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17</v>
      </c>
      <c s="100" t="str">
        <f t="shared" si="56"/>
        <v>18:58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0"/>
      <c r="CT227" s="289"/>
      <c s="12"/>
      <c s="79"/>
      <c s="79"/>
      <c r="FL227" s="1"/>
      <c s="129">
        <f t="shared" si="12"/>
        <v>44055</v>
      </c>
      <c s="164"/>
    </row>
    <row ht="11.1" customHeight="1">
      <c s="282">
        <f t="shared" si="58"/>
        <v>228</v>
      </c>
      <c s="75">
        <f t="shared" si="54"/>
        <v>17.983333333333334</v>
      </c>
      <c s="240">
        <v>45074.749305555553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17</v>
      </c>
      <c s="100" t="str">
        <f t="shared" si="56"/>
        <v>18:59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0"/>
      <c r="CT228" s="289"/>
      <c s="12"/>
      <c s="79"/>
      <c s="79"/>
      <c r="FL228" s="1"/>
      <c s="129">
        <f t="shared" si="12"/>
        <v>44056</v>
      </c>
      <c s="164"/>
    </row>
    <row ht="11.1" customHeight="1">
      <c s="282">
        <f t="shared" si="58"/>
        <v>229</v>
      </c>
      <c s="75">
        <f t="shared" si="54"/>
        <v>18</v>
      </c>
      <c s="240">
        <v>45074.75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18</v>
      </c>
      <c s="100" t="str">
        <f t="shared" si="56"/>
        <v>19:00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0"/>
      <c r="CT229" s="289"/>
      <c s="12"/>
      <c s="79"/>
      <c s="79"/>
      <c r="FL229" s="1"/>
      <c s="129">
        <f t="shared" si="12"/>
        <v>44057</v>
      </c>
      <c s="164"/>
    </row>
    <row ht="11.1" customHeight="1">
      <c s="282">
        <f t="shared" si="58"/>
        <v>230</v>
      </c>
      <c s="75">
        <f t="shared" si="54"/>
        <v>18.016666666666666</v>
      </c>
      <c s="240">
        <v>45074.750694444447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18</v>
      </c>
      <c s="100" t="str">
        <f t="shared" si="56"/>
        <v>19:01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0"/>
      <c r="CT230" s="289"/>
      <c s="12"/>
      <c s="79"/>
      <c s="79"/>
      <c r="FL230" s="1"/>
      <c s="129">
        <f t="shared" si="12"/>
        <v>44058</v>
      </c>
      <c s="164"/>
    </row>
    <row ht="11.1" customHeight="1">
      <c s="282">
        <f t="shared" si="58"/>
        <v>231</v>
      </c>
      <c s="75">
        <f t="shared" si="54"/>
        <v>18.033333333333335</v>
      </c>
      <c s="240">
        <v>45074.751388888886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18</v>
      </c>
      <c s="100" t="str">
        <f t="shared" si="56"/>
        <v>19:02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0"/>
      <c r="CT231" s="289"/>
      <c s="12"/>
      <c s="79"/>
      <c s="79"/>
      <c r="FL231" s="1"/>
      <c s="129">
        <f t="shared" si="12"/>
        <v>44059</v>
      </c>
      <c s="164"/>
    </row>
    <row ht="11.1" customHeight="1">
      <c s="282">
        <f t="shared" si="58"/>
        <v>232</v>
      </c>
      <c s="75">
        <f t="shared" si="54"/>
        <v>18.050000000000001</v>
      </c>
      <c s="240">
        <v>45074.752083333333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18</v>
      </c>
      <c s="100" t="str">
        <f t="shared" si="56"/>
        <v>19:03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0"/>
      <c r="CT232" s="289"/>
      <c s="12"/>
      <c s="79"/>
      <c s="79"/>
      <c r="FL232" s="1"/>
      <c s="129">
        <f t="shared" si="12"/>
        <v>44060</v>
      </c>
      <c s="164"/>
    </row>
    <row ht="11.1" customHeight="1">
      <c s="282">
        <f t="shared" si="58"/>
        <v>233</v>
      </c>
      <c s="75">
        <f t="shared" si="54"/>
        <v>18.066666666666666</v>
      </c>
      <c s="240">
        <v>45074.75277777778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18</v>
      </c>
      <c s="100" t="str">
        <f t="shared" si="56"/>
        <v>19:04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0"/>
      <c r="CT233" s="289"/>
      <c s="12"/>
      <c s="79"/>
      <c s="79"/>
      <c r="FL233" s="1"/>
      <c s="129">
        <f t="shared" si="12"/>
        <v>44061</v>
      </c>
      <c s="164"/>
    </row>
    <row ht="11.1" customHeight="1">
      <c s="282">
        <f t="shared" si="58"/>
        <v>234</v>
      </c>
      <c s="75">
        <f t="shared" si="54"/>
        <v>18.083333333333332</v>
      </c>
      <c s="240">
        <v>45074.753472222219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18</v>
      </c>
      <c s="100" t="str">
        <f t="shared" si="56"/>
        <v>19:05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0"/>
      <c r="CT234" s="289"/>
      <c s="12"/>
      <c s="79"/>
      <c s="79"/>
      <c r="FL234" s="1"/>
      <c s="129">
        <f t="shared" si="12"/>
        <v>44062</v>
      </c>
      <c s="164"/>
    </row>
    <row ht="11.1" customHeight="1">
      <c s="282">
        <f t="shared" si="58"/>
        <v>235</v>
      </c>
      <c s="75">
        <f t="shared" si="54"/>
        <v>18.100000000000001</v>
      </c>
      <c s="240">
        <v>45074.754166666666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18</v>
      </c>
      <c s="100" t="str">
        <f t="shared" si="56"/>
        <v>19:06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0"/>
      <c r="CT235" s="289"/>
      <c s="12"/>
      <c s="79"/>
      <c s="79"/>
      <c r="FL235" s="1"/>
      <c s="129">
        <f t="shared" si="12"/>
        <v>44063</v>
      </c>
      <c s="164"/>
    </row>
    <row ht="11.1" customHeight="1">
      <c s="282">
        <f t="shared" si="58"/>
        <v>236</v>
      </c>
      <c s="75">
        <f t="shared" si="54"/>
        <v>18.116666666666667</v>
      </c>
      <c s="240">
        <v>45074.754861111112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18</v>
      </c>
      <c s="100" t="str">
        <f t="shared" si="56"/>
        <v>19:07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0"/>
      <c r="CT236" s="289"/>
      <c s="12"/>
      <c s="79"/>
      <c s="79"/>
      <c r="FL236" s="1"/>
      <c s="129">
        <f t="shared" si="12"/>
        <v>44064</v>
      </c>
      <c s="164"/>
    </row>
    <row ht="11.1" customHeight="1">
      <c s="282">
        <f t="shared" si="58"/>
        <v>237</v>
      </c>
      <c s="75">
        <f t="shared" si="54"/>
        <v>18.133333333333333</v>
      </c>
      <c s="240">
        <v>45074.755555555559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18</v>
      </c>
      <c s="100" t="str">
        <f t="shared" si="56"/>
        <v>19:08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0"/>
      <c r="CT237" s="289"/>
      <c s="12"/>
      <c s="79"/>
      <c s="79"/>
      <c r="FL237" s="1"/>
      <c s="129">
        <f t="shared" si="12"/>
        <v>44065</v>
      </c>
      <c s="164"/>
    </row>
    <row ht="11.1" customHeight="1">
      <c s="282">
        <f t="shared" si="58"/>
        <v>238</v>
      </c>
      <c s="75">
        <f t="shared" si="54"/>
        <v>18.149999999999999</v>
      </c>
      <c s="240">
        <v>45074.756249999999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18</v>
      </c>
      <c s="100" t="str">
        <f t="shared" si="56"/>
        <v>19:09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0"/>
      <c r="CT238" s="289"/>
      <c s="12"/>
      <c s="79"/>
      <c s="79"/>
      <c r="FL238" s="1"/>
      <c s="129">
        <f t="shared" si="12"/>
        <v>44066</v>
      </c>
      <c s="164"/>
    </row>
    <row ht="11.1" customHeight="1">
      <c s="282">
        <f t="shared" si="58"/>
        <v>239</v>
      </c>
      <c s="75">
        <f t="shared" si="54"/>
        <v>18.166666666666668</v>
      </c>
      <c s="240">
        <v>45074.756944444445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18</v>
      </c>
      <c s="100" t="str">
        <f t="shared" si="56"/>
        <v>19:10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0"/>
      <c r="CT239" s="289"/>
      <c s="12"/>
      <c s="79"/>
      <c s="79"/>
      <c r="FL239" s="1"/>
      <c s="129">
        <f t="shared" si="12"/>
        <v>44067</v>
      </c>
      <c s="164"/>
    </row>
    <row ht="11.1" customHeight="1">
      <c s="282">
        <f t="shared" si="58"/>
        <v>240</v>
      </c>
      <c s="75">
        <f t="shared" si="54"/>
        <v>18.183333333333334</v>
      </c>
      <c s="240">
        <v>45074.757638888892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18</v>
      </c>
      <c s="100" t="str">
        <f t="shared" si="56"/>
        <v>19:11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0"/>
      <c r="CT240" s="289"/>
      <c s="12"/>
      <c s="79"/>
      <c s="79"/>
      <c r="FL240" s="1"/>
      <c s="129">
        <f t="shared" si="12"/>
        <v>44068</v>
      </c>
      <c s="164"/>
    </row>
    <row ht="11.1" customHeight="1">
      <c s="282">
        <f t="shared" si="58"/>
        <v>241</v>
      </c>
      <c s="75">
        <f t="shared" si="54"/>
        <v>18.199999999999999</v>
      </c>
      <c s="240">
        <v>45074.758333333331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18</v>
      </c>
      <c s="100" t="str">
        <f t="shared" si="56"/>
        <v>19:12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0"/>
      <c r="CT241" s="289"/>
      <c s="12"/>
      <c s="79"/>
      <c s="79"/>
      <c r="FL241" s="1"/>
      <c s="129">
        <f t="shared" si="12"/>
        <v>44069</v>
      </c>
      <c s="164"/>
    </row>
    <row ht="11.1" customHeight="1">
      <c s="282">
        <f t="shared" si="58"/>
        <v>242</v>
      </c>
      <c s="75">
        <f t="shared" si="54"/>
        <v>18.216666666666665</v>
      </c>
      <c s="240">
        <v>45074.759027777778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18</v>
      </c>
      <c s="100" t="str">
        <f t="shared" si="56"/>
        <v>19:13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0"/>
      <c r="CT242" s="289"/>
      <c s="12"/>
      <c s="79"/>
      <c s="79"/>
      <c r="FL242" s="1"/>
      <c s="129">
        <f t="shared" si="12"/>
        <v>44070</v>
      </c>
      <c s="164"/>
    </row>
    <row ht="11.1" customHeight="1">
      <c s="282">
        <f t="shared" si="58"/>
        <v>243</v>
      </c>
      <c s="75">
        <f t="shared" si="54"/>
        <v>18.233333333333334</v>
      </c>
      <c s="240">
        <v>45074.759722222225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18</v>
      </c>
      <c s="100" t="str">
        <f t="shared" si="56"/>
        <v>19:14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0"/>
      <c r="CT243" s="289"/>
      <c s="12"/>
      <c s="79"/>
      <c s="79"/>
      <c r="FL243" s="1"/>
      <c s="129">
        <f t="shared" si="12"/>
        <v>44071</v>
      </c>
      <c s="164"/>
    </row>
    <row ht="11.1" customHeight="1">
      <c s="282">
        <f t="shared" si="58"/>
        <v>244</v>
      </c>
      <c s="75">
        <f t="shared" si="54"/>
        <v>18.25</v>
      </c>
      <c s="240">
        <v>45074.760416666664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18</v>
      </c>
      <c s="100" t="str">
        <f t="shared" si="56"/>
        <v>19:15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0"/>
      <c r="CT244" s="289"/>
      <c s="12"/>
      <c s="79"/>
      <c s="79"/>
      <c r="FL244" s="1"/>
      <c s="129">
        <f t="shared" si="12"/>
        <v>44072</v>
      </c>
      <c s="164"/>
    </row>
    <row ht="11.1" customHeight="1">
      <c s="282">
        <f t="shared" si="58"/>
        <v>245</v>
      </c>
      <c s="75">
        <f t="shared" si="54"/>
        <v>18.266666666666666</v>
      </c>
      <c s="240">
        <v>45074.761111111111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18</v>
      </c>
      <c s="100" t="str">
        <f t="shared" si="56"/>
        <v>19:16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0"/>
      <c r="CT245" s="289"/>
      <c s="12"/>
      <c s="79"/>
      <c s="79"/>
      <c r="FL245" s="1"/>
      <c s="129">
        <f t="shared" si="12"/>
        <v>44073</v>
      </c>
      <c s="164"/>
    </row>
    <row ht="11.1" customHeight="1">
      <c s="282">
        <f t="shared" si="58"/>
        <v>246</v>
      </c>
      <c s="75">
        <f t="shared" si="54"/>
        <v>18.283333333333335</v>
      </c>
      <c s="240">
        <v>45074.761805555558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18</v>
      </c>
      <c s="100" t="str">
        <f t="shared" si="56"/>
        <v>19:17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0"/>
      <c r="CT246" s="289"/>
      <c s="12"/>
      <c s="79"/>
      <c s="79"/>
      <c r="FL246" s="1"/>
      <c s="129">
        <f t="shared" si="12"/>
        <v>44074</v>
      </c>
      <c s="164"/>
    </row>
    <row ht="11.1" customHeight="1">
      <c s="282">
        <f t="shared" si="58"/>
        <v>247</v>
      </c>
      <c s="75">
        <f t="shared" si="54"/>
        <v>18.300000000000001</v>
      </c>
      <c s="240">
        <v>45074.762499999997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18</v>
      </c>
      <c s="100" t="str">
        <f t="shared" si="56"/>
        <v>19:18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0"/>
      <c r="CT247" s="289"/>
      <c s="12"/>
      <c s="79"/>
      <c s="79"/>
      <c r="FL247" s="1"/>
      <c s="129">
        <f t="shared" si="12"/>
        <v>44075</v>
      </c>
      <c s="164"/>
    </row>
    <row ht="11.1" customHeight="1">
      <c s="282">
        <f t="shared" si="58"/>
        <v>248</v>
      </c>
      <c s="75">
        <f t="shared" si="54"/>
        <v>18.316666666666666</v>
      </c>
      <c s="240">
        <v>45074.763194444444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18</v>
      </c>
      <c s="100" t="str">
        <f t="shared" si="56"/>
        <v>19:19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0"/>
      <c r="CT248" s="289"/>
      <c s="12"/>
      <c s="79"/>
      <c s="79"/>
      <c r="FL248" s="1"/>
      <c s="129">
        <f t="shared" si="12"/>
        <v>44076</v>
      </c>
      <c s="164"/>
    </row>
    <row ht="11.1" customHeight="1">
      <c s="282">
        <f t="shared" si="58"/>
        <v>249</v>
      </c>
      <c s="75">
        <f t="shared" si="54"/>
        <v>18.333333333333332</v>
      </c>
      <c s="240">
        <v>45074.763888888891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18</v>
      </c>
      <c s="100" t="str">
        <f t="shared" si="56"/>
        <v>19:20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0"/>
      <c r="CT249" s="289"/>
      <c s="12"/>
      <c s="79"/>
      <c s="79"/>
      <c r="FL249" s="1"/>
      <c s="129">
        <f t="shared" si="12"/>
        <v>44077</v>
      </c>
      <c s="164"/>
    </row>
    <row ht="11.1" customHeight="1">
      <c s="282">
        <f t="shared" si="58"/>
        <v>250</v>
      </c>
      <c s="75">
        <f t="shared" si="54"/>
        <v>18.350000000000001</v>
      </c>
      <c s="240">
        <v>45074.76458333333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18</v>
      </c>
      <c s="100" t="str">
        <f t="shared" si="56"/>
        <v>19:21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0"/>
      <c r="CT250" s="289"/>
      <c s="12"/>
      <c s="79"/>
      <c s="79"/>
      <c r="FL250" s="1"/>
      <c s="129">
        <f t="shared" si="12"/>
        <v>44078</v>
      </c>
      <c s="164"/>
    </row>
    <row ht="11.1" customHeight="1">
      <c s="282">
        <f t="shared" si="58"/>
        <v>251</v>
      </c>
      <c s="75">
        <f t="shared" si="54"/>
        <v>18.366666666666667</v>
      </c>
      <c s="240">
        <v>45074.765277777777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18</v>
      </c>
      <c s="100" t="str">
        <f t="shared" si="56"/>
        <v>19:22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0"/>
      <c r="CT251" s="289"/>
      <c s="12"/>
      <c s="79"/>
      <c s="79"/>
      <c r="FL251" s="1"/>
      <c s="129">
        <f t="shared" si="12"/>
        <v>44079</v>
      </c>
      <c s="164"/>
    </row>
    <row ht="11.1" customHeight="1">
      <c s="282">
        <f t="shared" si="58"/>
        <v>252</v>
      </c>
      <c s="75">
        <f t="shared" si="54"/>
        <v>18.383333333333333</v>
      </c>
      <c s="240">
        <v>45074.765972222223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18</v>
      </c>
      <c s="100" t="str">
        <f t="shared" si="56"/>
        <v>19:23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0"/>
      <c r="CT252" s="289"/>
      <c s="12"/>
      <c s="79"/>
      <c s="79"/>
      <c r="FL252" s="1"/>
      <c s="129">
        <f t="shared" si="12"/>
        <v>44080</v>
      </c>
      <c s="164"/>
    </row>
    <row ht="11.1" customHeight="1">
      <c s="282">
        <f t="shared" si="58"/>
        <v>253</v>
      </c>
      <c s="75">
        <f t="shared" si="54"/>
        <v>18.399999999999999</v>
      </c>
      <c s="240">
        <v>45074.76666666667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18</v>
      </c>
      <c s="100" t="str">
        <f t="shared" si="56"/>
        <v>19:24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0"/>
      <c r="CT253" s="289"/>
      <c s="12"/>
      <c s="79"/>
      <c s="79"/>
      <c r="FL253" s="1"/>
      <c s="129">
        <f t="shared" si="12"/>
        <v>44081</v>
      </c>
      <c s="164"/>
    </row>
    <row ht="11.1" customHeight="1">
      <c s="282">
        <f t="shared" si="58"/>
        <v>254</v>
      </c>
      <c s="75">
        <f t="shared" si="54"/>
        <v>18.416666666666668</v>
      </c>
      <c s="240">
        <v>45074.767361111109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18</v>
      </c>
      <c s="100" t="str">
        <f t="shared" si="56"/>
        <v>19:25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0"/>
      <c r="CT254" s="289"/>
      <c s="12"/>
      <c s="79"/>
      <c s="79"/>
      <c r="FL254" s="1"/>
      <c s="129">
        <f t="shared" si="12"/>
        <v>44082</v>
      </c>
      <c s="164"/>
    </row>
    <row ht="11.1" customHeight="1">
      <c s="282">
        <f t="shared" si="58"/>
        <v>255</v>
      </c>
      <c s="75">
        <f t="shared" si="54"/>
        <v>18.433333333333334</v>
      </c>
      <c s="240">
        <v>45074.768055555556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18</v>
      </c>
      <c s="100" t="str">
        <f t="shared" si="56"/>
        <v>19:26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0"/>
      <c r="CT255" s="289"/>
      <c s="12"/>
      <c s="79"/>
      <c s="79"/>
      <c r="FL255" s="1"/>
      <c s="129">
        <f t="shared" si="12"/>
        <v>44083</v>
      </c>
      <c s="164"/>
    </row>
    <row ht="11.1" customHeight="1">
      <c s="282">
        <f t="shared" si="58"/>
        <v>256</v>
      </c>
      <c s="75">
        <f t="shared" si="54"/>
        <v>18.449999999999999</v>
      </c>
      <c s="240">
        <v>45074.768750000003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18</v>
      </c>
      <c s="100" t="str">
        <f t="shared" si="56"/>
        <v>19:27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0"/>
      <c r="CT256" s="289"/>
      <c s="12"/>
      <c s="79"/>
      <c s="79"/>
      <c r="FL256" s="1"/>
      <c s="129">
        <f t="shared" si="12"/>
        <v>44084</v>
      </c>
      <c s="164"/>
    </row>
    <row ht="11.1" customHeight="1">
      <c s="282">
        <f t="shared" si="58"/>
        <v>257</v>
      </c>
      <c s="75">
        <f t="shared" si="54"/>
        <v>18.466666666666665</v>
      </c>
      <c s="240">
        <v>45074.769444444442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18</v>
      </c>
      <c s="100" t="str">
        <f t="shared" si="56"/>
        <v>19:28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0"/>
      <c r="CT257" s="289"/>
      <c s="12"/>
      <c s="79"/>
      <c s="79"/>
      <c r="FL257" s="1"/>
      <c s="129">
        <f t="shared" si="12"/>
        <v>44085</v>
      </c>
      <c s="164"/>
    </row>
    <row ht="11.1" customHeight="1">
      <c s="282">
        <f t="shared" si="58"/>
        <v>258</v>
      </c>
      <c s="75">
        <f t="shared" si="54"/>
        <v>18.483333333333334</v>
      </c>
      <c s="240">
        <v>45074.770138888889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18</v>
      </c>
      <c s="100" t="str">
        <f t="shared" si="56"/>
        <v>19:29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0"/>
      <c r="CT258" s="289"/>
      <c s="12"/>
      <c s="79"/>
      <c s="79"/>
      <c r="FL258" s="1"/>
      <c s="129">
        <f t="shared" si="12"/>
        <v>44086</v>
      </c>
      <c s="164"/>
    </row>
    <row ht="11.1" customHeight="1">
      <c s="282">
        <f t="shared" si="58"/>
        <v>259</v>
      </c>
      <c s="75">
        <f t="shared" si="54"/>
        <v>18.5</v>
      </c>
      <c s="240">
        <v>45074.770833333336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18</v>
      </c>
      <c s="100" t="str">
        <f t="shared" si="56"/>
        <v>19:30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0"/>
      <c r="CT259" s="289"/>
      <c s="12"/>
      <c s="79"/>
      <c s="79"/>
      <c r="FL259" s="1"/>
      <c s="129">
        <f t="shared" si="124" ref="FM259:FM513">FM258+1</f>
        <v>44087</v>
      </c>
      <c s="164"/>
    </row>
    <row ht="11.1" customHeight="1">
      <c s="282">
        <f t="shared" si="58"/>
        <v>260</v>
      </c>
      <c s="75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0</v>
      </c>
      <c s="100" t="str">
        <f t="shared" si="56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0"/>
      <c r="CT260" s="289"/>
      <c s="12"/>
      <c s="79"/>
      <c s="79"/>
      <c r="FL260" s="1"/>
      <c s="129">
        <f t="shared" si="124"/>
        <v>44088</v>
      </c>
      <c s="164"/>
    </row>
    <row ht="11.1" customHeight="1">
      <c s="282">
        <f t="shared" si="58"/>
        <v>261</v>
      </c>
      <c s="75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0</v>
      </c>
      <c s="100" t="str">
        <f t="shared" si="56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0"/>
      <c r="CT261" s="289"/>
      <c s="12"/>
      <c s="79"/>
      <c s="79"/>
      <c r="FL261" s="1"/>
      <c s="129">
        <f t="shared" si="124"/>
        <v>44089</v>
      </c>
      <c s="164"/>
    </row>
    <row ht="11.1" customHeight="1">
      <c s="282">
        <f t="shared" si="58"/>
        <v>262</v>
      </c>
      <c s="75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0</v>
      </c>
      <c s="100" t="str">
        <f t="shared" si="56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0"/>
      <c r="CT262" s="289"/>
      <c s="12"/>
      <c s="79"/>
      <c s="79"/>
      <c r="FL262" s="1"/>
      <c s="129">
        <f t="shared" si="124"/>
        <v>44090</v>
      </c>
      <c s="164"/>
    </row>
    <row ht="11.1" customHeight="1">
      <c s="282">
        <f t="shared" si="58"/>
        <v>263</v>
      </c>
      <c s="75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0</v>
      </c>
      <c s="100" t="str">
        <f t="shared" si="56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0"/>
      <c r="CT263" s="289"/>
      <c s="12"/>
      <c s="79"/>
      <c s="79"/>
      <c r="FL263" s="1"/>
      <c s="129">
        <f t="shared" si="124"/>
        <v>44091</v>
      </c>
      <c s="164"/>
    </row>
    <row ht="11.1" customHeight="1">
      <c s="282">
        <f t="shared" si="58"/>
        <v>264</v>
      </c>
      <c s="75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0</v>
      </c>
      <c s="100" t="str">
        <f t="shared" si="56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0"/>
      <c r="CT264" s="289"/>
      <c s="12"/>
      <c s="79"/>
      <c s="79"/>
      <c r="FL264" s="1"/>
      <c s="129">
        <f t="shared" si="124"/>
        <v>44092</v>
      </c>
      <c s="164"/>
    </row>
    <row ht="11.1" customHeight="1">
      <c s="282">
        <f t="shared" si="58"/>
        <v>265</v>
      </c>
      <c s="75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0</v>
      </c>
      <c s="100" t="str">
        <f t="shared" si="56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0"/>
      <c r="CT265" s="289"/>
      <c s="12"/>
      <c s="79"/>
      <c s="79"/>
      <c r="FL265" s="1"/>
      <c s="129">
        <f t="shared" si="124"/>
        <v>44093</v>
      </c>
      <c s="164"/>
    </row>
    <row ht="11.1" customHeight="1">
      <c s="282">
        <f t="shared" si="58"/>
        <v>266</v>
      </c>
      <c s="75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0</v>
      </c>
      <c s="100" t="str">
        <f t="shared" si="56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0"/>
      <c r="CT266" s="289"/>
      <c s="12"/>
      <c s="79"/>
      <c s="79"/>
      <c r="FL266" s="1"/>
      <c s="129">
        <f t="shared" si="124"/>
        <v>44094</v>
      </c>
      <c s="164"/>
    </row>
    <row ht="11.1" customHeight="1">
      <c s="282">
        <f t="shared" si="58"/>
        <v>267</v>
      </c>
      <c s="75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0</v>
      </c>
      <c s="100" t="str">
        <f t="shared" si="56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0"/>
      <c r="CT267" s="289"/>
      <c s="12"/>
      <c s="79"/>
      <c s="79"/>
      <c r="FL267" s="1"/>
      <c s="129">
        <f t="shared" si="124"/>
        <v>44095</v>
      </c>
      <c s="164"/>
    </row>
    <row ht="11.1" customHeight="1">
      <c s="282">
        <f t="shared" si="58"/>
        <v>268</v>
      </c>
      <c s="75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0</v>
      </c>
      <c s="100" t="str">
        <f t="shared" si="56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0"/>
      <c r="CT268" s="289"/>
      <c s="12"/>
      <c s="79"/>
      <c s="79"/>
      <c r="FL268" s="1"/>
      <c s="129">
        <f t="shared" si="124"/>
        <v>44096</v>
      </c>
      <c s="164"/>
    </row>
    <row ht="11.1" customHeight="1">
      <c s="282">
        <f t="shared" si="58"/>
        <v>269</v>
      </c>
      <c s="75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0</v>
      </c>
      <c s="100" t="str">
        <f t="shared" si="56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0"/>
      <c r="CT269" s="289"/>
      <c s="12"/>
      <c s="79"/>
      <c s="79"/>
      <c r="FL269" s="1"/>
      <c s="129">
        <f t="shared" si="124"/>
        <v>44097</v>
      </c>
      <c s="164"/>
    </row>
    <row ht="11.1" customHeight="1">
      <c s="282">
        <f t="shared" si="58"/>
        <v>270</v>
      </c>
      <c s="75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0</v>
      </c>
      <c s="100" t="str">
        <f t="shared" si="56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0"/>
      <c r="CT270" s="289"/>
      <c s="12"/>
      <c s="79"/>
      <c s="79"/>
      <c r="FL270" s="1"/>
      <c s="129">
        <f t="shared" si="124"/>
        <v>44098</v>
      </c>
      <c s="164"/>
    </row>
    <row ht="11.1" customHeight="1">
      <c s="282">
        <f t="shared" si="58"/>
        <v>271</v>
      </c>
      <c s="75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0</v>
      </c>
      <c s="100" t="str">
        <f t="shared" si="56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0"/>
      <c r="CT271" s="289"/>
      <c s="12"/>
      <c s="79"/>
      <c s="79"/>
      <c r="FL271" s="1"/>
      <c s="129">
        <f t="shared" si="124"/>
        <v>44099</v>
      </c>
      <c s="164"/>
    </row>
    <row ht="11.1" customHeight="1">
      <c s="282">
        <f t="shared" si="58"/>
        <v>272</v>
      </c>
      <c s="75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0</v>
      </c>
      <c s="100" t="str">
        <f t="shared" si="56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0"/>
      <c r="CT272" s="289"/>
      <c s="12"/>
      <c s="79"/>
      <c s="79"/>
      <c r="FL272" s="1"/>
      <c s="129">
        <f t="shared" si="124"/>
        <v>44100</v>
      </c>
      <c s="164"/>
    </row>
    <row ht="11.1" customHeight="1">
      <c s="282">
        <f t="shared" si="58"/>
        <v>273</v>
      </c>
      <c s="75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0</v>
      </c>
      <c s="100" t="str">
        <f t="shared" si="56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0"/>
      <c r="CT273" s="289"/>
      <c s="12"/>
      <c s="79"/>
      <c s="79"/>
      <c r="FL273" s="1"/>
      <c s="129">
        <f t="shared" si="124"/>
        <v>44101</v>
      </c>
      <c s="164"/>
    </row>
    <row ht="11.1" customHeight="1">
      <c s="282">
        <f t="shared" si="58"/>
        <v>274</v>
      </c>
      <c s="75">
        <f t="shared" si="54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55"/>
        <v>0</v>
      </c>
      <c s="100" t="str">
        <f t="shared" si="56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0"/>
      <c r="CT274" s="289"/>
      <c s="12"/>
      <c s="79"/>
      <c s="79"/>
      <c r="FL274" s="1"/>
      <c s="129">
        <f t="shared" si="124"/>
        <v>44102</v>
      </c>
      <c s="164"/>
    </row>
    <row ht="11.1" customHeight="1">
      <c s="282">
        <f t="shared" si="58"/>
        <v>275</v>
      </c>
      <c s="75">
        <f t="shared" si="125" ref="B275:B529">HOUR(C275)+MINUTE(C275)/60</f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59"/>
        <v/>
      </c>
      <c s="269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8"/>
      <c s="163">
        <f t="shared" si="126" ref="BM275:BM529">INT(B275)</f>
        <v>0</v>
      </c>
      <c s="100" t="str">
        <f t="shared" si="127" ref="BN275:BN529">TEXT(C275+IF(C275&gt;0,TIMEVALUE("01:00:00"),C275),"hh:mm")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0"/>
      <c r="CT275" s="289"/>
      <c s="12"/>
      <c s="79"/>
      <c s="79"/>
      <c r="FL275" s="1"/>
      <c s="129">
        <f t="shared" si="124"/>
        <v>44103</v>
      </c>
      <c s="164"/>
    </row>
    <row ht="11.1" customHeight="1">
      <c s="282">
        <f t="shared" si="128" ref="A276:A530">+A275+1</f>
        <v>276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 ref="AG276:AG530">IF(D276-D275&lt;0,"Reset","")</f>
        <v/>
      </c>
      <c s="269">
        <f t="shared" si="130" ref="AH276:AH530">IF(BM276&lt;6,2,IF(BM276&gt;18,2,1))</f>
        <v>2</v>
      </c>
      <c s="28">
        <f t="shared" si="131" ref="AI276:AI530">IF($AG276="Reset",0,IF(D276&gt;0,D276-D275,0))</f>
        <v>0</v>
      </c>
      <c s="28">
        <f t="shared" si="132" ref="AJ276:AJ530">IF($AG276="Reset",0,IF(E276&gt;0,E276-E275,0))</f>
        <v>0</v>
      </c>
      <c s="28">
        <f t="shared" si="133" ref="AK276:AK530">IF($AG276="Reset",0,IF(F276&gt;0,F276-F275,0))</f>
        <v>0</v>
      </c>
      <c s="28">
        <f t="shared" si="134" ref="AL276:AL530">IF($AG276="Reset",0,IF(G276&gt;0,G276-G275,0))</f>
        <v>0</v>
      </c>
      <c s="28">
        <f t="shared" si="135" ref="AM276:AM530">IF($AG276="Reset",0,IF(H276&gt;0,H276-H275,0))</f>
        <v>0</v>
      </c>
      <c s="28">
        <f t="shared" si="136" ref="AN276:AN530">IF($AG276="Reset",0,IF(I276&gt;0,I276-I275,0))</f>
        <v>0</v>
      </c>
      <c s="28">
        <f t="shared" si="137" ref="AO276:AO530">IF($AG276="Reset",0,IF(J276&gt;0,J276-J275,0))</f>
        <v>0</v>
      </c>
      <c s="28">
        <f t="shared" si="138" ref="AP276:AP530">IF($AG276="Reset",0,IF(K276&gt;0,K276-K275,0))</f>
        <v>0</v>
      </c>
      <c s="28">
        <f t="shared" si="139" ref="AQ276:AQ530">IF($AG276="Reset",0,IF(L276&gt;0,L276-L275,0))</f>
        <v>0</v>
      </c>
      <c s="28">
        <f t="shared" si="140" ref="AR276:AR530">IF($AG276="Reset",0,IF(M276&gt;0,M276-M275,0))</f>
        <v>0</v>
      </c>
      <c s="28">
        <f t="shared" si="141" ref="AS276:AS530">IF($AG276="Reset",0,IF(N276&gt;0,N276-N275,0))</f>
        <v>0</v>
      </c>
      <c s="28">
        <f t="shared" si="142" ref="AT276:AT530">IF($AG276="Reset",0,IF(O276&gt;0,O276-O275,0))</f>
        <v>0</v>
      </c>
      <c s="28">
        <f t="shared" si="143" ref="AU276:AU530">IF($AG276="Reset",0,IF(P276&gt;0,P276-P275,0))</f>
        <v>0</v>
      </c>
      <c s="28">
        <f t="shared" si="144" ref="AV276:AV530">IF($AG276="Reset",0,IF(Q276&gt;0,Q276-Q275,0))</f>
        <v>0</v>
      </c>
      <c s="28">
        <f t="shared" si="145" ref="AW276:AW530">IF($AG276="Reset",0,IF(R276&gt;0,R276-R275,0))</f>
        <v>0</v>
      </c>
      <c s="28">
        <f t="shared" si="146" ref="AX276:AX530">IF($AG276="Reset",0,IF(S276&gt;0,S276-S275,0))</f>
        <v>0</v>
      </c>
      <c s="28">
        <f t="shared" si="147" ref="AY276:AY530">IF($AG276="Reset",0,IF(T276&gt;0,T276-T275,0))</f>
        <v>0</v>
      </c>
      <c s="28">
        <f t="shared" si="148" ref="AZ276:AZ530">IF($AG276="Reset",0,IF(U276&gt;0,U276-U275,0))</f>
        <v>0</v>
      </c>
      <c s="28">
        <f t="shared" si="149" ref="BA276:BA530">IF($AG276="Reset",0,IF(V276&gt;0,V276-V275,0))</f>
        <v>0</v>
      </c>
      <c s="28">
        <f t="shared" si="150" ref="BB276:BB530">IF($AG276="Reset",0,IF(W276&gt;0,W276-W275,0))</f>
        <v>0</v>
      </c>
      <c s="28">
        <f t="shared" si="151" ref="BC276:BC530">IF($AG276="Reset",0,IF(X276&gt;0,X276-X275,0))</f>
        <v>0</v>
      </c>
      <c s="28">
        <f t="shared" si="152" ref="BD276:BD530">IF($AG276="Reset",0,IF(Y276&gt;0,Y276-Y275,0))</f>
        <v>0</v>
      </c>
      <c s="28">
        <f t="shared" si="153" ref="BE276:BE530">IF($AG276="Reset",0,IF(Z276&gt;0,Z276-Z275,0))</f>
        <v>0</v>
      </c>
      <c s="28">
        <f t="shared" si="154" ref="BF276:BF530">IF($AG276="Reset",0,IF(AA276&gt;0,AA276-AA275,0))</f>
        <v>0</v>
      </c>
      <c s="28">
        <f t="shared" si="155" ref="BG276:BG530">IF($AG276="Reset",0,IF(AB276&gt;0,AB276-AB275,0))</f>
        <v>0</v>
      </c>
      <c s="28">
        <f t="shared" si="156" ref="BH276:BH530">IF($AG276="Reset",0,IF(AC276&gt;0,AC276-AC275,0))</f>
        <v>0</v>
      </c>
      <c s="28">
        <f t="shared" si="157" ref="BI276:BI530">IF($AG276="Reset",0,IF(AD276&gt;0,AD276-AD275,0))</f>
        <v>0</v>
      </c>
      <c s="28">
        <f t="shared" si="158" ref="BJ276:BJ530">IF($AG276="Reset",0,IF(AE276&gt;0,AE276-AE275,0))</f>
        <v>0</v>
      </c>
      <c s="28">
        <f t="shared" si="159" ref="BK276:BK530">IF($AG276="Reset",0,IF(AF276&gt;0,AF276-AF275,0))</f>
        <v>0</v>
      </c>
      <c s="18"/>
      <c s="163">
        <f t="shared" si="126"/>
        <v>0</v>
      </c>
      <c s="100" t="str">
        <f t="shared" si="127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0"/>
      <c r="CT276" s="289"/>
      <c s="12"/>
      <c s="79"/>
      <c s="79"/>
      <c r="FL276" s="1"/>
      <c s="129">
        <f t="shared" si="124"/>
        <v>44104</v>
      </c>
      <c s="164"/>
    </row>
    <row ht="11.1" customHeight="1">
      <c s="282">
        <f t="shared" si="128"/>
        <v>277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0"/>
      <c r="CT277" s="289"/>
      <c s="12"/>
      <c s="79"/>
      <c s="79"/>
      <c r="FL277" s="1"/>
      <c s="129">
        <f t="shared" si="124"/>
        <v>44105</v>
      </c>
      <c s="164"/>
    </row>
    <row ht="11.1" customHeight="1">
      <c s="282">
        <f t="shared" si="128"/>
        <v>278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0"/>
      <c r="CT278" s="289"/>
      <c s="12"/>
      <c s="79"/>
      <c s="79"/>
      <c r="FL278" s="1"/>
      <c s="129">
        <f t="shared" si="124"/>
        <v>44106</v>
      </c>
      <c s="164"/>
    </row>
    <row ht="11.1" customHeight="1">
      <c s="282">
        <f t="shared" si="128"/>
        <v>279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0"/>
      <c r="CT279" s="289"/>
      <c s="12"/>
      <c s="79"/>
      <c s="79"/>
      <c r="FL279" s="1"/>
      <c s="129">
        <f t="shared" si="124"/>
        <v>44107</v>
      </c>
      <c s="164"/>
    </row>
    <row ht="11.1" customHeight="1">
      <c s="282">
        <f t="shared" si="128"/>
        <v>280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0"/>
      <c r="CT280" s="289"/>
      <c s="12"/>
      <c s="79"/>
      <c s="79"/>
      <c r="FL280" s="1"/>
      <c s="129">
        <f t="shared" si="124"/>
        <v>44108</v>
      </c>
      <c s="164"/>
    </row>
    <row ht="11.1" customHeight="1">
      <c s="282">
        <f t="shared" si="128"/>
        <v>281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0"/>
      <c r="CT281" s="289"/>
      <c s="12"/>
      <c s="79"/>
      <c s="79"/>
      <c r="FL281" s="1"/>
      <c s="129">
        <f t="shared" si="124"/>
        <v>44109</v>
      </c>
      <c s="164"/>
    </row>
    <row ht="11.1" customHeight="1">
      <c s="282">
        <f t="shared" si="128"/>
        <v>282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0"/>
      <c r="CT282" s="289"/>
      <c s="12"/>
      <c s="79"/>
      <c s="79"/>
      <c r="FL282" s="1"/>
      <c s="129">
        <f t="shared" si="124"/>
        <v>44110</v>
      </c>
      <c s="164"/>
    </row>
    <row ht="11.1" customHeight="1">
      <c s="282">
        <f t="shared" si="128"/>
        <v>283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0"/>
      <c r="CT283" s="289"/>
      <c s="12"/>
      <c s="79"/>
      <c s="79"/>
      <c r="FL283" s="1"/>
      <c s="129">
        <f t="shared" si="124"/>
        <v>44111</v>
      </c>
      <c s="164"/>
    </row>
    <row ht="11.1" customHeight="1">
      <c s="282">
        <f t="shared" si="128"/>
        <v>284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0"/>
      <c r="CT284" s="289"/>
      <c s="12"/>
      <c s="79"/>
      <c s="79"/>
      <c r="FL284" s="1"/>
      <c s="129">
        <f t="shared" si="124"/>
        <v>44112</v>
      </c>
      <c s="164"/>
    </row>
    <row ht="11.1" customHeight="1">
      <c s="282">
        <f t="shared" si="128"/>
        <v>285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0"/>
      <c r="CT285" s="289"/>
      <c s="12"/>
      <c s="79"/>
      <c s="79"/>
      <c r="FL285" s="1"/>
      <c s="129">
        <f t="shared" si="124"/>
        <v>44113</v>
      </c>
      <c s="164"/>
    </row>
    <row ht="11.1" customHeight="1">
      <c s="282">
        <f t="shared" si="128"/>
        <v>286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0"/>
      <c r="CT286" s="289"/>
      <c s="12"/>
      <c s="79"/>
      <c s="79"/>
      <c r="FL286" s="1"/>
      <c s="129">
        <f t="shared" si="124"/>
        <v>44114</v>
      </c>
      <c s="164"/>
    </row>
    <row ht="11.1" customHeight="1">
      <c s="282">
        <f t="shared" si="128"/>
        <v>287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0"/>
      <c r="CT287" s="289"/>
      <c s="12"/>
      <c s="79"/>
      <c s="79"/>
      <c r="FL287" s="1"/>
      <c s="129">
        <f t="shared" si="124"/>
        <v>44115</v>
      </c>
      <c s="164"/>
    </row>
    <row ht="11.1" customHeight="1">
      <c s="282">
        <f t="shared" si="128"/>
        <v>288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0"/>
      <c r="CT288" s="289"/>
      <c s="12"/>
      <c s="79"/>
      <c s="79"/>
      <c r="FL288" s="1"/>
      <c s="129">
        <f t="shared" si="124"/>
        <v>44116</v>
      </c>
      <c s="164"/>
    </row>
    <row ht="11.1" customHeight="1">
      <c s="282">
        <f t="shared" si="128"/>
        <v>289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0"/>
      <c r="CT289" s="289"/>
      <c s="12"/>
      <c s="79"/>
      <c s="79"/>
      <c r="FL289" s="1"/>
      <c s="129">
        <f t="shared" si="124"/>
        <v>44117</v>
      </c>
      <c s="164"/>
    </row>
    <row ht="11.1" customHeight="1">
      <c s="282">
        <f t="shared" si="128"/>
        <v>290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0"/>
      <c r="CT290" s="289"/>
      <c s="12"/>
      <c s="79"/>
      <c s="79"/>
      <c r="FL290" s="1"/>
      <c s="129">
        <f t="shared" si="124"/>
        <v>44118</v>
      </c>
      <c s="164"/>
    </row>
    <row ht="11.1" customHeight="1">
      <c s="282">
        <f t="shared" si="128"/>
        <v>291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0"/>
      <c r="CT291" s="289"/>
      <c s="12"/>
      <c s="79"/>
      <c s="79"/>
      <c r="FL291" s="1"/>
      <c s="129">
        <f t="shared" si="124"/>
        <v>44119</v>
      </c>
      <c s="164"/>
    </row>
    <row ht="11.1" customHeight="1">
      <c s="282">
        <f t="shared" si="128"/>
        <v>292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0"/>
      <c r="CT292" s="289"/>
      <c s="12"/>
      <c s="79"/>
      <c s="79"/>
      <c r="FL292" s="1"/>
      <c s="129">
        <f t="shared" si="124"/>
        <v>44120</v>
      </c>
      <c s="164"/>
    </row>
    <row ht="11.1" customHeight="1">
      <c s="282">
        <f t="shared" si="128"/>
        <v>293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0"/>
      <c r="CT293" s="289"/>
      <c s="12"/>
      <c s="79"/>
      <c s="79"/>
      <c r="FL293" s="1"/>
      <c s="129">
        <f t="shared" si="124"/>
        <v>44121</v>
      </c>
      <c s="164"/>
    </row>
    <row ht="11.1" customHeight="1">
      <c s="282">
        <f t="shared" si="128"/>
        <v>294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0"/>
      <c r="CT294" s="289"/>
      <c s="12"/>
      <c s="79"/>
      <c s="79"/>
      <c r="FL294" s="1"/>
      <c s="129">
        <f t="shared" si="124"/>
        <v>44122</v>
      </c>
      <c s="164"/>
    </row>
    <row ht="11.1" customHeight="1">
      <c s="282">
        <f t="shared" si="128"/>
        <v>295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0"/>
      <c r="CT295" s="289"/>
      <c s="12"/>
      <c s="79"/>
      <c s="79"/>
      <c r="FL295" s="1"/>
      <c s="129">
        <f t="shared" si="124"/>
        <v>44123</v>
      </c>
      <c s="164"/>
    </row>
    <row ht="11.1" customHeight="1">
      <c s="282">
        <f t="shared" si="128"/>
        <v>296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0"/>
      <c r="CT296" s="289"/>
      <c s="12"/>
      <c s="79"/>
      <c s="79"/>
      <c r="FL296" s="1"/>
      <c s="129">
        <f t="shared" si="124"/>
        <v>44124</v>
      </c>
      <c s="164"/>
    </row>
    <row ht="11.1" customHeight="1">
      <c s="282">
        <f t="shared" si="128"/>
        <v>297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0"/>
      <c r="CT297" s="289"/>
      <c s="12"/>
      <c s="79"/>
      <c s="79"/>
      <c r="FL297" s="1"/>
      <c s="129">
        <f t="shared" si="124"/>
        <v>44125</v>
      </c>
      <c s="164"/>
    </row>
    <row ht="11.1" customHeight="1">
      <c s="282">
        <f t="shared" si="128"/>
        <v>298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0"/>
      <c r="CT298" s="289"/>
      <c s="12"/>
      <c s="79"/>
      <c s="79"/>
      <c r="FL298" s="1"/>
      <c s="129">
        <f t="shared" si="124"/>
        <v>44126</v>
      </c>
      <c s="164"/>
    </row>
    <row ht="11.1" customHeight="1">
      <c s="282">
        <f t="shared" si="128"/>
        <v>299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0"/>
      <c r="CT299" s="289"/>
      <c s="12"/>
      <c s="79"/>
      <c s="79"/>
      <c r="FL299" s="1"/>
      <c s="129">
        <f t="shared" si="124"/>
        <v>44127</v>
      </c>
      <c s="164"/>
    </row>
    <row ht="11.1" customHeight="1">
      <c s="282">
        <f t="shared" si="128"/>
        <v>300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0"/>
      <c r="CT300" s="289"/>
      <c s="12"/>
      <c s="79"/>
      <c s="79"/>
      <c r="FL300" s="1"/>
      <c s="129">
        <f t="shared" si="124"/>
        <v>44128</v>
      </c>
      <c s="164"/>
    </row>
    <row ht="11.1" customHeight="1">
      <c s="282">
        <f t="shared" si="128"/>
        <v>301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0"/>
      <c r="CT301" s="289"/>
      <c s="12"/>
      <c s="79"/>
      <c s="79"/>
      <c r="FL301" s="1"/>
      <c s="129">
        <f t="shared" si="124"/>
        <v>44129</v>
      </c>
      <c s="164"/>
    </row>
    <row ht="11.1" customHeight="1">
      <c s="282">
        <f t="shared" si="128"/>
        <v>302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0"/>
      <c r="CT302" s="289"/>
      <c s="12"/>
      <c s="79"/>
      <c s="79"/>
      <c r="FL302" s="1"/>
      <c s="129">
        <f t="shared" si="124"/>
        <v>44130</v>
      </c>
      <c s="164"/>
    </row>
    <row ht="11.1" customHeight="1">
      <c s="282">
        <f t="shared" si="128"/>
        <v>303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0"/>
      <c r="CT303" s="289"/>
      <c s="12"/>
      <c s="79"/>
      <c s="79"/>
      <c r="FL303" s="1"/>
      <c s="129">
        <f t="shared" si="124"/>
        <v>44131</v>
      </c>
      <c s="164"/>
    </row>
    <row ht="11.1" customHeight="1">
      <c s="282">
        <f t="shared" si="128"/>
        <v>304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0"/>
      <c r="CT304" s="289"/>
      <c s="12"/>
      <c s="79"/>
      <c s="79"/>
      <c r="FL304" s="1"/>
      <c s="129">
        <f t="shared" si="124"/>
        <v>44132</v>
      </c>
      <c s="164"/>
    </row>
    <row ht="11.1" customHeight="1">
      <c s="282">
        <f t="shared" si="128"/>
        <v>305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0"/>
      <c r="CT305" s="289"/>
      <c s="12"/>
      <c s="79"/>
      <c s="79"/>
      <c r="FL305" s="1"/>
      <c s="129">
        <f t="shared" si="124"/>
        <v>44133</v>
      </c>
      <c s="164"/>
    </row>
    <row ht="11.1" customHeight="1">
      <c s="282">
        <f t="shared" si="128"/>
        <v>306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0"/>
      <c r="CT306" s="289"/>
      <c s="12"/>
      <c s="79"/>
      <c s="79"/>
      <c r="FL306" s="1"/>
      <c s="129">
        <f t="shared" si="124"/>
        <v>44134</v>
      </c>
      <c s="164"/>
    </row>
    <row ht="11.1" customHeight="1">
      <c s="282">
        <f t="shared" si="128"/>
        <v>307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0"/>
      <c r="CT307" s="289"/>
      <c s="12"/>
      <c s="79"/>
      <c s="79"/>
      <c r="FL307" s="1"/>
      <c s="129">
        <f t="shared" si="124"/>
        <v>44135</v>
      </c>
      <c s="164"/>
    </row>
    <row ht="11.1" customHeight="1">
      <c s="282">
        <f t="shared" si="128"/>
        <v>308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0"/>
      <c r="CT308" s="289"/>
      <c s="12"/>
      <c s="79"/>
      <c s="79"/>
      <c r="FL308" s="1"/>
      <c s="129">
        <f t="shared" si="124"/>
        <v>44136</v>
      </c>
      <c s="164"/>
    </row>
    <row ht="11.1" customHeight="1">
      <c s="282">
        <f t="shared" si="128"/>
        <v>309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0"/>
      <c r="CT309" s="289"/>
      <c s="12"/>
      <c s="79"/>
      <c s="79"/>
      <c r="FL309" s="1"/>
      <c s="129">
        <f t="shared" si="124"/>
        <v>44137</v>
      </c>
      <c s="164"/>
    </row>
    <row ht="11.1" customHeight="1">
      <c s="282">
        <f t="shared" si="128"/>
        <v>310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0"/>
      <c r="CT310" s="289"/>
      <c s="12"/>
      <c s="79"/>
      <c s="79"/>
      <c r="FL310" s="1"/>
      <c s="129">
        <f t="shared" si="124"/>
        <v>44138</v>
      </c>
      <c s="164"/>
    </row>
    <row ht="11.1" customHeight="1">
      <c s="282">
        <f t="shared" si="128"/>
        <v>311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0"/>
      <c r="CT311" s="289"/>
      <c s="12"/>
      <c s="79"/>
      <c s="79"/>
      <c r="FL311" s="1"/>
      <c s="129">
        <f t="shared" si="124"/>
        <v>44139</v>
      </c>
      <c s="164"/>
    </row>
    <row ht="11.1" customHeight="1">
      <c s="282">
        <f t="shared" si="128"/>
        <v>312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0"/>
      <c r="CT312" s="289"/>
      <c s="12"/>
      <c s="79"/>
      <c s="79"/>
      <c r="FL312" s="1"/>
      <c s="129">
        <f t="shared" si="124"/>
        <v>44140</v>
      </c>
      <c s="164"/>
    </row>
    <row ht="11.1" customHeight="1">
      <c s="282">
        <f t="shared" si="128"/>
        <v>313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0"/>
      <c r="CT313" s="289"/>
      <c s="12"/>
      <c s="79"/>
      <c s="79"/>
      <c r="FL313" s="1"/>
      <c s="129">
        <f t="shared" si="124"/>
        <v>44141</v>
      </c>
      <c s="164"/>
    </row>
    <row ht="11.1" customHeight="1">
      <c s="282">
        <f t="shared" si="128"/>
        <v>314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0"/>
      <c r="CT314" s="289"/>
      <c s="12"/>
      <c s="79"/>
      <c s="79"/>
      <c r="FL314" s="1"/>
      <c s="129">
        <f t="shared" si="124"/>
        <v>44142</v>
      </c>
      <c s="164"/>
    </row>
    <row ht="11.1" customHeight="1">
      <c s="282">
        <f t="shared" si="128"/>
        <v>315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0"/>
      <c r="CT315" s="289"/>
      <c s="12"/>
      <c s="79"/>
      <c s="79"/>
      <c r="FL315" s="1"/>
      <c s="129">
        <f t="shared" si="124"/>
        <v>44143</v>
      </c>
      <c s="164"/>
    </row>
    <row ht="11.1" customHeight="1">
      <c s="282">
        <f t="shared" si="128"/>
        <v>316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0"/>
      <c r="CT316" s="289"/>
      <c s="12"/>
      <c s="79"/>
      <c s="79"/>
      <c r="FL316" s="1"/>
      <c s="129">
        <f t="shared" si="124"/>
        <v>44144</v>
      </c>
      <c s="164"/>
    </row>
    <row ht="11.1" customHeight="1">
      <c s="282">
        <f t="shared" si="128"/>
        <v>317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0"/>
      <c r="CT317" s="289"/>
      <c s="12"/>
      <c s="79"/>
      <c s="79"/>
      <c r="FL317" s="1"/>
      <c s="129">
        <f t="shared" si="124"/>
        <v>44145</v>
      </c>
      <c s="164"/>
    </row>
    <row ht="11.1" customHeight="1">
      <c s="282">
        <f t="shared" si="128"/>
        <v>318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0"/>
      <c r="CT318" s="289"/>
      <c s="12"/>
      <c s="79"/>
      <c s="79"/>
      <c r="FL318" s="1"/>
      <c s="129">
        <f t="shared" si="124"/>
        <v>44146</v>
      </c>
      <c s="164"/>
    </row>
    <row ht="11.1" customHeight="1">
      <c s="282">
        <f t="shared" si="128"/>
        <v>319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0"/>
      <c r="CT319" s="289"/>
      <c s="12"/>
      <c s="79"/>
      <c s="79"/>
      <c r="FL319" s="1"/>
      <c s="129">
        <f t="shared" si="124"/>
        <v>44147</v>
      </c>
      <c s="164"/>
    </row>
    <row ht="11.1" customHeight="1">
      <c s="282">
        <f t="shared" si="128"/>
        <v>320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0"/>
      <c r="CT320" s="289"/>
      <c s="12"/>
      <c s="79"/>
      <c s="79"/>
      <c r="FL320" s="1"/>
      <c s="129">
        <f t="shared" si="124"/>
        <v>44148</v>
      </c>
      <c s="164"/>
    </row>
    <row ht="11.1" customHeight="1">
      <c s="282">
        <f t="shared" si="128"/>
        <v>321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0"/>
      <c r="CT321" s="289"/>
      <c s="12"/>
      <c s="79"/>
      <c s="79"/>
      <c r="FL321" s="1"/>
      <c s="129">
        <f t="shared" si="124"/>
        <v>44149</v>
      </c>
      <c s="164"/>
    </row>
    <row ht="11.1" customHeight="1">
      <c s="282">
        <f t="shared" si="128"/>
        <v>322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0"/>
      <c r="CT322" s="289"/>
      <c s="12"/>
      <c s="79"/>
      <c s="79"/>
      <c r="FL322" s="1"/>
      <c s="129">
        <f t="shared" si="124"/>
        <v>44150</v>
      </c>
      <c s="164"/>
    </row>
    <row ht="11.1" customHeight="1">
      <c s="282">
        <f t="shared" si="128"/>
        <v>323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0"/>
      <c r="CT323" s="289"/>
      <c s="12"/>
      <c s="79"/>
      <c s="79"/>
      <c r="FL323" s="1"/>
      <c s="129">
        <f t="shared" si="124"/>
        <v>44151</v>
      </c>
      <c s="164"/>
    </row>
    <row ht="11.1" customHeight="1">
      <c s="282">
        <f t="shared" si="128"/>
        <v>324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0"/>
      <c r="CT324" s="289"/>
      <c s="12"/>
      <c s="79"/>
      <c s="79"/>
      <c r="FL324" s="1"/>
      <c s="129">
        <f t="shared" si="124"/>
        <v>44152</v>
      </c>
      <c s="164"/>
    </row>
    <row ht="11.1" customHeight="1">
      <c s="282">
        <f t="shared" si="128"/>
        <v>325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0"/>
      <c r="CT325" s="289"/>
      <c s="12"/>
      <c s="79"/>
      <c s="79"/>
      <c r="FL325" s="1"/>
      <c s="129">
        <f t="shared" si="124"/>
        <v>44153</v>
      </c>
      <c s="164"/>
    </row>
    <row ht="11.1" customHeight="1">
      <c s="282">
        <f t="shared" si="128"/>
        <v>326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0"/>
      <c r="CT326" s="289"/>
      <c s="12"/>
      <c s="79"/>
      <c s="79"/>
      <c r="FL326" s="1"/>
      <c s="129">
        <f t="shared" si="124"/>
        <v>44154</v>
      </c>
      <c s="164"/>
    </row>
    <row ht="11.1" customHeight="1">
      <c s="282">
        <f t="shared" si="128"/>
        <v>327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0"/>
      <c r="CT327" s="289"/>
      <c s="12"/>
      <c s="79"/>
      <c s="79"/>
      <c r="FL327" s="1"/>
      <c s="129">
        <f t="shared" si="124"/>
        <v>44155</v>
      </c>
      <c s="164"/>
    </row>
    <row ht="11.1" customHeight="1">
      <c s="282">
        <f t="shared" si="128"/>
        <v>328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0"/>
      <c r="CT328" s="289"/>
      <c s="12"/>
      <c s="79"/>
      <c s="79"/>
      <c r="FL328" s="1"/>
      <c s="129">
        <f t="shared" si="124"/>
        <v>44156</v>
      </c>
      <c s="164"/>
    </row>
    <row ht="11.1" customHeight="1">
      <c s="282">
        <f t="shared" si="128"/>
        <v>329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0"/>
      <c r="CT329" s="289"/>
      <c s="12"/>
      <c s="79"/>
      <c s="79"/>
      <c r="FL329" s="1"/>
      <c s="129">
        <f t="shared" si="124"/>
        <v>44157</v>
      </c>
      <c s="164"/>
    </row>
    <row ht="11.1" customHeight="1">
      <c s="282">
        <f t="shared" si="128"/>
        <v>330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0"/>
      <c r="CT330" s="289"/>
      <c s="12"/>
      <c s="79"/>
      <c s="79"/>
      <c r="FL330" s="1"/>
      <c s="129">
        <f t="shared" si="124"/>
        <v>44158</v>
      </c>
      <c s="164"/>
    </row>
    <row ht="11.1" customHeight="1">
      <c s="282">
        <f t="shared" si="128"/>
        <v>331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0"/>
      <c r="CT331" s="289"/>
      <c s="12"/>
      <c s="79"/>
      <c s="79"/>
      <c r="FL331" s="1"/>
      <c s="129">
        <f t="shared" si="124"/>
        <v>44159</v>
      </c>
      <c s="164"/>
    </row>
    <row ht="11.1" customHeight="1">
      <c s="282">
        <f t="shared" si="128"/>
        <v>332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0"/>
      <c r="CT332" s="289"/>
      <c s="12"/>
      <c s="79"/>
      <c s="79"/>
      <c r="FL332" s="1"/>
      <c s="129">
        <f t="shared" si="124"/>
        <v>44160</v>
      </c>
      <c s="164"/>
    </row>
    <row ht="11.1" customHeight="1">
      <c s="282">
        <f t="shared" si="128"/>
        <v>333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0"/>
      <c r="CT333" s="289"/>
      <c s="12"/>
      <c s="79"/>
      <c s="79"/>
      <c r="FL333" s="1"/>
      <c s="129">
        <f t="shared" si="124"/>
        <v>44161</v>
      </c>
      <c s="164"/>
    </row>
    <row ht="11.1" customHeight="1">
      <c s="282">
        <f t="shared" si="128"/>
        <v>334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0"/>
      <c r="CT334" s="289"/>
      <c s="12"/>
      <c s="79"/>
      <c s="79"/>
      <c r="FL334" s="1"/>
      <c s="129">
        <f t="shared" si="124"/>
        <v>44162</v>
      </c>
      <c s="164"/>
    </row>
    <row ht="11.1" customHeight="1">
      <c s="282">
        <f t="shared" si="128"/>
        <v>335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0"/>
      <c r="CT335" s="289"/>
      <c s="12"/>
      <c s="79"/>
      <c s="79"/>
      <c r="FL335" s="1"/>
      <c s="129">
        <f t="shared" si="124"/>
        <v>44163</v>
      </c>
      <c s="164"/>
    </row>
    <row ht="11.1" customHeight="1">
      <c s="282">
        <f t="shared" si="128"/>
        <v>336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0"/>
      <c r="CT336" s="289"/>
      <c s="12"/>
      <c s="79"/>
      <c s="79"/>
      <c r="FL336" s="1"/>
      <c s="129">
        <f t="shared" si="124"/>
        <v>44164</v>
      </c>
      <c s="164"/>
    </row>
    <row ht="11.1" customHeight="1">
      <c s="282">
        <f t="shared" si="128"/>
        <v>337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0"/>
      <c r="CT337" s="289"/>
      <c s="12"/>
      <c s="79"/>
      <c s="79"/>
      <c r="FL337" s="1"/>
      <c s="129">
        <f t="shared" si="124"/>
        <v>44165</v>
      </c>
      <c s="164"/>
    </row>
    <row ht="11.1" customHeight="1">
      <c s="282">
        <f t="shared" si="128"/>
        <v>338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0"/>
      <c r="CT338" s="289"/>
      <c s="12"/>
      <c s="79"/>
      <c s="79"/>
      <c r="FL338" s="1"/>
      <c s="129">
        <f t="shared" si="124"/>
        <v>44166</v>
      </c>
      <c s="164"/>
    </row>
    <row ht="11.1" customHeight="1">
      <c s="282">
        <f t="shared" si="128"/>
        <v>339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0"/>
      <c r="CT339" s="289"/>
      <c s="12"/>
      <c s="79"/>
      <c s="79"/>
      <c r="FL339" s="1"/>
      <c s="129">
        <f t="shared" si="124"/>
        <v>44167</v>
      </c>
      <c s="164"/>
    </row>
    <row ht="11.1" customHeight="1">
      <c s="282">
        <f t="shared" si="128"/>
        <v>340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0"/>
      <c r="CT340" s="289"/>
      <c s="12"/>
      <c s="79"/>
      <c s="79"/>
      <c r="FL340" s="1"/>
      <c s="129">
        <f t="shared" si="124"/>
        <v>44168</v>
      </c>
      <c s="164"/>
    </row>
    <row ht="11.1" customHeight="1">
      <c s="282">
        <f t="shared" si="128"/>
        <v>341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0"/>
      <c r="CT341" s="289"/>
      <c s="12"/>
      <c s="79"/>
      <c s="79"/>
      <c r="FL341" s="1"/>
      <c s="129">
        <f t="shared" si="124"/>
        <v>44169</v>
      </c>
      <c s="164"/>
    </row>
    <row ht="11.1" customHeight="1">
      <c s="282">
        <f t="shared" si="128"/>
        <v>342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0"/>
      <c r="CT342" s="289"/>
      <c s="12"/>
      <c s="79"/>
      <c s="79"/>
      <c r="FL342" s="1"/>
      <c s="129">
        <f t="shared" si="124"/>
        <v>44170</v>
      </c>
      <c s="164"/>
    </row>
    <row ht="11.1" customHeight="1">
      <c s="282">
        <f t="shared" si="128"/>
        <v>343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0"/>
      <c r="CT343" s="289"/>
      <c s="12"/>
      <c s="79"/>
      <c s="79"/>
      <c r="FL343" s="1"/>
      <c s="129">
        <f t="shared" si="124"/>
        <v>44171</v>
      </c>
      <c s="164"/>
    </row>
    <row ht="11.1" customHeight="1">
      <c s="282">
        <f t="shared" si="128"/>
        <v>344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0"/>
      <c r="CT344" s="289"/>
      <c s="12"/>
      <c s="79"/>
      <c s="79"/>
      <c r="FL344" s="1"/>
      <c s="129">
        <f t="shared" si="124"/>
        <v>44172</v>
      </c>
      <c s="164"/>
    </row>
    <row ht="11.1" customHeight="1">
      <c s="282">
        <f t="shared" si="128"/>
        <v>345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0"/>
      <c r="CT345" s="289"/>
      <c s="12"/>
      <c s="79"/>
      <c s="79"/>
      <c r="FL345" s="1"/>
      <c s="129">
        <f t="shared" si="124"/>
        <v>44173</v>
      </c>
      <c s="164"/>
    </row>
    <row ht="11.1" customHeight="1">
      <c s="282">
        <f t="shared" si="128"/>
        <v>346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0"/>
      <c r="CT346" s="289"/>
      <c s="12"/>
      <c s="79"/>
      <c s="79"/>
      <c r="FL346" s="1"/>
      <c s="129">
        <f t="shared" si="124"/>
        <v>44174</v>
      </c>
      <c s="164"/>
    </row>
    <row ht="11.1" customHeight="1">
      <c s="282">
        <f t="shared" si="128"/>
        <v>347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0"/>
      <c r="CT347" s="289"/>
      <c s="12"/>
      <c s="79"/>
      <c s="79"/>
      <c r="FL347" s="1"/>
      <c s="129">
        <f t="shared" si="124"/>
        <v>44175</v>
      </c>
      <c s="164"/>
    </row>
    <row ht="11.1" customHeight="1">
      <c s="282">
        <f t="shared" si="128"/>
        <v>348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0"/>
      <c r="CT348" s="289"/>
      <c s="12"/>
      <c s="79"/>
      <c s="79"/>
      <c r="FL348" s="1"/>
      <c s="129">
        <f t="shared" si="124"/>
        <v>44176</v>
      </c>
      <c s="164"/>
    </row>
    <row ht="11.1" customHeight="1">
      <c s="282">
        <f t="shared" si="128"/>
        <v>349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0"/>
      <c r="CT349" s="289"/>
      <c s="12"/>
      <c s="79"/>
      <c s="79"/>
      <c r="FL349" s="1"/>
      <c s="129">
        <f t="shared" si="124"/>
        <v>44177</v>
      </c>
      <c s="164"/>
    </row>
    <row ht="11.1" customHeight="1">
      <c s="282">
        <f t="shared" si="128"/>
        <v>350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0"/>
      <c r="CT350" s="289"/>
      <c s="12"/>
      <c s="79"/>
      <c s="79"/>
      <c r="FL350" s="1"/>
      <c s="129">
        <f t="shared" si="124"/>
        <v>44178</v>
      </c>
      <c s="164"/>
    </row>
    <row ht="11.1" customHeight="1">
      <c s="282">
        <f t="shared" si="128"/>
        <v>351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0"/>
      <c r="CT351" s="289"/>
      <c s="12"/>
      <c s="79"/>
      <c s="79"/>
      <c r="FL351" s="1"/>
      <c s="129">
        <f t="shared" si="124"/>
        <v>44179</v>
      </c>
      <c s="164"/>
    </row>
    <row ht="11.1" customHeight="1">
      <c s="282">
        <f t="shared" si="128"/>
        <v>352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0"/>
      <c r="CT352" s="289"/>
      <c s="12"/>
      <c s="79"/>
      <c s="79"/>
      <c r="FL352" s="1"/>
      <c s="129">
        <f t="shared" si="124"/>
        <v>44180</v>
      </c>
      <c s="164"/>
    </row>
    <row ht="11.1" customHeight="1">
      <c s="282">
        <f t="shared" si="128"/>
        <v>353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0"/>
      <c r="CT353" s="289"/>
      <c s="12"/>
      <c s="79"/>
      <c s="79"/>
      <c r="FL353" s="1"/>
      <c s="129">
        <f t="shared" si="124"/>
        <v>44181</v>
      </c>
      <c s="164"/>
    </row>
    <row ht="11.1" customHeight="1">
      <c s="282">
        <f t="shared" si="128"/>
        <v>354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0"/>
      <c r="CT354" s="289"/>
      <c s="12"/>
      <c s="79"/>
      <c s="79"/>
      <c r="FL354" s="1"/>
      <c s="129">
        <f t="shared" si="124"/>
        <v>44182</v>
      </c>
      <c s="164"/>
    </row>
    <row ht="11.1" customHeight="1">
      <c s="282">
        <f t="shared" si="128"/>
        <v>355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0"/>
      <c r="CT355" s="289"/>
      <c s="12"/>
      <c s="79"/>
      <c s="79"/>
      <c r="FL355" s="1"/>
      <c s="129">
        <f t="shared" si="124"/>
        <v>44183</v>
      </c>
      <c s="164"/>
    </row>
    <row ht="11.1" customHeight="1">
      <c s="282">
        <f t="shared" si="128"/>
        <v>356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0"/>
      <c r="CT356" s="289"/>
      <c s="12"/>
      <c s="79"/>
      <c s="79"/>
      <c r="FL356" s="1"/>
      <c s="129">
        <f t="shared" si="124"/>
        <v>44184</v>
      </c>
      <c s="164"/>
    </row>
    <row ht="11.1" customHeight="1">
      <c s="282">
        <f t="shared" si="128"/>
        <v>357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0"/>
      <c r="CT357" s="289"/>
      <c s="12"/>
      <c s="79"/>
      <c s="79"/>
      <c r="FL357" s="1"/>
      <c s="129">
        <f t="shared" si="124"/>
        <v>44185</v>
      </c>
      <c s="164"/>
    </row>
    <row ht="11.1" customHeight="1">
      <c s="282">
        <f t="shared" si="128"/>
        <v>358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0"/>
      <c r="CT358" s="289"/>
      <c s="12"/>
      <c s="79"/>
      <c s="79"/>
      <c r="FL358" s="1"/>
      <c s="129">
        <f t="shared" si="124"/>
        <v>44186</v>
      </c>
      <c s="164"/>
    </row>
    <row ht="11.1" customHeight="1">
      <c s="282">
        <f t="shared" si="128"/>
        <v>359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0"/>
      <c r="CT359" s="289"/>
      <c s="12"/>
      <c s="79"/>
      <c s="79"/>
      <c r="FL359" s="1"/>
      <c s="129">
        <f t="shared" si="124"/>
        <v>44187</v>
      </c>
      <c s="164"/>
    </row>
    <row ht="11.1" customHeight="1">
      <c s="282">
        <f t="shared" si="128"/>
        <v>360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0"/>
      <c r="CT360" s="289"/>
      <c s="12"/>
      <c s="79"/>
      <c s="79"/>
      <c r="FL360" s="1"/>
      <c s="129">
        <f t="shared" si="124"/>
        <v>44188</v>
      </c>
      <c s="164"/>
    </row>
    <row ht="11.1" customHeight="1">
      <c s="282">
        <f t="shared" si="128"/>
        <v>361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0"/>
      <c r="CT361" s="289"/>
      <c s="12"/>
      <c s="79"/>
      <c s="79"/>
      <c r="FL361" s="1"/>
      <c s="129">
        <f t="shared" si="124"/>
        <v>44189</v>
      </c>
      <c s="164"/>
    </row>
    <row ht="11.1" customHeight="1">
      <c s="282">
        <f t="shared" si="128"/>
        <v>362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0"/>
      <c r="CT362" s="289"/>
      <c s="12"/>
      <c s="79"/>
      <c s="79"/>
      <c r="FL362" s="1"/>
      <c s="129">
        <f t="shared" si="124"/>
        <v>44190</v>
      </c>
      <c s="164"/>
    </row>
    <row ht="11.1" customHeight="1">
      <c s="282">
        <f t="shared" si="128"/>
        <v>363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0"/>
      <c r="CT363" s="289"/>
      <c s="12"/>
      <c s="79"/>
      <c s="79"/>
      <c r="FL363" s="1"/>
      <c s="129">
        <f t="shared" si="124"/>
        <v>44191</v>
      </c>
      <c s="164"/>
    </row>
    <row ht="11.1" customHeight="1">
      <c s="282">
        <f t="shared" si="128"/>
        <v>364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0"/>
      <c r="CT364" s="289"/>
      <c s="12"/>
      <c s="79"/>
      <c s="79"/>
      <c r="FL364" s="1"/>
      <c s="129">
        <f t="shared" si="124"/>
        <v>44192</v>
      </c>
      <c s="164"/>
    </row>
    <row ht="11.1" customHeight="1">
      <c s="282">
        <f t="shared" si="128"/>
        <v>365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0"/>
      <c r="CT365" s="289"/>
      <c s="12"/>
      <c s="79"/>
      <c s="79"/>
      <c r="FL365" s="1"/>
      <c s="129">
        <f t="shared" si="124"/>
        <v>44193</v>
      </c>
      <c s="164"/>
    </row>
    <row ht="11.1" customHeight="1">
      <c s="282">
        <f t="shared" si="128"/>
        <v>366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0"/>
      <c r="CT366" s="289"/>
      <c s="12"/>
      <c s="79"/>
      <c s="79"/>
      <c r="FL366" s="1"/>
      <c s="129">
        <f t="shared" si="124"/>
        <v>44194</v>
      </c>
      <c s="164"/>
    </row>
    <row ht="11.1" customHeight="1">
      <c s="282">
        <f t="shared" si="128"/>
        <v>367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0"/>
      <c r="CT367" s="289"/>
      <c s="12"/>
      <c s="79"/>
      <c s="79"/>
      <c r="FL367" s="1"/>
      <c s="129">
        <f t="shared" si="124"/>
        <v>44195</v>
      </c>
      <c s="164"/>
    </row>
    <row ht="11.1" customHeight="1">
      <c s="282">
        <f t="shared" si="128"/>
        <v>368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0"/>
      <c r="CT368" s="289"/>
      <c s="12"/>
      <c s="79"/>
      <c s="79"/>
      <c r="FL368" s="1"/>
      <c s="129">
        <f t="shared" si="124"/>
        <v>44196</v>
      </c>
      <c s="164"/>
    </row>
    <row ht="11.1" customHeight="1">
      <c s="282">
        <f t="shared" si="128"/>
        <v>369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0"/>
      <c r="CT369" s="289"/>
      <c s="12"/>
      <c s="79"/>
      <c s="79"/>
      <c r="FL369" s="1"/>
      <c s="129">
        <f t="shared" si="124"/>
        <v>44197</v>
      </c>
      <c s="164"/>
    </row>
    <row ht="11.1" customHeight="1">
      <c s="282">
        <f t="shared" si="128"/>
        <v>370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0"/>
      <c r="CT370" s="289"/>
      <c s="12"/>
      <c s="79"/>
      <c s="79"/>
      <c r="FL370" s="1"/>
      <c s="129">
        <f t="shared" si="124"/>
        <v>44198</v>
      </c>
      <c s="164"/>
    </row>
    <row ht="11.1" customHeight="1">
      <c s="282">
        <f t="shared" si="128"/>
        <v>371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0"/>
      <c r="CT371" s="289"/>
      <c s="12"/>
      <c s="79"/>
      <c s="79"/>
      <c r="FL371" s="1"/>
      <c s="129">
        <f t="shared" si="124"/>
        <v>44199</v>
      </c>
      <c s="164"/>
    </row>
    <row ht="11.1" customHeight="1">
      <c s="282">
        <f t="shared" si="128"/>
        <v>372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0"/>
      <c r="CT372" s="289"/>
      <c s="12"/>
      <c s="79"/>
      <c s="79"/>
      <c r="FL372" s="1"/>
      <c s="129">
        <f t="shared" si="124"/>
        <v>44200</v>
      </c>
      <c s="164"/>
    </row>
    <row ht="11.1" customHeight="1">
      <c s="282">
        <f t="shared" si="128"/>
        <v>373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0"/>
      <c r="CT373" s="289"/>
      <c s="12"/>
      <c s="79"/>
      <c s="79"/>
      <c r="FL373" s="1"/>
      <c s="129">
        <f t="shared" si="124"/>
        <v>44201</v>
      </c>
      <c s="164"/>
    </row>
    <row ht="11.1" customHeight="1">
      <c s="282">
        <f t="shared" si="128"/>
        <v>374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0"/>
      <c r="CT374" s="289"/>
      <c s="12"/>
      <c s="79"/>
      <c s="79"/>
      <c r="FL374" s="1"/>
      <c s="129">
        <f t="shared" si="124"/>
        <v>44202</v>
      </c>
      <c s="164"/>
    </row>
    <row ht="11.1" customHeight="1">
      <c s="282">
        <f t="shared" si="128"/>
        <v>375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0"/>
      <c r="CT375" s="289"/>
      <c s="12"/>
      <c s="79"/>
      <c s="79"/>
      <c r="FL375" s="1"/>
      <c s="129">
        <f t="shared" si="124"/>
        <v>44203</v>
      </c>
      <c s="164"/>
    </row>
    <row ht="11.1" customHeight="1">
      <c s="282">
        <f t="shared" si="128"/>
        <v>376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0"/>
      <c r="CT376" s="289"/>
      <c s="12"/>
      <c s="79"/>
      <c s="79"/>
      <c r="FL376" s="1"/>
      <c s="129">
        <f t="shared" si="124"/>
        <v>44204</v>
      </c>
      <c s="164"/>
    </row>
    <row ht="11.1" customHeight="1">
      <c s="282">
        <f t="shared" si="128"/>
        <v>377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0"/>
      <c r="CT377" s="289"/>
      <c s="12"/>
      <c s="79"/>
      <c s="79"/>
      <c r="FL377" s="1"/>
      <c s="129">
        <f t="shared" si="124"/>
        <v>44205</v>
      </c>
      <c s="164"/>
    </row>
    <row ht="11.1" customHeight="1">
      <c s="282">
        <f t="shared" si="128"/>
        <v>378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0"/>
      <c r="CT378" s="289"/>
      <c s="12"/>
      <c s="79"/>
      <c s="79"/>
      <c r="FL378" s="1"/>
      <c s="129">
        <f t="shared" si="124"/>
        <v>44206</v>
      </c>
      <c s="164"/>
    </row>
    <row ht="11.1" customHeight="1">
      <c s="282">
        <f t="shared" si="128"/>
        <v>379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0"/>
      <c r="CT379" s="289"/>
      <c s="12"/>
      <c s="79"/>
      <c s="79"/>
      <c r="FL379" s="1"/>
      <c s="129">
        <f t="shared" si="124"/>
        <v>44207</v>
      </c>
      <c s="164"/>
    </row>
    <row ht="11.1" customHeight="1">
      <c s="282">
        <f t="shared" si="128"/>
        <v>380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0"/>
      <c r="CT380" s="289"/>
      <c s="12"/>
      <c s="79"/>
      <c s="79"/>
      <c r="FL380" s="1"/>
      <c s="129">
        <f t="shared" si="124"/>
        <v>44208</v>
      </c>
      <c s="164"/>
    </row>
    <row ht="11.1" customHeight="1">
      <c s="282">
        <f t="shared" si="128"/>
        <v>381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0"/>
      <c r="CT381" s="289"/>
      <c s="12"/>
      <c s="79"/>
      <c s="79"/>
      <c r="FL381" s="1"/>
      <c s="129">
        <f t="shared" si="124"/>
        <v>44209</v>
      </c>
      <c s="164"/>
    </row>
    <row ht="11.1" customHeight="1">
      <c s="282">
        <f t="shared" si="128"/>
        <v>382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0"/>
      <c r="CT382" s="289"/>
      <c s="12"/>
      <c s="79"/>
      <c s="79"/>
      <c r="FL382" s="1"/>
      <c s="129">
        <f t="shared" si="124"/>
        <v>44210</v>
      </c>
      <c s="164"/>
    </row>
    <row ht="11.1" customHeight="1">
      <c s="282">
        <f t="shared" si="128"/>
        <v>383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0"/>
      <c r="CT383" s="289"/>
      <c s="12"/>
      <c s="79"/>
      <c s="79"/>
      <c r="FL383" s="1"/>
      <c s="129">
        <f t="shared" si="124"/>
        <v>44211</v>
      </c>
      <c s="164"/>
    </row>
    <row ht="11.1" customHeight="1">
      <c s="282">
        <f t="shared" si="128"/>
        <v>384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0"/>
      <c r="CT384" s="289"/>
      <c s="12"/>
      <c s="79"/>
      <c s="79"/>
      <c r="FL384" s="1"/>
      <c s="129">
        <f t="shared" si="124"/>
        <v>44212</v>
      </c>
      <c s="164"/>
    </row>
    <row ht="11.1" customHeight="1">
      <c s="282">
        <f t="shared" si="128"/>
        <v>385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0"/>
      <c r="CT385" s="289"/>
      <c s="12"/>
      <c s="79"/>
      <c s="79"/>
      <c r="FL385" s="1"/>
      <c s="129">
        <f t="shared" si="124"/>
        <v>44213</v>
      </c>
      <c s="164"/>
    </row>
    <row ht="11.1" customHeight="1">
      <c s="282">
        <f t="shared" si="128"/>
        <v>386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0"/>
      <c r="CT386" s="289"/>
      <c s="12"/>
      <c s="79"/>
      <c s="79"/>
      <c r="FL386" s="1"/>
      <c s="129">
        <f t="shared" si="124"/>
        <v>44214</v>
      </c>
      <c s="164"/>
    </row>
    <row ht="11.1" customHeight="1">
      <c s="282">
        <f t="shared" si="128"/>
        <v>387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0"/>
      <c r="CT387" s="289"/>
      <c s="12"/>
      <c s="79"/>
      <c s="79"/>
      <c r="FL387" s="1"/>
      <c s="129">
        <f t="shared" si="124"/>
        <v>44215</v>
      </c>
      <c s="164"/>
    </row>
    <row ht="11.1" customHeight="1">
      <c s="282">
        <f t="shared" si="128"/>
        <v>388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0"/>
      <c r="CT388" s="289"/>
      <c s="12"/>
      <c s="79"/>
      <c s="79"/>
      <c r="FL388" s="1"/>
      <c s="129">
        <f t="shared" si="124"/>
        <v>44216</v>
      </c>
      <c s="164"/>
    </row>
    <row ht="11.1" customHeight="1">
      <c s="282">
        <f t="shared" si="128"/>
        <v>389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0"/>
      <c r="CT389" s="289"/>
      <c s="12"/>
      <c s="79"/>
      <c s="79"/>
      <c r="FL389" s="1"/>
      <c s="129">
        <f t="shared" si="124"/>
        <v>44217</v>
      </c>
      <c s="164"/>
    </row>
    <row ht="11.1" customHeight="1">
      <c s="282">
        <f t="shared" si="128"/>
        <v>390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0"/>
      <c r="CT390" s="289"/>
      <c s="12"/>
      <c s="79"/>
      <c s="79"/>
      <c r="FL390" s="1"/>
      <c s="129">
        <f t="shared" si="124"/>
        <v>44218</v>
      </c>
      <c s="164"/>
    </row>
    <row ht="11.1" customHeight="1">
      <c s="282">
        <f t="shared" si="128"/>
        <v>391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0"/>
      <c r="CT391" s="289"/>
      <c s="12"/>
      <c s="79"/>
      <c s="79"/>
      <c r="FL391" s="1"/>
      <c s="129">
        <f t="shared" si="124"/>
        <v>44219</v>
      </c>
      <c s="164"/>
    </row>
    <row ht="11.1" customHeight="1">
      <c s="282">
        <f t="shared" si="128"/>
        <v>392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0"/>
      <c r="CT392" s="289"/>
      <c s="12"/>
      <c s="79"/>
      <c s="79"/>
      <c r="FL392" s="1"/>
      <c s="129">
        <f t="shared" si="124"/>
        <v>44220</v>
      </c>
      <c s="164"/>
    </row>
    <row ht="11.1" customHeight="1">
      <c s="282">
        <f t="shared" si="128"/>
        <v>393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0"/>
      <c r="CT393" s="289"/>
      <c s="12"/>
      <c s="79"/>
      <c s="79"/>
      <c r="FL393" s="1"/>
      <c s="129">
        <f t="shared" si="124"/>
        <v>44221</v>
      </c>
      <c s="164"/>
    </row>
    <row ht="11.1" customHeight="1">
      <c s="282">
        <f t="shared" si="128"/>
        <v>394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0"/>
      <c r="CT394" s="289"/>
      <c s="12"/>
      <c s="79"/>
      <c s="79"/>
      <c r="FL394" s="1"/>
      <c s="129">
        <f t="shared" si="124"/>
        <v>44222</v>
      </c>
      <c s="164"/>
    </row>
    <row ht="11.1" customHeight="1">
      <c s="282">
        <f t="shared" si="128"/>
        <v>395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0"/>
      <c r="CT395" s="289"/>
      <c s="12"/>
      <c s="79"/>
      <c s="79"/>
      <c r="FL395" s="1"/>
      <c s="129">
        <f t="shared" si="124"/>
        <v>44223</v>
      </c>
      <c s="164"/>
    </row>
    <row ht="11.1" customHeight="1">
      <c s="282">
        <f t="shared" si="128"/>
        <v>396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0"/>
      <c r="CT396" s="289"/>
      <c s="12"/>
      <c s="79"/>
      <c s="79"/>
      <c r="FL396" s="1"/>
      <c s="129">
        <f t="shared" si="124"/>
        <v>44224</v>
      </c>
      <c s="164"/>
    </row>
    <row ht="11.1" customHeight="1">
      <c s="282">
        <f t="shared" si="128"/>
        <v>397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0"/>
      <c r="CT397" s="289"/>
      <c s="12"/>
      <c s="79"/>
      <c s="79"/>
      <c r="FL397" s="1"/>
      <c s="129">
        <f t="shared" si="124"/>
        <v>44225</v>
      </c>
      <c s="164"/>
    </row>
    <row ht="11.1" customHeight="1">
      <c s="282">
        <f t="shared" si="128"/>
        <v>398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0"/>
      <c r="CT398" s="289"/>
      <c s="12"/>
      <c s="79"/>
      <c s="79"/>
      <c r="FL398" s="1"/>
      <c s="129">
        <f t="shared" si="124"/>
        <v>44226</v>
      </c>
      <c s="164"/>
    </row>
    <row ht="11.1" customHeight="1">
      <c s="282">
        <f t="shared" si="128"/>
        <v>399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0"/>
      <c r="CT399" s="289"/>
      <c s="12"/>
      <c s="79"/>
      <c s="79"/>
      <c r="FL399" s="1"/>
      <c s="129">
        <f t="shared" si="124"/>
        <v>44227</v>
      </c>
      <c s="164"/>
    </row>
    <row ht="11.1" customHeight="1">
      <c s="282">
        <f t="shared" si="128"/>
        <v>400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0"/>
      <c r="CT400" s="289"/>
      <c s="12"/>
      <c s="79"/>
      <c s="79"/>
      <c r="FL400" s="1"/>
      <c s="129">
        <f t="shared" si="124"/>
        <v>44228</v>
      </c>
      <c s="164"/>
    </row>
    <row ht="11.1" customHeight="1">
      <c s="282">
        <f t="shared" si="128"/>
        <v>401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0"/>
      <c r="CT401" s="289"/>
      <c s="12"/>
      <c s="79"/>
      <c s="79"/>
      <c r="FL401" s="1"/>
      <c s="129">
        <f t="shared" si="124"/>
        <v>44229</v>
      </c>
      <c s="164"/>
    </row>
    <row ht="11.1" customHeight="1">
      <c s="282">
        <f t="shared" si="128"/>
        <v>402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0"/>
      <c r="CT402" s="289"/>
      <c s="12"/>
      <c s="79"/>
      <c s="79"/>
      <c r="FL402" s="1"/>
      <c s="129">
        <f t="shared" si="124"/>
        <v>44230</v>
      </c>
      <c s="164"/>
    </row>
    <row ht="11.1" customHeight="1">
      <c s="282">
        <f t="shared" si="128"/>
        <v>403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0"/>
      <c r="CT403" s="289"/>
      <c s="12"/>
      <c s="79"/>
      <c s="79"/>
      <c r="FL403" s="1"/>
      <c s="129">
        <f t="shared" si="124"/>
        <v>44231</v>
      </c>
      <c s="164"/>
    </row>
    <row ht="11.1" customHeight="1">
      <c s="282">
        <f t="shared" si="128"/>
        <v>404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0"/>
      <c r="CT404" s="289"/>
      <c s="12"/>
      <c s="79"/>
      <c s="79"/>
      <c r="FL404" s="1"/>
      <c s="129">
        <f t="shared" si="124"/>
        <v>44232</v>
      </c>
      <c s="164"/>
    </row>
    <row ht="11.1" customHeight="1">
      <c s="282">
        <f t="shared" si="128"/>
        <v>405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0"/>
      <c r="CT405" s="289"/>
      <c s="12"/>
      <c s="79"/>
      <c s="79"/>
      <c r="FL405" s="1"/>
      <c s="129">
        <f t="shared" si="124"/>
        <v>44233</v>
      </c>
      <c s="164"/>
    </row>
    <row ht="11.1" customHeight="1">
      <c s="282">
        <f t="shared" si="128"/>
        <v>406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0"/>
      <c r="CT406" s="289"/>
      <c s="12"/>
      <c s="79"/>
      <c s="79"/>
      <c r="FL406" s="1"/>
      <c s="129">
        <f t="shared" si="124"/>
        <v>44234</v>
      </c>
      <c s="164"/>
    </row>
    <row ht="11.1" customHeight="1">
      <c s="282">
        <f t="shared" si="128"/>
        <v>407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0"/>
      <c r="CT407" s="289"/>
      <c s="12"/>
      <c s="79"/>
      <c s="79"/>
      <c r="FL407" s="1"/>
      <c s="129">
        <f t="shared" si="124"/>
        <v>44235</v>
      </c>
      <c s="164"/>
    </row>
    <row ht="11.1" customHeight="1">
      <c s="282">
        <f t="shared" si="128"/>
        <v>408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0"/>
      <c r="CT408" s="289"/>
      <c s="12"/>
      <c s="79"/>
      <c s="79"/>
      <c r="FL408" s="1"/>
      <c s="129">
        <f t="shared" si="124"/>
        <v>44236</v>
      </c>
      <c s="164"/>
    </row>
    <row ht="11.1" customHeight="1">
      <c s="282">
        <f t="shared" si="128"/>
        <v>409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0"/>
      <c r="CT409" s="289"/>
      <c s="12"/>
      <c s="79"/>
      <c s="79"/>
      <c r="FL409" s="1"/>
      <c s="129">
        <f t="shared" si="124"/>
        <v>44237</v>
      </c>
      <c s="164"/>
    </row>
    <row ht="11.1" customHeight="1">
      <c s="282">
        <f t="shared" si="128"/>
        <v>410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0"/>
      <c r="CT410" s="289"/>
      <c s="12"/>
      <c s="79"/>
      <c s="79"/>
      <c r="FL410" s="1"/>
      <c s="129">
        <f t="shared" si="124"/>
        <v>44238</v>
      </c>
      <c s="164"/>
    </row>
    <row ht="11.1" customHeight="1">
      <c s="282">
        <f t="shared" si="128"/>
        <v>411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0"/>
      <c r="CT411" s="289"/>
      <c s="12"/>
      <c s="79"/>
      <c s="79"/>
      <c r="FL411" s="1"/>
      <c s="129">
        <f t="shared" si="124"/>
        <v>44239</v>
      </c>
      <c s="164"/>
    </row>
    <row ht="11.1" customHeight="1">
      <c s="282">
        <f t="shared" si="128"/>
        <v>412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0"/>
      <c r="CT412" s="289"/>
      <c s="12"/>
      <c s="79"/>
      <c s="79"/>
      <c r="FL412" s="1"/>
      <c s="129">
        <f t="shared" si="124"/>
        <v>44240</v>
      </c>
      <c s="164"/>
    </row>
    <row ht="11.1" customHeight="1">
      <c s="282">
        <f t="shared" si="128"/>
        <v>413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0"/>
      <c r="CT413" s="289"/>
      <c s="12"/>
      <c s="79"/>
      <c s="79"/>
      <c r="FL413" s="1"/>
      <c s="129">
        <f t="shared" si="124"/>
        <v>44241</v>
      </c>
      <c s="164"/>
    </row>
    <row ht="11.1" customHeight="1">
      <c s="282">
        <f t="shared" si="128"/>
        <v>414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0"/>
      <c r="CT414" s="289"/>
      <c s="12"/>
      <c s="79"/>
      <c s="79"/>
      <c r="FL414" s="1"/>
      <c s="129">
        <f t="shared" si="124"/>
        <v>44242</v>
      </c>
      <c s="164"/>
    </row>
    <row ht="11.1" customHeight="1">
      <c s="282">
        <f t="shared" si="128"/>
        <v>415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0"/>
      <c r="CT415" s="289"/>
      <c s="12"/>
      <c s="79"/>
      <c s="79"/>
      <c r="FL415" s="1"/>
      <c s="129">
        <f t="shared" si="124"/>
        <v>44243</v>
      </c>
      <c s="164"/>
    </row>
    <row ht="11.1" customHeight="1">
      <c s="282">
        <f t="shared" si="128"/>
        <v>416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0"/>
      <c r="CT416" s="289"/>
      <c s="12"/>
      <c s="79"/>
      <c s="79"/>
      <c r="FL416" s="1"/>
      <c s="129">
        <f t="shared" si="124"/>
        <v>44244</v>
      </c>
      <c s="164"/>
    </row>
    <row ht="11.1" customHeight="1">
      <c s="282">
        <f t="shared" si="128"/>
        <v>417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0"/>
      <c r="CT417" s="289"/>
      <c s="12"/>
      <c s="79"/>
      <c s="79"/>
      <c r="FL417" s="1"/>
      <c s="129">
        <f t="shared" si="124"/>
        <v>44245</v>
      </c>
      <c s="164"/>
    </row>
    <row ht="11.1" customHeight="1">
      <c s="282">
        <f t="shared" si="128"/>
        <v>418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0"/>
      <c r="CT418" s="289"/>
      <c s="12"/>
      <c s="79"/>
      <c s="79"/>
      <c r="FL418" s="1"/>
      <c s="129">
        <f t="shared" si="124"/>
        <v>44246</v>
      </c>
      <c s="164"/>
    </row>
    <row ht="11.1" customHeight="1">
      <c s="282">
        <f t="shared" si="128"/>
        <v>419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0"/>
      <c r="CT419" s="289"/>
      <c s="12"/>
      <c s="79"/>
      <c s="79"/>
      <c r="FL419" s="1"/>
      <c s="129">
        <f t="shared" si="124"/>
        <v>44247</v>
      </c>
      <c s="164"/>
    </row>
    <row ht="11.1" customHeight="1">
      <c s="282">
        <f t="shared" si="128"/>
        <v>420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0"/>
      <c r="CT420" s="289"/>
      <c s="12"/>
      <c s="79"/>
      <c s="79"/>
      <c r="FL420" s="1"/>
      <c s="129">
        <f t="shared" si="124"/>
        <v>44248</v>
      </c>
      <c s="164"/>
    </row>
    <row ht="11.1" customHeight="1">
      <c s="282">
        <f t="shared" si="128"/>
        <v>421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0"/>
      <c r="CT421" s="289"/>
      <c s="12"/>
      <c s="79"/>
      <c s="79"/>
      <c r="FL421" s="1"/>
      <c s="129">
        <f t="shared" si="124"/>
        <v>44249</v>
      </c>
      <c s="164"/>
    </row>
    <row ht="11.1" customHeight="1">
      <c s="282">
        <f t="shared" si="128"/>
        <v>422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0"/>
      <c r="CT422" s="289"/>
      <c s="12"/>
      <c s="79"/>
      <c s="79"/>
      <c r="FL422" s="1"/>
      <c s="129">
        <f t="shared" si="124"/>
        <v>44250</v>
      </c>
      <c s="164"/>
    </row>
    <row ht="11.1" customHeight="1">
      <c s="282">
        <f t="shared" si="128"/>
        <v>423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0"/>
      <c r="CT423" s="289"/>
      <c s="12"/>
      <c s="79"/>
      <c s="79"/>
      <c r="FL423" s="1"/>
      <c s="129">
        <f t="shared" si="124"/>
        <v>44251</v>
      </c>
      <c s="164"/>
    </row>
    <row ht="11.1" customHeight="1">
      <c s="282">
        <f t="shared" si="128"/>
        <v>424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0"/>
      <c r="CT424" s="289"/>
      <c s="12"/>
      <c s="79"/>
      <c s="79"/>
      <c r="FL424" s="1"/>
      <c s="129">
        <f t="shared" si="124"/>
        <v>44252</v>
      </c>
      <c s="164"/>
    </row>
    <row ht="11.1" customHeight="1">
      <c s="282">
        <f t="shared" si="128"/>
        <v>425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0"/>
      <c r="CT425" s="289"/>
      <c s="12"/>
      <c s="79"/>
      <c s="79"/>
      <c r="FL425" s="1"/>
      <c s="129">
        <f t="shared" si="124"/>
        <v>44253</v>
      </c>
      <c s="164"/>
    </row>
    <row ht="11.1" customHeight="1">
      <c s="282">
        <f t="shared" si="128"/>
        <v>426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0"/>
      <c r="CT426" s="289"/>
      <c s="12"/>
      <c s="79"/>
      <c s="79"/>
      <c r="FL426" s="1"/>
      <c s="129">
        <f t="shared" si="124"/>
        <v>44254</v>
      </c>
      <c s="164"/>
    </row>
    <row ht="11.1" customHeight="1">
      <c s="282">
        <f t="shared" si="128"/>
        <v>427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0"/>
      <c r="CT427" s="289"/>
      <c s="12"/>
      <c s="79"/>
      <c s="79"/>
      <c r="FL427" s="1"/>
      <c s="129">
        <f t="shared" si="124"/>
        <v>44255</v>
      </c>
      <c s="164"/>
    </row>
    <row ht="11.1" customHeight="1">
      <c s="282">
        <f t="shared" si="128"/>
        <v>428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0"/>
      <c r="CT428" s="289"/>
      <c s="12"/>
      <c s="79"/>
      <c s="79"/>
      <c r="FL428" s="1"/>
      <c s="129">
        <f t="shared" si="124"/>
        <v>44256</v>
      </c>
      <c s="164"/>
    </row>
    <row ht="11.1" customHeight="1">
      <c s="282">
        <f t="shared" si="128"/>
        <v>429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0"/>
      <c r="CT429" s="289"/>
      <c s="12"/>
      <c s="79"/>
      <c s="79"/>
      <c r="FL429" s="1"/>
      <c s="129">
        <f t="shared" si="124"/>
        <v>44257</v>
      </c>
      <c s="164"/>
    </row>
    <row ht="11.1" customHeight="1">
      <c s="282">
        <f t="shared" si="128"/>
        <v>430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0"/>
      <c r="CT430" s="289"/>
      <c s="12"/>
      <c s="79"/>
      <c s="79"/>
      <c r="FL430" s="1"/>
      <c s="129">
        <f t="shared" si="124"/>
        <v>44258</v>
      </c>
      <c s="164"/>
    </row>
    <row ht="11.1" customHeight="1">
      <c s="282">
        <f t="shared" si="128"/>
        <v>431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0"/>
      <c r="CT431" s="289"/>
      <c s="12"/>
      <c s="79"/>
      <c s="79"/>
      <c r="FL431" s="1"/>
      <c s="129">
        <f t="shared" si="124"/>
        <v>44259</v>
      </c>
      <c s="164"/>
    </row>
    <row ht="11.1" customHeight="1">
      <c s="282">
        <f t="shared" si="128"/>
        <v>432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0"/>
      <c r="CT432" s="289"/>
      <c s="12"/>
      <c s="79"/>
      <c s="79"/>
      <c r="FL432" s="1"/>
      <c s="129">
        <f t="shared" si="124"/>
        <v>44260</v>
      </c>
      <c s="164"/>
    </row>
    <row ht="11.1" customHeight="1">
      <c s="282">
        <f t="shared" si="128"/>
        <v>433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0"/>
      <c r="CT433" s="289"/>
      <c s="12"/>
      <c s="79"/>
      <c s="79"/>
      <c r="FL433" s="1"/>
      <c s="129">
        <f t="shared" si="124"/>
        <v>44261</v>
      </c>
      <c s="164"/>
    </row>
    <row ht="11.1" customHeight="1">
      <c s="282">
        <f t="shared" si="128"/>
        <v>434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0"/>
      <c r="CT434" s="289"/>
      <c s="12"/>
      <c s="79"/>
      <c s="79"/>
      <c r="FL434" s="1"/>
      <c s="129">
        <f t="shared" si="124"/>
        <v>44262</v>
      </c>
      <c s="164"/>
    </row>
    <row ht="11.1" customHeight="1">
      <c s="282">
        <f t="shared" si="128"/>
        <v>435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0"/>
      <c r="CT435" s="289"/>
      <c s="12"/>
      <c s="79"/>
      <c s="79"/>
      <c r="FL435" s="1"/>
      <c s="129">
        <f t="shared" si="124"/>
        <v>44263</v>
      </c>
      <c s="164"/>
    </row>
    <row ht="11.1" customHeight="1">
      <c s="282">
        <f t="shared" si="128"/>
        <v>436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0"/>
      <c r="CT436" s="289"/>
      <c s="12"/>
      <c s="79"/>
      <c s="79"/>
      <c r="FL436" s="1"/>
      <c s="129">
        <f t="shared" si="124"/>
        <v>44264</v>
      </c>
      <c s="164"/>
    </row>
    <row ht="11.1" customHeight="1">
      <c s="282">
        <f t="shared" si="128"/>
        <v>437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0"/>
      <c r="CT437" s="289"/>
      <c s="12"/>
      <c s="79"/>
      <c s="79"/>
      <c r="FL437" s="1"/>
      <c s="129">
        <f t="shared" si="124"/>
        <v>44265</v>
      </c>
      <c s="164"/>
    </row>
    <row ht="11.1" customHeight="1">
      <c s="282">
        <f t="shared" si="128"/>
        <v>438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0"/>
      <c r="CT438" s="289"/>
      <c s="12"/>
      <c s="79"/>
      <c s="79"/>
      <c r="FL438" s="1"/>
      <c s="129">
        <f t="shared" si="124"/>
        <v>44266</v>
      </c>
      <c s="164"/>
    </row>
    <row ht="11.1" customHeight="1">
      <c s="282">
        <f t="shared" si="128"/>
        <v>439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0"/>
      <c r="CT439" s="289"/>
      <c s="12"/>
      <c s="79"/>
      <c s="79"/>
      <c r="FL439" s="1"/>
      <c s="129">
        <f t="shared" si="124"/>
        <v>44267</v>
      </c>
      <c s="164"/>
    </row>
    <row ht="11.1" customHeight="1">
      <c s="282">
        <f t="shared" si="128"/>
        <v>440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0"/>
      <c r="CT440" s="289"/>
      <c s="12"/>
      <c s="79"/>
      <c s="79"/>
      <c r="FL440" s="1"/>
      <c s="129">
        <f t="shared" si="124"/>
        <v>44268</v>
      </c>
      <c s="164"/>
    </row>
    <row ht="11.1" customHeight="1">
      <c s="282">
        <f t="shared" si="128"/>
        <v>441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0"/>
      <c r="CT441" s="289"/>
      <c s="12"/>
      <c s="79"/>
      <c s="79"/>
      <c r="FL441" s="1"/>
      <c s="129">
        <f t="shared" si="124"/>
        <v>44269</v>
      </c>
      <c s="164"/>
    </row>
    <row ht="11.1" customHeight="1">
      <c s="282">
        <f t="shared" si="128"/>
        <v>442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0"/>
      <c r="CT442" s="289"/>
      <c s="12"/>
      <c s="79"/>
      <c s="79"/>
      <c r="FL442" s="1"/>
      <c s="129">
        <f t="shared" si="124"/>
        <v>44270</v>
      </c>
      <c s="164"/>
    </row>
    <row ht="11.1" customHeight="1">
      <c s="282">
        <f t="shared" si="128"/>
        <v>443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0"/>
      <c r="CT443" s="289"/>
      <c s="12"/>
      <c s="79"/>
      <c s="79"/>
      <c r="FL443" s="1"/>
      <c s="129">
        <f t="shared" si="124"/>
        <v>44271</v>
      </c>
      <c s="164"/>
    </row>
    <row ht="11.1" customHeight="1">
      <c s="282">
        <f t="shared" si="128"/>
        <v>444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0"/>
      <c r="CT444" s="289"/>
      <c s="12"/>
      <c s="79"/>
      <c s="79"/>
      <c r="FL444" s="1"/>
      <c s="129">
        <f t="shared" si="124"/>
        <v>44272</v>
      </c>
      <c s="164"/>
    </row>
    <row ht="11.1" customHeight="1">
      <c s="282">
        <f t="shared" si="128"/>
        <v>445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0"/>
      <c r="CT445" s="289"/>
      <c s="12"/>
      <c s="79"/>
      <c s="79"/>
      <c r="FL445" s="1"/>
      <c s="129">
        <f t="shared" si="124"/>
        <v>44273</v>
      </c>
      <c s="164"/>
    </row>
    <row ht="11.1" customHeight="1">
      <c s="282">
        <f t="shared" si="128"/>
        <v>446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0"/>
      <c r="CT446" s="289"/>
      <c s="12"/>
      <c s="79"/>
      <c s="79"/>
      <c r="FL446" s="1"/>
      <c s="129">
        <f t="shared" si="124"/>
        <v>44274</v>
      </c>
      <c s="164"/>
    </row>
    <row ht="11.1" customHeight="1">
      <c s="282">
        <f t="shared" si="128"/>
        <v>447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0"/>
      <c r="CT447" s="289"/>
      <c s="12"/>
      <c s="79"/>
      <c s="79"/>
      <c r="FL447" s="1"/>
      <c s="129">
        <f t="shared" si="124"/>
        <v>44275</v>
      </c>
      <c s="164"/>
    </row>
    <row ht="11.1" customHeight="1">
      <c s="282">
        <f t="shared" si="128"/>
        <v>448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0"/>
      <c r="CT448" s="289"/>
      <c s="12"/>
      <c s="79"/>
      <c s="79"/>
      <c r="FL448" s="1"/>
      <c s="129">
        <f t="shared" si="124"/>
        <v>44276</v>
      </c>
      <c s="164"/>
    </row>
    <row ht="11.1" customHeight="1">
      <c s="282">
        <f t="shared" si="128"/>
        <v>449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0"/>
      <c r="CT449" s="289"/>
      <c s="12"/>
      <c s="79"/>
      <c s="79"/>
      <c r="FL449" s="1"/>
      <c s="129">
        <f t="shared" si="124"/>
        <v>44277</v>
      </c>
      <c s="164"/>
    </row>
    <row ht="11.1" customHeight="1">
      <c s="282">
        <f t="shared" si="128"/>
        <v>450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0"/>
      <c r="CT450" s="289"/>
      <c s="12"/>
      <c s="79"/>
      <c s="79"/>
      <c r="FL450" s="1"/>
      <c s="129">
        <f t="shared" si="124"/>
        <v>44278</v>
      </c>
      <c s="164"/>
    </row>
    <row ht="11.1" customHeight="1">
      <c s="282">
        <f t="shared" si="128"/>
        <v>451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0"/>
      <c r="CT451" s="289"/>
      <c s="12"/>
      <c s="79"/>
      <c s="79"/>
      <c r="FL451" s="1"/>
      <c s="129">
        <f t="shared" si="124"/>
        <v>44279</v>
      </c>
      <c s="164"/>
    </row>
    <row ht="11.1" customHeight="1">
      <c s="282">
        <f t="shared" si="128"/>
        <v>452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0"/>
      <c r="CT452" s="289"/>
      <c s="12"/>
      <c s="79"/>
      <c s="79"/>
      <c r="FL452" s="1"/>
      <c s="129">
        <f t="shared" si="124"/>
        <v>44280</v>
      </c>
      <c s="164"/>
      <c s="264"/>
    </row>
    <row ht="11.1" customHeight="1">
      <c s="282">
        <f t="shared" si="128"/>
        <v>453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0"/>
      <c r="CT453" s="289"/>
      <c s="12"/>
      <c s="79"/>
      <c s="79"/>
      <c r="FL453" s="1"/>
      <c s="129">
        <f t="shared" si="124"/>
        <v>44281</v>
      </c>
      <c s="164"/>
    </row>
    <row ht="11.1" customHeight="1">
      <c s="282">
        <f t="shared" si="128"/>
        <v>454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0"/>
      <c r="CT454" s="289"/>
      <c s="12"/>
      <c s="79"/>
      <c s="79"/>
      <c r="FL454" s="1"/>
      <c s="129">
        <f t="shared" si="124"/>
        <v>44282</v>
      </c>
      <c s="164"/>
    </row>
    <row ht="11.1" customHeight="1">
      <c s="282">
        <f t="shared" si="128"/>
        <v>455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0"/>
      <c r="CT455" s="289"/>
      <c s="12"/>
      <c s="79"/>
      <c s="79"/>
      <c r="FL455" s="1"/>
      <c s="129">
        <f t="shared" si="124"/>
        <v>44283</v>
      </c>
      <c s="164"/>
    </row>
    <row ht="11.1" customHeight="1">
      <c s="282">
        <f t="shared" si="128"/>
        <v>456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0"/>
      <c r="CT456" s="289"/>
      <c s="12"/>
      <c s="79"/>
      <c s="79"/>
      <c r="FL456" s="1"/>
      <c s="129">
        <f t="shared" si="124"/>
        <v>44284</v>
      </c>
      <c s="164"/>
    </row>
    <row ht="11.1" customHeight="1">
      <c s="282">
        <f t="shared" si="128"/>
        <v>457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0"/>
      <c r="CT457" s="289"/>
      <c s="12"/>
      <c s="79"/>
      <c s="79"/>
      <c r="FL457" s="1"/>
      <c s="129">
        <f t="shared" si="124"/>
        <v>44285</v>
      </c>
      <c s="164"/>
    </row>
    <row ht="11.1" customHeight="1">
      <c s="282">
        <f t="shared" si="128"/>
        <v>458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0"/>
      <c r="CT458" s="289"/>
      <c s="12"/>
      <c s="79"/>
      <c s="79"/>
      <c r="FL458" s="1"/>
      <c s="129">
        <f t="shared" si="124"/>
        <v>44286</v>
      </c>
      <c s="164"/>
    </row>
    <row ht="11.1" customHeight="1">
      <c s="282">
        <f t="shared" si="128"/>
        <v>459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0"/>
      <c r="CT459" s="289"/>
      <c s="12"/>
      <c s="79"/>
      <c s="79"/>
      <c r="FL459" s="1"/>
      <c s="129">
        <f t="shared" si="124"/>
        <v>44287</v>
      </c>
      <c s="164"/>
    </row>
    <row ht="11.1" customHeight="1">
      <c s="282">
        <f t="shared" si="128"/>
        <v>460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0"/>
      <c r="CT460" s="289"/>
      <c s="12"/>
      <c s="79"/>
      <c s="79"/>
      <c r="FL460" s="1"/>
      <c s="129">
        <f t="shared" si="124"/>
        <v>44288</v>
      </c>
      <c s="164"/>
    </row>
    <row ht="11.1" customHeight="1">
      <c s="282">
        <f t="shared" si="128"/>
        <v>461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0"/>
      <c r="CT461" s="289"/>
      <c s="12"/>
      <c s="79"/>
      <c s="79"/>
      <c r="FL461" s="1"/>
      <c s="129">
        <f t="shared" si="124"/>
        <v>44289</v>
      </c>
      <c s="164"/>
    </row>
    <row ht="11.1" customHeight="1">
      <c s="282">
        <f t="shared" si="128"/>
        <v>462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0"/>
      <c r="CT462" s="289"/>
      <c s="12"/>
      <c s="79"/>
      <c s="79"/>
      <c r="FL462" s="1"/>
      <c s="129">
        <f t="shared" si="124"/>
        <v>44290</v>
      </c>
      <c s="164"/>
    </row>
    <row ht="11.1" customHeight="1">
      <c s="282">
        <f t="shared" si="128"/>
        <v>463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0"/>
      <c r="CT463" s="289"/>
      <c s="12"/>
      <c s="79"/>
      <c s="79"/>
      <c r="FL463" s="1"/>
      <c s="129">
        <f t="shared" si="124"/>
        <v>44291</v>
      </c>
      <c s="164"/>
    </row>
    <row ht="11.1" customHeight="1">
      <c s="282">
        <f t="shared" si="128"/>
        <v>464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0"/>
      <c r="CT464" s="289"/>
      <c s="12"/>
      <c s="79"/>
      <c s="79"/>
      <c r="FL464" s="1"/>
      <c s="129">
        <f t="shared" si="124"/>
        <v>44292</v>
      </c>
      <c s="164"/>
    </row>
    <row ht="11.1" customHeight="1">
      <c s="282">
        <f t="shared" si="128"/>
        <v>465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0"/>
      <c r="CT465" s="289"/>
      <c s="12"/>
      <c s="79"/>
      <c s="79"/>
      <c r="FL465" s="1"/>
      <c s="129">
        <f t="shared" si="124"/>
        <v>44293</v>
      </c>
      <c s="164"/>
    </row>
    <row ht="11.1" customHeight="1">
      <c s="282">
        <f t="shared" si="128"/>
        <v>466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0"/>
      <c r="CT466" s="289"/>
      <c s="12"/>
      <c s="79"/>
      <c s="79"/>
      <c r="FL466" s="1"/>
      <c s="129">
        <f t="shared" si="124"/>
        <v>44294</v>
      </c>
      <c s="164"/>
    </row>
    <row ht="11.1" customHeight="1">
      <c s="282">
        <f t="shared" si="128"/>
        <v>467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0"/>
      <c r="CT467" s="289"/>
      <c s="12"/>
      <c s="79"/>
      <c s="79"/>
      <c r="FL467" s="1"/>
      <c s="129">
        <f t="shared" si="124"/>
        <v>44295</v>
      </c>
      <c s="164"/>
    </row>
    <row ht="11.1" customHeight="1">
      <c s="282">
        <f t="shared" si="128"/>
        <v>468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0"/>
      <c r="CT468" s="289"/>
      <c s="12"/>
      <c s="79"/>
      <c s="79"/>
      <c r="FL468" s="1"/>
      <c s="129">
        <f t="shared" si="124"/>
        <v>44296</v>
      </c>
      <c s="164"/>
    </row>
    <row ht="11.1" customHeight="1">
      <c s="282">
        <f t="shared" si="128"/>
        <v>469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0"/>
      <c r="CT469" s="289"/>
      <c s="12"/>
      <c s="79"/>
      <c s="79"/>
      <c r="FL469" s="1"/>
      <c s="129">
        <f t="shared" si="124"/>
        <v>44297</v>
      </c>
      <c s="164"/>
    </row>
    <row ht="11.1" customHeight="1">
      <c s="282">
        <f t="shared" si="128"/>
        <v>470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0"/>
      <c r="CT470" s="289"/>
      <c s="12"/>
      <c s="79"/>
      <c s="79"/>
      <c r="FL470" s="1"/>
      <c s="129">
        <f t="shared" si="124"/>
        <v>44298</v>
      </c>
      <c s="164"/>
    </row>
    <row ht="11.1" customHeight="1">
      <c s="282">
        <f t="shared" si="128"/>
        <v>471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0"/>
      <c r="CT471" s="289"/>
      <c s="12"/>
      <c s="79"/>
      <c s="79"/>
      <c r="FL471" s="1"/>
      <c s="129">
        <f t="shared" si="124"/>
        <v>44299</v>
      </c>
      <c s="164"/>
    </row>
    <row ht="11.1" customHeight="1">
      <c s="282">
        <f t="shared" si="128"/>
        <v>472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0"/>
      <c r="CT472" s="289"/>
      <c s="12"/>
      <c s="79"/>
      <c s="79"/>
      <c r="FL472" s="1"/>
      <c s="129">
        <f t="shared" si="124"/>
        <v>44300</v>
      </c>
      <c s="164"/>
    </row>
    <row ht="11.1" customHeight="1">
      <c s="282">
        <f t="shared" si="128"/>
        <v>473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0"/>
      <c r="CT473" s="289"/>
      <c s="12"/>
      <c s="79"/>
      <c s="79"/>
      <c r="FL473" s="1"/>
      <c s="129">
        <f t="shared" si="124"/>
        <v>44301</v>
      </c>
      <c s="164"/>
    </row>
    <row ht="11.1" customHeight="1">
      <c s="282">
        <f t="shared" si="128"/>
        <v>474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0"/>
      <c r="CT474" s="289"/>
      <c s="12"/>
      <c s="79"/>
      <c s="79"/>
      <c r="FL474" s="1"/>
      <c s="129">
        <f t="shared" si="124"/>
        <v>44302</v>
      </c>
      <c s="164"/>
    </row>
    <row ht="11.1" customHeight="1">
      <c s="282">
        <f t="shared" si="128"/>
        <v>475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0"/>
      <c r="CT475" s="289"/>
      <c s="12"/>
      <c s="79"/>
      <c s="79"/>
      <c r="FL475" s="1"/>
      <c s="129">
        <f t="shared" si="124"/>
        <v>44303</v>
      </c>
      <c s="164"/>
    </row>
    <row ht="11.1" customHeight="1">
      <c s="282">
        <f t="shared" si="128"/>
        <v>476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0"/>
      <c r="CT476" s="289"/>
      <c s="12"/>
      <c s="79"/>
      <c s="79"/>
      <c r="FL476" s="1"/>
      <c s="129">
        <f t="shared" si="124"/>
        <v>44304</v>
      </c>
      <c s="164"/>
    </row>
    <row ht="11.1" customHeight="1">
      <c s="282">
        <f t="shared" si="128"/>
        <v>477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0"/>
      <c r="CT477" s="289"/>
      <c s="12"/>
      <c s="79"/>
      <c s="79"/>
      <c r="FL477" s="1"/>
      <c s="129">
        <f t="shared" si="124"/>
        <v>44305</v>
      </c>
      <c s="164"/>
    </row>
    <row ht="11.1" customHeight="1">
      <c s="282">
        <f t="shared" si="128"/>
        <v>478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0"/>
      <c r="CT478" s="289"/>
      <c s="12"/>
      <c s="79"/>
      <c s="79"/>
      <c r="FL478" s="1"/>
      <c s="129">
        <f t="shared" si="124"/>
        <v>44306</v>
      </c>
      <c s="164"/>
    </row>
    <row ht="11.1" customHeight="1">
      <c s="282">
        <f t="shared" si="128"/>
        <v>479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0"/>
      <c r="CT479" s="289"/>
      <c s="12"/>
      <c s="79"/>
      <c s="79"/>
      <c r="FL479" s="1"/>
      <c s="129">
        <f t="shared" si="124"/>
        <v>44307</v>
      </c>
      <c s="164"/>
    </row>
    <row ht="11.1" customHeight="1">
      <c s="282">
        <f t="shared" si="128"/>
        <v>480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0"/>
      <c r="CT480" s="289"/>
      <c s="12"/>
      <c s="79"/>
      <c s="79"/>
      <c r="FL480" s="1"/>
      <c s="129">
        <f t="shared" si="124"/>
        <v>44308</v>
      </c>
      <c s="164"/>
    </row>
    <row ht="11.1" customHeight="1">
      <c s="282">
        <f t="shared" si="128"/>
        <v>481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0"/>
      <c r="CT481" s="289"/>
      <c s="12"/>
      <c s="79"/>
      <c s="79"/>
      <c r="FL481" s="1"/>
      <c s="129">
        <f t="shared" si="124"/>
        <v>44309</v>
      </c>
      <c s="164"/>
    </row>
    <row ht="11.1" customHeight="1">
      <c s="282">
        <f t="shared" si="128"/>
        <v>482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0"/>
      <c r="CT482" s="289"/>
      <c s="12"/>
      <c s="79"/>
      <c s="79"/>
      <c r="FL482" s="1"/>
      <c s="129">
        <f t="shared" si="124"/>
        <v>44310</v>
      </c>
      <c s="164"/>
    </row>
    <row ht="11.1" customHeight="1">
      <c s="282">
        <f t="shared" si="128"/>
        <v>483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0"/>
      <c r="CT483" s="289"/>
      <c s="12"/>
      <c s="79"/>
      <c s="79"/>
      <c r="FL483" s="1"/>
      <c s="129">
        <f t="shared" si="124"/>
        <v>44311</v>
      </c>
      <c s="164"/>
    </row>
    <row ht="11.1" customHeight="1">
      <c s="282">
        <f t="shared" si="128"/>
        <v>484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0"/>
      <c r="CT484" s="289"/>
      <c s="12"/>
      <c s="79"/>
      <c s="79"/>
      <c r="FL484" s="1"/>
      <c s="129">
        <f t="shared" si="124"/>
        <v>44312</v>
      </c>
      <c s="164"/>
    </row>
    <row ht="11.1" customHeight="1">
      <c s="282">
        <f t="shared" si="128"/>
        <v>485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0"/>
      <c r="CT485" s="289"/>
      <c s="12"/>
      <c s="79"/>
      <c s="79"/>
      <c r="FL485" s="1"/>
      <c s="129">
        <f t="shared" si="124"/>
        <v>44313</v>
      </c>
      <c s="164"/>
    </row>
    <row ht="11.1" customHeight="1">
      <c s="282">
        <f t="shared" si="128"/>
        <v>486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0"/>
      <c r="CT486" s="289"/>
      <c s="12"/>
      <c s="79"/>
      <c s="79"/>
      <c r="FL486" s="1"/>
      <c s="129">
        <f t="shared" si="124"/>
        <v>44314</v>
      </c>
      <c s="164"/>
    </row>
    <row ht="11.1" customHeight="1">
      <c s="282">
        <f t="shared" si="128"/>
        <v>487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0"/>
      <c r="CT487" s="289"/>
      <c s="12"/>
      <c s="79"/>
      <c s="79"/>
      <c r="FL487" s="1"/>
      <c s="129">
        <f t="shared" si="124"/>
        <v>44315</v>
      </c>
      <c s="164"/>
    </row>
    <row ht="11.1" customHeight="1">
      <c s="282">
        <f t="shared" si="128"/>
        <v>488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0"/>
      <c r="CT488" s="289"/>
      <c s="12"/>
      <c s="79"/>
      <c s="79"/>
      <c r="FL488" s="1"/>
      <c s="129">
        <f t="shared" si="124"/>
        <v>44316</v>
      </c>
      <c s="164"/>
    </row>
    <row ht="11.1" customHeight="1">
      <c s="282">
        <f t="shared" si="128"/>
        <v>489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0"/>
      <c r="CT489" s="289"/>
      <c s="12"/>
      <c s="79"/>
      <c s="79"/>
      <c r="FL489" s="1"/>
      <c s="129">
        <f t="shared" si="124"/>
        <v>44317</v>
      </c>
      <c s="164"/>
    </row>
    <row ht="11.1" customHeight="1">
      <c s="282">
        <f t="shared" si="128"/>
        <v>490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0"/>
      <c r="CT490" s="289"/>
      <c s="12"/>
      <c s="79"/>
      <c s="79"/>
      <c r="FL490" s="1"/>
      <c s="129">
        <f t="shared" si="124"/>
        <v>44318</v>
      </c>
      <c s="164"/>
    </row>
    <row ht="11.1" customHeight="1">
      <c s="282">
        <f t="shared" si="128"/>
        <v>491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0"/>
      <c r="CT491" s="289"/>
      <c s="12"/>
      <c s="79"/>
      <c s="79"/>
      <c r="FL491" s="1"/>
      <c s="129">
        <f t="shared" si="124"/>
        <v>44319</v>
      </c>
      <c s="164"/>
    </row>
    <row ht="11.1" customHeight="1">
      <c s="282">
        <f t="shared" si="128"/>
        <v>492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0"/>
      <c r="CT492" s="289"/>
      <c s="12"/>
      <c s="79"/>
      <c s="79"/>
      <c r="FL492" s="1"/>
      <c s="129">
        <f t="shared" si="124"/>
        <v>44320</v>
      </c>
      <c s="164"/>
    </row>
    <row ht="11.1" customHeight="1">
      <c s="282">
        <f t="shared" si="128"/>
        <v>493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0"/>
      <c r="CT493" s="289"/>
      <c s="12"/>
      <c s="79"/>
      <c s="79"/>
      <c r="FL493" s="1"/>
      <c s="129">
        <f t="shared" si="124"/>
        <v>44321</v>
      </c>
      <c s="164"/>
    </row>
    <row ht="11.1" customHeight="1">
      <c s="282">
        <f t="shared" si="128"/>
        <v>494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0"/>
      <c r="CT494" s="289"/>
      <c s="12"/>
      <c s="79"/>
      <c s="79"/>
      <c r="FL494" s="1"/>
      <c s="129">
        <f t="shared" si="124"/>
        <v>44322</v>
      </c>
      <c s="164"/>
    </row>
    <row ht="11.1" customHeight="1">
      <c s="282">
        <f t="shared" si="128"/>
        <v>495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0"/>
      <c r="CT495" s="289"/>
      <c s="12"/>
      <c s="79"/>
      <c s="79"/>
      <c r="FL495" s="1"/>
      <c s="129">
        <f t="shared" si="124"/>
        <v>44323</v>
      </c>
      <c s="164"/>
    </row>
    <row ht="11.1" customHeight="1">
      <c s="282">
        <f t="shared" si="128"/>
        <v>496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0"/>
      <c r="CT496" s="289"/>
      <c s="12"/>
      <c s="79"/>
      <c s="79"/>
      <c r="FL496" s="1"/>
      <c s="129">
        <f t="shared" si="124"/>
        <v>44324</v>
      </c>
      <c s="164"/>
    </row>
    <row ht="11.1" customHeight="1">
      <c s="282">
        <f t="shared" si="128"/>
        <v>497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0"/>
      <c r="CT497" s="289"/>
      <c s="12"/>
      <c s="79"/>
      <c s="79"/>
      <c r="FL497" s="1"/>
      <c s="129">
        <f t="shared" si="124"/>
        <v>44325</v>
      </c>
      <c s="164"/>
    </row>
    <row ht="11.1" customHeight="1">
      <c s="282">
        <f t="shared" si="128"/>
        <v>498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0"/>
      <c r="CT498" s="289"/>
      <c s="12"/>
      <c s="79"/>
      <c s="79"/>
      <c r="FL498" s="1"/>
      <c s="129">
        <f t="shared" si="124"/>
        <v>44326</v>
      </c>
      <c s="164"/>
    </row>
    <row ht="11.1" customHeight="1">
      <c s="282">
        <f t="shared" si="128"/>
        <v>499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0"/>
      <c r="CT499" s="289"/>
      <c s="12"/>
      <c s="79"/>
      <c s="79"/>
      <c r="FL499" s="1"/>
      <c s="129">
        <f t="shared" si="124"/>
        <v>44327</v>
      </c>
      <c s="164"/>
    </row>
    <row ht="11.1" customHeight="1">
      <c s="282">
        <f t="shared" si="128"/>
        <v>500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0"/>
      <c r="CT500" s="289"/>
      <c s="12"/>
      <c s="79"/>
      <c s="79"/>
      <c r="FL500" s="1"/>
      <c s="129">
        <f t="shared" si="124"/>
        <v>44328</v>
      </c>
      <c s="164"/>
    </row>
    <row ht="11.1" customHeight="1">
      <c s="282">
        <f t="shared" si="128"/>
        <v>501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0"/>
      <c r="CT501" s="289"/>
      <c s="12"/>
      <c s="79"/>
      <c s="79"/>
      <c r="FL501" s="1"/>
      <c s="129">
        <f t="shared" si="124"/>
        <v>44329</v>
      </c>
      <c s="164"/>
    </row>
    <row ht="11.1" customHeight="1">
      <c s="282">
        <f t="shared" si="128"/>
        <v>502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0"/>
      <c r="CT502" s="289"/>
      <c s="12"/>
      <c s="79"/>
      <c s="79"/>
      <c r="FL502" s="1"/>
      <c s="129">
        <f t="shared" si="124"/>
        <v>44330</v>
      </c>
      <c s="164"/>
    </row>
    <row ht="11.1" customHeight="1">
      <c s="282">
        <f t="shared" si="128"/>
        <v>503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0"/>
      <c r="CT503" s="289"/>
      <c s="12"/>
      <c s="79"/>
      <c s="79"/>
      <c r="FL503" s="1"/>
      <c s="129">
        <f t="shared" si="124"/>
        <v>44331</v>
      </c>
      <c s="164"/>
    </row>
    <row ht="11.1" customHeight="1">
      <c s="282">
        <f t="shared" si="128"/>
        <v>504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0"/>
      <c r="CT504" s="289"/>
      <c s="12"/>
      <c s="79"/>
      <c s="79"/>
      <c r="FL504" s="1"/>
      <c s="129">
        <f t="shared" si="124"/>
        <v>44332</v>
      </c>
      <c s="164"/>
    </row>
    <row ht="11.1" customHeight="1">
      <c s="282">
        <f t="shared" si="128"/>
        <v>505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0"/>
      <c r="CT505" s="289"/>
      <c s="12"/>
      <c s="79"/>
      <c s="79"/>
      <c r="FL505" s="1"/>
      <c s="129">
        <f t="shared" si="124"/>
        <v>44333</v>
      </c>
      <c s="164"/>
    </row>
    <row ht="11.1" customHeight="1">
      <c s="282">
        <f t="shared" si="128"/>
        <v>506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0"/>
      <c r="CT506" s="289"/>
      <c s="12"/>
      <c s="79"/>
      <c s="79"/>
      <c r="FL506" s="1"/>
      <c s="129">
        <f t="shared" si="124"/>
        <v>44334</v>
      </c>
      <c s="164"/>
    </row>
    <row ht="11.1" customHeight="1">
      <c s="282">
        <f t="shared" si="128"/>
        <v>507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0"/>
      <c r="CT507" s="289"/>
      <c s="12"/>
      <c s="79"/>
      <c s="79"/>
      <c r="FL507" s="1"/>
      <c s="129">
        <f t="shared" si="124"/>
        <v>44335</v>
      </c>
      <c s="164"/>
    </row>
    <row ht="11.1" customHeight="1">
      <c s="282">
        <f t="shared" si="128"/>
        <v>508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0"/>
      <c r="CT508" s="289"/>
      <c s="12"/>
      <c s="79"/>
      <c s="79"/>
      <c r="FL508" s="1"/>
      <c s="129">
        <f t="shared" si="124"/>
        <v>44336</v>
      </c>
      <c s="164"/>
    </row>
    <row ht="11.1" customHeight="1">
      <c s="282">
        <f t="shared" si="128"/>
        <v>509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0"/>
      <c r="CT509" s="289"/>
      <c s="12"/>
      <c s="79"/>
      <c s="79"/>
      <c r="FL509" s="1"/>
      <c s="129">
        <f t="shared" si="124"/>
        <v>44337</v>
      </c>
      <c s="164"/>
    </row>
    <row ht="11.1" customHeight="1">
      <c s="282">
        <f t="shared" si="128"/>
        <v>510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0"/>
      <c r="CT510" s="289"/>
      <c s="12"/>
      <c s="79"/>
      <c s="79"/>
      <c r="FL510" s="1"/>
      <c s="129">
        <f t="shared" si="124"/>
        <v>44338</v>
      </c>
      <c s="164"/>
    </row>
    <row ht="11.1" customHeight="1">
      <c s="282">
        <f t="shared" si="128"/>
        <v>511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0"/>
      <c r="CT511" s="289"/>
      <c s="12"/>
      <c s="79"/>
      <c s="79"/>
      <c r="FL511" s="1"/>
      <c s="129">
        <f t="shared" si="124"/>
        <v>44339</v>
      </c>
      <c s="164"/>
    </row>
    <row ht="11.1" customHeight="1">
      <c s="282">
        <f t="shared" si="128"/>
        <v>512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0"/>
      <c r="CT512" s="289"/>
      <c s="12"/>
      <c s="79"/>
      <c s="79"/>
      <c r="FL512" s="1"/>
      <c s="129">
        <f t="shared" si="124"/>
        <v>44340</v>
      </c>
      <c s="164"/>
    </row>
    <row ht="11.1" customHeight="1">
      <c s="282">
        <f t="shared" si="128"/>
        <v>513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0"/>
      <c r="CT513" s="289"/>
      <c s="12"/>
      <c s="79"/>
      <c s="79"/>
      <c r="FL513" s="1"/>
      <c s="129">
        <f t="shared" si="124"/>
        <v>44341</v>
      </c>
      <c s="164"/>
    </row>
    <row ht="11.1" customHeight="1">
      <c s="282">
        <f t="shared" si="128"/>
        <v>514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0"/>
      <c r="CT514" s="289"/>
      <c s="12"/>
      <c s="79"/>
      <c s="79"/>
      <c r="FL514" s="1"/>
      <c s="129">
        <f t="shared" si="160" ref="FM514:FM768">FM513+1</f>
        <v>44342</v>
      </c>
      <c s="164"/>
    </row>
    <row ht="11.1" customHeight="1">
      <c s="282">
        <f t="shared" si="128"/>
        <v>515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0"/>
      <c r="CT515" s="289"/>
      <c s="12"/>
      <c s="79"/>
      <c s="79"/>
      <c r="FL515" s="1"/>
      <c s="129">
        <f t="shared" si="160"/>
        <v>44343</v>
      </c>
      <c s="164"/>
    </row>
    <row ht="11.1" customHeight="1">
      <c s="282">
        <f t="shared" si="128"/>
        <v>516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0"/>
      <c r="CT516" s="289"/>
      <c s="12"/>
      <c s="79"/>
      <c s="79"/>
      <c r="FL516" s="1"/>
      <c s="129">
        <f t="shared" si="160"/>
        <v>44344</v>
      </c>
      <c s="164"/>
    </row>
    <row ht="11.1" customHeight="1">
      <c s="282">
        <f t="shared" si="128"/>
        <v>517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0"/>
      <c r="CT517" s="289"/>
      <c s="12"/>
      <c s="79"/>
      <c s="79"/>
      <c r="FL517" s="1"/>
      <c s="129">
        <f t="shared" si="160"/>
        <v>44345</v>
      </c>
      <c s="164"/>
    </row>
    <row ht="11.1" customHeight="1">
      <c s="282">
        <f t="shared" si="128"/>
        <v>518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0"/>
      <c r="CT518" s="289"/>
      <c s="12"/>
      <c s="79"/>
      <c s="79"/>
      <c r="FL518" s="1"/>
      <c s="129">
        <f t="shared" si="160"/>
        <v>44346</v>
      </c>
      <c s="164"/>
    </row>
    <row ht="11.1" customHeight="1">
      <c s="282">
        <f t="shared" si="128"/>
        <v>519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0"/>
      <c r="CT519" s="289"/>
      <c s="12"/>
      <c s="79"/>
      <c s="79"/>
      <c r="FL519" s="1"/>
      <c s="129">
        <f t="shared" si="160"/>
        <v>44347</v>
      </c>
      <c s="164"/>
    </row>
    <row ht="11.1" customHeight="1">
      <c s="282">
        <f t="shared" si="128"/>
        <v>520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0"/>
      <c r="CT520" s="289"/>
      <c s="12"/>
      <c s="79"/>
      <c s="79"/>
      <c r="FL520" s="1"/>
      <c s="129">
        <f t="shared" si="160"/>
        <v>44348</v>
      </c>
      <c s="164"/>
    </row>
    <row ht="11.1" customHeight="1">
      <c s="282">
        <f t="shared" si="128"/>
        <v>521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0"/>
      <c r="CT521" s="289"/>
      <c s="12"/>
      <c s="79"/>
      <c s="79"/>
      <c r="FL521" s="1"/>
      <c s="129">
        <f t="shared" si="160"/>
        <v>44349</v>
      </c>
      <c s="164"/>
    </row>
    <row ht="11.1" customHeight="1">
      <c s="282">
        <f t="shared" si="128"/>
        <v>522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0"/>
      <c r="CT522" s="289"/>
      <c s="12"/>
      <c s="79"/>
      <c s="79"/>
      <c r="FL522" s="1"/>
      <c s="129">
        <f t="shared" si="160"/>
        <v>44350</v>
      </c>
      <c s="164"/>
    </row>
    <row ht="11.1" customHeight="1">
      <c s="282">
        <f t="shared" si="128"/>
        <v>523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0"/>
      <c r="CT523" s="289"/>
      <c s="12"/>
      <c s="79"/>
      <c s="79"/>
      <c r="FL523" s="1"/>
      <c s="129">
        <f t="shared" si="160"/>
        <v>44351</v>
      </c>
      <c s="164"/>
    </row>
    <row ht="11.1" customHeight="1">
      <c s="282">
        <f t="shared" si="128"/>
        <v>524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0"/>
      <c r="CT524" s="289"/>
      <c s="12"/>
      <c s="79"/>
      <c s="79"/>
      <c r="FL524" s="1"/>
      <c s="129">
        <f t="shared" si="160"/>
        <v>44352</v>
      </c>
      <c s="164"/>
    </row>
    <row ht="11.1" customHeight="1">
      <c s="282">
        <f t="shared" si="128"/>
        <v>525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0"/>
      <c r="CT525" s="289"/>
      <c s="12"/>
      <c s="79"/>
      <c s="79"/>
      <c r="FL525" s="1"/>
      <c s="129">
        <f t="shared" si="160"/>
        <v>44353</v>
      </c>
      <c s="164"/>
    </row>
    <row ht="11.1" customHeight="1">
      <c s="282">
        <f t="shared" si="128"/>
        <v>526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0"/>
      <c r="CT526" s="289"/>
      <c s="12"/>
      <c s="79"/>
      <c s="79"/>
      <c r="FL526" s="1"/>
      <c s="129">
        <f t="shared" si="160"/>
        <v>44354</v>
      </c>
      <c s="164"/>
    </row>
    <row ht="11.1" customHeight="1">
      <c s="282">
        <f t="shared" si="128"/>
        <v>527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0"/>
      <c r="CT527" s="289"/>
      <c s="12"/>
      <c s="79"/>
      <c s="79"/>
      <c r="FL527" s="1"/>
      <c s="129">
        <f t="shared" si="160"/>
        <v>44355</v>
      </c>
      <c s="164"/>
    </row>
    <row ht="11.1" customHeight="1">
      <c s="282">
        <f t="shared" si="128"/>
        <v>528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0"/>
      <c r="CT528" s="289"/>
      <c s="12"/>
      <c s="79"/>
      <c s="79"/>
      <c r="FL528" s="1"/>
      <c s="129">
        <f t="shared" si="160"/>
        <v>44356</v>
      </c>
      <c s="164"/>
    </row>
    <row ht="11.1" customHeight="1">
      <c s="282">
        <f t="shared" si="128"/>
        <v>529</v>
      </c>
      <c s="75">
        <f t="shared" si="125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26"/>
        <v>0</v>
      </c>
      <c s="100" t="str">
        <f t="shared" si="127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0"/>
      <c r="CT529" s="289"/>
      <c s="12"/>
      <c s="79"/>
      <c s="79"/>
      <c r="FL529" s="1"/>
      <c s="129">
        <f t="shared" si="160"/>
        <v>44357</v>
      </c>
      <c s="164"/>
    </row>
    <row ht="11.1" customHeight="1">
      <c s="282">
        <f t="shared" si="128"/>
        <v>530</v>
      </c>
      <c s="75">
        <f t="shared" si="161" ref="B530:B784">HOUR(C530)+MINUTE(C530)/60</f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29"/>
        <v/>
      </c>
      <c s="269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8"/>
      <c s="163">
        <f t="shared" si="162" ref="BM530:BM784">INT(B530)</f>
        <v>0</v>
      </c>
      <c s="100" t="str">
        <f t="shared" si="163" ref="BN530:BN784">TEXT(C530+IF(C530&gt;0,TIMEVALUE("01:00:00"),C530),"hh:mm")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0"/>
      <c r="CT530" s="289"/>
      <c s="12"/>
      <c s="79"/>
      <c s="79"/>
      <c r="FL530" s="1"/>
      <c s="129">
        <f t="shared" si="160"/>
        <v>44358</v>
      </c>
      <c s="164"/>
    </row>
    <row ht="11.1" customHeight="1">
      <c s="282">
        <f t="shared" si="164" ref="A531:A785">+A530+1</f>
        <v>531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 ref="AG531:AG785">IF(D531-D530&lt;0,"Reset","")</f>
        <v/>
      </c>
      <c s="269">
        <f t="shared" si="166" ref="AH531:AH785">IF(BM531&lt;6,2,IF(BM531&gt;18,2,1))</f>
        <v>2</v>
      </c>
      <c s="28">
        <f t="shared" si="167" ref="AI531:AI785">IF($AG531="Reset",0,IF(D531&gt;0,D531-D530,0))</f>
        <v>0</v>
      </c>
      <c s="28">
        <f t="shared" si="168" ref="AJ531:AJ785">IF($AG531="Reset",0,IF(E531&gt;0,E531-E530,0))</f>
        <v>0</v>
      </c>
      <c s="28">
        <f t="shared" si="169" ref="AK531:AK785">IF($AG531="Reset",0,IF(F531&gt;0,F531-F530,0))</f>
        <v>0</v>
      </c>
      <c s="28">
        <f t="shared" si="170" ref="AL531:AL785">IF($AG531="Reset",0,IF(G531&gt;0,G531-G530,0))</f>
        <v>0</v>
      </c>
      <c s="28">
        <f t="shared" si="171" ref="AM531:AM785">IF($AG531="Reset",0,IF(H531&gt;0,H531-H530,0))</f>
        <v>0</v>
      </c>
      <c s="28">
        <f t="shared" si="172" ref="AN531:AN785">IF($AG531="Reset",0,IF(I531&gt;0,I531-I530,0))</f>
        <v>0</v>
      </c>
      <c s="28">
        <f t="shared" si="173" ref="AO531:AO785">IF($AG531="Reset",0,IF(J531&gt;0,J531-J530,0))</f>
        <v>0</v>
      </c>
      <c s="28">
        <f t="shared" si="174" ref="AP531:AP785">IF($AG531="Reset",0,IF(K531&gt;0,K531-K530,0))</f>
        <v>0</v>
      </c>
      <c s="28">
        <f t="shared" si="175" ref="AQ531:AQ785">IF($AG531="Reset",0,IF(L531&gt;0,L531-L530,0))</f>
        <v>0</v>
      </c>
      <c s="28">
        <f t="shared" si="176" ref="AR531:AR785">IF($AG531="Reset",0,IF(M531&gt;0,M531-M530,0))</f>
        <v>0</v>
      </c>
      <c s="28">
        <f t="shared" si="177" ref="AS531:AS785">IF($AG531="Reset",0,IF(N531&gt;0,N531-N530,0))</f>
        <v>0</v>
      </c>
      <c s="28">
        <f t="shared" si="178" ref="AT531:AT785">IF($AG531="Reset",0,IF(O531&gt;0,O531-O530,0))</f>
        <v>0</v>
      </c>
      <c s="28">
        <f t="shared" si="179" ref="AU531:AU785">IF($AG531="Reset",0,IF(P531&gt;0,P531-P530,0))</f>
        <v>0</v>
      </c>
      <c s="28">
        <f t="shared" si="180" ref="AV531:AV785">IF($AG531="Reset",0,IF(Q531&gt;0,Q531-Q530,0))</f>
        <v>0</v>
      </c>
      <c s="28">
        <f t="shared" si="181" ref="AW531:AW785">IF($AG531="Reset",0,IF(R531&gt;0,R531-R530,0))</f>
        <v>0</v>
      </c>
      <c s="28">
        <f t="shared" si="182" ref="AX531:AX785">IF($AG531="Reset",0,IF(S531&gt;0,S531-S530,0))</f>
        <v>0</v>
      </c>
      <c s="28">
        <f t="shared" si="183" ref="AY531:AY785">IF($AG531="Reset",0,IF(T531&gt;0,T531-T530,0))</f>
        <v>0</v>
      </c>
      <c s="28">
        <f t="shared" si="184" ref="AZ531:AZ785">IF($AG531="Reset",0,IF(U531&gt;0,U531-U530,0))</f>
        <v>0</v>
      </c>
      <c s="28">
        <f t="shared" si="185" ref="BA531:BA785">IF($AG531="Reset",0,IF(V531&gt;0,V531-V530,0))</f>
        <v>0</v>
      </c>
      <c s="28">
        <f t="shared" si="186" ref="BB531:BB785">IF($AG531="Reset",0,IF(W531&gt;0,W531-W530,0))</f>
        <v>0</v>
      </c>
      <c s="28">
        <f t="shared" si="187" ref="BC531:BC785">IF($AG531="Reset",0,IF(X531&gt;0,X531-X530,0))</f>
        <v>0</v>
      </c>
      <c s="28">
        <f t="shared" si="188" ref="BD531:BD785">IF($AG531="Reset",0,IF(Y531&gt;0,Y531-Y530,0))</f>
        <v>0</v>
      </c>
      <c s="28">
        <f t="shared" si="189" ref="BE531:BE785">IF($AG531="Reset",0,IF(Z531&gt;0,Z531-Z530,0))</f>
        <v>0</v>
      </c>
      <c s="28">
        <f t="shared" si="190" ref="BF531:BF785">IF($AG531="Reset",0,IF(AA531&gt;0,AA531-AA530,0))</f>
        <v>0</v>
      </c>
      <c s="28">
        <f t="shared" si="191" ref="BG531:BG785">IF($AG531="Reset",0,IF(AB531&gt;0,AB531-AB530,0))</f>
        <v>0</v>
      </c>
      <c s="28">
        <f t="shared" si="192" ref="BH531:BH785">IF($AG531="Reset",0,IF(AC531&gt;0,AC531-AC530,0))</f>
        <v>0</v>
      </c>
      <c s="28">
        <f t="shared" si="193" ref="BI531:BI785">IF($AG531="Reset",0,IF(AD531&gt;0,AD531-AD530,0))</f>
        <v>0</v>
      </c>
      <c s="28">
        <f t="shared" si="194" ref="BJ531:BJ785">IF($AG531="Reset",0,IF(AE531&gt;0,AE531-AE530,0))</f>
        <v>0</v>
      </c>
      <c s="28">
        <f t="shared" si="195" ref="BK531:BK785">IF($AG531="Reset",0,IF(AF531&gt;0,AF531-AF530,0))</f>
        <v>0</v>
      </c>
      <c s="18"/>
      <c s="163">
        <f t="shared" si="162"/>
        <v>0</v>
      </c>
      <c s="100" t="str">
        <f t="shared" si="163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0"/>
      <c r="CT531" s="289"/>
      <c s="12"/>
      <c s="79"/>
      <c s="79"/>
      <c r="FL531" s="1"/>
      <c s="129">
        <f t="shared" si="160"/>
        <v>44359</v>
      </c>
      <c s="164"/>
    </row>
    <row ht="11.1" customHeight="1">
      <c s="282">
        <f t="shared" si="164"/>
        <v>532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0"/>
      <c r="CT532" s="289"/>
      <c s="12"/>
      <c s="79"/>
      <c s="79"/>
      <c r="FL532" s="1"/>
      <c s="129">
        <f t="shared" si="160"/>
        <v>44360</v>
      </c>
      <c s="164"/>
    </row>
    <row ht="11.1" customHeight="1">
      <c s="282">
        <f t="shared" si="164"/>
        <v>533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0"/>
      <c r="CT533" s="289"/>
      <c s="12"/>
      <c s="79"/>
      <c s="79"/>
      <c r="FL533" s="1"/>
      <c s="129">
        <f t="shared" si="160"/>
        <v>44361</v>
      </c>
      <c s="164"/>
    </row>
    <row ht="11.1" customHeight="1">
      <c s="282">
        <f t="shared" si="164"/>
        <v>534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0"/>
      <c r="CT534" s="289"/>
      <c s="12"/>
      <c s="79"/>
      <c s="79"/>
      <c r="FL534" s="1"/>
      <c s="129">
        <f t="shared" si="160"/>
        <v>44362</v>
      </c>
      <c s="164"/>
    </row>
    <row ht="11.1" customHeight="1">
      <c s="282">
        <f t="shared" si="164"/>
        <v>535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0"/>
      <c r="CT535" s="289"/>
      <c s="12"/>
      <c s="79"/>
      <c s="79"/>
      <c r="FL535" s="1"/>
      <c s="129">
        <f t="shared" si="160"/>
        <v>44363</v>
      </c>
      <c s="164"/>
    </row>
    <row ht="11.1" customHeight="1">
      <c s="282">
        <f t="shared" si="164"/>
        <v>536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0"/>
      <c r="CT536" s="289"/>
      <c s="12"/>
      <c s="79"/>
      <c s="79"/>
      <c r="FL536" s="1"/>
      <c s="129">
        <f t="shared" si="160"/>
        <v>44364</v>
      </c>
      <c s="164"/>
    </row>
    <row ht="11.1" customHeight="1">
      <c s="282">
        <f t="shared" si="164"/>
        <v>537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0"/>
      <c r="CT537" s="289"/>
      <c s="12"/>
      <c s="79"/>
      <c s="79"/>
      <c r="FL537" s="1"/>
      <c s="129">
        <f t="shared" si="160"/>
        <v>44365</v>
      </c>
      <c s="164"/>
    </row>
    <row ht="11.1" customHeight="1">
      <c s="282">
        <f t="shared" si="164"/>
        <v>538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0"/>
      <c r="CT538" s="289"/>
      <c s="12"/>
      <c s="79"/>
      <c s="79"/>
      <c r="FL538" s="1"/>
      <c s="129">
        <f t="shared" si="160"/>
        <v>44366</v>
      </c>
      <c s="164"/>
    </row>
    <row ht="11.1" customHeight="1">
      <c s="282">
        <f t="shared" si="164"/>
        <v>539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0"/>
      <c r="CT539" s="289"/>
      <c s="12"/>
      <c s="79"/>
      <c s="79"/>
      <c r="FL539" s="1"/>
      <c s="129">
        <f t="shared" si="160"/>
        <v>44367</v>
      </c>
      <c s="164"/>
    </row>
    <row ht="11.1" customHeight="1">
      <c s="282">
        <f t="shared" si="164"/>
        <v>540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0"/>
      <c r="CT540" s="289"/>
      <c s="12"/>
      <c s="79"/>
      <c s="79"/>
      <c r="FL540" s="1"/>
      <c s="129">
        <f t="shared" si="160"/>
        <v>44368</v>
      </c>
      <c s="164"/>
    </row>
    <row ht="11.1" customHeight="1">
      <c s="282">
        <f t="shared" si="164"/>
        <v>541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0"/>
      <c r="CT541" s="289"/>
      <c s="12"/>
      <c s="79"/>
      <c s="79"/>
      <c r="FL541" s="1"/>
      <c s="129">
        <f t="shared" si="160"/>
        <v>44369</v>
      </c>
      <c s="164"/>
    </row>
    <row ht="11.1" customHeight="1">
      <c s="282">
        <f t="shared" si="164"/>
        <v>542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0"/>
      <c r="CT542" s="289"/>
      <c s="12"/>
      <c s="79"/>
      <c s="79"/>
      <c r="FL542" s="1"/>
      <c s="129">
        <f t="shared" si="160"/>
        <v>44370</v>
      </c>
      <c s="164"/>
    </row>
    <row ht="11.1" customHeight="1">
      <c s="282">
        <f t="shared" si="164"/>
        <v>543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0"/>
      <c r="CT543" s="289"/>
      <c s="12"/>
      <c s="79"/>
      <c s="79"/>
      <c r="FL543" s="1"/>
      <c s="129">
        <f t="shared" si="160"/>
        <v>44371</v>
      </c>
      <c s="164"/>
    </row>
    <row ht="11.1" customHeight="1">
      <c s="282">
        <f t="shared" si="164"/>
        <v>544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0"/>
      <c r="CT544" s="289"/>
      <c s="12"/>
      <c s="79"/>
      <c s="79"/>
      <c r="FL544" s="1"/>
      <c s="129">
        <f t="shared" si="160"/>
        <v>44372</v>
      </c>
      <c s="164"/>
    </row>
    <row ht="11.1" customHeight="1">
      <c s="282">
        <f t="shared" si="164"/>
        <v>545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0"/>
      <c r="CT545" s="289"/>
      <c s="12"/>
      <c s="79"/>
      <c s="79"/>
      <c r="FL545" s="1"/>
      <c s="129">
        <f t="shared" si="160"/>
        <v>44373</v>
      </c>
      <c s="164"/>
    </row>
    <row ht="11.1" customHeight="1">
      <c s="282">
        <f t="shared" si="164"/>
        <v>546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0"/>
      <c r="CT546" s="289"/>
      <c s="12"/>
      <c s="79"/>
      <c s="79"/>
      <c r="FL546" s="1"/>
      <c s="129">
        <f t="shared" si="160"/>
        <v>44374</v>
      </c>
      <c s="164"/>
    </row>
    <row ht="11.1" customHeight="1">
      <c s="282">
        <f t="shared" si="164"/>
        <v>547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0"/>
      <c r="CT547" s="289"/>
      <c s="12"/>
      <c s="79"/>
      <c s="79"/>
      <c r="FL547" s="1"/>
      <c s="129">
        <f t="shared" si="160"/>
        <v>44375</v>
      </c>
      <c s="164"/>
    </row>
    <row ht="11.1" customHeight="1">
      <c s="282">
        <f t="shared" si="164"/>
        <v>548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0"/>
      <c r="CT548" s="289"/>
      <c s="12"/>
      <c s="79"/>
      <c s="79"/>
      <c r="FL548" s="1"/>
      <c s="129">
        <f t="shared" si="160"/>
        <v>44376</v>
      </c>
      <c s="164"/>
    </row>
    <row ht="11.1" customHeight="1">
      <c s="282">
        <f t="shared" si="164"/>
        <v>549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0"/>
      <c r="CT549" s="289"/>
      <c s="12"/>
      <c s="79"/>
      <c s="79"/>
      <c r="FL549" s="1"/>
      <c s="129">
        <f t="shared" si="160"/>
        <v>44377</v>
      </c>
      <c s="164"/>
    </row>
    <row ht="11.1" customHeight="1">
      <c s="282">
        <f t="shared" si="164"/>
        <v>550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0"/>
      <c r="CT550" s="289"/>
      <c s="12"/>
      <c s="79"/>
      <c s="79"/>
      <c r="FL550" s="1"/>
      <c s="129">
        <f t="shared" si="160"/>
        <v>44378</v>
      </c>
      <c s="164"/>
    </row>
    <row ht="11.1" customHeight="1">
      <c s="282">
        <f t="shared" si="164"/>
        <v>551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0"/>
      <c r="CT551" s="289"/>
      <c s="12"/>
      <c s="79"/>
      <c s="79"/>
      <c r="FL551" s="1"/>
      <c s="129">
        <f t="shared" si="160"/>
        <v>44379</v>
      </c>
      <c s="164"/>
    </row>
    <row ht="11.1" customHeight="1">
      <c s="282">
        <f t="shared" si="164"/>
        <v>552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0"/>
      <c r="CT552" s="289"/>
      <c s="12"/>
      <c s="79"/>
      <c s="79"/>
      <c r="FL552" s="1"/>
      <c s="129">
        <f t="shared" si="160"/>
        <v>44380</v>
      </c>
      <c s="164"/>
    </row>
    <row ht="11.1" customHeight="1">
      <c s="282">
        <f t="shared" si="164"/>
        <v>553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0"/>
      <c r="CT553" s="289"/>
      <c s="12"/>
      <c s="79"/>
      <c s="79"/>
      <c r="FL553" s="1"/>
      <c s="129">
        <f t="shared" si="160"/>
        <v>44381</v>
      </c>
      <c s="164"/>
    </row>
    <row ht="11.1" customHeight="1">
      <c s="282">
        <f t="shared" si="164"/>
        <v>554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0"/>
      <c r="CT554" s="289"/>
      <c s="12"/>
      <c s="79"/>
      <c s="79"/>
      <c r="FL554" s="1"/>
      <c s="129">
        <f t="shared" si="160"/>
        <v>44382</v>
      </c>
      <c s="164"/>
    </row>
    <row ht="11.1" customHeight="1">
      <c s="282">
        <f t="shared" si="164"/>
        <v>555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0"/>
      <c r="CT555" s="289"/>
      <c s="12"/>
      <c s="79"/>
      <c s="79"/>
      <c r="FL555" s="1"/>
      <c s="129">
        <f t="shared" si="160"/>
        <v>44383</v>
      </c>
      <c s="164"/>
    </row>
    <row ht="11.1" customHeight="1">
      <c s="282">
        <f t="shared" si="164"/>
        <v>556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0"/>
      <c r="CT556" s="289"/>
      <c s="12"/>
      <c s="79"/>
      <c s="79"/>
      <c r="FL556" s="1"/>
      <c s="129">
        <f t="shared" si="160"/>
        <v>44384</v>
      </c>
      <c s="164"/>
    </row>
    <row ht="11.1" customHeight="1">
      <c s="282">
        <f t="shared" si="164"/>
        <v>557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0"/>
      <c r="CT557" s="289"/>
      <c s="12"/>
      <c s="79"/>
      <c s="79"/>
      <c r="FL557" s="1"/>
      <c s="129">
        <f t="shared" si="160"/>
        <v>44385</v>
      </c>
      <c s="164"/>
    </row>
    <row ht="11.1" customHeight="1">
      <c s="282">
        <f t="shared" si="164"/>
        <v>558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0"/>
      <c r="CT558" s="289"/>
      <c s="12"/>
      <c s="79"/>
      <c s="79"/>
      <c r="FL558" s="1"/>
      <c s="129">
        <f t="shared" si="160"/>
        <v>44386</v>
      </c>
      <c s="164"/>
    </row>
    <row ht="11.1" customHeight="1">
      <c s="282">
        <f t="shared" si="164"/>
        <v>559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0"/>
      <c r="CT559" s="289"/>
      <c s="12"/>
      <c s="79"/>
      <c s="79"/>
      <c r="FL559" s="1"/>
      <c s="129">
        <f t="shared" si="160"/>
        <v>44387</v>
      </c>
      <c s="164"/>
    </row>
    <row ht="11.1" customHeight="1">
      <c s="282">
        <f t="shared" si="164"/>
        <v>560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0"/>
      <c r="CT560" s="289"/>
      <c s="12"/>
      <c s="79"/>
      <c s="79"/>
      <c r="FL560" s="1"/>
      <c s="129">
        <f t="shared" si="160"/>
        <v>44388</v>
      </c>
      <c s="164"/>
    </row>
    <row ht="11.1" customHeight="1">
      <c s="282">
        <f t="shared" si="164"/>
        <v>561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0"/>
      <c r="CT561" s="289"/>
      <c s="12"/>
      <c s="79"/>
      <c s="79"/>
      <c r="FL561" s="1"/>
      <c s="129">
        <f t="shared" si="160"/>
        <v>44389</v>
      </c>
      <c s="164"/>
    </row>
    <row ht="11.1" customHeight="1">
      <c s="282">
        <f t="shared" si="164"/>
        <v>562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0"/>
      <c r="CT562" s="289"/>
      <c s="12"/>
      <c s="79"/>
      <c s="79"/>
      <c r="FL562" s="1"/>
      <c s="129">
        <f t="shared" si="160"/>
        <v>44390</v>
      </c>
      <c s="164"/>
    </row>
    <row ht="11.1" customHeight="1">
      <c s="282">
        <f t="shared" si="164"/>
        <v>563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0"/>
      <c r="CT563" s="289"/>
      <c s="12"/>
      <c s="79"/>
      <c s="79"/>
      <c r="FL563" s="1"/>
      <c s="129">
        <f t="shared" si="160"/>
        <v>44391</v>
      </c>
      <c s="164"/>
    </row>
    <row ht="11.1" customHeight="1">
      <c s="282">
        <f t="shared" si="164"/>
        <v>564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0"/>
      <c r="CT564" s="289"/>
      <c s="12"/>
      <c s="79"/>
      <c s="79"/>
      <c r="FL564" s="1"/>
      <c s="129">
        <f t="shared" si="160"/>
        <v>44392</v>
      </c>
      <c s="164"/>
    </row>
    <row ht="11.1" customHeight="1">
      <c s="282">
        <f t="shared" si="164"/>
        <v>565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0"/>
      <c r="CT565" s="289"/>
      <c s="12"/>
      <c s="79"/>
      <c s="79"/>
      <c r="FL565" s="1"/>
      <c s="129">
        <f t="shared" si="160"/>
        <v>44393</v>
      </c>
      <c s="164"/>
    </row>
    <row ht="11.1" customHeight="1">
      <c s="282">
        <f t="shared" si="164"/>
        <v>566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0"/>
      <c r="CT566" s="289"/>
      <c s="12"/>
      <c s="79"/>
      <c s="79"/>
      <c r="FL566" s="1"/>
      <c s="129">
        <f t="shared" si="160"/>
        <v>44394</v>
      </c>
      <c s="164"/>
    </row>
    <row ht="11.1" customHeight="1">
      <c s="282">
        <f t="shared" si="164"/>
        <v>567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0"/>
      <c r="CT567" s="289"/>
      <c s="12"/>
      <c s="79"/>
      <c s="79"/>
      <c r="FL567" s="1"/>
      <c s="129">
        <f t="shared" si="160"/>
        <v>44395</v>
      </c>
      <c s="164"/>
    </row>
    <row ht="11.1" customHeight="1">
      <c s="282">
        <f t="shared" si="164"/>
        <v>568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0"/>
      <c r="CT568" s="289"/>
      <c s="12"/>
      <c s="79"/>
      <c s="79"/>
      <c r="FL568" s="1"/>
      <c s="129">
        <f t="shared" si="160"/>
        <v>44396</v>
      </c>
      <c s="164"/>
    </row>
    <row ht="11.1" customHeight="1">
      <c s="282">
        <f t="shared" si="164"/>
        <v>569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0"/>
      <c r="CT569" s="289"/>
      <c s="12"/>
      <c s="79"/>
      <c s="79"/>
      <c r="FL569" s="1"/>
      <c s="129">
        <f t="shared" si="160"/>
        <v>44397</v>
      </c>
      <c s="164"/>
    </row>
    <row ht="11.1" customHeight="1">
      <c s="282">
        <f t="shared" si="164"/>
        <v>570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0"/>
      <c r="CT570" s="289"/>
      <c s="12"/>
      <c s="79"/>
      <c s="79"/>
      <c r="FL570" s="1"/>
      <c s="129">
        <f t="shared" si="160"/>
        <v>44398</v>
      </c>
      <c s="164"/>
    </row>
    <row ht="11.1" customHeight="1">
      <c s="282">
        <f t="shared" si="164"/>
        <v>571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0"/>
      <c r="CT571" s="289"/>
      <c s="12"/>
      <c s="79"/>
      <c s="79"/>
      <c r="FL571" s="1"/>
      <c s="129">
        <f t="shared" si="160"/>
        <v>44399</v>
      </c>
      <c s="164"/>
    </row>
    <row ht="11.1" customHeight="1">
      <c s="282">
        <f t="shared" si="164"/>
        <v>572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0"/>
      <c r="CT572" s="289"/>
      <c s="12"/>
      <c s="79"/>
      <c s="79"/>
      <c r="FL572" s="1"/>
      <c s="129">
        <f t="shared" si="160"/>
        <v>44400</v>
      </c>
      <c s="164"/>
    </row>
    <row ht="11.1" customHeight="1">
      <c s="282">
        <f t="shared" si="164"/>
        <v>573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0"/>
      <c r="CT573" s="289"/>
      <c s="12"/>
      <c s="79"/>
      <c s="79"/>
      <c r="FL573" s="1"/>
      <c s="129">
        <f t="shared" si="160"/>
        <v>44401</v>
      </c>
      <c s="164"/>
    </row>
    <row ht="11.1" customHeight="1">
      <c s="282">
        <f t="shared" si="164"/>
        <v>574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0"/>
      <c r="CT574" s="289"/>
      <c s="12"/>
      <c s="79"/>
      <c s="79"/>
      <c r="FL574" s="1"/>
      <c s="129">
        <f t="shared" si="160"/>
        <v>44402</v>
      </c>
      <c s="164"/>
    </row>
    <row ht="11.1" customHeight="1">
      <c s="282">
        <f t="shared" si="164"/>
        <v>575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0"/>
      <c r="CT575" s="289"/>
      <c s="12"/>
      <c s="79"/>
      <c s="79"/>
      <c r="FL575" s="1"/>
      <c s="129">
        <f t="shared" si="160"/>
        <v>44403</v>
      </c>
      <c s="164"/>
    </row>
    <row ht="11.1" customHeight="1">
      <c s="282">
        <f t="shared" si="164"/>
        <v>576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0"/>
      <c r="CT576" s="289"/>
      <c s="12"/>
      <c s="79"/>
      <c s="79"/>
      <c r="FL576" s="1"/>
      <c s="129">
        <f t="shared" si="160"/>
        <v>44404</v>
      </c>
      <c s="164"/>
    </row>
    <row ht="11.1" customHeight="1">
      <c s="282">
        <f t="shared" si="164"/>
        <v>577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0"/>
      <c r="CT577" s="289"/>
      <c s="12"/>
      <c s="79"/>
      <c s="79"/>
      <c r="FL577" s="1"/>
      <c s="129">
        <f t="shared" si="160"/>
        <v>44405</v>
      </c>
      <c s="164"/>
    </row>
    <row ht="11.1" customHeight="1">
      <c s="282">
        <f t="shared" si="164"/>
        <v>578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0"/>
      <c r="CT578" s="289"/>
      <c s="12"/>
      <c s="79"/>
      <c s="79"/>
      <c r="FL578" s="1"/>
      <c s="129">
        <f t="shared" si="160"/>
        <v>44406</v>
      </c>
      <c s="164"/>
    </row>
    <row ht="11.1" customHeight="1">
      <c s="282">
        <f t="shared" si="164"/>
        <v>579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0"/>
      <c r="CT579" s="289"/>
      <c s="12"/>
      <c s="79"/>
      <c s="79"/>
      <c r="FL579" s="1"/>
      <c s="129">
        <f t="shared" si="160"/>
        <v>44407</v>
      </c>
      <c s="164"/>
    </row>
    <row ht="11.1" customHeight="1">
      <c s="282">
        <f t="shared" si="164"/>
        <v>580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0"/>
      <c r="CT580" s="289"/>
      <c s="12"/>
      <c s="79"/>
      <c s="79"/>
      <c r="FL580" s="1"/>
      <c s="129">
        <f t="shared" si="160"/>
        <v>44408</v>
      </c>
      <c s="164"/>
    </row>
    <row ht="11.1" customHeight="1">
      <c s="282">
        <f t="shared" si="164"/>
        <v>581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0"/>
      <c r="CT581" s="289"/>
      <c s="12"/>
      <c s="79"/>
      <c s="79"/>
      <c r="FL581" s="1"/>
      <c s="129">
        <f t="shared" si="160"/>
        <v>44409</v>
      </c>
      <c s="164"/>
    </row>
    <row ht="11.1" customHeight="1">
      <c s="282">
        <f t="shared" si="164"/>
        <v>582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0"/>
      <c r="CT582" s="289"/>
      <c s="12"/>
      <c s="79"/>
      <c s="79"/>
      <c r="FL582" s="1"/>
      <c s="129">
        <f t="shared" si="160"/>
        <v>44410</v>
      </c>
      <c s="164"/>
    </row>
    <row ht="11.1" customHeight="1">
      <c s="282">
        <f t="shared" si="164"/>
        <v>583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0"/>
      <c r="CT583" s="289"/>
      <c s="12"/>
      <c s="79"/>
      <c s="79"/>
      <c r="FL583" s="1"/>
      <c s="129">
        <f t="shared" si="160"/>
        <v>44411</v>
      </c>
      <c s="164"/>
    </row>
    <row ht="11.1" customHeight="1">
      <c s="282">
        <f t="shared" si="164"/>
        <v>584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0"/>
      <c r="CT584" s="289"/>
      <c s="12"/>
      <c s="79"/>
      <c s="79"/>
      <c r="FL584" s="1"/>
      <c s="129">
        <f t="shared" si="160"/>
        <v>44412</v>
      </c>
      <c s="164"/>
    </row>
    <row ht="11.1" customHeight="1">
      <c s="282">
        <f t="shared" si="164"/>
        <v>585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0"/>
      <c r="CT585" s="289"/>
      <c s="12"/>
      <c s="79"/>
      <c s="79"/>
      <c r="FL585" s="1"/>
      <c s="129">
        <f t="shared" si="160"/>
        <v>44413</v>
      </c>
      <c s="164"/>
    </row>
    <row ht="11.1" customHeight="1">
      <c s="282">
        <f t="shared" si="164"/>
        <v>586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0"/>
      <c r="CT586" s="289"/>
      <c s="12"/>
      <c s="79"/>
      <c s="79"/>
      <c r="FL586" s="1"/>
      <c s="129">
        <f t="shared" si="160"/>
        <v>44414</v>
      </c>
      <c s="164"/>
    </row>
    <row ht="11.1" customHeight="1">
      <c s="282">
        <f t="shared" si="164"/>
        <v>587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0"/>
      <c r="CT587" s="289"/>
      <c s="12"/>
      <c s="79"/>
      <c s="79"/>
      <c r="FL587" s="1"/>
      <c s="129">
        <f t="shared" si="160"/>
        <v>44415</v>
      </c>
      <c s="164"/>
    </row>
    <row ht="11.1" customHeight="1">
      <c s="282">
        <f t="shared" si="164"/>
        <v>588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0"/>
      <c r="CT588" s="289"/>
      <c s="12"/>
      <c s="79"/>
      <c s="79"/>
      <c r="FL588" s="1"/>
      <c s="129">
        <f t="shared" si="160"/>
        <v>44416</v>
      </c>
      <c s="164"/>
    </row>
    <row ht="11.1" customHeight="1">
      <c s="282">
        <f t="shared" si="164"/>
        <v>589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0"/>
      <c r="CT589" s="289"/>
      <c s="12"/>
      <c s="79"/>
      <c s="79"/>
      <c r="FL589" s="1"/>
      <c s="129">
        <f t="shared" si="160"/>
        <v>44417</v>
      </c>
      <c s="164"/>
    </row>
    <row ht="11.1" customHeight="1">
      <c s="282">
        <f t="shared" si="164"/>
        <v>590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0"/>
      <c r="CT590" s="289"/>
      <c s="12"/>
      <c s="79"/>
      <c s="79"/>
      <c r="FL590" s="1"/>
      <c s="129">
        <f t="shared" si="160"/>
        <v>44418</v>
      </c>
      <c s="164"/>
    </row>
    <row ht="11.1" customHeight="1">
      <c s="282">
        <f t="shared" si="164"/>
        <v>591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0"/>
      <c r="CT591" s="289"/>
      <c s="12"/>
      <c s="79"/>
      <c s="79"/>
      <c r="FL591" s="1"/>
      <c s="129">
        <f t="shared" si="160"/>
        <v>44419</v>
      </c>
      <c s="164"/>
    </row>
    <row ht="11.1" customHeight="1">
      <c s="282">
        <f t="shared" si="164"/>
        <v>592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0"/>
      <c r="CT592" s="289"/>
      <c s="12"/>
      <c s="79"/>
      <c s="79"/>
      <c r="FL592" s="1"/>
      <c s="129">
        <f t="shared" si="160"/>
        <v>44420</v>
      </c>
      <c s="164"/>
    </row>
    <row ht="11.1" customHeight="1">
      <c s="282">
        <f t="shared" si="164"/>
        <v>593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0"/>
      <c r="CT593" s="289"/>
      <c s="12"/>
      <c s="79"/>
      <c s="79"/>
      <c r="FL593" s="1"/>
      <c s="129">
        <f t="shared" si="160"/>
        <v>44421</v>
      </c>
      <c s="164"/>
    </row>
    <row ht="11.1" customHeight="1">
      <c s="282">
        <f t="shared" si="164"/>
        <v>594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0"/>
      <c r="CT594" s="289"/>
      <c s="12"/>
      <c s="79"/>
      <c s="79"/>
      <c r="FL594" s="1"/>
      <c s="129">
        <f t="shared" si="160"/>
        <v>44422</v>
      </c>
      <c s="164"/>
    </row>
    <row ht="11.1" customHeight="1">
      <c s="282">
        <f t="shared" si="164"/>
        <v>595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0"/>
      <c r="CT595" s="289"/>
      <c s="12"/>
      <c s="79"/>
      <c s="79"/>
      <c r="FL595" s="1"/>
      <c s="129">
        <f t="shared" si="160"/>
        <v>44423</v>
      </c>
      <c s="164"/>
    </row>
    <row ht="11.1" customHeight="1">
      <c s="282">
        <f t="shared" si="164"/>
        <v>596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0"/>
      <c r="CT596" s="289"/>
      <c s="12"/>
      <c s="79"/>
      <c s="79"/>
      <c r="FL596" s="1"/>
      <c s="129">
        <f t="shared" si="160"/>
        <v>44424</v>
      </c>
      <c s="164"/>
    </row>
    <row ht="11.1" customHeight="1">
      <c s="282">
        <f t="shared" si="164"/>
        <v>597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0"/>
      <c r="CT597" s="289"/>
      <c s="12"/>
      <c s="79"/>
      <c s="79"/>
      <c r="FL597" s="1"/>
      <c s="129">
        <f t="shared" si="160"/>
        <v>44425</v>
      </c>
      <c s="164"/>
    </row>
    <row ht="11.1" customHeight="1">
      <c s="282">
        <f t="shared" si="164"/>
        <v>598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0"/>
      <c r="CT598" s="289"/>
      <c s="12"/>
      <c s="79"/>
      <c s="79"/>
      <c r="FL598" s="1"/>
      <c s="129">
        <f t="shared" si="160"/>
        <v>44426</v>
      </c>
      <c s="164"/>
    </row>
    <row ht="11.1" customHeight="1">
      <c s="282">
        <f t="shared" si="164"/>
        <v>599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0"/>
      <c r="CT599" s="289"/>
      <c s="12"/>
      <c s="79"/>
      <c s="79"/>
      <c r="FL599" s="1"/>
      <c s="129">
        <f t="shared" si="160"/>
        <v>44427</v>
      </c>
      <c s="164"/>
    </row>
    <row ht="11.1" customHeight="1">
      <c s="282">
        <f t="shared" si="164"/>
        <v>600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0"/>
      <c r="CT600" s="289"/>
      <c s="12"/>
      <c s="79"/>
      <c s="79"/>
      <c r="FL600" s="1"/>
      <c s="129">
        <f t="shared" si="160"/>
        <v>44428</v>
      </c>
      <c s="164"/>
    </row>
    <row ht="11.1" customHeight="1">
      <c s="282">
        <f t="shared" si="164"/>
        <v>601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0"/>
      <c r="CT601" s="289"/>
      <c s="12"/>
      <c s="79"/>
      <c s="79"/>
      <c r="FL601" s="1"/>
      <c s="129">
        <f t="shared" si="160"/>
        <v>44429</v>
      </c>
      <c s="164"/>
    </row>
    <row ht="11.1" customHeight="1">
      <c s="282">
        <f t="shared" si="164"/>
        <v>602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0"/>
      <c r="CT602" s="289"/>
      <c s="12"/>
      <c s="79"/>
      <c s="79"/>
      <c r="FL602" s="1"/>
      <c s="129">
        <f t="shared" si="160"/>
        <v>44430</v>
      </c>
      <c s="164"/>
    </row>
    <row ht="11.1" customHeight="1">
      <c s="282">
        <f t="shared" si="164"/>
        <v>603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0"/>
      <c r="CT603" s="289"/>
      <c s="12"/>
      <c s="79"/>
      <c s="79"/>
      <c r="FL603" s="1"/>
      <c s="129">
        <f t="shared" si="160"/>
        <v>44431</v>
      </c>
      <c s="164"/>
    </row>
    <row ht="11.1" customHeight="1">
      <c s="282">
        <f t="shared" si="164"/>
        <v>604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0"/>
      <c r="CT604" s="289"/>
      <c s="12"/>
      <c s="79"/>
      <c s="79"/>
      <c r="FL604" s="1"/>
      <c s="129">
        <f t="shared" si="160"/>
        <v>44432</v>
      </c>
      <c s="164"/>
    </row>
    <row ht="11.1" customHeight="1">
      <c s="282">
        <f t="shared" si="164"/>
        <v>605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0"/>
      <c r="CT605" s="289"/>
      <c s="12"/>
      <c s="79"/>
      <c s="79"/>
      <c r="FL605" s="1"/>
      <c s="129">
        <f t="shared" si="160"/>
        <v>44433</v>
      </c>
      <c s="164"/>
    </row>
    <row ht="11.1" customHeight="1">
      <c s="282">
        <f t="shared" si="164"/>
        <v>606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0"/>
      <c r="CT606" s="289"/>
      <c s="12"/>
      <c s="79"/>
      <c s="79"/>
      <c r="FL606" s="1"/>
      <c s="129">
        <f t="shared" si="160"/>
        <v>44434</v>
      </c>
      <c s="164"/>
    </row>
    <row ht="11.1" customHeight="1">
      <c s="282">
        <f t="shared" si="164"/>
        <v>607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0"/>
      <c r="CT607" s="289"/>
      <c s="12"/>
      <c s="79"/>
      <c s="79"/>
      <c r="FL607" s="1"/>
      <c s="129">
        <f t="shared" si="160"/>
        <v>44435</v>
      </c>
      <c s="164"/>
    </row>
    <row ht="11.1" customHeight="1">
      <c s="282">
        <f t="shared" si="164"/>
        <v>608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0"/>
      <c r="CT608" s="289"/>
      <c s="12"/>
      <c s="79"/>
      <c s="79"/>
      <c r="FL608" s="1"/>
      <c s="129">
        <f t="shared" si="160"/>
        <v>44436</v>
      </c>
      <c s="164"/>
    </row>
    <row ht="11.1" customHeight="1">
      <c s="282">
        <f t="shared" si="164"/>
        <v>609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0"/>
      <c r="CT609" s="289"/>
      <c s="12"/>
      <c s="79"/>
      <c s="79"/>
      <c r="FL609" s="1"/>
      <c s="129">
        <f t="shared" si="160"/>
        <v>44437</v>
      </c>
      <c s="164"/>
    </row>
    <row ht="11.1" customHeight="1">
      <c s="282">
        <f t="shared" si="164"/>
        <v>610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0"/>
      <c r="CT610" s="289"/>
      <c s="12"/>
      <c s="79"/>
      <c s="79"/>
      <c r="FL610" s="1"/>
      <c s="129">
        <f t="shared" si="160"/>
        <v>44438</v>
      </c>
      <c s="164"/>
    </row>
    <row ht="11.1" customHeight="1">
      <c s="282">
        <f t="shared" si="164"/>
        <v>611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0"/>
      <c r="CT611" s="289"/>
      <c s="12"/>
      <c s="79"/>
      <c s="79"/>
      <c r="FL611" s="1"/>
      <c s="129">
        <f t="shared" si="160"/>
        <v>44439</v>
      </c>
      <c s="164"/>
    </row>
    <row ht="11.1" customHeight="1">
      <c s="282">
        <f t="shared" si="164"/>
        <v>612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0"/>
      <c r="CT612" s="289"/>
      <c s="12"/>
      <c s="79"/>
      <c s="79"/>
      <c r="FL612" s="1"/>
      <c s="129">
        <f t="shared" si="160"/>
        <v>44440</v>
      </c>
      <c s="164"/>
    </row>
    <row ht="11.1" customHeight="1">
      <c s="282">
        <f t="shared" si="164"/>
        <v>613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0"/>
      <c r="CT613" s="289"/>
      <c s="12"/>
      <c s="79"/>
      <c s="79"/>
      <c r="FL613" s="1"/>
      <c s="129">
        <f t="shared" si="160"/>
        <v>44441</v>
      </c>
      <c s="164"/>
    </row>
    <row ht="11.1" customHeight="1">
      <c s="282">
        <f t="shared" si="164"/>
        <v>614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0"/>
      <c r="CT614" s="289"/>
      <c s="12"/>
      <c s="79"/>
      <c s="79"/>
      <c r="FL614" s="1"/>
      <c s="129">
        <f t="shared" si="160"/>
        <v>44442</v>
      </c>
      <c s="164"/>
    </row>
    <row ht="11.1" customHeight="1">
      <c s="282">
        <f t="shared" si="164"/>
        <v>615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0"/>
      <c r="CT615" s="289"/>
      <c s="12"/>
      <c s="79"/>
      <c s="79"/>
      <c r="FL615" s="1"/>
      <c s="129">
        <f t="shared" si="160"/>
        <v>44443</v>
      </c>
      <c s="164"/>
    </row>
    <row ht="11.1" customHeight="1">
      <c s="282">
        <f t="shared" si="164"/>
        <v>616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0"/>
      <c r="CT616" s="289"/>
      <c s="12"/>
      <c s="79"/>
      <c s="79"/>
      <c r="FL616" s="1"/>
      <c s="129">
        <f t="shared" si="160"/>
        <v>44444</v>
      </c>
      <c s="164"/>
    </row>
    <row ht="11.1" customHeight="1">
      <c s="282">
        <f t="shared" si="164"/>
        <v>617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0"/>
      <c r="CT617" s="289"/>
      <c s="12"/>
      <c s="79"/>
      <c s="79"/>
      <c r="FL617" s="1"/>
      <c s="129">
        <f t="shared" si="160"/>
        <v>44445</v>
      </c>
      <c s="164"/>
    </row>
    <row ht="11.1" customHeight="1">
      <c s="282">
        <f t="shared" si="164"/>
        <v>618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0"/>
      <c r="CT618" s="289"/>
      <c s="12"/>
      <c s="79"/>
      <c s="79"/>
      <c r="FL618" s="1"/>
      <c s="129">
        <f t="shared" si="160"/>
        <v>44446</v>
      </c>
      <c s="164"/>
    </row>
    <row ht="11.1" customHeight="1">
      <c s="282">
        <f t="shared" si="164"/>
        <v>619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0"/>
      <c r="CT619" s="289"/>
      <c s="12"/>
      <c s="79"/>
      <c s="79"/>
      <c r="FL619" s="1"/>
      <c s="129">
        <f t="shared" si="160"/>
        <v>44447</v>
      </c>
      <c s="164"/>
    </row>
    <row ht="11.1" customHeight="1">
      <c s="282">
        <f t="shared" si="164"/>
        <v>620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0"/>
      <c r="CT620" s="289"/>
      <c s="12"/>
      <c s="79"/>
      <c s="79"/>
      <c r="FL620" s="1"/>
      <c s="129">
        <f t="shared" si="160"/>
        <v>44448</v>
      </c>
      <c s="164"/>
    </row>
    <row ht="11.1" customHeight="1">
      <c s="282">
        <f t="shared" si="164"/>
        <v>621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0"/>
      <c r="CT621" s="289"/>
      <c s="12"/>
      <c s="79"/>
      <c s="79"/>
      <c r="FL621" s="1"/>
      <c s="129">
        <f t="shared" si="160"/>
        <v>44449</v>
      </c>
      <c s="164"/>
    </row>
    <row ht="11.1" customHeight="1">
      <c s="282">
        <f t="shared" si="164"/>
        <v>622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0"/>
      <c r="CT622" s="289"/>
      <c s="12"/>
      <c s="79"/>
      <c s="79"/>
      <c r="FL622" s="1"/>
      <c s="129">
        <f t="shared" si="160"/>
        <v>44450</v>
      </c>
      <c s="164"/>
    </row>
    <row ht="11.1" customHeight="1">
      <c s="282">
        <f t="shared" si="164"/>
        <v>623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0"/>
      <c r="CT623" s="289"/>
      <c s="12"/>
      <c s="79"/>
      <c s="79"/>
      <c r="FL623" s="1"/>
      <c s="129">
        <f t="shared" si="160"/>
        <v>44451</v>
      </c>
      <c s="164"/>
    </row>
    <row ht="11.1" customHeight="1">
      <c s="282">
        <f t="shared" si="164"/>
        <v>624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0"/>
      <c r="CT624" s="289"/>
      <c s="12"/>
      <c s="79"/>
      <c s="79"/>
      <c r="FL624" s="1"/>
      <c s="129">
        <f t="shared" si="160"/>
        <v>44452</v>
      </c>
      <c s="164"/>
    </row>
    <row ht="11.1" customHeight="1">
      <c s="282">
        <f t="shared" si="164"/>
        <v>625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0"/>
      <c r="CT625" s="289"/>
      <c s="12"/>
      <c s="79"/>
      <c s="79"/>
      <c r="FL625" s="1"/>
      <c s="129">
        <f t="shared" si="160"/>
        <v>44453</v>
      </c>
      <c s="164"/>
    </row>
    <row ht="11.1" customHeight="1">
      <c s="282">
        <f t="shared" si="164"/>
        <v>626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0"/>
      <c r="CT626" s="289"/>
      <c s="12"/>
      <c s="79"/>
      <c s="79"/>
      <c r="FL626" s="1"/>
      <c s="129">
        <f t="shared" si="160"/>
        <v>44454</v>
      </c>
      <c s="164"/>
    </row>
    <row ht="11.1" customHeight="1">
      <c s="282">
        <f t="shared" si="164"/>
        <v>627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0"/>
      <c r="CT627" s="289"/>
      <c s="12"/>
      <c s="79"/>
      <c s="79"/>
      <c r="FL627" s="1"/>
      <c s="129">
        <f t="shared" si="160"/>
        <v>44455</v>
      </c>
      <c s="164"/>
    </row>
    <row ht="11.1" customHeight="1">
      <c s="282">
        <f t="shared" si="164"/>
        <v>628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0"/>
      <c r="CT628" s="289"/>
      <c s="12"/>
      <c s="79"/>
      <c s="79"/>
      <c r="FL628" s="1"/>
      <c s="129">
        <f t="shared" si="160"/>
        <v>44456</v>
      </c>
      <c s="164"/>
    </row>
    <row ht="11.1" customHeight="1">
      <c s="282">
        <f t="shared" si="164"/>
        <v>629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0"/>
      <c r="CT629" s="289"/>
      <c s="12"/>
      <c s="79"/>
      <c s="79"/>
      <c r="FL629" s="1"/>
      <c s="129">
        <f t="shared" si="160"/>
        <v>44457</v>
      </c>
      <c s="164"/>
    </row>
    <row ht="11.1" customHeight="1">
      <c s="282">
        <f t="shared" si="164"/>
        <v>630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0"/>
      <c r="CT630" s="289"/>
      <c s="12"/>
      <c s="79"/>
      <c s="79"/>
      <c r="FL630" s="1"/>
      <c s="129">
        <f t="shared" si="160"/>
        <v>44458</v>
      </c>
      <c s="164"/>
    </row>
    <row ht="11.1" customHeight="1">
      <c s="282">
        <f t="shared" si="164"/>
        <v>631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0"/>
      <c r="CT631" s="289"/>
      <c s="12"/>
      <c s="79"/>
      <c s="79"/>
      <c r="FL631" s="1"/>
      <c s="129">
        <f t="shared" si="160"/>
        <v>44459</v>
      </c>
      <c s="164"/>
    </row>
    <row ht="11.1" customHeight="1">
      <c s="282">
        <f t="shared" si="164"/>
        <v>632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0"/>
      <c r="CT632" s="289"/>
      <c s="12"/>
      <c s="79"/>
      <c s="79"/>
      <c r="FL632" s="1"/>
      <c s="129">
        <f t="shared" si="160"/>
        <v>44460</v>
      </c>
      <c s="164"/>
    </row>
    <row ht="11.1" customHeight="1">
      <c s="282">
        <f t="shared" si="164"/>
        <v>633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0"/>
      <c r="CT633" s="289"/>
      <c s="12"/>
      <c s="79"/>
      <c s="79"/>
      <c r="FL633" s="1"/>
      <c s="129">
        <f t="shared" si="160"/>
        <v>44461</v>
      </c>
      <c s="164"/>
    </row>
    <row ht="11.1" customHeight="1">
      <c s="282">
        <f t="shared" si="164"/>
        <v>634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0"/>
      <c r="CT634" s="289"/>
      <c s="12"/>
      <c s="79"/>
      <c s="79"/>
      <c r="FL634" s="1"/>
      <c s="129">
        <f t="shared" si="160"/>
        <v>44462</v>
      </c>
      <c s="164"/>
    </row>
    <row ht="11.1" customHeight="1">
      <c s="282">
        <f t="shared" si="164"/>
        <v>635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0"/>
      <c r="CT635" s="289"/>
      <c s="12"/>
      <c s="79"/>
      <c s="79"/>
      <c r="FL635" s="1"/>
      <c s="129">
        <f t="shared" si="160"/>
        <v>44463</v>
      </c>
      <c s="164"/>
    </row>
    <row ht="11.1" customHeight="1">
      <c s="282">
        <f t="shared" si="164"/>
        <v>636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0"/>
      <c r="CT636" s="289"/>
      <c s="12"/>
      <c s="79"/>
      <c s="79"/>
      <c r="FL636" s="1"/>
      <c s="129">
        <f t="shared" si="160"/>
        <v>44464</v>
      </c>
      <c s="164"/>
    </row>
    <row ht="11.1" customHeight="1">
      <c s="282">
        <f t="shared" si="164"/>
        <v>637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0"/>
      <c r="CT637" s="289"/>
      <c s="12"/>
      <c s="79"/>
      <c s="79"/>
      <c r="FL637" s="1"/>
      <c s="129">
        <f t="shared" si="160"/>
        <v>44465</v>
      </c>
      <c s="164"/>
    </row>
    <row ht="11.1" customHeight="1">
      <c s="282">
        <f t="shared" si="164"/>
        <v>638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0"/>
      <c r="CT638" s="289"/>
      <c s="12"/>
      <c s="79"/>
      <c s="79"/>
      <c r="FL638" s="1"/>
      <c s="129">
        <f t="shared" si="160"/>
        <v>44466</v>
      </c>
      <c s="164"/>
    </row>
    <row ht="11.1" customHeight="1">
      <c s="282">
        <f t="shared" si="164"/>
        <v>639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0"/>
      <c r="CT639" s="289"/>
      <c s="12"/>
      <c s="79"/>
      <c s="79"/>
      <c r="FL639" s="1"/>
      <c s="129">
        <f t="shared" si="160"/>
        <v>44467</v>
      </c>
      <c s="164"/>
    </row>
    <row ht="11.1" customHeight="1">
      <c s="282">
        <f t="shared" si="164"/>
        <v>640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0"/>
      <c r="CT640" s="289"/>
      <c s="12"/>
      <c s="79"/>
      <c s="79"/>
      <c r="FL640" s="1"/>
      <c s="129">
        <f t="shared" si="160"/>
        <v>44468</v>
      </c>
      <c s="164"/>
    </row>
    <row ht="11.1" customHeight="1">
      <c s="282">
        <f t="shared" si="164"/>
        <v>641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0"/>
      <c r="CT641" s="289"/>
      <c s="12"/>
      <c s="79"/>
      <c s="79"/>
      <c r="FL641" s="1"/>
      <c s="129">
        <f t="shared" si="160"/>
        <v>44469</v>
      </c>
      <c s="164"/>
    </row>
    <row ht="11.1" customHeight="1">
      <c s="282">
        <f t="shared" si="164"/>
        <v>642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0"/>
      <c r="CT642" s="289"/>
      <c s="12"/>
      <c s="79"/>
      <c s="79"/>
      <c r="FL642" s="1"/>
      <c s="129">
        <f t="shared" si="160"/>
        <v>44470</v>
      </c>
      <c s="164"/>
    </row>
    <row ht="11.1" customHeight="1">
      <c s="282">
        <f t="shared" si="164"/>
        <v>643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0"/>
      <c r="CT643" s="289"/>
      <c s="12"/>
      <c s="79"/>
      <c s="79"/>
      <c r="FL643" s="1"/>
      <c s="129">
        <f t="shared" si="160"/>
        <v>44471</v>
      </c>
      <c s="164"/>
    </row>
    <row ht="11.1" customHeight="1">
      <c s="282">
        <f t="shared" si="164"/>
        <v>644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0"/>
      <c r="CT644" s="289"/>
      <c s="12"/>
      <c s="79"/>
      <c s="79"/>
      <c r="FL644" s="1"/>
      <c s="129">
        <f t="shared" si="160"/>
        <v>44472</v>
      </c>
      <c s="164"/>
    </row>
    <row ht="11.1" customHeight="1">
      <c s="282">
        <f t="shared" si="164"/>
        <v>645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0"/>
      <c r="CT645" s="289"/>
      <c s="12"/>
      <c s="79"/>
      <c s="79"/>
      <c r="FL645" s="1"/>
      <c s="129">
        <f t="shared" si="160"/>
        <v>44473</v>
      </c>
      <c s="164"/>
    </row>
    <row ht="11.1" customHeight="1">
      <c s="282">
        <f t="shared" si="164"/>
        <v>646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0"/>
      <c r="CT646" s="289"/>
      <c s="12"/>
      <c s="79"/>
      <c s="79"/>
      <c r="FL646" s="1"/>
      <c s="129">
        <f t="shared" si="160"/>
        <v>44474</v>
      </c>
      <c s="164"/>
    </row>
    <row ht="11.1" customHeight="1">
      <c s="282">
        <f t="shared" si="164"/>
        <v>647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0"/>
      <c r="CT647" s="289"/>
      <c s="12"/>
      <c s="79"/>
      <c s="79"/>
      <c r="FL647" s="1"/>
      <c s="129">
        <f t="shared" si="160"/>
        <v>44475</v>
      </c>
      <c s="164"/>
    </row>
    <row ht="11.1" customHeight="1">
      <c s="282">
        <f t="shared" si="164"/>
        <v>648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0"/>
      <c r="CT648" s="289"/>
      <c s="12"/>
      <c s="79"/>
      <c s="79"/>
      <c r="FL648" s="1"/>
      <c s="129">
        <f t="shared" si="160"/>
        <v>44476</v>
      </c>
      <c s="164"/>
    </row>
    <row ht="11.1" customHeight="1">
      <c s="282">
        <f t="shared" si="164"/>
        <v>649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0"/>
      <c r="CT649" s="289"/>
      <c s="12"/>
      <c s="79"/>
      <c s="79"/>
      <c r="FL649" s="1"/>
      <c s="129">
        <f t="shared" si="160"/>
        <v>44477</v>
      </c>
      <c s="164"/>
    </row>
    <row ht="11.1" customHeight="1">
      <c s="282">
        <f t="shared" si="164"/>
        <v>650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0"/>
      <c r="CT650" s="289"/>
      <c s="12"/>
      <c s="79"/>
      <c s="79"/>
      <c r="FL650" s="1"/>
      <c s="129">
        <f t="shared" si="160"/>
        <v>44478</v>
      </c>
      <c s="164"/>
    </row>
    <row ht="11.1" customHeight="1">
      <c s="282">
        <f t="shared" si="164"/>
        <v>651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0"/>
      <c r="CT651" s="289"/>
      <c s="12"/>
      <c s="79"/>
      <c s="79"/>
      <c r="FL651" s="1"/>
      <c s="129">
        <f t="shared" si="160"/>
        <v>44479</v>
      </c>
      <c s="164"/>
    </row>
    <row ht="11.1" customHeight="1">
      <c s="282">
        <f t="shared" si="164"/>
        <v>652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0"/>
      <c r="CT652" s="289"/>
      <c s="12"/>
      <c s="79"/>
      <c s="79"/>
      <c r="FL652" s="1"/>
      <c s="129">
        <f t="shared" si="160"/>
        <v>44480</v>
      </c>
      <c s="164"/>
    </row>
    <row ht="11.1" customHeight="1">
      <c s="282">
        <f t="shared" si="164"/>
        <v>653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0"/>
      <c r="CT653" s="289"/>
      <c s="12"/>
      <c s="79"/>
      <c s="79"/>
      <c r="FL653" s="1"/>
      <c s="129">
        <f t="shared" si="160"/>
        <v>44481</v>
      </c>
      <c s="164"/>
    </row>
    <row ht="11.1" customHeight="1">
      <c s="282">
        <f t="shared" si="164"/>
        <v>654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0"/>
      <c r="CT654" s="289"/>
      <c s="12"/>
      <c s="79"/>
      <c s="79"/>
      <c r="FL654" s="1"/>
      <c s="129">
        <f t="shared" si="160"/>
        <v>44482</v>
      </c>
      <c s="164"/>
    </row>
    <row ht="11.1" customHeight="1">
      <c s="282">
        <f t="shared" si="164"/>
        <v>655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0"/>
      <c r="CT655" s="289"/>
      <c s="12"/>
      <c s="79"/>
      <c s="79"/>
      <c r="FL655" s="1"/>
      <c s="129">
        <f t="shared" si="160"/>
        <v>44483</v>
      </c>
      <c s="164"/>
    </row>
    <row ht="11.1" customHeight="1">
      <c s="282">
        <f t="shared" si="164"/>
        <v>656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0"/>
      <c r="CT656" s="289"/>
      <c s="12"/>
      <c s="79"/>
      <c s="79"/>
      <c r="FL656" s="1"/>
      <c s="129">
        <f t="shared" si="160"/>
        <v>44484</v>
      </c>
      <c s="164"/>
    </row>
    <row ht="11.1" customHeight="1">
      <c s="282">
        <f t="shared" si="164"/>
        <v>657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0"/>
      <c r="CT657" s="289"/>
      <c s="12"/>
      <c s="79"/>
      <c s="79"/>
      <c r="FL657" s="1"/>
      <c s="129">
        <f t="shared" si="160"/>
        <v>44485</v>
      </c>
      <c s="164"/>
    </row>
    <row ht="11.1" customHeight="1">
      <c s="282">
        <f t="shared" si="164"/>
        <v>658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0"/>
      <c r="CT658" s="289"/>
      <c s="12"/>
      <c s="79"/>
      <c s="79"/>
      <c r="FL658" s="1"/>
      <c s="129">
        <f t="shared" si="160"/>
        <v>44486</v>
      </c>
      <c s="164"/>
    </row>
    <row ht="11.1" customHeight="1">
      <c s="282">
        <f t="shared" si="164"/>
        <v>659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0"/>
      <c r="CT659" s="289"/>
      <c s="12"/>
      <c s="79"/>
      <c s="79"/>
      <c r="FL659" s="1"/>
      <c s="129">
        <f t="shared" si="160"/>
        <v>44487</v>
      </c>
      <c s="164"/>
    </row>
    <row ht="11.1" customHeight="1">
      <c s="282">
        <f t="shared" si="164"/>
        <v>660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0"/>
      <c r="CT660" s="289"/>
      <c s="12"/>
      <c s="79"/>
      <c s="79"/>
      <c r="FL660" s="1"/>
      <c s="129">
        <f t="shared" si="160"/>
        <v>44488</v>
      </c>
      <c s="164"/>
    </row>
    <row ht="11.1" customHeight="1">
      <c s="282">
        <f t="shared" si="164"/>
        <v>661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0"/>
      <c r="CT661" s="289"/>
      <c s="12"/>
      <c s="79"/>
      <c s="79"/>
      <c r="FL661" s="1"/>
      <c s="129">
        <f t="shared" si="160"/>
        <v>44489</v>
      </c>
      <c s="164"/>
    </row>
    <row ht="11.1" customHeight="1">
      <c s="282">
        <f t="shared" si="164"/>
        <v>662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0"/>
      <c r="CT662" s="289"/>
      <c s="12"/>
      <c s="79"/>
      <c s="79"/>
      <c r="FL662" s="1"/>
      <c s="129">
        <f t="shared" si="160"/>
        <v>44490</v>
      </c>
      <c s="164"/>
    </row>
    <row ht="11.1" customHeight="1">
      <c s="282">
        <f t="shared" si="164"/>
        <v>663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0"/>
      <c r="CT663" s="289"/>
      <c s="12"/>
      <c s="79"/>
      <c s="79"/>
      <c r="FL663" s="1"/>
      <c s="129">
        <f t="shared" si="160"/>
        <v>44491</v>
      </c>
      <c s="164"/>
    </row>
    <row ht="11.1" customHeight="1">
      <c s="282">
        <f t="shared" si="164"/>
        <v>664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0"/>
      <c r="CT664" s="289"/>
      <c s="12"/>
      <c s="79"/>
      <c s="79"/>
      <c r="FL664" s="1"/>
      <c s="129">
        <f t="shared" si="160"/>
        <v>44492</v>
      </c>
      <c s="164"/>
    </row>
    <row ht="11.1" customHeight="1">
      <c s="282">
        <f t="shared" si="164"/>
        <v>665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0"/>
      <c r="CT665" s="289"/>
      <c s="12"/>
      <c s="79"/>
      <c s="79"/>
      <c r="FL665" s="1"/>
      <c s="129">
        <f t="shared" si="160"/>
        <v>44493</v>
      </c>
      <c s="164"/>
    </row>
    <row ht="11.1" customHeight="1">
      <c s="282">
        <f t="shared" si="164"/>
        <v>666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0"/>
      <c r="CT666" s="289"/>
      <c s="12"/>
      <c s="79"/>
      <c s="79"/>
      <c r="FL666" s="1"/>
      <c s="129">
        <f t="shared" si="160"/>
        <v>44494</v>
      </c>
      <c s="164"/>
    </row>
    <row ht="11.1" customHeight="1">
      <c s="282">
        <f t="shared" si="164"/>
        <v>667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0"/>
      <c r="CT667" s="289"/>
      <c s="12"/>
      <c s="79"/>
      <c s="79"/>
      <c r="FL667" s="1"/>
      <c s="129">
        <f t="shared" si="160"/>
        <v>44495</v>
      </c>
      <c s="164"/>
    </row>
    <row ht="11.1" customHeight="1">
      <c s="282">
        <f t="shared" si="164"/>
        <v>668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0"/>
      <c r="CT668" s="289"/>
      <c s="12"/>
      <c s="79"/>
      <c s="79"/>
      <c r="FL668" s="1"/>
      <c s="129">
        <f t="shared" si="160"/>
        <v>44496</v>
      </c>
      <c s="164"/>
    </row>
    <row ht="11.1" customHeight="1">
      <c s="282">
        <f t="shared" si="164"/>
        <v>669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0"/>
      <c r="CT669" s="289"/>
      <c s="12"/>
      <c s="79"/>
      <c s="79"/>
      <c r="FL669" s="1"/>
      <c s="129">
        <f t="shared" si="160"/>
        <v>44497</v>
      </c>
      <c s="164"/>
    </row>
    <row ht="11.1" customHeight="1">
      <c s="282">
        <f t="shared" si="164"/>
        <v>670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0"/>
      <c r="CT670" s="289"/>
      <c s="12"/>
      <c s="79"/>
      <c s="79"/>
      <c r="FL670" s="1"/>
      <c s="129">
        <f t="shared" si="160"/>
        <v>44498</v>
      </c>
      <c s="164"/>
    </row>
    <row ht="11.1" customHeight="1">
      <c s="282">
        <f t="shared" si="164"/>
        <v>671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0"/>
      <c r="CT671" s="289"/>
      <c s="12"/>
      <c s="79"/>
      <c s="79"/>
      <c r="FL671" s="1"/>
      <c s="129">
        <f t="shared" si="160"/>
        <v>44499</v>
      </c>
      <c s="164"/>
    </row>
    <row ht="11.1" customHeight="1">
      <c s="282">
        <f t="shared" si="164"/>
        <v>672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0"/>
      <c r="CT672" s="289"/>
      <c s="12"/>
      <c s="79"/>
      <c s="79"/>
      <c r="FL672" s="1"/>
      <c s="129">
        <f t="shared" si="160"/>
        <v>44500</v>
      </c>
      <c s="164"/>
    </row>
    <row ht="11.1" customHeight="1">
      <c s="282">
        <f t="shared" si="164"/>
        <v>673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0"/>
      <c r="CT673" s="289"/>
      <c s="12"/>
      <c s="79"/>
      <c s="79"/>
      <c r="FL673" s="1"/>
      <c s="129">
        <f t="shared" si="160"/>
        <v>44501</v>
      </c>
      <c s="164"/>
    </row>
    <row ht="11.1" customHeight="1">
      <c s="282">
        <f t="shared" si="164"/>
        <v>674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0"/>
      <c r="CT674" s="289"/>
      <c s="12"/>
      <c s="79"/>
      <c s="79"/>
      <c r="FL674" s="1"/>
      <c s="129">
        <f t="shared" si="160"/>
        <v>44502</v>
      </c>
      <c s="164"/>
    </row>
    <row ht="11.1" customHeight="1">
      <c s="282">
        <f t="shared" si="164"/>
        <v>675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0"/>
      <c r="CT675" s="289"/>
      <c s="12"/>
      <c s="79"/>
      <c s="79"/>
      <c r="FL675" s="1"/>
      <c s="129">
        <f t="shared" si="160"/>
        <v>44503</v>
      </c>
      <c s="164"/>
    </row>
    <row ht="11.1" customHeight="1">
      <c s="282">
        <f t="shared" si="164"/>
        <v>676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0"/>
      <c r="CT676" s="289"/>
      <c s="12"/>
      <c s="79"/>
      <c s="79"/>
      <c r="FL676" s="1"/>
      <c s="129">
        <f t="shared" si="160"/>
        <v>44504</v>
      </c>
      <c s="164"/>
    </row>
    <row ht="11.1" customHeight="1">
      <c s="282">
        <f t="shared" si="164"/>
        <v>677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0"/>
      <c r="CT677" s="289"/>
      <c s="12"/>
      <c s="79"/>
      <c s="79"/>
      <c r="FL677" s="1"/>
      <c s="129">
        <f t="shared" si="160"/>
        <v>44505</v>
      </c>
      <c s="164"/>
    </row>
    <row ht="11.1" customHeight="1">
      <c s="282">
        <f t="shared" si="164"/>
        <v>678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0"/>
      <c r="CT678" s="289"/>
      <c s="12"/>
      <c s="79"/>
      <c s="79"/>
      <c r="FL678" s="1"/>
      <c s="129">
        <f t="shared" si="160"/>
        <v>44506</v>
      </c>
      <c s="164"/>
    </row>
    <row ht="11.1" customHeight="1">
      <c s="282">
        <f t="shared" si="164"/>
        <v>679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0"/>
      <c r="CT679" s="289"/>
      <c s="12"/>
      <c s="79"/>
      <c s="79"/>
      <c r="FL679" s="1"/>
      <c s="129">
        <f t="shared" si="160"/>
        <v>44507</v>
      </c>
      <c s="164"/>
    </row>
    <row ht="11.1" customHeight="1">
      <c s="282">
        <f t="shared" si="164"/>
        <v>680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0"/>
      <c r="CT680" s="289"/>
      <c s="12"/>
      <c s="79"/>
      <c s="79"/>
      <c r="FL680" s="1"/>
      <c s="129">
        <f t="shared" si="160"/>
        <v>44508</v>
      </c>
      <c s="164"/>
    </row>
    <row ht="11.1" customHeight="1">
      <c s="282">
        <f t="shared" si="164"/>
        <v>681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0"/>
      <c r="CT681" s="289"/>
      <c s="12"/>
      <c s="79"/>
      <c s="79"/>
      <c r="FL681" s="1"/>
      <c s="129">
        <f t="shared" si="160"/>
        <v>44509</v>
      </c>
      <c s="164"/>
    </row>
    <row ht="11.1" customHeight="1">
      <c s="282">
        <f t="shared" si="164"/>
        <v>682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0"/>
      <c r="CT682" s="289"/>
      <c s="12"/>
      <c s="79"/>
      <c s="79"/>
      <c r="FL682" s="1"/>
      <c s="129">
        <f t="shared" si="160"/>
        <v>44510</v>
      </c>
      <c s="164"/>
    </row>
    <row ht="11.1" customHeight="1">
      <c s="282">
        <f t="shared" si="164"/>
        <v>683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0"/>
      <c r="CT683" s="289"/>
      <c s="12"/>
      <c s="79"/>
      <c s="79"/>
      <c r="FL683" s="1"/>
      <c s="129">
        <f t="shared" si="160"/>
        <v>44511</v>
      </c>
      <c s="164"/>
    </row>
    <row ht="11.1" customHeight="1">
      <c s="282">
        <f t="shared" si="164"/>
        <v>684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0"/>
      <c r="CT684" s="289"/>
      <c s="12"/>
      <c s="79"/>
      <c s="79"/>
      <c r="FL684" s="1"/>
      <c s="129">
        <f t="shared" si="160"/>
        <v>44512</v>
      </c>
      <c s="164"/>
    </row>
    <row ht="11.1" customHeight="1">
      <c s="282">
        <f t="shared" si="164"/>
        <v>685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0"/>
      <c r="CT685" s="289"/>
      <c s="12"/>
      <c s="79"/>
      <c s="79"/>
      <c r="FL685" s="1"/>
      <c s="129">
        <f t="shared" si="160"/>
        <v>44513</v>
      </c>
      <c s="164"/>
    </row>
    <row ht="11.1" customHeight="1">
      <c s="282">
        <f t="shared" si="164"/>
        <v>686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0"/>
      <c r="CT686" s="289"/>
      <c s="12"/>
      <c s="79"/>
      <c s="79"/>
      <c r="FL686" s="1"/>
      <c s="129">
        <f t="shared" si="160"/>
        <v>44514</v>
      </c>
      <c s="164"/>
    </row>
    <row ht="11.1" customHeight="1">
      <c s="282">
        <f t="shared" si="164"/>
        <v>687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0"/>
      <c r="CT687" s="289"/>
      <c s="12"/>
      <c s="79"/>
      <c s="79"/>
      <c r="FL687" s="1"/>
      <c s="129">
        <f t="shared" si="160"/>
        <v>44515</v>
      </c>
      <c s="164"/>
    </row>
    <row ht="11.1" customHeight="1">
      <c s="282">
        <f t="shared" si="164"/>
        <v>688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0"/>
      <c r="CT688" s="289"/>
      <c s="12"/>
      <c s="79"/>
      <c s="79"/>
      <c r="FL688" s="1"/>
      <c s="129">
        <f t="shared" si="160"/>
        <v>44516</v>
      </c>
      <c s="164"/>
    </row>
    <row ht="11.1" customHeight="1">
      <c s="282">
        <f t="shared" si="164"/>
        <v>689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0"/>
      <c r="CT689" s="289"/>
      <c s="12"/>
      <c s="79"/>
      <c s="79"/>
      <c r="FL689" s="1"/>
      <c s="129">
        <f t="shared" si="160"/>
        <v>44517</v>
      </c>
      <c s="164"/>
    </row>
    <row ht="11.1" customHeight="1">
      <c s="282">
        <f t="shared" si="164"/>
        <v>690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0"/>
      <c r="CT690" s="289"/>
      <c s="12"/>
      <c s="79"/>
      <c s="79"/>
      <c r="FL690" s="1"/>
      <c s="129">
        <f t="shared" si="160"/>
        <v>44518</v>
      </c>
      <c s="164"/>
    </row>
    <row ht="11.1" customHeight="1">
      <c s="282">
        <f t="shared" si="164"/>
        <v>691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0"/>
      <c r="CT691" s="289"/>
      <c s="12"/>
      <c s="79"/>
      <c s="79"/>
      <c r="FL691" s="1"/>
      <c s="129">
        <f t="shared" si="160"/>
        <v>44519</v>
      </c>
      <c s="164"/>
    </row>
    <row ht="11.1" customHeight="1">
      <c s="282">
        <f t="shared" si="164"/>
        <v>692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0"/>
      <c r="CT692" s="289"/>
      <c s="12"/>
      <c s="79"/>
      <c s="79"/>
      <c r="FL692" s="1"/>
      <c s="129">
        <f t="shared" si="160"/>
        <v>44520</v>
      </c>
      <c s="164"/>
    </row>
    <row ht="11.1" customHeight="1">
      <c s="282">
        <f t="shared" si="164"/>
        <v>693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0"/>
      <c r="CT693" s="289"/>
      <c s="12"/>
      <c s="79"/>
      <c s="79"/>
      <c r="FL693" s="1"/>
      <c s="129">
        <f t="shared" si="160"/>
        <v>44521</v>
      </c>
      <c s="164"/>
    </row>
    <row ht="11.1" customHeight="1">
      <c s="282">
        <f t="shared" si="164"/>
        <v>694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0"/>
      <c r="CT694" s="289"/>
      <c s="12"/>
      <c s="79"/>
      <c s="79"/>
      <c r="FL694" s="1"/>
      <c s="129">
        <f t="shared" si="160"/>
        <v>44522</v>
      </c>
      <c s="164"/>
    </row>
    <row ht="11.1" customHeight="1">
      <c s="282">
        <f t="shared" si="164"/>
        <v>695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0"/>
      <c r="CT695" s="289"/>
      <c s="12"/>
      <c s="79"/>
      <c s="79"/>
      <c r="FL695" s="1"/>
      <c s="129">
        <f t="shared" si="160"/>
        <v>44523</v>
      </c>
      <c s="164"/>
    </row>
    <row ht="11.1" customHeight="1">
      <c s="282">
        <f t="shared" si="164"/>
        <v>696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0"/>
      <c r="CT696" s="289"/>
      <c s="12"/>
      <c s="79"/>
      <c s="79"/>
      <c r="FL696" s="1"/>
      <c s="129">
        <f t="shared" si="160"/>
        <v>44524</v>
      </c>
      <c s="164"/>
    </row>
    <row ht="11.1" customHeight="1">
      <c s="282">
        <f t="shared" si="164"/>
        <v>697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0"/>
      <c r="CT697" s="289"/>
      <c s="12"/>
      <c s="79"/>
      <c s="79"/>
      <c r="FL697" s="1"/>
      <c s="129">
        <f t="shared" si="160"/>
        <v>44525</v>
      </c>
      <c s="164"/>
    </row>
    <row ht="11.1" customHeight="1">
      <c s="282">
        <f t="shared" si="164"/>
        <v>698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0"/>
      <c r="CT698" s="289"/>
      <c s="12"/>
      <c s="79"/>
      <c s="79"/>
      <c r="FL698" s="1"/>
      <c s="129">
        <f t="shared" si="160"/>
        <v>44526</v>
      </c>
      <c s="164"/>
    </row>
    <row ht="11.1" customHeight="1">
      <c s="282">
        <f t="shared" si="164"/>
        <v>699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0"/>
      <c r="CT699" s="289"/>
      <c s="12"/>
      <c s="79"/>
      <c s="79"/>
      <c r="FL699" s="1"/>
      <c s="129">
        <f t="shared" si="160"/>
        <v>44527</v>
      </c>
      <c s="164"/>
    </row>
    <row ht="11.1" customHeight="1">
      <c s="282">
        <f t="shared" si="164"/>
        <v>700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0"/>
      <c r="CT700" s="289"/>
      <c s="12"/>
      <c s="79"/>
      <c s="79"/>
      <c r="FL700" s="1"/>
      <c s="129">
        <f t="shared" si="160"/>
        <v>44528</v>
      </c>
      <c s="164"/>
    </row>
    <row ht="11.1" customHeight="1">
      <c s="282">
        <f t="shared" si="164"/>
        <v>701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0"/>
      <c r="CT701" s="289"/>
      <c s="12"/>
      <c s="79"/>
      <c s="79"/>
      <c r="FL701" s="1"/>
      <c s="129">
        <f t="shared" si="160"/>
        <v>44529</v>
      </c>
      <c s="164"/>
    </row>
    <row ht="11.1" customHeight="1">
      <c s="282">
        <f t="shared" si="164"/>
        <v>702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0"/>
      <c r="CT702" s="289"/>
      <c s="12"/>
      <c s="79"/>
      <c s="79"/>
      <c r="FL702" s="1"/>
      <c s="129">
        <f t="shared" si="160"/>
        <v>44530</v>
      </c>
      <c s="164"/>
    </row>
    <row ht="11.1" customHeight="1">
      <c s="282">
        <f t="shared" si="164"/>
        <v>703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0"/>
      <c r="CT703" s="289"/>
      <c s="12"/>
      <c s="79"/>
      <c s="79"/>
      <c r="FL703" s="1"/>
      <c s="129">
        <f t="shared" si="160"/>
        <v>44531</v>
      </c>
      <c s="164"/>
    </row>
    <row ht="11.1" customHeight="1">
      <c s="282">
        <f t="shared" si="164"/>
        <v>704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0"/>
      <c r="CT704" s="289"/>
      <c s="12"/>
      <c s="79"/>
      <c s="79"/>
      <c r="FL704" s="1"/>
      <c s="129">
        <f t="shared" si="160"/>
        <v>44532</v>
      </c>
      <c s="164"/>
    </row>
    <row ht="11.1" customHeight="1">
      <c s="282">
        <f t="shared" si="164"/>
        <v>705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0"/>
      <c r="CT705" s="289"/>
      <c s="12"/>
      <c s="79"/>
      <c s="79"/>
      <c r="FL705" s="1"/>
      <c s="129">
        <f t="shared" si="160"/>
        <v>44533</v>
      </c>
      <c s="164"/>
    </row>
    <row ht="11.1" customHeight="1">
      <c s="282">
        <f t="shared" si="164"/>
        <v>706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0"/>
      <c r="CT706" s="289"/>
      <c s="12"/>
      <c s="79"/>
      <c s="79"/>
      <c r="FL706" s="1"/>
      <c s="129">
        <f t="shared" si="160"/>
        <v>44534</v>
      </c>
      <c s="164"/>
    </row>
    <row ht="11.1" customHeight="1">
      <c s="282">
        <f t="shared" si="164"/>
        <v>707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0"/>
      <c r="CT707" s="289"/>
      <c s="12"/>
      <c s="79"/>
      <c s="79"/>
      <c r="FL707" s="1"/>
      <c s="129">
        <f t="shared" si="160"/>
        <v>44535</v>
      </c>
      <c s="164"/>
    </row>
    <row ht="11.1" customHeight="1">
      <c s="282">
        <f t="shared" si="164"/>
        <v>708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0"/>
      <c r="CT708" s="289"/>
      <c s="12"/>
      <c s="79"/>
      <c s="79"/>
      <c r="FL708" s="1"/>
      <c s="129">
        <f t="shared" si="160"/>
        <v>44536</v>
      </c>
      <c s="164"/>
    </row>
    <row ht="11.1" customHeight="1">
      <c s="282">
        <f t="shared" si="164"/>
        <v>709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0"/>
      <c r="CT709" s="289"/>
      <c s="12"/>
      <c s="79"/>
      <c s="79"/>
      <c r="FL709" s="1"/>
      <c s="129">
        <f t="shared" si="160"/>
        <v>44537</v>
      </c>
      <c s="164"/>
    </row>
    <row ht="11.1" customHeight="1">
      <c s="282">
        <f t="shared" si="164"/>
        <v>710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0"/>
      <c r="CT710" s="289"/>
      <c s="12"/>
      <c s="79"/>
      <c s="79"/>
      <c r="FL710" s="1"/>
      <c s="129">
        <f t="shared" si="160"/>
        <v>44538</v>
      </c>
      <c s="164"/>
    </row>
    <row ht="11.1" customHeight="1">
      <c s="282">
        <f t="shared" si="164"/>
        <v>711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0"/>
      <c r="CT711" s="289"/>
      <c s="12"/>
      <c s="79"/>
      <c s="79"/>
      <c r="FL711" s="1"/>
      <c s="129">
        <f t="shared" si="160"/>
        <v>44539</v>
      </c>
      <c s="164"/>
    </row>
    <row ht="11.1" customHeight="1">
      <c s="282">
        <f t="shared" si="164"/>
        <v>712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0"/>
      <c r="CT712" s="289"/>
      <c s="12"/>
      <c s="79"/>
      <c s="79"/>
      <c r="FL712" s="1"/>
      <c s="129">
        <f t="shared" si="160"/>
        <v>44540</v>
      </c>
      <c s="164"/>
    </row>
    <row ht="11.1" customHeight="1">
      <c s="282">
        <f t="shared" si="164"/>
        <v>713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0"/>
      <c r="CT713" s="289"/>
      <c s="12"/>
      <c s="79"/>
      <c s="79"/>
      <c r="FL713" s="1"/>
      <c s="129">
        <f t="shared" si="160"/>
        <v>44541</v>
      </c>
      <c s="164"/>
    </row>
    <row ht="11.1" customHeight="1">
      <c s="282">
        <f t="shared" si="164"/>
        <v>714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0"/>
      <c r="CT714" s="289"/>
      <c s="12"/>
      <c s="79"/>
      <c s="79"/>
      <c r="FL714" s="1"/>
      <c s="129">
        <f t="shared" si="160"/>
        <v>44542</v>
      </c>
      <c s="164"/>
    </row>
    <row ht="11.1" customHeight="1">
      <c s="282">
        <f t="shared" si="164"/>
        <v>715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0"/>
      <c r="CT715" s="289"/>
      <c s="12"/>
      <c s="79"/>
      <c s="79"/>
      <c r="FL715" s="1"/>
      <c s="129">
        <f t="shared" si="160"/>
        <v>44543</v>
      </c>
      <c s="164"/>
    </row>
    <row ht="11.1" customHeight="1">
      <c s="282">
        <f t="shared" si="164"/>
        <v>716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0"/>
      <c r="CT716" s="289"/>
      <c s="12"/>
      <c s="79"/>
      <c s="79"/>
      <c r="FL716" s="1"/>
      <c s="129">
        <f t="shared" si="160"/>
        <v>44544</v>
      </c>
      <c s="164"/>
    </row>
    <row ht="11.1" customHeight="1">
      <c s="282">
        <f t="shared" si="164"/>
        <v>717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0"/>
      <c r="CT717" s="289"/>
      <c s="12"/>
      <c s="79"/>
      <c s="79"/>
      <c r="FL717" s="1"/>
      <c s="129">
        <f t="shared" si="160"/>
        <v>44545</v>
      </c>
      <c s="164"/>
    </row>
    <row ht="11.1" customHeight="1">
      <c s="282">
        <f t="shared" si="164"/>
        <v>718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0"/>
      <c r="CT718" s="289"/>
      <c s="12"/>
      <c s="79"/>
      <c s="79"/>
      <c r="FL718" s="1"/>
      <c s="129">
        <f t="shared" si="160"/>
        <v>44546</v>
      </c>
      <c s="164"/>
    </row>
    <row ht="11.1" customHeight="1">
      <c s="282">
        <f t="shared" si="164"/>
        <v>719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0"/>
      <c r="CT719" s="289"/>
      <c s="12"/>
      <c s="79"/>
      <c s="79"/>
      <c r="FL719" s="1"/>
      <c s="129">
        <f t="shared" si="160"/>
        <v>44547</v>
      </c>
      <c s="164"/>
    </row>
    <row ht="11.1" customHeight="1">
      <c s="282">
        <f t="shared" si="164"/>
        <v>720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0"/>
      <c r="CT720" s="289"/>
      <c s="12"/>
      <c s="79"/>
      <c s="79"/>
      <c r="FL720" s="1"/>
      <c s="129">
        <f t="shared" si="160"/>
        <v>44548</v>
      </c>
      <c s="164"/>
    </row>
    <row ht="11.1" customHeight="1">
      <c s="282">
        <f t="shared" si="164"/>
        <v>721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0"/>
      <c r="CT721" s="289"/>
      <c s="12"/>
      <c s="79"/>
      <c s="79"/>
      <c r="FL721" s="1"/>
      <c s="129">
        <f t="shared" si="160"/>
        <v>44549</v>
      </c>
      <c s="164"/>
    </row>
    <row ht="11.1" customHeight="1">
      <c s="282">
        <f t="shared" si="164"/>
        <v>722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0"/>
      <c r="CT722" s="289"/>
      <c s="12"/>
      <c s="79"/>
      <c s="79"/>
      <c r="FL722" s="1"/>
      <c s="129">
        <f t="shared" si="160"/>
        <v>44550</v>
      </c>
      <c s="164"/>
    </row>
    <row ht="11.1" customHeight="1">
      <c s="282">
        <f t="shared" si="164"/>
        <v>723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0"/>
      <c r="CT723" s="289"/>
      <c s="12"/>
      <c s="79"/>
      <c s="79"/>
      <c r="FL723" s="1"/>
      <c s="129">
        <f t="shared" si="160"/>
        <v>44551</v>
      </c>
      <c s="164"/>
    </row>
    <row ht="11.1" customHeight="1">
      <c s="282">
        <f t="shared" si="164"/>
        <v>724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0"/>
      <c r="CT724" s="289"/>
      <c s="12"/>
      <c s="79"/>
      <c s="79"/>
      <c r="FL724" s="1"/>
      <c s="129">
        <f t="shared" si="160"/>
        <v>44552</v>
      </c>
      <c s="164"/>
    </row>
    <row ht="11.1" customHeight="1">
      <c s="282">
        <f t="shared" si="164"/>
        <v>725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0"/>
      <c r="CT725" s="289"/>
      <c s="12"/>
      <c s="79"/>
      <c s="79"/>
      <c r="FL725" s="1"/>
      <c s="129">
        <f t="shared" si="160"/>
        <v>44553</v>
      </c>
      <c s="164"/>
    </row>
    <row ht="11.1" customHeight="1">
      <c s="282">
        <f t="shared" si="164"/>
        <v>726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0"/>
      <c r="CT726" s="289"/>
      <c s="12"/>
      <c s="79"/>
      <c s="79"/>
      <c r="FL726" s="1"/>
      <c s="129">
        <f t="shared" si="160"/>
        <v>44554</v>
      </c>
      <c s="164"/>
    </row>
    <row ht="11.1" customHeight="1">
      <c s="282">
        <f t="shared" si="164"/>
        <v>727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0"/>
      <c r="CT727" s="289"/>
      <c s="12"/>
      <c s="79"/>
      <c s="79"/>
      <c r="FL727" s="1"/>
      <c s="129">
        <f t="shared" si="160"/>
        <v>44555</v>
      </c>
      <c s="164"/>
    </row>
    <row ht="11.1" customHeight="1">
      <c s="282">
        <f t="shared" si="164"/>
        <v>728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0"/>
      <c r="CT728" s="289"/>
      <c s="12"/>
      <c s="79"/>
      <c s="79"/>
      <c r="FL728" s="1"/>
      <c s="129">
        <f t="shared" si="160"/>
        <v>44556</v>
      </c>
      <c s="164"/>
    </row>
    <row ht="11.1" customHeight="1">
      <c s="282">
        <f t="shared" si="164"/>
        <v>729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0"/>
      <c r="CT729" s="289"/>
      <c s="12"/>
      <c s="79"/>
      <c s="79"/>
      <c r="FL729" s="1"/>
      <c s="129">
        <f t="shared" si="160"/>
        <v>44557</v>
      </c>
      <c s="164"/>
    </row>
    <row ht="11.1" customHeight="1">
      <c s="282">
        <f t="shared" si="164"/>
        <v>730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0"/>
      <c r="CT730" s="289"/>
      <c s="12"/>
      <c s="79"/>
      <c s="79"/>
      <c r="FL730" s="1"/>
      <c s="129">
        <f t="shared" si="160"/>
        <v>44558</v>
      </c>
      <c s="164"/>
    </row>
    <row ht="11.1" customHeight="1">
      <c s="282">
        <f t="shared" si="164"/>
        <v>731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0"/>
      <c r="CT731" s="289"/>
      <c s="12"/>
      <c s="79"/>
      <c s="79"/>
      <c r="FL731" s="1"/>
      <c s="129">
        <f t="shared" si="160"/>
        <v>44559</v>
      </c>
      <c s="164"/>
    </row>
    <row ht="11.1" customHeight="1">
      <c s="282">
        <f t="shared" si="164"/>
        <v>732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0"/>
      <c r="CT732" s="289"/>
      <c s="12"/>
      <c s="79"/>
      <c s="79"/>
      <c r="FL732" s="1"/>
      <c s="129">
        <f t="shared" si="160"/>
        <v>44560</v>
      </c>
      <c s="164"/>
    </row>
    <row ht="11.1" customHeight="1">
      <c s="282">
        <f t="shared" si="164"/>
        <v>733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0"/>
      <c r="CT733" s="289"/>
      <c s="12"/>
      <c s="79"/>
      <c s="79"/>
      <c r="FL733" s="1"/>
      <c s="129">
        <f t="shared" si="160"/>
        <v>44561</v>
      </c>
      <c s="164"/>
    </row>
    <row ht="11.1" customHeight="1">
      <c s="282">
        <f t="shared" si="164"/>
        <v>734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0"/>
      <c r="CT734" s="289"/>
      <c s="12"/>
      <c s="79"/>
      <c s="79"/>
      <c r="FL734" s="1"/>
      <c s="129">
        <f t="shared" si="160"/>
        <v>44562</v>
      </c>
      <c s="164"/>
    </row>
    <row ht="11.1" customHeight="1">
      <c s="282">
        <f t="shared" si="164"/>
        <v>735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0"/>
      <c r="CT735" s="289"/>
      <c s="12"/>
      <c s="79"/>
      <c s="79"/>
      <c r="FL735" s="1"/>
      <c s="129">
        <f t="shared" si="160"/>
        <v>44563</v>
      </c>
      <c s="164"/>
    </row>
    <row ht="11.1" customHeight="1">
      <c s="282">
        <f t="shared" si="164"/>
        <v>736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0"/>
      <c r="CT736" s="289"/>
      <c s="12"/>
      <c s="79"/>
      <c s="79"/>
      <c r="FL736" s="1"/>
      <c s="129">
        <f t="shared" si="160"/>
        <v>44564</v>
      </c>
      <c s="164"/>
    </row>
    <row ht="11.1" customHeight="1">
      <c s="282">
        <f t="shared" si="164"/>
        <v>737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0"/>
      <c r="CT737" s="289"/>
      <c s="12"/>
      <c s="79"/>
      <c s="79"/>
      <c r="FL737" s="1"/>
      <c s="129">
        <f t="shared" si="160"/>
        <v>44565</v>
      </c>
      <c s="164"/>
    </row>
    <row ht="11.1" customHeight="1">
      <c s="282">
        <f t="shared" si="164"/>
        <v>738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0"/>
      <c r="CT738" s="289"/>
      <c s="12"/>
      <c s="79"/>
      <c s="79"/>
      <c r="FL738" s="1"/>
      <c s="129">
        <f t="shared" si="160"/>
        <v>44566</v>
      </c>
      <c s="164"/>
    </row>
    <row ht="11.1" customHeight="1">
      <c s="282">
        <f t="shared" si="164"/>
        <v>739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0"/>
      <c r="CT739" s="289"/>
      <c s="12"/>
      <c s="79"/>
      <c s="79"/>
      <c r="FL739" s="1"/>
      <c s="129">
        <f t="shared" si="160"/>
        <v>44567</v>
      </c>
      <c s="164"/>
    </row>
    <row ht="11.1" customHeight="1">
      <c s="282">
        <f t="shared" si="164"/>
        <v>740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0"/>
      <c r="CT740" s="289"/>
      <c s="12"/>
      <c s="79"/>
      <c s="79"/>
      <c r="FL740" s="1"/>
      <c s="129">
        <f t="shared" si="160"/>
        <v>44568</v>
      </c>
      <c s="164"/>
    </row>
    <row ht="11.1" customHeight="1">
      <c s="282">
        <f t="shared" si="164"/>
        <v>741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0"/>
      <c r="CT741" s="289"/>
      <c s="12"/>
      <c s="79"/>
      <c s="79"/>
      <c r="FL741" s="1"/>
      <c s="129">
        <f t="shared" si="160"/>
        <v>44569</v>
      </c>
      <c s="164"/>
    </row>
    <row ht="11.1" customHeight="1">
      <c s="282">
        <f t="shared" si="164"/>
        <v>742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0"/>
      <c r="CT742" s="289"/>
      <c s="12"/>
      <c s="79"/>
      <c s="79"/>
      <c r="FL742" s="1"/>
      <c s="129">
        <f t="shared" si="160"/>
        <v>44570</v>
      </c>
      <c s="164"/>
    </row>
    <row ht="11.1" customHeight="1">
      <c s="282">
        <f t="shared" si="164"/>
        <v>743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0"/>
      <c r="CT743" s="289"/>
      <c s="12"/>
      <c s="79"/>
      <c s="79"/>
      <c r="FL743" s="1"/>
      <c s="129">
        <f t="shared" si="160"/>
        <v>44571</v>
      </c>
      <c s="164"/>
    </row>
    <row ht="11.1" customHeight="1">
      <c s="282">
        <f t="shared" si="164"/>
        <v>744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0"/>
      <c r="CT744" s="289"/>
      <c s="12"/>
      <c s="79"/>
      <c s="79"/>
      <c r="FL744" s="1"/>
      <c s="129">
        <f t="shared" si="160"/>
        <v>44572</v>
      </c>
      <c s="164"/>
    </row>
    <row ht="11.1" customHeight="1">
      <c s="282">
        <f t="shared" si="164"/>
        <v>745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0"/>
      <c r="CT745" s="289"/>
      <c s="12"/>
      <c s="79"/>
      <c s="79"/>
      <c r="FL745" s="1"/>
      <c s="129">
        <f t="shared" si="160"/>
        <v>44573</v>
      </c>
      <c s="164"/>
    </row>
    <row ht="11.1" customHeight="1">
      <c s="282">
        <f t="shared" si="164"/>
        <v>746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0"/>
      <c r="CT746" s="289"/>
      <c s="12"/>
      <c s="79"/>
      <c s="79"/>
      <c r="FL746" s="1"/>
      <c s="129">
        <f t="shared" si="160"/>
        <v>44574</v>
      </c>
      <c s="164"/>
    </row>
    <row ht="11.1" customHeight="1">
      <c s="282">
        <f t="shared" si="164"/>
        <v>747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0"/>
      <c r="CT747" s="289"/>
      <c s="12"/>
      <c s="79"/>
      <c s="79"/>
      <c r="FL747" s="1"/>
      <c s="129">
        <f t="shared" si="160"/>
        <v>44575</v>
      </c>
      <c s="164"/>
    </row>
    <row ht="11.1" customHeight="1">
      <c s="282">
        <f t="shared" si="164"/>
        <v>748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0"/>
      <c r="CT748" s="289"/>
      <c s="12"/>
      <c s="79"/>
      <c s="79"/>
      <c r="FL748" s="1"/>
      <c s="129">
        <f t="shared" si="160"/>
        <v>44576</v>
      </c>
      <c s="164"/>
    </row>
    <row ht="11.1" customHeight="1">
      <c s="282">
        <f t="shared" si="164"/>
        <v>749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0"/>
      <c r="CT749" s="289"/>
      <c s="12"/>
      <c s="79"/>
      <c s="79"/>
      <c r="FL749" s="1"/>
      <c s="129">
        <f t="shared" si="160"/>
        <v>44577</v>
      </c>
      <c s="164"/>
    </row>
    <row ht="11.1" customHeight="1">
      <c s="282">
        <f t="shared" si="164"/>
        <v>750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0"/>
      <c r="CT750" s="289"/>
      <c s="12"/>
      <c s="79"/>
      <c s="79"/>
      <c r="FL750" s="1"/>
      <c s="129">
        <f t="shared" si="160"/>
        <v>44578</v>
      </c>
      <c s="164"/>
    </row>
    <row ht="11.1" customHeight="1">
      <c s="282">
        <f t="shared" si="164"/>
        <v>751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0"/>
      <c r="CT751" s="289"/>
      <c s="12"/>
      <c s="79"/>
      <c s="79"/>
      <c r="FL751" s="1"/>
      <c s="129">
        <f t="shared" si="160"/>
        <v>44579</v>
      </c>
      <c s="164"/>
    </row>
    <row ht="11.1" customHeight="1">
      <c s="282">
        <f t="shared" si="164"/>
        <v>752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0"/>
      <c r="CT752" s="289"/>
      <c s="12"/>
      <c s="79"/>
      <c s="79"/>
      <c r="FL752" s="1"/>
      <c s="129">
        <f t="shared" si="160"/>
        <v>44580</v>
      </c>
      <c s="164"/>
    </row>
    <row ht="11.1" customHeight="1">
      <c s="282">
        <f t="shared" si="164"/>
        <v>753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0"/>
      <c r="CT753" s="289"/>
      <c s="12"/>
      <c s="79"/>
      <c s="79"/>
      <c r="FL753" s="1"/>
      <c s="129">
        <f t="shared" si="160"/>
        <v>44581</v>
      </c>
      <c s="164"/>
    </row>
    <row ht="11.1" customHeight="1">
      <c s="282">
        <f t="shared" si="164"/>
        <v>754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0"/>
      <c r="CT754" s="289"/>
      <c s="12"/>
      <c s="79"/>
      <c s="79"/>
      <c r="FL754" s="1"/>
      <c s="129">
        <f t="shared" si="160"/>
        <v>44582</v>
      </c>
      <c s="164"/>
    </row>
    <row ht="11.1" customHeight="1">
      <c s="282">
        <f t="shared" si="164"/>
        <v>755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0"/>
      <c r="CT755" s="289"/>
      <c s="12"/>
      <c s="79"/>
      <c s="79"/>
      <c r="FL755" s="1"/>
      <c s="129">
        <f t="shared" si="160"/>
        <v>44583</v>
      </c>
      <c s="164"/>
    </row>
    <row ht="11.1" customHeight="1">
      <c s="282">
        <f t="shared" si="164"/>
        <v>756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0"/>
      <c r="CT756" s="289"/>
      <c s="12"/>
      <c s="79"/>
      <c s="79"/>
      <c r="FL756" s="1"/>
      <c s="129">
        <f t="shared" si="160"/>
        <v>44584</v>
      </c>
      <c s="164"/>
    </row>
    <row ht="11.1" customHeight="1">
      <c s="282">
        <f t="shared" si="164"/>
        <v>757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0"/>
      <c r="CT757" s="289"/>
      <c s="12"/>
      <c s="79"/>
      <c s="79"/>
      <c r="FL757" s="1"/>
      <c s="129">
        <f t="shared" si="160"/>
        <v>44585</v>
      </c>
      <c s="164"/>
    </row>
    <row ht="11.1" customHeight="1">
      <c s="282">
        <f t="shared" si="164"/>
        <v>758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0"/>
      <c r="CT758" s="289"/>
      <c s="12"/>
      <c s="79"/>
      <c s="79"/>
      <c r="FL758" s="1"/>
      <c s="129">
        <f t="shared" si="160"/>
        <v>44586</v>
      </c>
      <c s="164"/>
    </row>
    <row ht="11.1" customHeight="1">
      <c s="282">
        <f t="shared" si="164"/>
        <v>759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0"/>
      <c r="CT759" s="289"/>
      <c s="12"/>
      <c s="79"/>
      <c s="79"/>
      <c r="FL759" s="1"/>
      <c s="129">
        <f t="shared" si="160"/>
        <v>44587</v>
      </c>
      <c s="164"/>
    </row>
    <row ht="11.1" customHeight="1">
      <c s="282">
        <f t="shared" si="164"/>
        <v>760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0"/>
      <c r="CT760" s="289"/>
      <c s="12"/>
      <c s="79"/>
      <c s="79"/>
      <c r="FL760" s="1"/>
      <c s="129">
        <f t="shared" si="160"/>
        <v>44588</v>
      </c>
      <c s="164"/>
    </row>
    <row ht="11.1" customHeight="1">
      <c s="282">
        <f t="shared" si="164"/>
        <v>761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0"/>
      <c r="CT761" s="289"/>
      <c s="12"/>
      <c s="79"/>
      <c s="79"/>
      <c r="FL761" s="1"/>
      <c s="129">
        <f t="shared" si="160"/>
        <v>44589</v>
      </c>
      <c s="164"/>
    </row>
    <row ht="11.1" customHeight="1">
      <c s="282">
        <f t="shared" si="164"/>
        <v>762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0"/>
      <c r="CT762" s="289"/>
      <c s="12"/>
      <c s="79"/>
      <c s="79"/>
      <c r="FL762" s="1"/>
      <c s="129">
        <f t="shared" si="160"/>
        <v>44590</v>
      </c>
      <c s="164"/>
    </row>
    <row ht="11.1" customHeight="1">
      <c s="282">
        <f t="shared" si="164"/>
        <v>763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0"/>
      <c r="CT763" s="289"/>
      <c s="12"/>
      <c s="79"/>
      <c s="79"/>
      <c r="FL763" s="1"/>
      <c s="129">
        <f t="shared" si="160"/>
        <v>44591</v>
      </c>
      <c s="164"/>
    </row>
    <row ht="11.1" customHeight="1">
      <c s="282">
        <f t="shared" si="164"/>
        <v>764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0"/>
      <c r="CT764" s="289"/>
      <c s="12"/>
      <c s="79"/>
      <c s="79"/>
      <c r="FL764" s="1"/>
      <c s="129">
        <f t="shared" si="160"/>
        <v>44592</v>
      </c>
      <c s="164"/>
    </row>
    <row ht="11.1" customHeight="1">
      <c s="282">
        <f t="shared" si="164"/>
        <v>765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0"/>
      <c r="CT765" s="289"/>
      <c s="12"/>
      <c s="79"/>
      <c s="79"/>
      <c r="FL765" s="1"/>
      <c s="129">
        <f t="shared" si="160"/>
        <v>44593</v>
      </c>
      <c s="164"/>
    </row>
    <row ht="11.1" customHeight="1">
      <c s="282">
        <f t="shared" si="164"/>
        <v>766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0"/>
      <c r="CT766" s="289"/>
      <c s="12"/>
      <c s="79"/>
      <c s="79"/>
      <c r="FL766" s="1"/>
      <c s="129">
        <f t="shared" si="160"/>
        <v>44594</v>
      </c>
      <c s="164"/>
    </row>
    <row ht="11.1" customHeight="1">
      <c s="282">
        <f t="shared" si="164"/>
        <v>767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0"/>
      <c r="CT767" s="289"/>
      <c s="12"/>
      <c s="79"/>
      <c s="79"/>
      <c r="FL767" s="1"/>
      <c s="129">
        <f t="shared" si="160"/>
        <v>44595</v>
      </c>
      <c s="164"/>
    </row>
    <row ht="11.1" customHeight="1">
      <c s="282">
        <f t="shared" si="164"/>
        <v>768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0"/>
      <c r="CT768" s="289"/>
      <c s="12"/>
      <c s="79"/>
      <c s="79"/>
      <c r="FL768" s="1"/>
      <c s="129">
        <f t="shared" si="160"/>
        <v>44596</v>
      </c>
      <c s="164"/>
    </row>
    <row ht="11.1" customHeight="1">
      <c s="282">
        <f t="shared" si="164"/>
        <v>769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0"/>
      <c r="CT769" s="289"/>
      <c s="12"/>
      <c s="79"/>
      <c s="79"/>
      <c r="FL769" s="1"/>
      <c s="129">
        <f t="shared" si="196" ref="FM769:FM1023">FM768+1</f>
        <v>44597</v>
      </c>
      <c s="164"/>
    </row>
    <row ht="11.1" customHeight="1">
      <c s="282">
        <f t="shared" si="164"/>
        <v>770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0"/>
      <c r="CT770" s="289"/>
      <c s="12"/>
      <c s="79"/>
      <c s="79"/>
      <c r="FL770" s="1"/>
      <c s="129">
        <f t="shared" si="196"/>
        <v>44598</v>
      </c>
      <c s="164"/>
    </row>
    <row ht="11.1" customHeight="1">
      <c s="282">
        <f t="shared" si="164"/>
        <v>771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0"/>
      <c r="CT771" s="289"/>
      <c s="12"/>
      <c s="79"/>
      <c s="79"/>
      <c r="FL771" s="1"/>
      <c s="129">
        <f t="shared" si="196"/>
        <v>44599</v>
      </c>
      <c s="164"/>
    </row>
    <row ht="11.1" customHeight="1">
      <c s="282">
        <f t="shared" si="164"/>
        <v>772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0"/>
      <c r="CT772" s="289"/>
      <c s="12"/>
      <c s="79"/>
      <c s="79"/>
      <c r="FL772" s="1"/>
      <c s="129">
        <f t="shared" si="196"/>
        <v>44600</v>
      </c>
      <c s="164"/>
    </row>
    <row ht="11.1" customHeight="1">
      <c s="282">
        <f t="shared" si="164"/>
        <v>773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0"/>
      <c r="CT773" s="289"/>
      <c s="12"/>
      <c s="79"/>
      <c s="79"/>
      <c r="FL773" s="1"/>
      <c s="129">
        <f t="shared" si="196"/>
        <v>44601</v>
      </c>
      <c s="164"/>
    </row>
    <row ht="11.1" customHeight="1">
      <c s="282">
        <f t="shared" si="164"/>
        <v>774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0"/>
      <c r="CT774" s="289"/>
      <c s="12"/>
      <c s="79"/>
      <c s="79"/>
      <c r="FL774" s="1"/>
      <c s="129">
        <f t="shared" si="196"/>
        <v>44602</v>
      </c>
      <c s="164"/>
    </row>
    <row ht="11.1" customHeight="1">
      <c s="282">
        <f t="shared" si="164"/>
        <v>775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0"/>
      <c r="CT775" s="289"/>
      <c s="12"/>
      <c s="79"/>
      <c s="79"/>
      <c r="FL775" s="1"/>
      <c s="129">
        <f t="shared" si="196"/>
        <v>44603</v>
      </c>
      <c s="164"/>
    </row>
    <row ht="11.1" customHeight="1">
      <c s="282">
        <f t="shared" si="164"/>
        <v>776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0"/>
      <c r="CT776" s="289"/>
      <c s="12"/>
      <c s="79"/>
      <c s="79"/>
      <c r="FL776" s="1"/>
      <c s="129">
        <f t="shared" si="196"/>
        <v>44604</v>
      </c>
      <c s="164"/>
    </row>
    <row ht="11.1" customHeight="1">
      <c s="282">
        <f t="shared" si="164"/>
        <v>777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0"/>
      <c r="CT777" s="289"/>
      <c s="12"/>
      <c s="79"/>
      <c s="79"/>
      <c r="FL777" s="1"/>
      <c s="129">
        <f t="shared" si="196"/>
        <v>44605</v>
      </c>
      <c s="164"/>
    </row>
    <row ht="11.1" customHeight="1">
      <c s="282">
        <f t="shared" si="164"/>
        <v>778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0"/>
      <c r="CT778" s="289"/>
      <c s="12"/>
      <c s="79"/>
      <c s="79"/>
      <c r="FL778" s="1"/>
      <c s="129">
        <f t="shared" si="196"/>
        <v>44606</v>
      </c>
      <c s="164"/>
    </row>
    <row ht="11.1" customHeight="1">
      <c s="282">
        <f t="shared" si="164"/>
        <v>779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0"/>
      <c r="CT779" s="289"/>
      <c s="12"/>
      <c s="79"/>
      <c s="79"/>
      <c r="FL779" s="1"/>
      <c s="129">
        <f t="shared" si="196"/>
        <v>44607</v>
      </c>
      <c s="164"/>
    </row>
    <row ht="11.1" customHeight="1">
      <c s="282">
        <f t="shared" si="164"/>
        <v>780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0"/>
      <c r="CT780" s="289"/>
      <c s="12"/>
      <c s="79"/>
      <c s="79"/>
      <c r="FL780" s="1"/>
      <c s="129">
        <f t="shared" si="196"/>
        <v>44608</v>
      </c>
      <c s="164"/>
    </row>
    <row ht="11.1" customHeight="1">
      <c s="282">
        <f t="shared" si="164"/>
        <v>781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0"/>
      <c r="CT781" s="289"/>
      <c s="12"/>
      <c s="79"/>
      <c s="79"/>
      <c r="FL781" s="1"/>
      <c s="129">
        <f t="shared" si="196"/>
        <v>44609</v>
      </c>
      <c s="164"/>
    </row>
    <row ht="11.1" customHeight="1">
      <c s="282">
        <f t="shared" si="164"/>
        <v>782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0"/>
      <c r="CT782" s="289"/>
      <c s="12"/>
      <c s="79"/>
      <c s="79"/>
      <c r="FL782" s="1"/>
      <c s="129">
        <f t="shared" si="196"/>
        <v>44610</v>
      </c>
      <c s="164"/>
    </row>
    <row ht="11.1" customHeight="1">
      <c s="282">
        <f t="shared" si="164"/>
        <v>783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0"/>
      <c r="CT783" s="289"/>
      <c s="12"/>
      <c s="79"/>
      <c s="79"/>
      <c r="FL783" s="1"/>
      <c s="129">
        <f t="shared" si="196"/>
        <v>44611</v>
      </c>
      <c s="164"/>
    </row>
    <row ht="11.1" customHeight="1">
      <c s="282">
        <f t="shared" si="164"/>
        <v>784</v>
      </c>
      <c s="75">
        <f t="shared" si="161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62"/>
        <v>0</v>
      </c>
      <c s="100" t="str">
        <f t="shared" si="163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0"/>
      <c r="CT784" s="289"/>
      <c s="12"/>
      <c s="79"/>
      <c s="79"/>
      <c r="FL784" s="1"/>
      <c s="129">
        <f t="shared" si="196"/>
        <v>44612</v>
      </c>
      <c s="164"/>
    </row>
    <row ht="11.1" customHeight="1">
      <c s="282">
        <f t="shared" si="164"/>
        <v>785</v>
      </c>
      <c s="75">
        <f t="shared" si="197" ref="B785:B1039">HOUR(C785)+MINUTE(C785)/60</f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165"/>
        <v/>
      </c>
      <c s="269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8"/>
      <c s="163">
        <f t="shared" si="198" ref="BM785:BM1039">INT(B785)</f>
        <v>0</v>
      </c>
      <c s="100" t="str">
        <f t="shared" si="199" ref="BN785:BN1039">TEXT(C785+IF(C785&gt;0,TIMEVALUE("01:00:00"),C785),"hh:mm")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0"/>
      <c r="CT785" s="289"/>
      <c s="12"/>
      <c s="79"/>
      <c s="79"/>
      <c r="FL785" s="1"/>
      <c s="129">
        <f t="shared" si="196"/>
        <v>44613</v>
      </c>
      <c s="164"/>
    </row>
    <row ht="11.1" customHeight="1">
      <c s="282">
        <f t="shared" si="200" ref="A786:A1040">+A785+1</f>
        <v>786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 ref="AG786:AG1040">IF(D786-D785&lt;0,"Reset","")</f>
        <v/>
      </c>
      <c s="269">
        <f t="shared" si="202" ref="AH786:AH1040">IF(BM786&lt;6,2,IF(BM786&gt;18,2,1))</f>
        <v>2</v>
      </c>
      <c s="28">
        <f t="shared" si="203" ref="AI786:AI1040">IF($AG786="Reset",0,IF(D786&gt;0,D786-D785,0))</f>
        <v>0</v>
      </c>
      <c s="28">
        <f t="shared" si="204" ref="AJ786:AJ1040">IF($AG786="Reset",0,IF(E786&gt;0,E786-E785,0))</f>
        <v>0</v>
      </c>
      <c s="28">
        <f t="shared" si="205" ref="AK786:AK1040">IF($AG786="Reset",0,IF(F786&gt;0,F786-F785,0))</f>
        <v>0</v>
      </c>
      <c s="28">
        <f t="shared" si="206" ref="AL786:AL1040">IF($AG786="Reset",0,IF(G786&gt;0,G786-G785,0))</f>
        <v>0</v>
      </c>
      <c s="28">
        <f t="shared" si="207" ref="AM786:AM1040">IF($AG786="Reset",0,IF(H786&gt;0,H786-H785,0))</f>
        <v>0</v>
      </c>
      <c s="28">
        <f t="shared" si="208" ref="AN786:AN1040">IF($AG786="Reset",0,IF(I786&gt;0,I786-I785,0))</f>
        <v>0</v>
      </c>
      <c s="28">
        <f t="shared" si="209" ref="AO786:AO1040">IF($AG786="Reset",0,IF(J786&gt;0,J786-J785,0))</f>
        <v>0</v>
      </c>
      <c s="28">
        <f t="shared" si="210" ref="AP786:AP1040">IF($AG786="Reset",0,IF(K786&gt;0,K786-K785,0))</f>
        <v>0</v>
      </c>
      <c s="28">
        <f t="shared" si="211" ref="AQ786:AQ1040">IF($AG786="Reset",0,IF(L786&gt;0,L786-L785,0))</f>
        <v>0</v>
      </c>
      <c s="28">
        <f t="shared" si="212" ref="AR786:AR1040">IF($AG786="Reset",0,IF(M786&gt;0,M786-M785,0))</f>
        <v>0</v>
      </c>
      <c s="28">
        <f t="shared" si="213" ref="AS786:AS1040">IF($AG786="Reset",0,IF(N786&gt;0,N786-N785,0))</f>
        <v>0</v>
      </c>
      <c s="28">
        <f t="shared" si="214" ref="AT786:AT1040">IF($AG786="Reset",0,IF(O786&gt;0,O786-O785,0))</f>
        <v>0</v>
      </c>
      <c s="28">
        <f t="shared" si="215" ref="AU786:AU1040">IF($AG786="Reset",0,IF(P786&gt;0,P786-P785,0))</f>
        <v>0</v>
      </c>
      <c s="28">
        <f t="shared" si="216" ref="AV786:AV1040">IF($AG786="Reset",0,IF(Q786&gt;0,Q786-Q785,0))</f>
        <v>0</v>
      </c>
      <c s="28">
        <f t="shared" si="217" ref="AW786:AW1040">IF($AG786="Reset",0,IF(R786&gt;0,R786-R785,0))</f>
        <v>0</v>
      </c>
      <c s="28">
        <f t="shared" si="218" ref="AX786:AX1040">IF($AG786="Reset",0,IF(S786&gt;0,S786-S785,0))</f>
        <v>0</v>
      </c>
      <c s="28">
        <f t="shared" si="219" ref="AY786:AY1040">IF($AG786="Reset",0,IF(T786&gt;0,T786-T785,0))</f>
        <v>0</v>
      </c>
      <c s="28">
        <f t="shared" si="220" ref="AZ786:AZ1040">IF($AG786="Reset",0,IF(U786&gt;0,U786-U785,0))</f>
        <v>0</v>
      </c>
      <c s="28">
        <f t="shared" si="221" ref="BA786:BA1040">IF($AG786="Reset",0,IF(V786&gt;0,V786-V785,0))</f>
        <v>0</v>
      </c>
      <c s="28">
        <f t="shared" si="222" ref="BB786:BB1040">IF($AG786="Reset",0,IF(W786&gt;0,W786-W785,0))</f>
        <v>0</v>
      </c>
      <c s="28">
        <f t="shared" si="223" ref="BC786:BC1040">IF($AG786="Reset",0,IF(X786&gt;0,X786-X785,0))</f>
        <v>0</v>
      </c>
      <c s="28">
        <f t="shared" si="224" ref="BD786:BD1040">IF($AG786="Reset",0,IF(Y786&gt;0,Y786-Y785,0))</f>
        <v>0</v>
      </c>
      <c s="28">
        <f t="shared" si="225" ref="BE786:BE1040">IF($AG786="Reset",0,IF(Z786&gt;0,Z786-Z785,0))</f>
        <v>0</v>
      </c>
      <c s="28">
        <f t="shared" si="226" ref="BF786:BF1040">IF($AG786="Reset",0,IF(AA786&gt;0,AA786-AA785,0))</f>
        <v>0</v>
      </c>
      <c s="28">
        <f t="shared" si="227" ref="BG786:BG1040">IF($AG786="Reset",0,IF(AB786&gt;0,AB786-AB785,0))</f>
        <v>0</v>
      </c>
      <c s="28">
        <f t="shared" si="228" ref="BH786:BH1040">IF($AG786="Reset",0,IF(AC786&gt;0,AC786-AC785,0))</f>
        <v>0</v>
      </c>
      <c s="28">
        <f t="shared" si="229" ref="BI786:BI1040">IF($AG786="Reset",0,IF(AD786&gt;0,AD786-AD785,0))</f>
        <v>0</v>
      </c>
      <c s="28">
        <f t="shared" si="230" ref="BJ786:BJ1040">IF($AG786="Reset",0,IF(AE786&gt;0,AE786-AE785,0))</f>
        <v>0</v>
      </c>
      <c s="28">
        <f t="shared" si="231" ref="BK786:BK1040">IF($AG786="Reset",0,IF(AF786&gt;0,AF786-AF785,0))</f>
        <v>0</v>
      </c>
      <c s="18"/>
      <c s="163">
        <f t="shared" si="198"/>
        <v>0</v>
      </c>
      <c s="100" t="str">
        <f t="shared" si="199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0"/>
      <c r="CT786" s="289"/>
      <c s="12"/>
      <c s="79"/>
      <c s="79"/>
      <c r="FL786" s="1"/>
      <c s="129">
        <f t="shared" si="196"/>
        <v>44614</v>
      </c>
      <c s="164"/>
    </row>
    <row ht="11.1" customHeight="1">
      <c s="282">
        <f t="shared" si="200"/>
        <v>787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0"/>
      <c r="CT787" s="289"/>
      <c s="12"/>
      <c s="79"/>
      <c s="79"/>
      <c r="FL787" s="1"/>
      <c s="129">
        <f t="shared" si="196"/>
        <v>44615</v>
      </c>
      <c s="164"/>
    </row>
    <row ht="11.1" customHeight="1">
      <c s="282">
        <f t="shared" si="200"/>
        <v>788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0"/>
      <c r="CT788" s="289"/>
      <c s="12"/>
      <c s="79"/>
      <c s="79"/>
      <c r="FL788" s="1"/>
      <c s="129">
        <f t="shared" si="196"/>
        <v>44616</v>
      </c>
      <c s="164"/>
    </row>
    <row ht="11.1" customHeight="1">
      <c s="282">
        <f t="shared" si="200"/>
        <v>789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0"/>
      <c r="CT789" s="289"/>
      <c s="12"/>
      <c s="79"/>
      <c s="79"/>
      <c r="FL789" s="1"/>
      <c s="129">
        <f t="shared" si="196"/>
        <v>44617</v>
      </c>
      <c s="164"/>
    </row>
    <row ht="11.1" customHeight="1">
      <c s="282">
        <f t="shared" si="200"/>
        <v>790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0"/>
      <c r="CT790" s="289"/>
      <c s="12"/>
      <c s="79"/>
      <c s="79"/>
      <c r="FL790" s="1"/>
      <c s="129">
        <f t="shared" si="196"/>
        <v>44618</v>
      </c>
      <c s="164"/>
    </row>
    <row ht="11.1" customHeight="1">
      <c s="282">
        <f t="shared" si="200"/>
        <v>791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0"/>
      <c r="CT791" s="289"/>
      <c s="12"/>
      <c s="79"/>
      <c s="79"/>
      <c r="FL791" s="1"/>
      <c s="129">
        <f t="shared" si="196"/>
        <v>44619</v>
      </c>
      <c s="164"/>
    </row>
    <row ht="11.1" customHeight="1">
      <c s="282">
        <f t="shared" si="200"/>
        <v>792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0"/>
      <c r="CT792" s="289"/>
      <c s="12"/>
      <c s="79"/>
      <c s="79"/>
      <c r="FL792" s="1"/>
      <c s="129">
        <f t="shared" si="196"/>
        <v>44620</v>
      </c>
      <c s="164"/>
    </row>
    <row ht="11.1" customHeight="1">
      <c s="282">
        <f t="shared" si="200"/>
        <v>793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0"/>
      <c r="CT793" s="289"/>
      <c s="12"/>
      <c s="79"/>
      <c s="79"/>
      <c r="FL793" s="1"/>
      <c s="129">
        <f t="shared" si="196"/>
        <v>44621</v>
      </c>
      <c s="164"/>
    </row>
    <row ht="11.1" customHeight="1">
      <c s="282">
        <f t="shared" si="200"/>
        <v>794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0"/>
      <c r="CT794" s="289"/>
      <c s="12"/>
      <c s="79"/>
      <c s="79"/>
      <c r="FL794" s="1"/>
      <c s="129">
        <f t="shared" si="196"/>
        <v>44622</v>
      </c>
      <c s="164"/>
    </row>
    <row ht="11.1" customHeight="1">
      <c s="282">
        <f t="shared" si="200"/>
        <v>795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0"/>
      <c r="CT795" s="289"/>
      <c s="12"/>
      <c s="79"/>
      <c s="79"/>
      <c r="FL795" s="1"/>
      <c s="129">
        <f t="shared" si="196"/>
        <v>44623</v>
      </c>
      <c s="164"/>
    </row>
    <row ht="11.1" customHeight="1">
      <c s="282">
        <f t="shared" si="200"/>
        <v>796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0"/>
      <c r="CT796" s="289"/>
      <c s="12"/>
      <c s="79"/>
      <c s="79"/>
      <c r="FL796" s="1"/>
      <c s="129">
        <f t="shared" si="196"/>
        <v>44624</v>
      </c>
      <c s="164"/>
    </row>
    <row ht="11.1" customHeight="1">
      <c s="282">
        <f t="shared" si="200"/>
        <v>797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0"/>
      <c r="CT797" s="289"/>
      <c s="12"/>
      <c s="79"/>
      <c s="79"/>
      <c r="FL797" s="1"/>
      <c s="129">
        <f t="shared" si="196"/>
        <v>44625</v>
      </c>
      <c s="164"/>
    </row>
    <row ht="11.1" customHeight="1">
      <c s="282">
        <f t="shared" si="200"/>
        <v>798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0"/>
      <c r="CT798" s="289"/>
      <c s="12"/>
      <c s="79"/>
      <c s="79"/>
      <c r="FL798" s="1"/>
      <c s="129">
        <f t="shared" si="196"/>
        <v>44626</v>
      </c>
      <c s="164"/>
    </row>
    <row ht="11.1" customHeight="1">
      <c s="282">
        <f t="shared" si="200"/>
        <v>799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0"/>
      <c r="CT799" s="289"/>
      <c s="12"/>
      <c s="79"/>
      <c s="79"/>
      <c r="FL799" s="1"/>
      <c s="129">
        <f t="shared" si="196"/>
        <v>44627</v>
      </c>
      <c s="164"/>
    </row>
    <row ht="11.1" customHeight="1">
      <c s="282">
        <f t="shared" si="200"/>
        <v>800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0"/>
      <c r="CT800" s="289"/>
      <c s="12"/>
      <c s="79"/>
      <c s="79"/>
      <c r="FL800" s="1"/>
      <c s="129">
        <f t="shared" si="196"/>
        <v>44628</v>
      </c>
      <c s="164"/>
    </row>
    <row ht="11.1" customHeight="1">
      <c s="282">
        <f t="shared" si="200"/>
        <v>801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0"/>
      <c r="CT801" s="289"/>
      <c s="12"/>
      <c s="79"/>
      <c s="79"/>
      <c r="FL801" s="1"/>
      <c s="129">
        <f t="shared" si="196"/>
        <v>44629</v>
      </c>
      <c s="164"/>
    </row>
    <row ht="11.1" customHeight="1">
      <c s="282">
        <f t="shared" si="200"/>
        <v>802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0"/>
      <c r="CT802" s="289"/>
      <c s="12"/>
      <c s="79"/>
      <c s="79"/>
      <c r="FL802" s="1"/>
      <c s="129">
        <f t="shared" si="196"/>
        <v>44630</v>
      </c>
      <c s="164"/>
    </row>
    <row ht="11.1" customHeight="1">
      <c s="282">
        <f t="shared" si="200"/>
        <v>803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0"/>
      <c r="CT803" s="289"/>
      <c s="12"/>
      <c s="79"/>
      <c s="79"/>
      <c r="FL803" s="1"/>
      <c s="129">
        <f t="shared" si="196"/>
        <v>44631</v>
      </c>
      <c s="164"/>
    </row>
    <row ht="11.1" customHeight="1">
      <c s="282">
        <f t="shared" si="200"/>
        <v>804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0"/>
      <c r="CT804" s="289"/>
      <c s="12"/>
      <c s="79"/>
      <c s="79"/>
      <c r="FL804" s="1"/>
      <c s="129">
        <f t="shared" si="196"/>
        <v>44632</v>
      </c>
      <c s="164"/>
    </row>
    <row ht="11.1" customHeight="1">
      <c s="282">
        <f t="shared" si="200"/>
        <v>805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0"/>
      <c r="CT805" s="289"/>
      <c s="12"/>
      <c s="79"/>
      <c s="79"/>
      <c r="FL805" s="1"/>
      <c s="129">
        <f t="shared" si="196"/>
        <v>44633</v>
      </c>
      <c s="164"/>
    </row>
    <row ht="11.1" customHeight="1">
      <c s="282">
        <f t="shared" si="200"/>
        <v>806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0"/>
      <c r="CT806" s="289"/>
      <c s="12"/>
      <c s="79"/>
      <c s="79"/>
      <c r="FL806" s="1"/>
      <c s="129">
        <f t="shared" si="196"/>
        <v>44634</v>
      </c>
      <c s="164"/>
    </row>
    <row ht="11.1" customHeight="1">
      <c s="282">
        <f t="shared" si="200"/>
        <v>807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0"/>
      <c r="CT807" s="289"/>
      <c s="12"/>
      <c s="79"/>
      <c s="79"/>
      <c r="FL807" s="1"/>
      <c s="129">
        <f t="shared" si="196"/>
        <v>44635</v>
      </c>
      <c s="164"/>
    </row>
    <row ht="11.1" customHeight="1">
      <c s="282">
        <f t="shared" si="200"/>
        <v>808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0"/>
      <c r="CT808" s="289"/>
      <c s="12"/>
      <c s="79"/>
      <c s="79"/>
      <c r="FL808" s="1"/>
      <c s="129">
        <f t="shared" si="196"/>
        <v>44636</v>
      </c>
      <c s="164"/>
    </row>
    <row ht="11.1" customHeight="1">
      <c s="282">
        <f t="shared" si="200"/>
        <v>809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0"/>
      <c r="CT809" s="289"/>
      <c s="12"/>
      <c s="79"/>
      <c s="79"/>
      <c r="FL809" s="1"/>
      <c s="129">
        <f t="shared" si="196"/>
        <v>44637</v>
      </c>
      <c s="164"/>
    </row>
    <row ht="11.1" customHeight="1">
      <c s="282">
        <f t="shared" si="200"/>
        <v>810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0"/>
      <c r="CT810" s="289"/>
      <c s="12"/>
      <c s="79"/>
      <c s="79"/>
      <c r="FL810" s="1"/>
      <c s="129">
        <f t="shared" si="196"/>
        <v>44638</v>
      </c>
      <c s="164"/>
    </row>
    <row ht="11.1" customHeight="1">
      <c s="282">
        <f t="shared" si="200"/>
        <v>811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0"/>
      <c r="CT811" s="289"/>
      <c s="12"/>
      <c s="79"/>
      <c s="79"/>
      <c r="FL811" s="1"/>
      <c s="129">
        <f t="shared" si="196"/>
        <v>44639</v>
      </c>
      <c s="164"/>
    </row>
    <row ht="11.1" customHeight="1">
      <c s="282">
        <f t="shared" si="200"/>
        <v>812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0"/>
      <c r="CT812" s="289"/>
      <c s="12"/>
      <c s="79"/>
      <c s="79"/>
      <c r="FL812" s="1"/>
      <c s="129">
        <f t="shared" si="196"/>
        <v>44640</v>
      </c>
      <c s="164"/>
    </row>
    <row ht="11.1" customHeight="1">
      <c s="282">
        <f t="shared" si="200"/>
        <v>813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0"/>
      <c r="CT813" s="289"/>
      <c s="12"/>
      <c s="79"/>
      <c s="79"/>
      <c r="FL813" s="1"/>
      <c s="129">
        <f t="shared" si="196"/>
        <v>44641</v>
      </c>
      <c s="164"/>
    </row>
    <row ht="11.1" customHeight="1">
      <c s="282">
        <f t="shared" si="200"/>
        <v>814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0"/>
      <c r="CT814" s="289"/>
      <c s="12"/>
      <c s="79"/>
      <c s="79"/>
      <c r="FL814" s="1"/>
      <c s="129">
        <f t="shared" si="196"/>
        <v>44642</v>
      </c>
      <c s="164"/>
    </row>
    <row ht="11.1" customHeight="1">
      <c s="282">
        <f t="shared" si="200"/>
        <v>815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0"/>
      <c r="CT815" s="289"/>
      <c s="12"/>
      <c s="79"/>
      <c s="79"/>
      <c r="FL815" s="1"/>
      <c s="129">
        <f t="shared" si="196"/>
        <v>44643</v>
      </c>
      <c s="164"/>
    </row>
    <row ht="11.1" customHeight="1">
      <c s="282">
        <f t="shared" si="200"/>
        <v>816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0"/>
      <c r="CT816" s="289"/>
      <c s="12"/>
      <c s="79"/>
      <c s="79"/>
      <c r="FL816" s="1"/>
      <c s="129">
        <f t="shared" si="196"/>
        <v>44644</v>
      </c>
      <c s="164"/>
    </row>
    <row ht="11.1" customHeight="1">
      <c s="282">
        <f t="shared" si="200"/>
        <v>817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0"/>
      <c r="CT817" s="289"/>
      <c s="12"/>
      <c s="79"/>
      <c s="79"/>
      <c r="FL817" s="1"/>
      <c s="129">
        <f t="shared" si="196"/>
        <v>44645</v>
      </c>
      <c s="164"/>
    </row>
    <row ht="11.1" customHeight="1">
      <c s="282">
        <f t="shared" si="200"/>
        <v>818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0"/>
      <c r="CT818" s="289"/>
      <c s="12"/>
      <c s="79"/>
      <c s="79"/>
      <c r="FL818" s="1"/>
      <c s="129">
        <f t="shared" si="196"/>
        <v>44646</v>
      </c>
      <c s="164"/>
    </row>
    <row ht="11.1" customHeight="1">
      <c s="282">
        <f t="shared" si="200"/>
        <v>819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0"/>
      <c r="CT819" s="289"/>
      <c s="12"/>
      <c s="79"/>
      <c s="79"/>
      <c r="FL819" s="1"/>
      <c s="129">
        <f t="shared" si="196"/>
        <v>44647</v>
      </c>
      <c s="164"/>
    </row>
    <row ht="11.1" customHeight="1">
      <c s="282">
        <f t="shared" si="200"/>
        <v>820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0"/>
      <c r="CT820" s="289"/>
      <c s="12"/>
      <c s="79"/>
      <c s="79"/>
      <c r="FL820" s="1"/>
      <c s="129">
        <f t="shared" si="196"/>
        <v>44648</v>
      </c>
      <c s="164"/>
    </row>
    <row ht="11.1" customHeight="1">
      <c s="282">
        <f t="shared" si="200"/>
        <v>821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0"/>
      <c r="CT821" s="289"/>
      <c s="12"/>
      <c s="79"/>
      <c s="79"/>
      <c r="FL821" s="1"/>
      <c s="129">
        <f t="shared" si="196"/>
        <v>44649</v>
      </c>
      <c s="164"/>
    </row>
    <row ht="11.1" customHeight="1">
      <c s="282">
        <f t="shared" si="200"/>
        <v>822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0"/>
      <c r="CT822" s="289"/>
      <c s="12"/>
      <c s="79"/>
      <c s="79"/>
      <c r="FL822" s="1"/>
      <c s="129">
        <f t="shared" si="196"/>
        <v>44650</v>
      </c>
      <c s="164"/>
    </row>
    <row ht="11.1" customHeight="1">
      <c s="282">
        <f t="shared" si="200"/>
        <v>823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0"/>
      <c r="CT823" s="289"/>
      <c s="12"/>
      <c s="79"/>
      <c s="79"/>
      <c r="FL823" s="1"/>
      <c s="129">
        <f t="shared" si="196"/>
        <v>44651</v>
      </c>
      <c s="164"/>
    </row>
    <row ht="11.1" customHeight="1">
      <c s="282">
        <f t="shared" si="200"/>
        <v>824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0"/>
      <c r="CT824" s="289"/>
      <c s="12"/>
      <c s="79"/>
      <c s="79"/>
      <c r="FL824" s="1"/>
      <c s="129">
        <f t="shared" si="196"/>
        <v>44652</v>
      </c>
      <c s="164"/>
    </row>
    <row ht="11.1" customHeight="1">
      <c s="282">
        <f t="shared" si="200"/>
        <v>825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0"/>
      <c r="CT825" s="289"/>
      <c s="12"/>
      <c s="79"/>
      <c s="79"/>
      <c r="FL825" s="1"/>
      <c s="129">
        <f t="shared" si="196"/>
        <v>44653</v>
      </c>
      <c s="164"/>
    </row>
    <row ht="11.1" customHeight="1">
      <c s="282">
        <f t="shared" si="200"/>
        <v>826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0"/>
      <c r="CT826" s="289"/>
      <c s="12"/>
      <c s="79"/>
      <c s="79"/>
      <c r="FL826" s="1"/>
      <c s="129">
        <f t="shared" si="196"/>
        <v>44654</v>
      </c>
      <c s="164"/>
    </row>
    <row ht="11.1" customHeight="1">
      <c s="282">
        <f t="shared" si="200"/>
        <v>827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0"/>
      <c r="CT827" s="289"/>
      <c s="12"/>
      <c s="79"/>
      <c s="79"/>
      <c r="FL827" s="1"/>
      <c s="129">
        <f t="shared" si="196"/>
        <v>44655</v>
      </c>
      <c s="164"/>
    </row>
    <row ht="11.1" customHeight="1">
      <c s="282">
        <f t="shared" si="200"/>
        <v>828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0"/>
      <c r="CT828" s="289"/>
      <c s="12"/>
      <c s="79"/>
      <c s="79"/>
      <c r="FL828" s="1"/>
      <c s="129">
        <f t="shared" si="196"/>
        <v>44656</v>
      </c>
      <c s="164"/>
    </row>
    <row ht="11.1" customHeight="1">
      <c s="282">
        <f t="shared" si="200"/>
        <v>829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0"/>
      <c r="CT829" s="289"/>
      <c s="12"/>
      <c s="79"/>
      <c s="79"/>
      <c r="FL829" s="1"/>
      <c s="129">
        <f t="shared" si="196"/>
        <v>44657</v>
      </c>
      <c s="164"/>
    </row>
    <row ht="11.1" customHeight="1">
      <c s="282">
        <f t="shared" si="200"/>
        <v>830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0"/>
      <c r="CT830" s="289"/>
      <c s="12"/>
      <c s="79"/>
      <c s="79"/>
      <c r="FL830" s="1"/>
      <c s="129">
        <f t="shared" si="196"/>
        <v>44658</v>
      </c>
      <c s="164"/>
    </row>
    <row ht="11.1" customHeight="1">
      <c s="282">
        <f t="shared" si="200"/>
        <v>831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0"/>
      <c r="CT831" s="289"/>
      <c s="12"/>
      <c s="79"/>
      <c s="79"/>
      <c r="FL831" s="1"/>
      <c s="129">
        <f t="shared" si="196"/>
        <v>44659</v>
      </c>
      <c s="164"/>
    </row>
    <row ht="11.1" customHeight="1">
      <c s="282">
        <f t="shared" si="200"/>
        <v>832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0"/>
      <c r="CT832" s="289"/>
      <c s="12"/>
      <c s="79"/>
      <c s="79"/>
      <c r="FL832" s="1"/>
      <c s="129">
        <f t="shared" si="196"/>
        <v>44660</v>
      </c>
      <c s="164"/>
    </row>
    <row ht="11.1" customHeight="1">
      <c s="282">
        <f t="shared" si="200"/>
        <v>833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0"/>
      <c r="CT833" s="289"/>
      <c s="12"/>
      <c s="79"/>
      <c s="79"/>
      <c r="FL833" s="1"/>
      <c s="129">
        <f t="shared" si="196"/>
        <v>44661</v>
      </c>
      <c s="164"/>
    </row>
    <row ht="11.1" customHeight="1">
      <c s="282">
        <f t="shared" si="200"/>
        <v>834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0"/>
      <c r="CT834" s="289"/>
      <c s="12"/>
      <c s="79"/>
      <c s="79"/>
      <c r="FL834" s="1"/>
      <c s="129">
        <f t="shared" si="196"/>
        <v>44662</v>
      </c>
      <c s="164"/>
    </row>
    <row ht="11.1" customHeight="1">
      <c s="282">
        <f t="shared" si="200"/>
        <v>835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0"/>
      <c r="CT835" s="289"/>
      <c s="12"/>
      <c s="79"/>
      <c s="79"/>
      <c r="FL835" s="1"/>
      <c s="129">
        <f t="shared" si="196"/>
        <v>44663</v>
      </c>
      <c s="164"/>
    </row>
    <row ht="11.1" customHeight="1">
      <c s="282">
        <f t="shared" si="200"/>
        <v>836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0"/>
      <c r="CT836" s="289"/>
      <c s="12"/>
      <c s="79"/>
      <c s="79"/>
      <c r="FL836" s="1"/>
      <c s="129">
        <f t="shared" si="196"/>
        <v>44664</v>
      </c>
      <c s="164"/>
    </row>
    <row ht="11.1" customHeight="1">
      <c s="282">
        <f t="shared" si="200"/>
        <v>837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0"/>
      <c r="CT837" s="289"/>
      <c s="12"/>
      <c s="79"/>
      <c s="79"/>
      <c r="FL837" s="1"/>
      <c s="129">
        <f t="shared" si="196"/>
        <v>44665</v>
      </c>
      <c s="164"/>
    </row>
    <row ht="11.1" customHeight="1">
      <c s="282">
        <f t="shared" si="200"/>
        <v>838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0"/>
      <c r="CT838" s="289"/>
      <c s="12"/>
      <c s="79"/>
      <c s="79"/>
      <c r="FL838" s="1"/>
      <c s="129">
        <f t="shared" si="196"/>
        <v>44666</v>
      </c>
      <c s="164"/>
    </row>
    <row ht="11.1" customHeight="1">
      <c s="282">
        <f t="shared" si="200"/>
        <v>839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0"/>
      <c r="CT839" s="289"/>
      <c s="12"/>
      <c s="79"/>
      <c s="79"/>
      <c r="FL839" s="1"/>
      <c s="129">
        <f t="shared" si="196"/>
        <v>44667</v>
      </c>
      <c s="164"/>
    </row>
    <row ht="11.1" customHeight="1">
      <c s="282">
        <f t="shared" si="200"/>
        <v>840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0"/>
      <c r="CT840" s="289"/>
      <c s="12"/>
      <c s="79"/>
      <c s="79"/>
      <c r="FL840" s="1"/>
      <c s="129">
        <f t="shared" si="196"/>
        <v>44668</v>
      </c>
      <c s="164"/>
    </row>
    <row ht="11.1" customHeight="1">
      <c s="282">
        <f t="shared" si="200"/>
        <v>841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0"/>
      <c r="CT841" s="289"/>
      <c s="12"/>
      <c s="79"/>
      <c s="79"/>
      <c r="FL841" s="1"/>
      <c s="129">
        <f t="shared" si="196"/>
        <v>44669</v>
      </c>
      <c s="164"/>
    </row>
    <row ht="11.1" customHeight="1">
      <c s="282">
        <f t="shared" si="200"/>
        <v>842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0"/>
      <c r="CT842" s="289"/>
      <c s="12"/>
      <c s="79"/>
      <c s="79"/>
      <c r="FL842" s="1"/>
      <c s="129">
        <f t="shared" si="196"/>
        <v>44670</v>
      </c>
      <c s="164"/>
    </row>
    <row ht="11.1" customHeight="1">
      <c s="282">
        <f t="shared" si="200"/>
        <v>843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0"/>
      <c r="CT843" s="289"/>
      <c s="12"/>
      <c s="79"/>
      <c s="79"/>
      <c r="FL843" s="1"/>
      <c s="129">
        <f t="shared" si="196"/>
        <v>44671</v>
      </c>
      <c s="164"/>
    </row>
    <row ht="11.1" customHeight="1">
      <c s="282">
        <f t="shared" si="200"/>
        <v>844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0"/>
      <c r="CT844" s="289"/>
      <c s="12"/>
      <c s="79"/>
      <c s="79"/>
      <c r="FL844" s="1"/>
      <c s="129">
        <f t="shared" si="196"/>
        <v>44672</v>
      </c>
      <c s="164"/>
    </row>
    <row ht="11.1" customHeight="1">
      <c s="282">
        <f t="shared" si="200"/>
        <v>845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0"/>
      <c r="CT845" s="289"/>
      <c s="12"/>
      <c s="79"/>
      <c s="79"/>
      <c r="FL845" s="1"/>
      <c s="129">
        <f t="shared" si="196"/>
        <v>44673</v>
      </c>
      <c s="164"/>
    </row>
    <row ht="11.1" customHeight="1">
      <c s="282">
        <f t="shared" si="200"/>
        <v>846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0"/>
      <c r="CT846" s="289"/>
      <c s="12"/>
      <c s="79"/>
      <c s="79"/>
      <c r="FL846" s="1"/>
      <c s="129">
        <f t="shared" si="196"/>
        <v>44674</v>
      </c>
      <c s="164"/>
    </row>
    <row ht="11.1" customHeight="1">
      <c s="282">
        <f t="shared" si="200"/>
        <v>847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0"/>
      <c r="CT847" s="289"/>
      <c s="12"/>
      <c s="79"/>
      <c s="79"/>
      <c r="FL847" s="1"/>
      <c s="129">
        <f t="shared" si="196"/>
        <v>44675</v>
      </c>
      <c s="164"/>
    </row>
    <row ht="11.1" customHeight="1">
      <c s="282">
        <f t="shared" si="200"/>
        <v>848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0"/>
      <c r="CT848" s="289"/>
      <c s="12"/>
      <c s="79"/>
      <c s="79"/>
      <c r="FL848" s="1"/>
      <c s="129">
        <f t="shared" si="196"/>
        <v>44676</v>
      </c>
      <c s="164"/>
    </row>
    <row ht="11.1" customHeight="1">
      <c s="282">
        <f t="shared" si="200"/>
        <v>849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0"/>
      <c r="CT849" s="289"/>
      <c s="12"/>
      <c s="79"/>
      <c s="79"/>
      <c r="FL849" s="1"/>
      <c s="129">
        <f t="shared" si="196"/>
        <v>44677</v>
      </c>
      <c s="164"/>
    </row>
    <row ht="11.1" customHeight="1">
      <c s="282">
        <f t="shared" si="200"/>
        <v>850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0"/>
      <c r="CT850" s="289"/>
      <c s="12"/>
      <c s="79"/>
      <c s="79"/>
      <c r="FL850" s="1"/>
      <c s="129">
        <f t="shared" si="196"/>
        <v>44678</v>
      </c>
      <c s="164"/>
    </row>
    <row ht="11.1" customHeight="1">
      <c s="282">
        <f t="shared" si="200"/>
        <v>851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0"/>
      <c r="CT851" s="289"/>
      <c s="12"/>
      <c s="79"/>
      <c s="79"/>
      <c r="FL851" s="1"/>
      <c s="129">
        <f t="shared" si="196"/>
        <v>44679</v>
      </c>
      <c s="164"/>
    </row>
    <row ht="11.1" customHeight="1">
      <c s="282">
        <f t="shared" si="200"/>
        <v>852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0"/>
      <c r="CT852" s="289"/>
      <c s="12"/>
      <c s="79"/>
      <c s="79"/>
      <c r="FL852" s="1"/>
      <c s="129">
        <f t="shared" si="196"/>
        <v>44680</v>
      </c>
      <c s="164"/>
    </row>
    <row ht="11.1" customHeight="1">
      <c s="282">
        <f t="shared" si="200"/>
        <v>853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0"/>
      <c r="CT853" s="289"/>
      <c s="12"/>
      <c s="79"/>
      <c s="79"/>
      <c r="FL853" s="1"/>
      <c s="129">
        <f t="shared" si="196"/>
        <v>44681</v>
      </c>
      <c s="164"/>
    </row>
    <row ht="11.1" customHeight="1">
      <c s="282">
        <f t="shared" si="200"/>
        <v>854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0"/>
      <c r="CT854" s="289"/>
      <c s="12"/>
      <c s="79"/>
      <c s="79"/>
      <c r="FL854" s="1"/>
      <c s="129">
        <f t="shared" si="196"/>
        <v>44682</v>
      </c>
      <c s="164"/>
    </row>
    <row ht="11.1" customHeight="1">
      <c s="282">
        <f t="shared" si="200"/>
        <v>855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0"/>
      <c r="CT855" s="289"/>
      <c s="12"/>
      <c s="79"/>
      <c s="79"/>
      <c r="FL855" s="1"/>
      <c s="129">
        <f t="shared" si="196"/>
        <v>44683</v>
      </c>
      <c s="164"/>
    </row>
    <row ht="11.1" customHeight="1">
      <c s="282">
        <f t="shared" si="200"/>
        <v>856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0"/>
      <c r="CT856" s="289"/>
      <c s="12"/>
      <c s="79"/>
      <c s="79"/>
      <c r="FL856" s="1"/>
      <c s="129">
        <f t="shared" si="196"/>
        <v>44684</v>
      </c>
      <c s="164"/>
    </row>
    <row ht="11.1" customHeight="1">
      <c s="282">
        <f t="shared" si="200"/>
        <v>857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0"/>
      <c r="CT857" s="289"/>
      <c s="12"/>
      <c s="79"/>
      <c s="79"/>
      <c r="FL857" s="1"/>
      <c s="129">
        <f t="shared" si="196"/>
        <v>44685</v>
      </c>
      <c s="164"/>
    </row>
    <row ht="11.1" customHeight="1">
      <c s="282">
        <f t="shared" si="200"/>
        <v>858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0"/>
      <c r="CT858" s="289"/>
      <c s="12"/>
      <c s="79"/>
      <c s="79"/>
      <c r="FL858" s="1"/>
      <c s="129">
        <f t="shared" si="196"/>
        <v>44686</v>
      </c>
      <c s="164"/>
    </row>
    <row ht="11.1" customHeight="1">
      <c s="282">
        <f t="shared" si="200"/>
        <v>859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0"/>
      <c r="CT859" s="289"/>
      <c s="12"/>
      <c s="79"/>
      <c s="79"/>
      <c r="FL859" s="1"/>
      <c s="129">
        <f t="shared" si="196"/>
        <v>44687</v>
      </c>
      <c s="164"/>
    </row>
    <row ht="11.1" customHeight="1">
      <c s="282">
        <f t="shared" si="200"/>
        <v>860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0"/>
      <c r="CT860" s="289"/>
      <c s="12"/>
      <c s="79"/>
      <c s="79"/>
      <c r="FL860" s="1"/>
      <c s="129">
        <f t="shared" si="196"/>
        <v>44688</v>
      </c>
      <c s="164"/>
    </row>
    <row ht="11.1" customHeight="1">
      <c s="282">
        <f t="shared" si="200"/>
        <v>861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0"/>
      <c r="CT861" s="289"/>
      <c s="12"/>
      <c s="79"/>
      <c s="79"/>
      <c r="FL861" s="1"/>
      <c s="129">
        <f t="shared" si="196"/>
        <v>44689</v>
      </c>
      <c s="164"/>
    </row>
    <row ht="11.1" customHeight="1">
      <c s="282">
        <f t="shared" si="200"/>
        <v>862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0"/>
      <c r="CT862" s="289"/>
      <c s="12"/>
      <c s="79"/>
      <c s="79"/>
      <c r="FL862" s="1"/>
      <c s="129">
        <f t="shared" si="196"/>
        <v>44690</v>
      </c>
      <c s="164"/>
    </row>
    <row ht="11.1" customHeight="1">
      <c s="282">
        <f t="shared" si="200"/>
        <v>863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0"/>
      <c r="CT863" s="289"/>
      <c s="12"/>
      <c s="79"/>
      <c s="79"/>
      <c r="FL863" s="1"/>
      <c s="129">
        <f t="shared" si="196"/>
        <v>44691</v>
      </c>
      <c s="164"/>
    </row>
    <row ht="11.1" customHeight="1">
      <c s="282">
        <f t="shared" si="200"/>
        <v>864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0"/>
      <c r="CT864" s="289"/>
      <c s="12"/>
      <c s="79"/>
      <c s="79"/>
      <c r="FL864" s="1"/>
      <c s="129">
        <f t="shared" si="196"/>
        <v>44692</v>
      </c>
      <c s="164"/>
    </row>
    <row ht="11.1" customHeight="1">
      <c s="282">
        <f t="shared" si="200"/>
        <v>865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0"/>
      <c r="CT865" s="289"/>
      <c s="12"/>
      <c s="79"/>
      <c s="79"/>
      <c r="FL865" s="1"/>
      <c s="129">
        <f t="shared" si="196"/>
        <v>44693</v>
      </c>
      <c s="164"/>
    </row>
    <row ht="11.1" customHeight="1">
      <c s="282">
        <f t="shared" si="200"/>
        <v>866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0"/>
      <c r="CT866" s="289"/>
      <c s="12"/>
      <c s="79"/>
      <c s="79"/>
      <c r="FL866" s="1"/>
      <c s="129">
        <f t="shared" si="196"/>
        <v>44694</v>
      </c>
      <c s="164"/>
    </row>
    <row ht="11.1" customHeight="1">
      <c s="282">
        <f t="shared" si="200"/>
        <v>867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0"/>
      <c r="CT867" s="289"/>
      <c s="12"/>
      <c s="79"/>
      <c s="79"/>
      <c r="FL867" s="1"/>
      <c s="129">
        <f t="shared" si="196"/>
        <v>44695</v>
      </c>
      <c s="164"/>
    </row>
    <row ht="11.1" customHeight="1">
      <c s="282">
        <f t="shared" si="200"/>
        <v>868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0"/>
      <c r="CT868" s="289"/>
      <c s="12"/>
      <c s="79"/>
      <c s="79"/>
      <c r="FL868" s="1"/>
      <c s="129">
        <f t="shared" si="196"/>
        <v>44696</v>
      </c>
      <c s="164"/>
    </row>
    <row ht="11.1" customHeight="1">
      <c s="282">
        <f t="shared" si="200"/>
        <v>869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0"/>
      <c r="CT869" s="289"/>
      <c s="12"/>
      <c s="79"/>
      <c s="79"/>
      <c r="FL869" s="1"/>
      <c s="129">
        <f t="shared" si="196"/>
        <v>44697</v>
      </c>
      <c s="164"/>
    </row>
    <row ht="11.1" customHeight="1">
      <c s="282">
        <f t="shared" si="200"/>
        <v>870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0"/>
      <c r="CT870" s="289"/>
      <c s="12"/>
      <c s="79"/>
      <c s="79"/>
      <c r="FL870" s="1"/>
      <c s="129">
        <f t="shared" si="196"/>
        <v>44698</v>
      </c>
      <c s="164"/>
    </row>
    <row ht="11.1" customHeight="1">
      <c s="282">
        <f t="shared" si="200"/>
        <v>871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0"/>
      <c r="CT871" s="289"/>
      <c s="12"/>
      <c s="79"/>
      <c s="79"/>
      <c r="FL871" s="1"/>
      <c s="129">
        <f t="shared" si="196"/>
        <v>44699</v>
      </c>
      <c s="164"/>
    </row>
    <row ht="11.1" customHeight="1">
      <c s="282">
        <f t="shared" si="200"/>
        <v>872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0"/>
      <c r="CT872" s="289"/>
      <c s="12"/>
      <c s="79"/>
      <c s="79"/>
      <c r="FL872" s="1"/>
      <c s="129">
        <f t="shared" si="196"/>
        <v>44700</v>
      </c>
      <c s="164"/>
    </row>
    <row ht="11.1" customHeight="1">
      <c s="282">
        <f t="shared" si="200"/>
        <v>873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0"/>
      <c r="CT873" s="289"/>
      <c s="12"/>
      <c s="79"/>
      <c s="79"/>
      <c r="FL873" s="1"/>
      <c s="129">
        <f t="shared" si="196"/>
        <v>44701</v>
      </c>
      <c s="164"/>
    </row>
    <row ht="11.1" customHeight="1">
      <c s="282">
        <f t="shared" si="200"/>
        <v>874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0"/>
      <c r="CT874" s="289"/>
      <c s="12"/>
      <c s="79"/>
      <c s="79"/>
      <c r="FL874" s="1"/>
      <c s="129">
        <f t="shared" si="196"/>
        <v>44702</v>
      </c>
      <c s="164"/>
    </row>
    <row ht="11.1" customHeight="1">
      <c s="282">
        <f t="shared" si="200"/>
        <v>875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0"/>
      <c r="CT875" s="289"/>
      <c s="12"/>
      <c s="79"/>
      <c s="79"/>
      <c r="FL875" s="1"/>
      <c s="129">
        <f t="shared" si="196"/>
        <v>44703</v>
      </c>
      <c s="164"/>
    </row>
    <row ht="11.1" customHeight="1">
      <c s="282">
        <f t="shared" si="200"/>
        <v>876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0"/>
      <c r="CT876" s="289"/>
      <c s="12"/>
      <c s="79"/>
      <c s="79"/>
      <c r="FL876" s="1"/>
      <c s="129">
        <f t="shared" si="196"/>
        <v>44704</v>
      </c>
      <c s="164"/>
    </row>
    <row ht="11.1" customHeight="1">
      <c s="282">
        <f t="shared" si="200"/>
        <v>877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0"/>
      <c r="CT877" s="289"/>
      <c s="12"/>
      <c s="79"/>
      <c s="79"/>
      <c r="FL877" s="1"/>
      <c s="129">
        <f t="shared" si="196"/>
        <v>44705</v>
      </c>
      <c s="164"/>
    </row>
    <row ht="11.1" customHeight="1">
      <c s="282">
        <f t="shared" si="200"/>
        <v>878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0"/>
      <c r="CT878" s="289"/>
      <c s="12"/>
      <c s="79"/>
      <c s="79"/>
      <c r="FL878" s="1"/>
      <c s="129">
        <f t="shared" si="196"/>
        <v>44706</v>
      </c>
      <c s="164"/>
    </row>
    <row ht="11.1" customHeight="1">
      <c s="282">
        <f t="shared" si="200"/>
        <v>879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0"/>
      <c r="CT879" s="289"/>
      <c s="12"/>
      <c s="79"/>
      <c s="79"/>
      <c r="FL879" s="1"/>
      <c s="129">
        <f t="shared" si="196"/>
        <v>44707</v>
      </c>
      <c s="164"/>
    </row>
    <row ht="11.1" customHeight="1">
      <c s="282">
        <f t="shared" si="200"/>
        <v>880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0"/>
      <c r="CT880" s="289"/>
      <c s="12"/>
      <c s="79"/>
      <c s="79"/>
      <c r="FL880" s="1"/>
      <c s="129">
        <f t="shared" si="196"/>
        <v>44708</v>
      </c>
      <c s="164"/>
    </row>
    <row ht="11.1" customHeight="1">
      <c s="282">
        <f t="shared" si="200"/>
        <v>881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0"/>
      <c r="CT881" s="289"/>
      <c s="12"/>
      <c s="79"/>
      <c s="79"/>
      <c r="FL881" s="1"/>
      <c s="129">
        <f t="shared" si="196"/>
        <v>44709</v>
      </c>
      <c s="164"/>
    </row>
    <row ht="11.1" customHeight="1">
      <c s="282">
        <f t="shared" si="200"/>
        <v>882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0"/>
      <c r="CT882" s="289"/>
      <c s="12"/>
      <c s="79"/>
      <c s="79"/>
      <c r="FL882" s="1"/>
      <c s="129">
        <f t="shared" si="196"/>
        <v>44710</v>
      </c>
      <c s="164"/>
    </row>
    <row ht="11.1" customHeight="1">
      <c s="282">
        <f t="shared" si="200"/>
        <v>883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0"/>
      <c r="CT883" s="289"/>
      <c s="12"/>
      <c s="79"/>
      <c s="79"/>
      <c r="FL883" s="1"/>
      <c s="129">
        <f t="shared" si="196"/>
        <v>44711</v>
      </c>
      <c s="164"/>
    </row>
    <row ht="11.1" customHeight="1">
      <c s="282">
        <f t="shared" si="200"/>
        <v>884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0"/>
      <c r="CT884" s="289"/>
      <c s="12"/>
      <c s="79"/>
      <c s="79"/>
      <c r="FL884" s="1"/>
      <c s="129">
        <f t="shared" si="196"/>
        <v>44712</v>
      </c>
      <c s="164"/>
    </row>
    <row ht="11.1" customHeight="1">
      <c s="282">
        <f t="shared" si="200"/>
        <v>885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0"/>
      <c r="CT885" s="289"/>
      <c s="12"/>
      <c s="79"/>
      <c s="79"/>
      <c r="FL885" s="1"/>
      <c s="129">
        <f t="shared" si="196"/>
        <v>44713</v>
      </c>
      <c s="164"/>
    </row>
    <row ht="11.1" customHeight="1">
      <c s="282">
        <f t="shared" si="200"/>
        <v>886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0"/>
      <c r="CT886" s="289"/>
      <c s="12"/>
      <c s="79"/>
      <c s="79"/>
      <c r="FL886" s="1"/>
      <c s="129">
        <f t="shared" si="196"/>
        <v>44714</v>
      </c>
      <c s="164"/>
    </row>
    <row ht="11.1" customHeight="1">
      <c s="282">
        <f t="shared" si="200"/>
        <v>887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0"/>
      <c r="CT887" s="289"/>
      <c s="12"/>
      <c s="79"/>
      <c s="79"/>
      <c r="FL887" s="1"/>
      <c s="129">
        <f t="shared" si="196"/>
        <v>44715</v>
      </c>
      <c s="164"/>
    </row>
    <row ht="11.1" customHeight="1">
      <c s="282">
        <f t="shared" si="200"/>
        <v>888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0"/>
      <c r="CT888" s="289"/>
      <c s="12"/>
      <c s="79"/>
      <c s="79"/>
      <c r="FL888" s="1"/>
      <c s="129">
        <f t="shared" si="196"/>
        <v>44716</v>
      </c>
      <c s="164"/>
    </row>
    <row ht="11.1" customHeight="1">
      <c s="282">
        <f t="shared" si="200"/>
        <v>889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0"/>
      <c r="CT889" s="289"/>
      <c s="12"/>
      <c s="79"/>
      <c s="79"/>
      <c r="FL889" s="1"/>
      <c s="129">
        <f t="shared" si="196"/>
        <v>44717</v>
      </c>
      <c s="164"/>
    </row>
    <row ht="11.1" customHeight="1">
      <c s="282">
        <f t="shared" si="200"/>
        <v>890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0"/>
      <c r="CT890" s="289"/>
      <c s="12"/>
      <c s="79"/>
      <c s="79"/>
      <c r="FL890" s="1"/>
      <c s="129">
        <f t="shared" si="196"/>
        <v>44718</v>
      </c>
      <c s="164"/>
    </row>
    <row ht="11.1" customHeight="1">
      <c s="282">
        <f t="shared" si="200"/>
        <v>891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0"/>
      <c r="CT891" s="289"/>
      <c s="12"/>
      <c s="79"/>
      <c s="79"/>
      <c r="FL891" s="1"/>
      <c s="129">
        <f t="shared" si="196"/>
        <v>44719</v>
      </c>
      <c s="164"/>
    </row>
    <row ht="11.1" customHeight="1">
      <c s="282">
        <f t="shared" si="200"/>
        <v>892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0"/>
      <c r="CT892" s="289"/>
      <c s="12"/>
      <c s="79"/>
      <c s="79"/>
      <c r="FL892" s="1"/>
      <c s="129">
        <f t="shared" si="196"/>
        <v>44720</v>
      </c>
      <c s="164"/>
    </row>
    <row ht="11.1" customHeight="1">
      <c s="282">
        <f t="shared" si="200"/>
        <v>893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0"/>
      <c r="CT893" s="289"/>
      <c s="12"/>
      <c s="79"/>
      <c s="79"/>
      <c r="FL893" s="1"/>
      <c s="129">
        <f t="shared" si="196"/>
        <v>44721</v>
      </c>
      <c s="164"/>
    </row>
    <row ht="11.1" customHeight="1">
      <c s="282">
        <f t="shared" si="200"/>
        <v>894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0"/>
      <c r="CT894" s="289"/>
      <c s="12"/>
      <c s="79"/>
      <c s="79"/>
      <c r="FL894" s="1"/>
      <c s="129">
        <f t="shared" si="196"/>
        <v>44722</v>
      </c>
      <c s="164"/>
    </row>
    <row ht="11.1" customHeight="1">
      <c s="282">
        <f t="shared" si="200"/>
        <v>895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0"/>
      <c r="CT895" s="289"/>
      <c s="12"/>
      <c s="79"/>
      <c s="79"/>
      <c r="FL895" s="1"/>
      <c s="129">
        <f t="shared" si="196"/>
        <v>44723</v>
      </c>
      <c s="164"/>
    </row>
    <row ht="11.1" customHeight="1">
      <c s="282">
        <f t="shared" si="200"/>
        <v>896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0"/>
      <c r="CT896" s="289"/>
      <c s="12"/>
      <c s="79"/>
      <c s="79"/>
      <c r="FL896" s="1"/>
      <c s="129">
        <f t="shared" si="196"/>
        <v>44724</v>
      </c>
      <c s="164"/>
    </row>
    <row ht="11.1" customHeight="1">
      <c s="282">
        <f t="shared" si="200"/>
        <v>897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0"/>
      <c r="CT897" s="289"/>
      <c s="12"/>
      <c s="79"/>
      <c s="79"/>
      <c r="FL897" s="1"/>
      <c s="129">
        <f t="shared" si="196"/>
        <v>44725</v>
      </c>
      <c s="164"/>
    </row>
    <row ht="11.1" customHeight="1">
      <c s="282">
        <f t="shared" si="200"/>
        <v>898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0"/>
      <c r="CT898" s="289"/>
      <c s="12"/>
      <c s="79"/>
      <c s="79"/>
      <c r="FL898" s="1"/>
      <c s="129">
        <f t="shared" si="196"/>
        <v>44726</v>
      </c>
      <c s="164"/>
    </row>
    <row ht="11.1" customHeight="1">
      <c s="282">
        <f t="shared" si="200"/>
        <v>899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0"/>
      <c r="CT899" s="289"/>
      <c s="12"/>
      <c s="79"/>
      <c s="79"/>
      <c r="FL899" s="1"/>
      <c s="129">
        <f t="shared" si="196"/>
        <v>44727</v>
      </c>
      <c s="164"/>
    </row>
    <row ht="11.1" customHeight="1">
      <c s="282">
        <f t="shared" si="200"/>
        <v>900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0"/>
      <c r="CT900" s="289"/>
      <c s="12"/>
      <c s="79"/>
      <c s="79"/>
      <c r="FL900" s="1"/>
      <c s="129">
        <f t="shared" si="196"/>
        <v>44728</v>
      </c>
      <c s="164"/>
    </row>
    <row ht="11.1" customHeight="1">
      <c s="282">
        <f t="shared" si="200"/>
        <v>901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0"/>
      <c r="CT901" s="289"/>
      <c s="12"/>
      <c s="79"/>
      <c s="79"/>
      <c r="FL901" s="1"/>
      <c s="129">
        <f t="shared" si="196"/>
        <v>44729</v>
      </c>
      <c s="164"/>
    </row>
    <row ht="11.1" customHeight="1">
      <c s="282">
        <f t="shared" si="200"/>
        <v>902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0"/>
      <c r="CT902" s="289"/>
      <c s="12"/>
      <c s="79"/>
      <c s="79"/>
      <c r="FL902" s="1"/>
      <c s="129">
        <f t="shared" si="196"/>
        <v>44730</v>
      </c>
      <c s="164"/>
    </row>
    <row ht="11.1" customHeight="1">
      <c s="282">
        <f t="shared" si="200"/>
        <v>903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0"/>
      <c r="CT903" s="289"/>
      <c s="12"/>
      <c s="79"/>
      <c s="79"/>
      <c r="FL903" s="1"/>
      <c s="129">
        <f t="shared" si="196"/>
        <v>44731</v>
      </c>
      <c s="164"/>
    </row>
    <row ht="11.1" customHeight="1">
      <c s="282">
        <f t="shared" si="200"/>
        <v>904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0"/>
      <c r="CT904" s="289"/>
      <c s="12"/>
      <c s="79"/>
      <c s="79"/>
      <c r="FL904" s="1"/>
      <c s="129">
        <f t="shared" si="196"/>
        <v>44732</v>
      </c>
      <c s="164"/>
    </row>
    <row ht="11.1" customHeight="1">
      <c s="282">
        <f t="shared" si="200"/>
        <v>905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0"/>
      <c r="CT905" s="289"/>
      <c s="12"/>
      <c s="79"/>
      <c s="79"/>
      <c r="FL905" s="1"/>
      <c s="129">
        <f t="shared" si="196"/>
        <v>44733</v>
      </c>
      <c s="164"/>
    </row>
    <row ht="11.1" customHeight="1">
      <c s="282">
        <f t="shared" si="200"/>
        <v>906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0"/>
      <c r="CT906" s="289"/>
      <c s="12"/>
      <c s="79"/>
      <c s="79"/>
      <c r="FL906" s="1"/>
      <c s="129">
        <f t="shared" si="196"/>
        <v>44734</v>
      </c>
      <c s="164"/>
    </row>
    <row ht="11.1" customHeight="1">
      <c s="282">
        <f t="shared" si="200"/>
        <v>907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0"/>
      <c r="CT907" s="289"/>
      <c s="12"/>
      <c s="79"/>
      <c s="79"/>
      <c r="FL907" s="1"/>
      <c s="129">
        <f t="shared" si="196"/>
        <v>44735</v>
      </c>
      <c s="164"/>
    </row>
    <row ht="11.1" customHeight="1">
      <c s="282">
        <f t="shared" si="200"/>
        <v>908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0"/>
      <c r="CT908" s="289"/>
      <c s="12"/>
      <c s="79"/>
      <c s="79"/>
      <c r="FL908" s="1"/>
      <c s="129">
        <f t="shared" si="196"/>
        <v>44736</v>
      </c>
      <c s="164"/>
    </row>
    <row ht="11.1" customHeight="1">
      <c s="282">
        <f t="shared" si="200"/>
        <v>909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0"/>
      <c r="CT909" s="289"/>
      <c s="12"/>
      <c s="79"/>
      <c s="79"/>
      <c r="FL909" s="1"/>
      <c s="129">
        <f t="shared" si="196"/>
        <v>44737</v>
      </c>
      <c s="164"/>
    </row>
    <row ht="11.1" customHeight="1">
      <c s="282">
        <f t="shared" si="200"/>
        <v>910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0"/>
      <c r="CT910" s="289"/>
      <c s="12"/>
      <c s="79"/>
      <c s="79"/>
      <c r="FL910" s="1"/>
      <c s="129">
        <f t="shared" si="196"/>
        <v>44738</v>
      </c>
      <c s="164"/>
    </row>
    <row ht="11.1" customHeight="1">
      <c s="282">
        <f t="shared" si="200"/>
        <v>911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0"/>
      <c r="CT911" s="289"/>
      <c s="12"/>
      <c s="79"/>
      <c s="79"/>
      <c r="FL911" s="1"/>
      <c s="129">
        <f t="shared" si="196"/>
        <v>44739</v>
      </c>
      <c s="164"/>
    </row>
    <row ht="11.1" customHeight="1">
      <c s="282">
        <f t="shared" si="200"/>
        <v>912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0"/>
      <c r="CT912" s="289"/>
      <c s="12"/>
      <c s="79"/>
      <c s="79"/>
      <c r="FL912" s="1"/>
      <c s="129">
        <f t="shared" si="196"/>
        <v>44740</v>
      </c>
      <c s="164"/>
    </row>
    <row ht="11.1" customHeight="1">
      <c s="282">
        <f t="shared" si="200"/>
        <v>913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0"/>
      <c r="CT913" s="289"/>
      <c s="12"/>
      <c s="79"/>
      <c s="79"/>
      <c r="FL913" s="1"/>
      <c s="129">
        <f t="shared" si="196"/>
        <v>44741</v>
      </c>
      <c s="164"/>
    </row>
    <row ht="11.1" customHeight="1">
      <c s="282">
        <f t="shared" si="200"/>
        <v>914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0"/>
      <c r="CT914" s="289"/>
      <c s="12"/>
      <c s="79"/>
      <c s="79"/>
      <c r="FL914" s="1"/>
      <c s="129">
        <f t="shared" si="196"/>
        <v>44742</v>
      </c>
      <c s="164"/>
    </row>
    <row ht="11.1" customHeight="1">
      <c s="282">
        <f t="shared" si="200"/>
        <v>915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0"/>
      <c r="CT915" s="289"/>
      <c s="12"/>
      <c s="79"/>
      <c s="79"/>
      <c r="FL915" s="1"/>
      <c s="129">
        <f t="shared" si="196"/>
        <v>44743</v>
      </c>
      <c s="164"/>
    </row>
    <row ht="11.1" customHeight="1">
      <c s="282">
        <f t="shared" si="200"/>
        <v>916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0"/>
      <c r="CT916" s="289"/>
      <c s="12"/>
      <c s="79"/>
      <c s="79"/>
      <c r="FL916" s="1"/>
      <c s="129">
        <f t="shared" si="196"/>
        <v>44744</v>
      </c>
      <c s="164"/>
    </row>
    <row ht="11.1" customHeight="1">
      <c s="282">
        <f t="shared" si="200"/>
        <v>917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0"/>
      <c r="CT917" s="289"/>
      <c s="12"/>
      <c s="79"/>
      <c s="79"/>
      <c r="FL917" s="1"/>
      <c s="129">
        <f t="shared" si="196"/>
        <v>44745</v>
      </c>
      <c s="164"/>
    </row>
    <row ht="11.1" customHeight="1">
      <c s="282">
        <f t="shared" si="200"/>
        <v>918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0"/>
      <c r="CT918" s="289"/>
      <c s="12"/>
      <c s="79"/>
      <c s="79"/>
      <c r="FL918" s="1"/>
      <c s="129">
        <f t="shared" si="196"/>
        <v>44746</v>
      </c>
      <c s="164"/>
    </row>
    <row ht="11.1" customHeight="1">
      <c s="282">
        <f t="shared" si="200"/>
        <v>919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0"/>
      <c r="CT919" s="289"/>
      <c s="12"/>
      <c s="79"/>
      <c s="79"/>
      <c r="FL919" s="1"/>
      <c s="129">
        <f t="shared" si="196"/>
        <v>44747</v>
      </c>
      <c s="164"/>
    </row>
    <row ht="11.1" customHeight="1">
      <c s="282">
        <f t="shared" si="200"/>
        <v>920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0"/>
      <c r="CT920" s="289"/>
      <c s="12"/>
      <c s="79"/>
      <c s="79"/>
      <c r="FL920" s="1"/>
      <c s="129">
        <f t="shared" si="196"/>
        <v>44748</v>
      </c>
      <c s="164"/>
    </row>
    <row ht="11.1" customHeight="1">
      <c s="282">
        <f t="shared" si="200"/>
        <v>921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0"/>
      <c r="CT921" s="289"/>
      <c s="12"/>
      <c s="79"/>
      <c s="79"/>
      <c r="FL921" s="1"/>
      <c s="129">
        <f t="shared" si="196"/>
        <v>44749</v>
      </c>
      <c s="164"/>
    </row>
    <row ht="11.1" customHeight="1">
      <c s="282">
        <f t="shared" si="200"/>
        <v>922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0"/>
      <c r="CT922" s="289"/>
      <c s="12"/>
      <c s="79"/>
      <c s="79"/>
      <c r="FL922" s="1"/>
      <c s="129">
        <f t="shared" si="196"/>
        <v>44750</v>
      </c>
      <c s="164"/>
    </row>
    <row ht="11.1" customHeight="1">
      <c s="282">
        <f t="shared" si="200"/>
        <v>923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0"/>
      <c r="CT923" s="289"/>
      <c s="12"/>
      <c s="79"/>
      <c s="79"/>
      <c r="FL923" s="1"/>
      <c s="129">
        <f t="shared" si="196"/>
        <v>44751</v>
      </c>
      <c s="164"/>
    </row>
    <row ht="11.1" customHeight="1">
      <c s="282">
        <f t="shared" si="200"/>
        <v>924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0"/>
      <c r="CT924" s="289"/>
      <c s="12"/>
      <c s="79"/>
      <c s="79"/>
      <c r="FL924" s="1"/>
      <c s="129">
        <f t="shared" si="196"/>
        <v>44752</v>
      </c>
      <c s="164"/>
    </row>
    <row ht="11.1" customHeight="1">
      <c s="282">
        <f t="shared" si="200"/>
        <v>925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0"/>
      <c r="CT925" s="289"/>
      <c s="12"/>
      <c s="79"/>
      <c s="79"/>
      <c r="FL925" s="1"/>
      <c s="129">
        <f t="shared" si="196"/>
        <v>44753</v>
      </c>
      <c s="164"/>
    </row>
    <row ht="11.1" customHeight="1">
      <c s="282">
        <f t="shared" si="200"/>
        <v>926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0"/>
      <c r="CT926" s="289"/>
      <c s="12"/>
      <c s="79"/>
      <c s="79"/>
      <c r="FL926" s="1"/>
      <c s="129">
        <f t="shared" si="196"/>
        <v>44754</v>
      </c>
      <c s="164"/>
    </row>
    <row ht="11.1" customHeight="1">
      <c s="282">
        <f t="shared" si="200"/>
        <v>927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0"/>
      <c r="CT927" s="289"/>
      <c s="12"/>
      <c s="79"/>
      <c s="79"/>
      <c r="FL927" s="1"/>
      <c s="129">
        <f t="shared" si="196"/>
        <v>44755</v>
      </c>
      <c s="164"/>
    </row>
    <row ht="11.1" customHeight="1">
      <c s="282">
        <f t="shared" si="200"/>
        <v>928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0"/>
      <c r="CT928" s="289"/>
      <c s="12"/>
      <c s="79"/>
      <c s="79"/>
      <c r="FL928" s="1"/>
      <c s="129">
        <f t="shared" si="196"/>
        <v>44756</v>
      </c>
      <c s="164"/>
    </row>
    <row ht="11.1" customHeight="1">
      <c s="282">
        <f t="shared" si="200"/>
        <v>929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0"/>
      <c r="CT929" s="289"/>
      <c s="12"/>
      <c s="79"/>
      <c s="79"/>
      <c r="FL929" s="1"/>
      <c s="129">
        <f t="shared" si="196"/>
        <v>44757</v>
      </c>
      <c s="164"/>
    </row>
    <row ht="11.1" customHeight="1">
      <c s="282">
        <f t="shared" si="200"/>
        <v>930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0"/>
      <c r="CT930" s="289"/>
      <c s="12"/>
      <c s="79"/>
      <c s="79"/>
      <c r="FL930" s="1"/>
      <c s="129">
        <f t="shared" si="196"/>
        <v>44758</v>
      </c>
      <c s="164"/>
    </row>
    <row ht="11.1" customHeight="1">
      <c s="282">
        <f t="shared" si="200"/>
        <v>931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0"/>
      <c r="CT931" s="289"/>
      <c s="12"/>
      <c s="79"/>
      <c s="79"/>
      <c r="FL931" s="1"/>
      <c s="129">
        <f t="shared" si="196"/>
        <v>44759</v>
      </c>
      <c s="164"/>
    </row>
    <row ht="11.1" customHeight="1">
      <c s="282">
        <f t="shared" si="200"/>
        <v>932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0"/>
      <c r="CT932" s="289"/>
      <c s="12"/>
      <c s="79"/>
      <c s="79"/>
      <c r="FL932" s="1"/>
      <c s="129">
        <f t="shared" si="196"/>
        <v>44760</v>
      </c>
      <c s="164"/>
    </row>
    <row ht="11.1" customHeight="1">
      <c s="282">
        <f t="shared" si="200"/>
        <v>933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0"/>
      <c r="CT933" s="289"/>
      <c s="12"/>
      <c s="79"/>
      <c s="79"/>
      <c r="FL933" s="1"/>
      <c s="129">
        <f t="shared" si="196"/>
        <v>44761</v>
      </c>
      <c s="164"/>
    </row>
    <row ht="11.1" customHeight="1">
      <c s="282">
        <f t="shared" si="200"/>
        <v>934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0"/>
      <c r="CT934" s="289"/>
      <c s="12"/>
      <c s="79"/>
      <c s="79"/>
      <c r="FL934" s="1"/>
      <c s="129">
        <f t="shared" si="196"/>
        <v>44762</v>
      </c>
      <c s="164"/>
    </row>
    <row ht="11.1" customHeight="1">
      <c s="282">
        <f t="shared" si="200"/>
        <v>935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0"/>
      <c r="CT935" s="289"/>
      <c s="12"/>
      <c s="79"/>
      <c s="79"/>
      <c r="FL935" s="1"/>
      <c s="129">
        <f t="shared" si="196"/>
        <v>44763</v>
      </c>
      <c s="164"/>
    </row>
    <row ht="11.1" customHeight="1">
      <c s="282">
        <f t="shared" si="200"/>
        <v>936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0"/>
      <c r="CT936" s="289"/>
      <c s="12"/>
      <c s="79"/>
      <c s="79"/>
      <c r="FL936" s="1"/>
      <c s="129">
        <f t="shared" si="196"/>
        <v>44764</v>
      </c>
      <c s="164"/>
    </row>
    <row ht="11.1" customHeight="1">
      <c s="282">
        <f t="shared" si="200"/>
        <v>937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0"/>
      <c r="CT937" s="289"/>
      <c s="12"/>
      <c s="79"/>
      <c s="79"/>
      <c r="FL937" s="1"/>
      <c s="129">
        <f t="shared" si="196"/>
        <v>44765</v>
      </c>
      <c s="164"/>
    </row>
    <row ht="11.1" customHeight="1">
      <c s="282">
        <f t="shared" si="200"/>
        <v>938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0"/>
      <c r="CT938" s="289"/>
      <c s="12"/>
      <c s="79"/>
      <c s="79"/>
      <c r="FL938" s="1"/>
      <c s="129">
        <f t="shared" si="196"/>
        <v>44766</v>
      </c>
      <c s="164"/>
    </row>
    <row ht="11.1" customHeight="1">
      <c s="282">
        <f t="shared" si="200"/>
        <v>939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0"/>
      <c r="CT939" s="289"/>
      <c s="12"/>
      <c s="79"/>
      <c s="79"/>
      <c r="FL939" s="1"/>
      <c s="129">
        <f t="shared" si="196"/>
        <v>44767</v>
      </c>
      <c s="164"/>
    </row>
    <row ht="11.1" customHeight="1">
      <c s="282">
        <f t="shared" si="200"/>
        <v>940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0"/>
      <c r="CT940" s="289"/>
      <c s="12"/>
      <c s="79"/>
      <c s="79"/>
      <c r="FL940" s="1"/>
      <c s="129">
        <f t="shared" si="196"/>
        <v>44768</v>
      </c>
      <c s="164"/>
    </row>
    <row ht="11.1" customHeight="1">
      <c s="282">
        <f t="shared" si="200"/>
        <v>941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0"/>
      <c r="CT941" s="289"/>
      <c s="12"/>
      <c s="79"/>
      <c s="79"/>
      <c r="FL941" s="1"/>
      <c s="129">
        <f t="shared" si="196"/>
        <v>44769</v>
      </c>
      <c s="164"/>
    </row>
    <row ht="11.1" customHeight="1">
      <c s="282">
        <f t="shared" si="200"/>
        <v>942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0"/>
      <c r="CT942" s="289"/>
      <c s="12"/>
      <c s="79"/>
      <c s="79"/>
      <c r="FL942" s="1"/>
      <c s="129">
        <f t="shared" si="196"/>
        <v>44770</v>
      </c>
      <c s="164"/>
    </row>
    <row ht="11.1" customHeight="1">
      <c s="282">
        <f t="shared" si="200"/>
        <v>943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0"/>
      <c r="CT943" s="289"/>
      <c s="12"/>
      <c s="79"/>
      <c s="79"/>
      <c r="FL943" s="1"/>
      <c s="129">
        <f t="shared" si="196"/>
        <v>44771</v>
      </c>
      <c s="164"/>
    </row>
    <row ht="11.1" customHeight="1">
      <c s="282">
        <f t="shared" si="200"/>
        <v>944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0"/>
      <c r="CT944" s="289"/>
      <c s="12"/>
      <c s="79"/>
      <c s="79"/>
      <c r="FL944" s="1"/>
      <c s="129">
        <f t="shared" si="196"/>
        <v>44772</v>
      </c>
      <c s="164"/>
    </row>
    <row ht="11.1" customHeight="1">
      <c s="282">
        <f t="shared" si="200"/>
        <v>945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0"/>
      <c r="CT945" s="289"/>
      <c s="12"/>
      <c s="79"/>
      <c s="79"/>
      <c r="FL945" s="1"/>
      <c s="129">
        <f t="shared" si="196"/>
        <v>44773</v>
      </c>
      <c s="164"/>
    </row>
    <row ht="11.1" customHeight="1">
      <c s="282">
        <f t="shared" si="200"/>
        <v>946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0"/>
      <c r="CT946" s="289"/>
      <c s="12"/>
      <c s="79"/>
      <c s="79"/>
      <c r="FL946" s="1"/>
      <c s="129">
        <f t="shared" si="196"/>
        <v>44774</v>
      </c>
      <c s="164"/>
    </row>
    <row ht="11.1" customHeight="1">
      <c s="282">
        <f t="shared" si="200"/>
        <v>947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0"/>
      <c r="CT947" s="289"/>
      <c s="12"/>
      <c s="79"/>
      <c s="79"/>
      <c r="FL947" s="1"/>
      <c s="129">
        <f t="shared" si="196"/>
        <v>44775</v>
      </c>
      <c s="164"/>
    </row>
    <row ht="11.1" customHeight="1">
      <c s="282">
        <f t="shared" si="200"/>
        <v>948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0"/>
      <c r="CT948" s="289"/>
      <c s="12"/>
      <c s="79"/>
      <c s="79"/>
      <c r="FL948" s="1"/>
      <c s="129">
        <f t="shared" si="196"/>
        <v>44776</v>
      </c>
      <c s="164"/>
    </row>
    <row ht="11.1" customHeight="1">
      <c s="282">
        <f t="shared" si="200"/>
        <v>949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0"/>
      <c r="CT949" s="289"/>
      <c s="12"/>
      <c s="79"/>
      <c s="79"/>
      <c r="FL949" s="1"/>
      <c s="129">
        <f t="shared" si="196"/>
        <v>44777</v>
      </c>
      <c s="164"/>
    </row>
    <row ht="11.1" customHeight="1">
      <c s="282">
        <f t="shared" si="200"/>
        <v>950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0"/>
      <c r="CT950" s="289"/>
      <c s="12"/>
      <c s="79"/>
      <c s="79"/>
      <c r="FL950" s="1"/>
      <c s="129">
        <f t="shared" si="196"/>
        <v>44778</v>
      </c>
      <c s="164"/>
    </row>
    <row ht="11.1" customHeight="1">
      <c s="282">
        <f t="shared" si="200"/>
        <v>951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0"/>
      <c r="CT951" s="289"/>
      <c s="12"/>
      <c s="79"/>
      <c s="79"/>
      <c r="FL951" s="1"/>
      <c s="129">
        <f t="shared" si="196"/>
        <v>44779</v>
      </c>
      <c s="164"/>
    </row>
    <row ht="11.1" customHeight="1">
      <c s="282">
        <f t="shared" si="200"/>
        <v>952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0"/>
      <c r="CT952" s="289"/>
      <c s="12"/>
      <c s="79"/>
      <c s="79"/>
      <c r="FL952" s="1"/>
      <c s="129">
        <f t="shared" si="196"/>
        <v>44780</v>
      </c>
      <c s="164"/>
    </row>
    <row ht="11.1" customHeight="1">
      <c s="282">
        <f t="shared" si="200"/>
        <v>953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0"/>
      <c r="CT953" s="289"/>
      <c s="12"/>
      <c s="79"/>
      <c s="79"/>
      <c r="FL953" s="1"/>
      <c s="129">
        <f t="shared" si="196"/>
        <v>44781</v>
      </c>
      <c s="164"/>
    </row>
    <row ht="11.1" customHeight="1">
      <c s="282">
        <f t="shared" si="200"/>
        <v>954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0"/>
      <c r="CT954" s="289"/>
      <c s="12"/>
      <c s="79"/>
      <c s="79"/>
      <c r="FL954" s="1"/>
      <c s="129">
        <f t="shared" si="196"/>
        <v>44782</v>
      </c>
      <c s="164"/>
    </row>
    <row ht="11.1" customHeight="1">
      <c s="282">
        <f t="shared" si="200"/>
        <v>955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0"/>
      <c r="CT955" s="289"/>
      <c s="12"/>
      <c s="79"/>
      <c s="79"/>
      <c r="FL955" s="1"/>
      <c s="129">
        <f t="shared" si="196"/>
        <v>44783</v>
      </c>
      <c s="164"/>
    </row>
    <row ht="11.1" customHeight="1">
      <c s="282">
        <f t="shared" si="200"/>
        <v>956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0"/>
      <c r="CT956" s="289"/>
      <c s="12"/>
      <c s="79"/>
      <c s="79"/>
      <c r="FL956" s="1"/>
      <c s="129">
        <f t="shared" si="196"/>
        <v>44784</v>
      </c>
      <c s="164"/>
    </row>
    <row ht="11.1" customHeight="1">
      <c s="282">
        <f t="shared" si="200"/>
        <v>957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0"/>
      <c r="CT957" s="289"/>
      <c s="12"/>
      <c s="79"/>
      <c s="79"/>
      <c r="FL957" s="1"/>
      <c s="129">
        <f t="shared" si="196"/>
        <v>44785</v>
      </c>
      <c s="164"/>
    </row>
    <row ht="11.1" customHeight="1">
      <c s="282">
        <f t="shared" si="200"/>
        <v>958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0"/>
      <c r="CT958" s="289"/>
      <c s="12"/>
      <c s="79"/>
      <c s="79"/>
      <c r="FL958" s="1"/>
      <c s="129">
        <f t="shared" si="196"/>
        <v>44786</v>
      </c>
      <c s="164"/>
    </row>
    <row ht="11.1" customHeight="1">
      <c s="282">
        <f t="shared" si="200"/>
        <v>959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0"/>
      <c r="CT959" s="289"/>
      <c s="12"/>
      <c s="79"/>
      <c s="79"/>
      <c r="FL959" s="1"/>
      <c s="129">
        <f t="shared" si="196"/>
        <v>44787</v>
      </c>
      <c s="164"/>
    </row>
    <row ht="11.1" customHeight="1">
      <c s="282">
        <f t="shared" si="200"/>
        <v>960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0"/>
      <c r="CT960" s="289"/>
      <c s="12"/>
      <c s="79"/>
      <c s="79"/>
      <c r="FL960" s="1"/>
      <c s="129">
        <f t="shared" si="196"/>
        <v>44788</v>
      </c>
      <c s="164"/>
    </row>
    <row ht="11.1" customHeight="1">
      <c s="282">
        <f t="shared" si="200"/>
        <v>961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0"/>
      <c r="CT961" s="289"/>
      <c s="12"/>
      <c s="79"/>
      <c s="79"/>
      <c r="FL961" s="1"/>
      <c s="129">
        <f t="shared" si="196"/>
        <v>44789</v>
      </c>
      <c s="164"/>
    </row>
    <row ht="11.1" customHeight="1">
      <c s="282">
        <f t="shared" si="200"/>
        <v>962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0"/>
      <c r="CT962" s="289"/>
      <c s="12"/>
      <c s="79"/>
      <c s="79"/>
      <c r="FL962" s="1"/>
      <c s="129">
        <f t="shared" si="196"/>
        <v>44790</v>
      </c>
      <c s="164"/>
    </row>
    <row ht="11.1" customHeight="1">
      <c s="282">
        <f t="shared" si="200"/>
        <v>963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0"/>
      <c r="CT963" s="289"/>
      <c s="12"/>
      <c s="79"/>
      <c s="79"/>
      <c r="FL963" s="1"/>
      <c s="129">
        <f t="shared" si="196"/>
        <v>44791</v>
      </c>
      <c s="164"/>
    </row>
    <row ht="11.1" customHeight="1">
      <c s="282">
        <f t="shared" si="200"/>
        <v>964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0"/>
      <c r="CT964" s="289"/>
      <c s="12"/>
      <c s="79"/>
      <c s="79"/>
      <c r="FL964" s="1"/>
      <c s="129">
        <f t="shared" si="196"/>
        <v>44792</v>
      </c>
      <c s="164"/>
    </row>
    <row ht="11.1" customHeight="1">
      <c s="282">
        <f t="shared" si="200"/>
        <v>965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0"/>
      <c r="CT965" s="289"/>
      <c s="12"/>
      <c s="79"/>
      <c s="79"/>
      <c r="FL965" s="1"/>
      <c s="129">
        <f t="shared" si="196"/>
        <v>44793</v>
      </c>
      <c s="164"/>
    </row>
    <row ht="11.1" customHeight="1">
      <c s="282">
        <f t="shared" si="200"/>
        <v>966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0"/>
      <c r="CT966" s="289"/>
      <c s="12"/>
      <c s="79"/>
      <c s="79"/>
      <c r="FL966" s="1"/>
      <c s="129">
        <f t="shared" si="196"/>
        <v>44794</v>
      </c>
      <c s="164"/>
    </row>
    <row ht="11.1" customHeight="1">
      <c s="282">
        <f t="shared" si="200"/>
        <v>967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0"/>
      <c r="CT967" s="289"/>
      <c s="12"/>
      <c s="79"/>
      <c s="79"/>
      <c r="FL967" s="1"/>
      <c s="129">
        <f t="shared" si="196"/>
        <v>44795</v>
      </c>
      <c s="164"/>
    </row>
    <row ht="11.1" customHeight="1">
      <c s="282">
        <f t="shared" si="200"/>
        <v>968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0"/>
      <c r="CT968" s="289"/>
      <c s="12"/>
      <c s="79"/>
      <c s="79"/>
      <c r="FL968" s="1"/>
      <c s="129">
        <f t="shared" si="196"/>
        <v>44796</v>
      </c>
      <c s="164"/>
    </row>
    <row ht="11.1" customHeight="1">
      <c s="282">
        <f t="shared" si="200"/>
        <v>969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0"/>
      <c r="CT969" s="289"/>
      <c s="12"/>
      <c s="79"/>
      <c s="79"/>
      <c r="FL969" s="1"/>
      <c s="129">
        <f t="shared" si="196"/>
        <v>44797</v>
      </c>
      <c s="164"/>
    </row>
    <row ht="11.1" customHeight="1">
      <c s="282">
        <f t="shared" si="200"/>
        <v>970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0"/>
      <c r="CT970" s="289"/>
      <c s="12"/>
      <c s="79"/>
      <c s="79"/>
      <c r="FL970" s="1"/>
      <c s="129">
        <f t="shared" si="196"/>
        <v>44798</v>
      </c>
      <c s="164"/>
    </row>
    <row ht="11.1" customHeight="1">
      <c s="282">
        <f t="shared" si="200"/>
        <v>971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0"/>
      <c r="CT971" s="289"/>
      <c s="12"/>
      <c s="79"/>
      <c s="79"/>
      <c r="FL971" s="1"/>
      <c s="129">
        <f t="shared" si="196"/>
        <v>44799</v>
      </c>
      <c s="164"/>
    </row>
    <row ht="11.1" customHeight="1">
      <c s="282">
        <f t="shared" si="200"/>
        <v>972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0"/>
      <c r="CT972" s="289"/>
      <c s="12"/>
      <c s="79"/>
      <c s="79"/>
      <c r="FL972" s="1"/>
      <c s="129">
        <f t="shared" si="196"/>
        <v>44800</v>
      </c>
      <c s="164"/>
    </row>
    <row ht="11.1" customHeight="1">
      <c s="282">
        <f t="shared" si="200"/>
        <v>973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0"/>
      <c r="CT973" s="289"/>
      <c s="12"/>
      <c s="79"/>
      <c s="79"/>
      <c r="FL973" s="1"/>
      <c s="129">
        <f t="shared" si="196"/>
        <v>44801</v>
      </c>
      <c s="164"/>
    </row>
    <row ht="11.1" customHeight="1">
      <c s="282">
        <f t="shared" si="200"/>
        <v>974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0"/>
      <c r="CT974" s="289"/>
      <c s="12"/>
      <c s="79"/>
      <c s="79"/>
      <c r="FL974" s="1"/>
      <c s="129">
        <f t="shared" si="196"/>
        <v>44802</v>
      </c>
      <c s="164"/>
    </row>
    <row ht="11.1" customHeight="1">
      <c s="282">
        <f t="shared" si="200"/>
        <v>975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0"/>
      <c r="CT975" s="289"/>
      <c s="12"/>
      <c s="79"/>
      <c s="79"/>
      <c r="FL975" s="1"/>
      <c s="129">
        <f t="shared" si="196"/>
        <v>44803</v>
      </c>
      <c s="164"/>
    </row>
    <row ht="11.1" customHeight="1">
      <c s="282">
        <f t="shared" si="200"/>
        <v>976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0"/>
      <c r="CT976" s="289"/>
      <c s="12"/>
      <c s="79"/>
      <c s="79"/>
      <c r="FL976" s="1"/>
      <c s="129">
        <f t="shared" si="196"/>
        <v>44804</v>
      </c>
      <c s="164"/>
    </row>
    <row ht="11.1" customHeight="1">
      <c s="282">
        <f t="shared" si="200"/>
        <v>977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0"/>
      <c r="CT977" s="289"/>
      <c s="12"/>
      <c s="79"/>
      <c s="79"/>
      <c r="FL977" s="1"/>
      <c s="129">
        <f t="shared" si="196"/>
        <v>44805</v>
      </c>
      <c s="164"/>
    </row>
    <row ht="11.1" customHeight="1">
      <c s="282">
        <f t="shared" si="200"/>
        <v>978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0"/>
      <c r="CT978" s="289"/>
      <c s="12"/>
      <c s="79"/>
      <c s="79"/>
      <c r="FL978" s="1"/>
      <c s="129">
        <f t="shared" si="196"/>
        <v>44806</v>
      </c>
      <c s="164"/>
    </row>
    <row ht="11.1" customHeight="1">
      <c s="282">
        <f t="shared" si="200"/>
        <v>979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0"/>
      <c r="CT979" s="289"/>
      <c s="12"/>
      <c s="79"/>
      <c s="79"/>
      <c r="FL979" s="1"/>
      <c s="129">
        <f t="shared" si="196"/>
        <v>44807</v>
      </c>
      <c s="164"/>
    </row>
    <row ht="11.1" customHeight="1">
      <c s="282">
        <f t="shared" si="200"/>
        <v>980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0"/>
      <c r="CT980" s="289"/>
      <c s="12"/>
      <c s="79"/>
      <c s="79"/>
      <c r="FL980" s="1"/>
      <c s="129">
        <f t="shared" si="196"/>
        <v>44808</v>
      </c>
      <c s="164"/>
    </row>
    <row ht="11.1" customHeight="1">
      <c s="282">
        <f t="shared" si="200"/>
        <v>981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0"/>
      <c r="CT981" s="289"/>
      <c s="12"/>
      <c s="79"/>
      <c s="79"/>
      <c r="FL981" s="1"/>
      <c s="129">
        <f t="shared" si="196"/>
        <v>44809</v>
      </c>
      <c s="164"/>
    </row>
    <row ht="11.1" customHeight="1">
      <c s="282">
        <f t="shared" si="200"/>
        <v>982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0"/>
      <c r="CT982" s="289"/>
      <c s="12"/>
      <c s="79"/>
      <c s="79"/>
      <c r="FL982" s="1"/>
      <c s="129">
        <f t="shared" si="196"/>
        <v>44810</v>
      </c>
      <c s="164"/>
    </row>
    <row ht="11.1" customHeight="1">
      <c s="282">
        <f t="shared" si="200"/>
        <v>983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0"/>
      <c r="CT983" s="289"/>
      <c s="12"/>
      <c s="79"/>
      <c s="79"/>
      <c r="FL983" s="1"/>
      <c s="129">
        <f t="shared" si="196"/>
        <v>44811</v>
      </c>
      <c s="164"/>
    </row>
    <row ht="11.1" customHeight="1">
      <c s="282">
        <f t="shared" si="200"/>
        <v>984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0"/>
      <c r="CT984" s="289"/>
      <c s="12"/>
      <c s="79"/>
      <c s="79"/>
      <c r="FL984" s="1"/>
      <c s="129">
        <f t="shared" si="196"/>
        <v>44812</v>
      </c>
      <c s="164"/>
    </row>
    <row ht="11.1" customHeight="1">
      <c s="282">
        <f t="shared" si="200"/>
        <v>985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0"/>
      <c r="CT985" s="289"/>
      <c s="12"/>
      <c s="79"/>
      <c s="79"/>
      <c r="FL985" s="1"/>
      <c s="129">
        <f t="shared" si="196"/>
        <v>44813</v>
      </c>
      <c s="164"/>
    </row>
    <row ht="11.1" customHeight="1">
      <c s="282">
        <f t="shared" si="200"/>
        <v>986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0"/>
      <c r="CT986" s="289"/>
      <c s="12"/>
      <c s="79"/>
      <c s="79"/>
      <c r="FL986" s="1"/>
      <c s="129">
        <f t="shared" si="196"/>
        <v>44814</v>
      </c>
      <c s="164"/>
    </row>
    <row ht="11.1" customHeight="1">
      <c s="282">
        <f t="shared" si="200"/>
        <v>987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0"/>
      <c r="CT987" s="289"/>
      <c s="12"/>
      <c s="79"/>
      <c s="79"/>
      <c r="FL987" s="1"/>
      <c s="129">
        <f t="shared" si="196"/>
        <v>44815</v>
      </c>
      <c s="164"/>
    </row>
    <row ht="11.1" customHeight="1">
      <c s="282">
        <f t="shared" si="200"/>
        <v>988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0"/>
      <c r="CT988" s="289"/>
      <c s="12"/>
      <c s="79"/>
      <c s="79"/>
      <c r="FL988" s="1"/>
      <c s="129">
        <f t="shared" si="196"/>
        <v>44816</v>
      </c>
      <c s="164"/>
    </row>
    <row ht="11.1" customHeight="1">
      <c s="282">
        <f t="shared" si="200"/>
        <v>989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0"/>
      <c r="CT989" s="289"/>
      <c s="12"/>
      <c s="79"/>
      <c s="79"/>
      <c r="FL989" s="1"/>
      <c s="129">
        <f t="shared" si="196"/>
        <v>44817</v>
      </c>
      <c s="164"/>
    </row>
    <row ht="11.1" customHeight="1">
      <c s="282">
        <f t="shared" si="200"/>
        <v>990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0"/>
      <c r="CT990" s="289"/>
      <c s="12"/>
      <c s="79"/>
      <c s="79"/>
      <c r="FL990" s="1"/>
      <c s="129">
        <f t="shared" si="196"/>
        <v>44818</v>
      </c>
      <c s="164"/>
    </row>
    <row ht="11.1" customHeight="1">
      <c s="282">
        <f t="shared" si="200"/>
        <v>991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0"/>
      <c r="CT991" s="289"/>
      <c s="12"/>
      <c s="79"/>
      <c s="79"/>
      <c r="FL991" s="1"/>
      <c s="129">
        <f t="shared" si="196"/>
        <v>44819</v>
      </c>
      <c s="164"/>
    </row>
    <row ht="11.1" customHeight="1">
      <c s="282">
        <f t="shared" si="200"/>
        <v>992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0"/>
      <c r="CT992" s="289"/>
      <c s="12"/>
      <c s="79"/>
      <c s="79"/>
      <c r="FL992" s="1"/>
      <c s="129">
        <f t="shared" si="196"/>
        <v>44820</v>
      </c>
      <c s="164"/>
    </row>
    <row ht="11.1" customHeight="1">
      <c s="282">
        <f t="shared" si="200"/>
        <v>993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0"/>
      <c r="CT993" s="289"/>
      <c s="12"/>
      <c s="79"/>
      <c s="79"/>
      <c r="FL993" s="1"/>
      <c s="129">
        <f t="shared" si="196"/>
        <v>44821</v>
      </c>
      <c s="164"/>
    </row>
    <row ht="11.1" customHeight="1">
      <c s="282">
        <f t="shared" si="200"/>
        <v>994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0"/>
      <c r="CT994" s="289"/>
      <c s="12"/>
      <c s="79"/>
      <c s="79"/>
      <c r="FL994" s="1"/>
      <c s="129">
        <f t="shared" si="196"/>
        <v>44822</v>
      </c>
      <c s="164"/>
    </row>
    <row ht="11.1" customHeight="1">
      <c s="282">
        <f t="shared" si="200"/>
        <v>995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0"/>
      <c r="CT995" s="289"/>
      <c s="12"/>
      <c s="79"/>
      <c s="79"/>
      <c r="FL995" s="1"/>
      <c s="129">
        <f t="shared" si="196"/>
        <v>44823</v>
      </c>
      <c s="164"/>
    </row>
    <row ht="11.1" customHeight="1">
      <c s="282">
        <f t="shared" si="200"/>
        <v>996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0"/>
      <c r="CT996" s="289"/>
      <c s="12"/>
      <c s="79"/>
      <c s="79"/>
      <c r="FL996" s="1"/>
      <c s="129">
        <f t="shared" si="196"/>
        <v>44824</v>
      </c>
      <c s="164"/>
    </row>
    <row ht="11.1" customHeight="1">
      <c s="282">
        <f t="shared" si="200"/>
        <v>997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0"/>
      <c r="CT997" s="289"/>
      <c s="12"/>
      <c s="79"/>
      <c s="79"/>
      <c r="FL997" s="1"/>
      <c s="129">
        <f t="shared" si="196"/>
        <v>44825</v>
      </c>
      <c s="164"/>
    </row>
    <row ht="11.1" customHeight="1">
      <c s="282">
        <f t="shared" si="200"/>
        <v>998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0"/>
      <c r="CT998" s="289"/>
      <c s="12"/>
      <c s="79"/>
      <c s="79"/>
      <c r="FL998" s="1"/>
      <c s="129">
        <f t="shared" si="196"/>
        <v>44826</v>
      </c>
      <c s="164"/>
    </row>
    <row ht="11.1" customHeight="1">
      <c s="282">
        <f t="shared" si="200"/>
        <v>999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0"/>
      <c r="CT999" s="289"/>
      <c s="12"/>
      <c s="79"/>
      <c s="79"/>
      <c r="FL999" s="1"/>
      <c s="129">
        <f t="shared" si="196"/>
        <v>44827</v>
      </c>
      <c s="164"/>
    </row>
    <row ht="11.1" customHeight="1">
      <c s="282">
        <f t="shared" si="200"/>
        <v>1000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0"/>
      <c r="CT1000" s="289"/>
      <c s="12"/>
      <c s="79"/>
      <c s="79"/>
      <c r="FL1000" s="1"/>
      <c s="129">
        <f t="shared" si="196"/>
        <v>44828</v>
      </c>
      <c s="164"/>
    </row>
    <row ht="11.1" customHeight="1">
      <c s="282">
        <f t="shared" si="200"/>
        <v>1001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0"/>
      <c r="CT1001" s="289"/>
      <c s="12"/>
      <c s="79"/>
      <c s="79"/>
      <c r="FL1001" s="1"/>
      <c s="129">
        <f t="shared" si="196"/>
        <v>44829</v>
      </c>
      <c s="164"/>
    </row>
    <row ht="11.1" customHeight="1">
      <c s="282">
        <f t="shared" si="200"/>
        <v>1002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0"/>
      <c r="CT1002" s="289"/>
      <c s="12"/>
      <c s="79"/>
      <c s="79"/>
      <c r="FL1002" s="1"/>
      <c s="129">
        <f t="shared" si="196"/>
        <v>44830</v>
      </c>
      <c s="164"/>
    </row>
    <row ht="11.1" customHeight="1">
      <c s="282">
        <f t="shared" si="200"/>
        <v>1003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0"/>
      <c r="CT1003" s="289"/>
      <c s="12"/>
      <c s="79"/>
      <c s="79"/>
      <c r="FL1003" s="1"/>
      <c s="129">
        <f t="shared" si="196"/>
        <v>44831</v>
      </c>
      <c s="164"/>
    </row>
    <row ht="11.1" customHeight="1">
      <c s="282">
        <f t="shared" si="200"/>
        <v>1004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0"/>
      <c r="CT1004" s="289"/>
      <c s="12"/>
      <c s="79"/>
      <c s="79"/>
      <c r="FL1004" s="1"/>
      <c s="129">
        <f t="shared" si="196"/>
        <v>44832</v>
      </c>
      <c s="164"/>
    </row>
    <row ht="11.1" customHeight="1">
      <c s="282">
        <f t="shared" si="200"/>
        <v>1005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0"/>
      <c r="CT1005" s="289"/>
      <c s="12"/>
      <c s="79"/>
      <c s="79"/>
      <c r="FL1005" s="1"/>
      <c s="129">
        <f t="shared" si="196"/>
        <v>44833</v>
      </c>
      <c s="164"/>
    </row>
    <row ht="11.1" customHeight="1">
      <c s="282">
        <f t="shared" si="200"/>
        <v>1006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0"/>
      <c r="CT1006" s="289"/>
      <c s="12"/>
      <c s="79"/>
      <c s="79"/>
      <c r="FL1006" s="1"/>
      <c s="129">
        <f t="shared" si="196"/>
        <v>44834</v>
      </c>
      <c s="164"/>
    </row>
    <row ht="11.1" customHeight="1">
      <c s="282">
        <f t="shared" si="200"/>
        <v>1007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0"/>
      <c r="CT1007" s="289"/>
      <c s="12"/>
      <c s="79"/>
      <c s="79"/>
      <c r="FL1007" s="1"/>
      <c s="129">
        <f t="shared" si="196"/>
        <v>44835</v>
      </c>
      <c s="164"/>
    </row>
    <row ht="11.1" customHeight="1">
      <c s="282">
        <f t="shared" si="200"/>
        <v>1008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0"/>
      <c r="CT1008" s="289"/>
      <c s="12"/>
      <c s="79"/>
      <c s="79"/>
      <c r="FL1008" s="1"/>
      <c s="129">
        <f t="shared" si="196"/>
        <v>44836</v>
      </c>
      <c s="164"/>
    </row>
    <row ht="11.1" customHeight="1">
      <c s="282">
        <f t="shared" si="200"/>
        <v>1009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0"/>
      <c r="CT1009" s="289"/>
      <c s="12"/>
      <c s="79"/>
      <c s="79"/>
      <c r="FL1009" s="1"/>
      <c s="129">
        <f t="shared" si="196"/>
        <v>44837</v>
      </c>
      <c s="164"/>
    </row>
    <row ht="11.1" customHeight="1">
      <c s="282">
        <f t="shared" si="200"/>
        <v>1010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0"/>
      <c r="CT1010" s="289"/>
      <c s="12"/>
      <c s="79"/>
      <c s="79"/>
      <c r="FL1010" s="1"/>
      <c s="129">
        <f t="shared" si="196"/>
        <v>44838</v>
      </c>
      <c s="164"/>
    </row>
    <row ht="11.1" customHeight="1">
      <c s="282">
        <f t="shared" si="200"/>
        <v>1011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0"/>
      <c r="CT1011" s="289"/>
      <c s="12"/>
      <c s="79"/>
      <c s="79"/>
      <c r="FL1011" s="1"/>
      <c s="129">
        <f t="shared" si="196"/>
        <v>44839</v>
      </c>
      <c s="164"/>
    </row>
    <row ht="11.1" customHeight="1">
      <c s="282">
        <f t="shared" si="200"/>
        <v>1012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0"/>
      <c r="CT1012" s="289"/>
      <c s="12"/>
      <c s="79"/>
      <c s="79"/>
      <c r="FL1012" s="1"/>
      <c s="129">
        <f t="shared" si="196"/>
        <v>44840</v>
      </c>
      <c s="164"/>
    </row>
    <row ht="11.1" customHeight="1">
      <c s="282">
        <f t="shared" si="200"/>
        <v>1013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0"/>
      <c r="CT1013" s="289"/>
      <c s="12"/>
      <c s="79"/>
      <c s="79"/>
      <c r="FL1013" s="1"/>
      <c s="129">
        <f t="shared" si="196"/>
        <v>44841</v>
      </c>
      <c s="164"/>
    </row>
    <row ht="11.1" customHeight="1">
      <c s="282">
        <f t="shared" si="200"/>
        <v>1014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0"/>
      <c r="CT1014" s="289"/>
      <c s="12"/>
      <c s="79"/>
      <c s="79"/>
      <c r="FL1014" s="1"/>
      <c s="129">
        <f t="shared" si="196"/>
        <v>44842</v>
      </c>
      <c s="164"/>
    </row>
    <row ht="11.1" customHeight="1">
      <c s="282">
        <f t="shared" si="200"/>
        <v>1015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0"/>
      <c r="CT1015" s="289"/>
      <c s="12"/>
      <c s="79"/>
      <c s="79"/>
      <c r="FL1015" s="1"/>
      <c s="129">
        <f t="shared" si="196"/>
        <v>44843</v>
      </c>
      <c s="164"/>
    </row>
    <row ht="11.1" customHeight="1">
      <c s="282">
        <f t="shared" si="200"/>
        <v>1016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0"/>
      <c r="CT1016" s="289"/>
      <c s="12"/>
      <c s="79"/>
      <c s="79"/>
      <c r="FL1016" s="1"/>
      <c s="129">
        <f t="shared" si="196"/>
        <v>44844</v>
      </c>
      <c s="164"/>
    </row>
    <row ht="11.1" customHeight="1">
      <c s="282">
        <f t="shared" si="200"/>
        <v>1017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0"/>
      <c r="CT1017" s="289"/>
      <c s="12"/>
      <c s="79"/>
      <c s="79"/>
      <c r="FL1017" s="1"/>
      <c s="129">
        <f t="shared" si="196"/>
        <v>44845</v>
      </c>
      <c s="164"/>
    </row>
    <row ht="11.1" customHeight="1">
      <c s="282">
        <f t="shared" si="200"/>
        <v>1018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0"/>
      <c r="CT1018" s="289"/>
      <c s="12"/>
      <c s="79"/>
      <c s="79"/>
      <c r="FL1018" s="1"/>
      <c s="129">
        <f t="shared" si="196"/>
        <v>44846</v>
      </c>
      <c s="164"/>
    </row>
    <row ht="11.1" customHeight="1">
      <c s="282">
        <f t="shared" si="200"/>
        <v>1019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0"/>
      <c r="CT1019" s="289"/>
      <c s="12"/>
      <c s="79"/>
      <c s="79"/>
      <c r="FL1019" s="1"/>
      <c s="129">
        <f t="shared" si="196"/>
        <v>44847</v>
      </c>
      <c s="164"/>
    </row>
    <row ht="11.1" customHeight="1">
      <c s="282">
        <f t="shared" si="200"/>
        <v>1020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0"/>
      <c r="CT1020" s="289"/>
      <c s="12"/>
      <c s="79"/>
      <c s="79"/>
      <c r="FL1020" s="1"/>
      <c s="129">
        <f t="shared" si="196"/>
        <v>44848</v>
      </c>
      <c s="164"/>
    </row>
    <row ht="11.1" customHeight="1">
      <c s="282">
        <f t="shared" si="200"/>
        <v>1021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0"/>
      <c r="CT1021" s="289"/>
      <c s="12"/>
      <c s="79"/>
      <c s="79"/>
      <c r="FL1021" s="1"/>
      <c s="129">
        <f t="shared" si="196"/>
        <v>44849</v>
      </c>
      <c s="164"/>
    </row>
    <row ht="11.1" customHeight="1">
      <c s="282">
        <f t="shared" si="200"/>
        <v>1022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0"/>
      <c r="CT1022" s="289"/>
      <c s="12"/>
      <c s="79"/>
      <c s="79"/>
      <c r="FL1022" s="1"/>
      <c s="129">
        <f t="shared" si="196"/>
        <v>44850</v>
      </c>
      <c s="164"/>
    </row>
    <row ht="11.1" customHeight="1">
      <c s="282">
        <f t="shared" si="200"/>
        <v>1023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0"/>
      <c r="CT1023" s="289"/>
      <c s="12"/>
      <c s="79"/>
      <c s="79"/>
      <c r="FL1023" s="1"/>
      <c s="129">
        <f t="shared" si="196"/>
        <v>44851</v>
      </c>
      <c s="164"/>
    </row>
    <row ht="11.1" customHeight="1">
      <c s="282">
        <f t="shared" si="200"/>
        <v>1024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0"/>
      <c r="CT1024" s="289"/>
      <c s="12"/>
      <c s="79"/>
      <c s="79"/>
      <c r="FL1024" s="1"/>
      <c s="129">
        <f t="shared" si="232" ref="FM1024:FM1278">FM1023+1</f>
        <v>44852</v>
      </c>
      <c s="164"/>
    </row>
    <row ht="11.1" customHeight="1">
      <c s="282">
        <f t="shared" si="200"/>
        <v>1025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0"/>
      <c r="CT1025" s="289"/>
      <c s="12"/>
      <c s="79"/>
      <c s="79"/>
      <c r="FL1025" s="1"/>
      <c s="129">
        <f t="shared" si="232"/>
        <v>44853</v>
      </c>
      <c s="164"/>
    </row>
    <row ht="11.1" customHeight="1">
      <c s="282">
        <f t="shared" si="200"/>
        <v>1026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0"/>
      <c r="CT1026" s="289"/>
      <c s="12"/>
      <c s="79"/>
      <c s="79"/>
      <c r="FL1026" s="1"/>
      <c s="129">
        <f t="shared" si="232"/>
        <v>44854</v>
      </c>
      <c s="164"/>
    </row>
    <row ht="11.1" customHeight="1">
      <c s="282">
        <f t="shared" si="200"/>
        <v>1027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0"/>
      <c r="CT1027" s="289"/>
      <c s="12"/>
      <c s="79"/>
      <c s="79"/>
      <c r="FL1027" s="1"/>
      <c s="129">
        <f t="shared" si="232"/>
        <v>44855</v>
      </c>
      <c s="164"/>
    </row>
    <row ht="11.1" customHeight="1">
      <c s="282">
        <f t="shared" si="200"/>
        <v>1028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0"/>
      <c r="CT1028" s="289"/>
      <c s="12"/>
      <c s="79"/>
      <c s="79"/>
      <c r="FL1028" s="1"/>
      <c s="129">
        <f t="shared" si="232"/>
        <v>44856</v>
      </c>
      <c s="164"/>
    </row>
    <row ht="11.1" customHeight="1">
      <c s="282">
        <f t="shared" si="200"/>
        <v>1029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0"/>
      <c r="CT1029" s="289"/>
      <c s="12"/>
      <c s="79"/>
      <c s="79"/>
      <c r="FL1029" s="1"/>
      <c s="129">
        <f t="shared" si="232"/>
        <v>44857</v>
      </c>
      <c s="164"/>
    </row>
    <row ht="11.1" customHeight="1">
      <c s="282">
        <f t="shared" si="200"/>
        <v>1030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0"/>
      <c r="CT1030" s="289"/>
      <c s="12"/>
      <c s="79"/>
      <c s="79"/>
      <c r="FL1030" s="1"/>
      <c s="129">
        <f t="shared" si="232"/>
        <v>44858</v>
      </c>
      <c s="164"/>
    </row>
    <row ht="11.1" customHeight="1">
      <c s="282">
        <f t="shared" si="200"/>
        <v>1031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0"/>
      <c r="CT1031" s="289"/>
      <c s="12"/>
      <c s="79"/>
      <c s="79"/>
      <c r="FL1031" s="1"/>
      <c s="129">
        <f t="shared" si="232"/>
        <v>44859</v>
      </c>
      <c s="164"/>
    </row>
    <row ht="11.1" customHeight="1">
      <c s="282">
        <f t="shared" si="200"/>
        <v>1032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0"/>
      <c r="CT1032" s="289"/>
      <c s="12"/>
      <c s="79"/>
      <c s="79"/>
      <c r="FL1032" s="1"/>
      <c s="129">
        <f t="shared" si="232"/>
        <v>44860</v>
      </c>
      <c s="164"/>
    </row>
    <row ht="11.1" customHeight="1">
      <c s="282">
        <f t="shared" si="200"/>
        <v>1033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0"/>
      <c r="CT1033" s="289"/>
      <c s="12"/>
      <c s="79"/>
      <c s="79"/>
      <c r="FL1033" s="1"/>
      <c s="129">
        <f t="shared" si="232"/>
        <v>44861</v>
      </c>
      <c s="164"/>
    </row>
    <row ht="11.1" customHeight="1">
      <c s="282">
        <f t="shared" si="200"/>
        <v>1034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0"/>
      <c r="CT1034" s="289"/>
      <c s="12"/>
      <c s="79"/>
      <c s="79"/>
      <c r="FL1034" s="1"/>
      <c s="129">
        <f t="shared" si="232"/>
        <v>44862</v>
      </c>
      <c s="164"/>
    </row>
    <row ht="11.1" customHeight="1">
      <c s="282">
        <f t="shared" si="200"/>
        <v>1035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0"/>
      <c r="CT1035" s="289"/>
      <c s="12"/>
      <c s="79"/>
      <c s="79"/>
      <c r="FL1035" s="1"/>
      <c s="129">
        <f t="shared" si="232"/>
        <v>44863</v>
      </c>
      <c s="164"/>
    </row>
    <row ht="11.1" customHeight="1">
      <c s="282">
        <f t="shared" si="200"/>
        <v>1036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0"/>
      <c r="CT1036" s="289"/>
      <c s="12"/>
      <c s="79"/>
      <c s="79"/>
      <c r="FL1036" s="1"/>
      <c s="129">
        <f t="shared" si="232"/>
        <v>44864</v>
      </c>
      <c s="164"/>
    </row>
    <row ht="11.1" customHeight="1">
      <c s="282">
        <f t="shared" si="200"/>
        <v>1037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0"/>
      <c r="CT1037" s="289"/>
      <c s="12"/>
      <c s="79"/>
      <c s="79"/>
      <c r="FL1037" s="1"/>
      <c s="129">
        <f t="shared" si="232"/>
        <v>44865</v>
      </c>
      <c s="164"/>
    </row>
    <row ht="11.1" customHeight="1">
      <c s="282">
        <f t="shared" si="200"/>
        <v>1038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0"/>
      <c r="CT1038" s="289"/>
      <c s="12"/>
      <c s="79"/>
      <c s="79"/>
      <c r="FL1038" s="1"/>
      <c s="129">
        <f t="shared" si="232"/>
        <v>44866</v>
      </c>
      <c s="164"/>
    </row>
    <row ht="11.1" customHeight="1">
      <c s="282">
        <f t="shared" si="200"/>
        <v>1039</v>
      </c>
      <c s="75">
        <f t="shared" si="197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198"/>
        <v>0</v>
      </c>
      <c s="100" t="str">
        <f t="shared" si="199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0"/>
      <c r="CT1039" s="289"/>
      <c s="12"/>
      <c s="79"/>
      <c s="79"/>
      <c r="FL1039" s="1"/>
      <c s="129">
        <f t="shared" si="232"/>
        <v>44867</v>
      </c>
      <c s="164"/>
    </row>
    <row ht="11.1" customHeight="1">
      <c s="282">
        <f t="shared" si="200"/>
        <v>1040</v>
      </c>
      <c s="75">
        <f t="shared" si="233" ref="B1040:B1294">HOUR(C1040)+MINUTE(C1040)/60</f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01"/>
        <v/>
      </c>
      <c s="269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8"/>
      <c s="163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0"/>
      <c r="CT1040" s="289"/>
      <c s="12"/>
      <c s="79"/>
      <c s="79"/>
      <c r="FL1040" s="1"/>
      <c s="129">
        <f t="shared" si="232"/>
        <v>44868</v>
      </c>
      <c s="164"/>
    </row>
    <row ht="11.1" customHeight="1">
      <c s="282">
        <f t="shared" si="236" ref="A1041:A1295">+A1040+1</f>
        <v>1041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 ref="AG1041:AG1295">IF(D1041-D1040&lt;0,"Reset","")</f>
        <v/>
      </c>
      <c s="269">
        <f t="shared" si="238" ref="AH1041:AH1295">IF(BM1041&lt;6,2,IF(BM1041&gt;18,2,1))</f>
        <v>2</v>
      </c>
      <c s="28">
        <f t="shared" si="239" ref="AI1041:AI1295">IF($AG1041="Reset",0,IF(D1041&gt;0,D1041-D1040,0))</f>
        <v>0</v>
      </c>
      <c s="28">
        <f t="shared" si="240" ref="AJ1041:AJ1295">IF($AG1041="Reset",0,IF(E1041&gt;0,E1041-E1040,0))</f>
        <v>0</v>
      </c>
      <c s="28">
        <f t="shared" si="241" ref="AK1041:AK1295">IF($AG1041="Reset",0,IF(F1041&gt;0,F1041-F1040,0))</f>
        <v>0</v>
      </c>
      <c s="28">
        <f t="shared" si="242" ref="AL1041:AL1295">IF($AG1041="Reset",0,IF(G1041&gt;0,G1041-G1040,0))</f>
        <v>0</v>
      </c>
      <c s="28">
        <f t="shared" si="243" ref="AM1041:AM1295">IF($AG1041="Reset",0,IF(H1041&gt;0,H1041-H1040,0))</f>
        <v>0</v>
      </c>
      <c s="28">
        <f t="shared" si="244" ref="AN1041:AN1295">IF($AG1041="Reset",0,IF(I1041&gt;0,I1041-I1040,0))</f>
        <v>0</v>
      </c>
      <c s="28">
        <f t="shared" si="245" ref="AO1041:AO1295">IF($AG1041="Reset",0,IF(J1041&gt;0,J1041-J1040,0))</f>
        <v>0</v>
      </c>
      <c s="28">
        <f t="shared" si="246" ref="AP1041:AP1295">IF($AG1041="Reset",0,IF(K1041&gt;0,K1041-K1040,0))</f>
        <v>0</v>
      </c>
      <c s="28">
        <f t="shared" si="247" ref="AQ1041:AQ1295">IF($AG1041="Reset",0,IF(L1041&gt;0,L1041-L1040,0))</f>
        <v>0</v>
      </c>
      <c s="28">
        <f t="shared" si="248" ref="AR1041:AR1295">IF($AG1041="Reset",0,IF(M1041&gt;0,M1041-M1040,0))</f>
        <v>0</v>
      </c>
      <c s="28">
        <f t="shared" si="249" ref="AS1041:AS1295">IF($AG1041="Reset",0,IF(N1041&gt;0,N1041-N1040,0))</f>
        <v>0</v>
      </c>
      <c s="28">
        <f t="shared" si="250" ref="AT1041:AT1295">IF($AG1041="Reset",0,IF(O1041&gt;0,O1041-O1040,0))</f>
        <v>0</v>
      </c>
      <c s="28">
        <f t="shared" si="251" ref="AU1041:AU1295">IF($AG1041="Reset",0,IF(P1041&gt;0,P1041-P1040,0))</f>
        <v>0</v>
      </c>
      <c s="28">
        <f t="shared" si="252" ref="AV1041:AV1295">IF($AG1041="Reset",0,IF(Q1041&gt;0,Q1041-Q1040,0))</f>
        <v>0</v>
      </c>
      <c s="28">
        <f t="shared" si="253" ref="AW1041:AW1295">IF($AG1041="Reset",0,IF(R1041&gt;0,R1041-R1040,0))</f>
        <v>0</v>
      </c>
      <c s="28">
        <f t="shared" si="254" ref="AX1041:AX1295">IF($AG1041="Reset",0,IF(S1041&gt;0,S1041-S1040,0))</f>
        <v>0</v>
      </c>
      <c s="28">
        <f t="shared" si="255" ref="AY1041:AY1295">IF($AG1041="Reset",0,IF(T1041&gt;0,T1041-T1040,0))</f>
        <v>0</v>
      </c>
      <c s="28">
        <f t="shared" si="256" ref="AZ1041:AZ1295">IF($AG1041="Reset",0,IF(U1041&gt;0,U1041-U1040,0))</f>
        <v>0</v>
      </c>
      <c s="28">
        <f t="shared" si="257" ref="BA1041:BA1295">IF($AG1041="Reset",0,IF(V1041&gt;0,V1041-V1040,0))</f>
        <v>0</v>
      </c>
      <c s="28">
        <f t="shared" si="258" ref="BB1041:BB1295">IF($AG1041="Reset",0,IF(W1041&gt;0,W1041-W1040,0))</f>
        <v>0</v>
      </c>
      <c s="28">
        <f t="shared" si="259" ref="BC1041:BC1295">IF($AG1041="Reset",0,IF(X1041&gt;0,X1041-X1040,0))</f>
        <v>0</v>
      </c>
      <c s="28">
        <f t="shared" si="260" ref="BD1041:BD1295">IF($AG1041="Reset",0,IF(Y1041&gt;0,Y1041-Y1040,0))</f>
        <v>0</v>
      </c>
      <c s="28">
        <f t="shared" si="261" ref="BE1041:BE1295">IF($AG1041="Reset",0,IF(Z1041&gt;0,Z1041-Z1040,0))</f>
        <v>0</v>
      </c>
      <c s="28">
        <f t="shared" si="262" ref="BF1041:BF1295">IF($AG1041="Reset",0,IF(AA1041&gt;0,AA1041-AA1040,0))</f>
        <v>0</v>
      </c>
      <c s="28">
        <f t="shared" si="263" ref="BG1041:BG1295">IF($AG1041="Reset",0,IF(AB1041&gt;0,AB1041-AB1040,0))</f>
        <v>0</v>
      </c>
      <c s="28">
        <f t="shared" si="264" ref="BH1041:BH1295">IF($AG1041="Reset",0,IF(AC1041&gt;0,AC1041-AC1040,0))</f>
        <v>0</v>
      </c>
      <c s="28">
        <f t="shared" si="265" ref="BI1041:BI1295">IF($AG1041="Reset",0,IF(AD1041&gt;0,AD1041-AD1040,0))</f>
        <v>0</v>
      </c>
      <c s="28">
        <f t="shared" si="266" ref="BJ1041:BJ1295">IF($AG1041="Reset",0,IF(AE1041&gt;0,AE1041-AE1040,0))</f>
        <v>0</v>
      </c>
      <c s="28">
        <f t="shared" si="267" ref="BK1041:BK1295">IF($AG1041="Reset",0,IF(AF1041&gt;0,AF1041-AF1040,0))</f>
        <v>0</v>
      </c>
      <c s="18"/>
      <c s="163">
        <f t="shared" si="234"/>
        <v>0</v>
      </c>
      <c s="100" t="str">
        <f t="shared" si="235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0"/>
      <c r="CT1041" s="289"/>
      <c s="12"/>
      <c s="79"/>
      <c s="79"/>
      <c r="FL1041" s="1"/>
      <c s="129">
        <f t="shared" si="232"/>
        <v>44869</v>
      </c>
      <c s="164"/>
    </row>
    <row ht="11.1" customHeight="1">
      <c s="282">
        <f t="shared" si="236"/>
        <v>1042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0"/>
      <c r="CT1042" s="289"/>
      <c s="12"/>
      <c s="79"/>
      <c s="79"/>
      <c r="FL1042" s="1"/>
      <c s="129">
        <f t="shared" si="232"/>
        <v>44870</v>
      </c>
      <c s="164"/>
    </row>
    <row ht="11.1" customHeight="1">
      <c s="282">
        <f t="shared" si="236"/>
        <v>1043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0"/>
      <c r="CT1043" s="289"/>
      <c s="12"/>
      <c s="79"/>
      <c s="79"/>
      <c r="FL1043" s="1"/>
      <c s="129">
        <f t="shared" si="232"/>
        <v>44871</v>
      </c>
      <c s="164"/>
    </row>
    <row ht="11.1" customHeight="1">
      <c s="282">
        <f t="shared" si="236"/>
        <v>1044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0"/>
      <c r="CT1044" s="289"/>
      <c s="12"/>
      <c s="79"/>
      <c s="79"/>
      <c r="FL1044" s="1"/>
      <c s="129">
        <f t="shared" si="232"/>
        <v>44872</v>
      </c>
      <c s="164"/>
    </row>
    <row ht="11.1" customHeight="1">
      <c s="282">
        <f t="shared" si="236"/>
        <v>1045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0"/>
      <c r="CT1045" s="289"/>
      <c s="12"/>
      <c s="79"/>
      <c s="79"/>
      <c r="FL1045" s="1"/>
      <c s="129">
        <f t="shared" si="232"/>
        <v>44873</v>
      </c>
      <c s="164"/>
    </row>
    <row ht="11.1" customHeight="1">
      <c s="282">
        <f t="shared" si="236"/>
        <v>1046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0"/>
      <c r="CT1046" s="289"/>
      <c s="12"/>
      <c s="79"/>
      <c s="79"/>
      <c r="FL1046" s="1"/>
      <c s="129">
        <f t="shared" si="232"/>
        <v>44874</v>
      </c>
      <c s="164"/>
    </row>
    <row ht="11.1" customHeight="1">
      <c s="282">
        <f t="shared" si="236"/>
        <v>1047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0"/>
      <c r="CT1047" s="289"/>
      <c s="12"/>
      <c s="79"/>
      <c s="79"/>
      <c r="FL1047" s="1"/>
      <c s="129">
        <f t="shared" si="232"/>
        <v>44875</v>
      </c>
      <c s="164"/>
    </row>
    <row ht="11.1" customHeight="1">
      <c s="282">
        <f t="shared" si="236"/>
        <v>1048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0"/>
      <c r="CT1048" s="289"/>
      <c s="12"/>
      <c s="79"/>
      <c s="79"/>
      <c r="FL1048" s="1"/>
      <c s="129">
        <f t="shared" si="232"/>
        <v>44876</v>
      </c>
      <c s="164"/>
    </row>
    <row ht="11.1" customHeight="1">
      <c s="282">
        <f t="shared" si="236"/>
        <v>1049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0"/>
      <c r="CT1049" s="289"/>
      <c s="12"/>
      <c s="79"/>
      <c s="79"/>
      <c r="FL1049" s="1"/>
      <c s="129">
        <f t="shared" si="232"/>
        <v>44877</v>
      </c>
      <c s="164"/>
    </row>
    <row ht="11.1" customHeight="1">
      <c s="282">
        <f t="shared" si="236"/>
        <v>1050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0"/>
      <c r="CT1050" s="289"/>
      <c s="12"/>
      <c s="79"/>
      <c s="79"/>
      <c r="FL1050" s="1"/>
      <c s="129">
        <f t="shared" si="232"/>
        <v>44878</v>
      </c>
      <c s="164"/>
    </row>
    <row ht="11.1" customHeight="1">
      <c s="282">
        <f t="shared" si="236"/>
        <v>1051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0"/>
      <c r="CT1051" s="289"/>
      <c s="12"/>
      <c s="79"/>
      <c s="79"/>
      <c r="FL1051" s="1"/>
      <c s="129">
        <f t="shared" si="232"/>
        <v>44879</v>
      </c>
      <c s="164"/>
    </row>
    <row ht="11.1" customHeight="1">
      <c s="282">
        <f t="shared" si="236"/>
        <v>1052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0"/>
      <c r="CT1052" s="289"/>
      <c s="12"/>
      <c s="79"/>
      <c s="79"/>
      <c r="FL1052" s="1"/>
      <c s="129">
        <f t="shared" si="232"/>
        <v>44880</v>
      </c>
      <c s="164"/>
    </row>
    <row ht="11.1" customHeight="1">
      <c s="282">
        <f t="shared" si="236"/>
        <v>1053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0"/>
      <c r="CT1053" s="289"/>
      <c s="12"/>
      <c s="79"/>
      <c s="79"/>
      <c r="FL1053" s="1"/>
      <c s="129">
        <f t="shared" si="232"/>
        <v>44881</v>
      </c>
      <c s="164"/>
    </row>
    <row ht="11.1" customHeight="1">
      <c s="282">
        <f t="shared" si="236"/>
        <v>1054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0"/>
      <c r="CT1054" s="289"/>
      <c s="12"/>
      <c s="79"/>
      <c s="79"/>
      <c r="FL1054" s="1"/>
      <c s="129">
        <f t="shared" si="232"/>
        <v>44882</v>
      </c>
      <c s="164"/>
    </row>
    <row ht="11.1" customHeight="1">
      <c s="282">
        <f t="shared" si="236"/>
        <v>1055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0"/>
      <c r="CT1055" s="289"/>
      <c s="12"/>
      <c s="79"/>
      <c s="79"/>
      <c r="FL1055" s="1"/>
      <c s="129">
        <f t="shared" si="232"/>
        <v>44883</v>
      </c>
      <c s="164"/>
    </row>
    <row ht="11.1" customHeight="1">
      <c s="282">
        <f t="shared" si="236"/>
        <v>1056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0"/>
      <c r="CT1056" s="289"/>
      <c s="12"/>
      <c s="79"/>
      <c s="79"/>
      <c r="FL1056" s="1"/>
      <c s="129">
        <f t="shared" si="232"/>
        <v>44884</v>
      </c>
      <c s="164"/>
    </row>
    <row ht="11.1" customHeight="1">
      <c s="282">
        <f t="shared" si="236"/>
        <v>1057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0"/>
      <c r="CT1057" s="289"/>
      <c s="12"/>
      <c s="79"/>
      <c s="79"/>
      <c r="FL1057" s="1"/>
      <c s="129">
        <f t="shared" si="232"/>
        <v>44885</v>
      </c>
      <c s="164"/>
    </row>
    <row ht="11.1" customHeight="1">
      <c s="282">
        <f t="shared" si="236"/>
        <v>1058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0"/>
      <c r="CT1058" s="289"/>
      <c s="12"/>
      <c s="79"/>
      <c s="79"/>
      <c r="FL1058" s="1"/>
      <c s="129">
        <f t="shared" si="232"/>
        <v>44886</v>
      </c>
      <c s="164"/>
    </row>
    <row ht="11.1" customHeight="1">
      <c s="282">
        <f t="shared" si="236"/>
        <v>1059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0"/>
      <c r="CT1059" s="289"/>
      <c s="12"/>
      <c s="79"/>
      <c s="79"/>
      <c r="FL1059" s="1"/>
      <c s="129">
        <f t="shared" si="232"/>
        <v>44887</v>
      </c>
      <c s="164"/>
    </row>
    <row ht="11.1" customHeight="1">
      <c s="282">
        <f t="shared" si="236"/>
        <v>1060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0"/>
      <c r="CT1060" s="289"/>
      <c s="12"/>
      <c s="79"/>
      <c s="79"/>
      <c r="FL1060" s="1"/>
      <c s="129">
        <f t="shared" si="232"/>
        <v>44888</v>
      </c>
      <c s="164"/>
    </row>
    <row ht="11.1" customHeight="1">
      <c s="282">
        <f t="shared" si="236"/>
        <v>1061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0"/>
      <c r="CT1061" s="289"/>
      <c s="12"/>
      <c s="79"/>
      <c s="79"/>
      <c r="FL1061" s="1"/>
      <c s="129">
        <f t="shared" si="232"/>
        <v>44889</v>
      </c>
      <c s="164"/>
    </row>
    <row ht="11.1" customHeight="1">
      <c s="282">
        <f t="shared" si="236"/>
        <v>1062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0"/>
      <c r="CT1062" s="289"/>
      <c s="12"/>
      <c s="79"/>
      <c s="79"/>
      <c r="FL1062" s="1"/>
      <c s="129">
        <f t="shared" si="232"/>
        <v>44890</v>
      </c>
      <c s="164"/>
    </row>
    <row ht="11.1" customHeight="1">
      <c s="282">
        <f t="shared" si="236"/>
        <v>1063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0"/>
      <c r="CT1063" s="289"/>
      <c s="12"/>
      <c s="79"/>
      <c s="79"/>
      <c r="FL1063" s="1"/>
      <c s="129">
        <f t="shared" si="232"/>
        <v>44891</v>
      </c>
      <c s="164"/>
    </row>
    <row ht="11.1" customHeight="1">
      <c s="282">
        <f t="shared" si="236"/>
        <v>1064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0"/>
      <c r="CT1064" s="289"/>
      <c s="12"/>
      <c s="79"/>
      <c s="79"/>
      <c r="FL1064" s="1"/>
      <c s="129">
        <f t="shared" si="232"/>
        <v>44892</v>
      </c>
      <c s="164"/>
    </row>
    <row ht="11.1" customHeight="1">
      <c s="282">
        <f t="shared" si="236"/>
        <v>1065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0"/>
      <c r="CT1065" s="289"/>
      <c s="12"/>
      <c s="79"/>
      <c s="79"/>
      <c r="FL1065" s="1"/>
      <c s="129">
        <f t="shared" si="232"/>
        <v>44893</v>
      </c>
      <c s="164"/>
    </row>
    <row ht="11.1" customHeight="1">
      <c s="282">
        <f t="shared" si="236"/>
        <v>1066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0"/>
      <c r="CT1066" s="289"/>
      <c s="12"/>
      <c s="79"/>
      <c s="79"/>
      <c r="FL1066" s="1"/>
      <c s="129">
        <f t="shared" si="232"/>
        <v>44894</v>
      </c>
      <c s="164"/>
    </row>
    <row ht="11.1" customHeight="1">
      <c s="282">
        <f t="shared" si="236"/>
        <v>1067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0"/>
      <c r="CT1067" s="289"/>
      <c s="12"/>
      <c s="79"/>
      <c s="79"/>
      <c r="FL1067" s="1"/>
      <c s="129">
        <f t="shared" si="232"/>
        <v>44895</v>
      </c>
      <c s="164"/>
    </row>
    <row ht="11.1" customHeight="1">
      <c s="282">
        <f t="shared" si="236"/>
        <v>1068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0"/>
      <c r="CT1068" s="289"/>
      <c s="12"/>
      <c s="79"/>
      <c s="79"/>
      <c r="FL1068" s="1"/>
      <c s="129">
        <f t="shared" si="232"/>
        <v>44896</v>
      </c>
      <c s="164"/>
    </row>
    <row ht="11.1" customHeight="1">
      <c s="282">
        <f t="shared" si="236"/>
        <v>1069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0"/>
      <c r="CT1069" s="289"/>
      <c s="12"/>
      <c s="79"/>
      <c s="79"/>
      <c r="FL1069" s="1"/>
      <c s="129">
        <f t="shared" si="232"/>
        <v>44897</v>
      </c>
      <c s="164"/>
    </row>
    <row ht="11.1" customHeight="1">
      <c s="282">
        <f t="shared" si="236"/>
        <v>1070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0"/>
      <c r="CT1070" s="289"/>
      <c s="12"/>
      <c s="79"/>
      <c s="79"/>
      <c r="FL1070" s="1"/>
      <c s="129">
        <f t="shared" si="232"/>
        <v>44898</v>
      </c>
      <c s="164"/>
    </row>
    <row ht="11.1" customHeight="1">
      <c s="282">
        <f t="shared" si="236"/>
        <v>1071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0"/>
      <c r="CT1071" s="289"/>
      <c s="12"/>
      <c s="79"/>
      <c s="79"/>
      <c r="FL1071" s="1"/>
      <c s="129">
        <f t="shared" si="232"/>
        <v>44899</v>
      </c>
      <c s="164"/>
    </row>
    <row ht="11.1" customHeight="1">
      <c s="282">
        <f t="shared" si="236"/>
        <v>1072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0"/>
      <c r="CT1072" s="289"/>
      <c s="12"/>
      <c s="79"/>
      <c s="79"/>
      <c r="FL1072" s="1"/>
      <c s="129">
        <f t="shared" si="232"/>
        <v>44900</v>
      </c>
      <c s="164"/>
    </row>
    <row ht="11.1" customHeight="1">
      <c s="282">
        <f t="shared" si="236"/>
        <v>1073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0"/>
      <c r="CT1073" s="289"/>
      <c s="12"/>
      <c s="79"/>
      <c s="79"/>
      <c r="FL1073" s="1"/>
      <c s="129">
        <f t="shared" si="232"/>
        <v>44901</v>
      </c>
      <c s="164"/>
    </row>
    <row ht="11.1" customHeight="1">
      <c s="282">
        <f t="shared" si="236"/>
        <v>1074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0"/>
      <c r="CT1074" s="289"/>
      <c s="12"/>
      <c s="79"/>
      <c s="79"/>
      <c r="FL1074" s="1"/>
      <c s="129">
        <f t="shared" si="232"/>
        <v>44902</v>
      </c>
      <c s="164"/>
    </row>
    <row ht="11.1" customHeight="1">
      <c s="282">
        <f t="shared" si="236"/>
        <v>1075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0"/>
      <c r="CT1075" s="289"/>
      <c s="12"/>
      <c s="79"/>
      <c s="79"/>
      <c r="FL1075" s="1"/>
      <c s="129">
        <f t="shared" si="232"/>
        <v>44903</v>
      </c>
      <c s="164"/>
    </row>
    <row ht="11.1" customHeight="1">
      <c s="282">
        <f t="shared" si="236"/>
        <v>1076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0"/>
      <c r="CT1076" s="289"/>
      <c s="12"/>
      <c s="79"/>
      <c s="79"/>
      <c r="FL1076" s="1"/>
      <c s="129">
        <f t="shared" si="232"/>
        <v>44904</v>
      </c>
      <c s="164"/>
    </row>
    <row ht="11.1" customHeight="1">
      <c s="282">
        <f t="shared" si="236"/>
        <v>1077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0"/>
      <c r="CT1077" s="289"/>
      <c s="12"/>
      <c s="79"/>
      <c s="79"/>
      <c r="FL1077" s="1"/>
      <c s="129">
        <f t="shared" si="232"/>
        <v>44905</v>
      </c>
      <c s="164"/>
    </row>
    <row ht="11.1" customHeight="1">
      <c s="282">
        <f t="shared" si="236"/>
        <v>1078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0"/>
      <c r="CT1078" s="289"/>
      <c s="12"/>
      <c s="79"/>
      <c s="79"/>
      <c r="FL1078" s="1"/>
      <c s="129">
        <f t="shared" si="232"/>
        <v>44906</v>
      </c>
      <c s="164"/>
    </row>
    <row ht="11.1" customHeight="1">
      <c s="282">
        <f t="shared" si="236"/>
        <v>1079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0"/>
      <c r="CT1079" s="289"/>
      <c s="12"/>
      <c s="79"/>
      <c s="79"/>
      <c r="FL1079" s="1"/>
      <c s="129">
        <f t="shared" si="232"/>
        <v>44907</v>
      </c>
      <c s="164"/>
    </row>
    <row ht="11.1" customHeight="1">
      <c s="282">
        <f t="shared" si="236"/>
        <v>1080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0"/>
      <c r="CT1080" s="289"/>
      <c s="12"/>
      <c s="79"/>
      <c s="79"/>
      <c r="FL1080" s="1"/>
      <c s="129">
        <f t="shared" si="232"/>
        <v>44908</v>
      </c>
      <c s="164"/>
    </row>
    <row ht="11.1" customHeight="1">
      <c s="282">
        <f t="shared" si="236"/>
        <v>1081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0"/>
      <c r="CT1081" s="289"/>
      <c s="12"/>
      <c s="79"/>
      <c s="79"/>
      <c r="FL1081" s="1"/>
      <c s="129">
        <f t="shared" si="232"/>
        <v>44909</v>
      </c>
      <c s="164"/>
    </row>
    <row ht="11.1" customHeight="1">
      <c s="282">
        <f t="shared" si="236"/>
        <v>1082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0"/>
      <c r="CT1082" s="289"/>
      <c s="12"/>
      <c s="79"/>
      <c s="79"/>
      <c r="FL1082" s="1"/>
      <c s="129">
        <f t="shared" si="232"/>
        <v>44910</v>
      </c>
      <c s="164"/>
    </row>
    <row ht="11.1" customHeight="1">
      <c s="282">
        <f t="shared" si="236"/>
        <v>1083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0"/>
      <c r="CT1083" s="289"/>
      <c s="12"/>
      <c s="79"/>
      <c s="79"/>
      <c r="FL1083" s="1"/>
      <c s="129">
        <f t="shared" si="232"/>
        <v>44911</v>
      </c>
      <c s="164"/>
    </row>
    <row ht="11.1" customHeight="1">
      <c s="282">
        <f t="shared" si="236"/>
        <v>1084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0"/>
      <c r="CT1084" s="289"/>
      <c s="12"/>
      <c s="79"/>
      <c s="79"/>
      <c r="FL1084" s="1"/>
      <c s="129">
        <f t="shared" si="232"/>
        <v>44912</v>
      </c>
      <c s="164"/>
    </row>
    <row ht="11.1" customHeight="1">
      <c s="282">
        <f t="shared" si="236"/>
        <v>1085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0"/>
      <c r="CT1085" s="289"/>
      <c s="12"/>
      <c s="79"/>
      <c s="79"/>
      <c r="FL1085" s="1"/>
      <c s="129">
        <f t="shared" si="232"/>
        <v>44913</v>
      </c>
      <c s="164"/>
    </row>
    <row ht="11.1" customHeight="1">
      <c s="282">
        <f t="shared" si="236"/>
        <v>1086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0"/>
      <c r="CT1086" s="289"/>
      <c s="12"/>
      <c s="79"/>
      <c s="79"/>
      <c r="FL1086" s="1"/>
      <c s="129">
        <f t="shared" si="232"/>
        <v>44914</v>
      </c>
      <c s="164"/>
    </row>
    <row ht="11.1" customHeight="1">
      <c s="282">
        <f t="shared" si="236"/>
        <v>1087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0"/>
      <c r="CT1087" s="289"/>
      <c s="12"/>
      <c s="79"/>
      <c s="79"/>
      <c r="FL1087" s="1"/>
      <c s="129">
        <f t="shared" si="232"/>
        <v>44915</v>
      </c>
      <c s="164"/>
    </row>
    <row ht="11.1" customHeight="1">
      <c s="282">
        <f t="shared" si="236"/>
        <v>1088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0"/>
      <c r="CT1088" s="289"/>
      <c s="12"/>
      <c s="79"/>
      <c s="79"/>
      <c r="FL1088" s="1"/>
      <c s="129">
        <f t="shared" si="232"/>
        <v>44916</v>
      </c>
      <c s="164"/>
    </row>
    <row ht="11.1" customHeight="1">
      <c s="282">
        <f t="shared" si="236"/>
        <v>1089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0"/>
      <c r="CT1089" s="289"/>
      <c s="12"/>
      <c s="79"/>
      <c s="79"/>
      <c r="FL1089" s="1"/>
      <c s="129">
        <f t="shared" si="232"/>
        <v>44917</v>
      </c>
      <c s="164"/>
    </row>
    <row ht="11.1" customHeight="1">
      <c s="282">
        <f t="shared" si="236"/>
        <v>1090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0"/>
      <c r="CT1090" s="289"/>
      <c s="12"/>
      <c s="79"/>
      <c s="79"/>
      <c r="FL1090" s="1"/>
      <c s="129">
        <f t="shared" si="232"/>
        <v>44918</v>
      </c>
      <c s="164"/>
    </row>
    <row ht="11.1" customHeight="1">
      <c s="282">
        <f t="shared" si="236"/>
        <v>1091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0"/>
      <c r="CT1091" s="289"/>
      <c s="12"/>
      <c s="79"/>
      <c s="79"/>
      <c r="FL1091" s="1"/>
      <c s="129">
        <f t="shared" si="232"/>
        <v>44919</v>
      </c>
      <c s="164"/>
    </row>
    <row ht="11.1" customHeight="1">
      <c s="282">
        <f t="shared" si="236"/>
        <v>1092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0"/>
      <c r="CT1092" s="289"/>
      <c s="12"/>
      <c s="79"/>
      <c s="79"/>
      <c r="FL1092" s="1"/>
      <c s="129">
        <f t="shared" si="232"/>
        <v>44920</v>
      </c>
      <c s="164"/>
    </row>
    <row ht="11.1" customHeight="1">
      <c s="282">
        <f t="shared" si="236"/>
        <v>1093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0"/>
      <c r="CT1093" s="289"/>
      <c s="12"/>
      <c s="79"/>
      <c s="79"/>
      <c r="FL1093" s="1"/>
      <c s="129">
        <f t="shared" si="232"/>
        <v>44921</v>
      </c>
      <c s="164"/>
    </row>
    <row ht="11.1" customHeight="1">
      <c s="282">
        <f t="shared" si="236"/>
        <v>1094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0"/>
      <c r="CT1094" s="289"/>
      <c s="12"/>
      <c s="79"/>
      <c s="79"/>
      <c r="FL1094" s="1"/>
      <c s="129">
        <f t="shared" si="232"/>
        <v>44922</v>
      </c>
      <c s="164"/>
    </row>
    <row ht="11.1" customHeight="1">
      <c s="282">
        <f t="shared" si="236"/>
        <v>1095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0"/>
      <c r="CT1095" s="289"/>
      <c s="12"/>
      <c s="79"/>
      <c s="79"/>
      <c r="FL1095" s="1"/>
      <c s="129">
        <f t="shared" si="232"/>
        <v>44923</v>
      </c>
      <c s="164"/>
    </row>
    <row ht="11.1" customHeight="1">
      <c s="282">
        <f t="shared" si="236"/>
        <v>1096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0"/>
      <c r="CT1096" s="289"/>
      <c s="12"/>
      <c s="79"/>
      <c s="79"/>
      <c r="FL1096" s="1"/>
      <c s="129">
        <f t="shared" si="232"/>
        <v>44924</v>
      </c>
      <c s="164"/>
    </row>
    <row ht="11.1" customHeight="1">
      <c s="282">
        <f t="shared" si="236"/>
        <v>1097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0"/>
      <c r="CT1097" s="289"/>
      <c s="12"/>
      <c s="79"/>
      <c s="79"/>
      <c r="FL1097" s="1"/>
      <c s="129">
        <f t="shared" si="232"/>
        <v>44925</v>
      </c>
      <c s="164"/>
    </row>
    <row ht="11.1" customHeight="1">
      <c s="282">
        <f t="shared" si="236"/>
        <v>1098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0"/>
      <c r="CT1098" s="289"/>
      <c s="12"/>
      <c s="79"/>
      <c s="79"/>
      <c r="FL1098" s="1"/>
      <c s="129">
        <f t="shared" si="232"/>
        <v>44926</v>
      </c>
      <c s="164"/>
    </row>
    <row ht="11.1" customHeight="1">
      <c s="282">
        <f t="shared" si="236"/>
        <v>1099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0"/>
      <c r="CT1099" s="289"/>
      <c s="12"/>
      <c s="79"/>
      <c s="79"/>
      <c r="FL1099" s="1"/>
      <c s="129">
        <f t="shared" si="232"/>
        <v>44927</v>
      </c>
      <c s="164"/>
    </row>
    <row ht="11.1" customHeight="1">
      <c s="282">
        <f t="shared" si="236"/>
        <v>1100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0"/>
      <c r="CT1100" s="289"/>
      <c s="12"/>
      <c s="79"/>
      <c s="79"/>
      <c r="FL1100" s="1"/>
      <c s="129">
        <f t="shared" si="232"/>
        <v>44928</v>
      </c>
      <c s="164"/>
    </row>
    <row ht="11.1" customHeight="1">
      <c s="282">
        <f t="shared" si="236"/>
        <v>1101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0"/>
      <c r="CT1101" s="289"/>
      <c s="12"/>
      <c s="79"/>
      <c s="79"/>
      <c r="FL1101" s="1"/>
      <c s="129">
        <f t="shared" si="232"/>
        <v>44929</v>
      </c>
      <c s="164"/>
    </row>
    <row ht="11.1" customHeight="1">
      <c s="282">
        <f t="shared" si="236"/>
        <v>1102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0"/>
      <c r="CT1102" s="289"/>
      <c s="12"/>
      <c s="79"/>
      <c s="79"/>
      <c r="FL1102" s="1"/>
      <c s="129">
        <f t="shared" si="232"/>
        <v>44930</v>
      </c>
      <c s="164"/>
    </row>
    <row ht="11.1" customHeight="1">
      <c s="282">
        <f t="shared" si="236"/>
        <v>1103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0"/>
      <c r="CT1103" s="289"/>
      <c s="12"/>
      <c s="79"/>
      <c s="79"/>
      <c r="FL1103" s="1"/>
      <c s="129">
        <f t="shared" si="232"/>
        <v>44931</v>
      </c>
      <c s="164"/>
    </row>
    <row ht="11.1" customHeight="1">
      <c s="282">
        <f t="shared" si="236"/>
        <v>1104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0"/>
      <c r="CT1104" s="289"/>
      <c s="12"/>
      <c s="79"/>
      <c s="79"/>
      <c r="FL1104" s="1"/>
      <c s="129">
        <f t="shared" si="232"/>
        <v>44932</v>
      </c>
      <c s="164"/>
    </row>
    <row ht="11.1" customHeight="1">
      <c s="282">
        <f t="shared" si="236"/>
        <v>1105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0"/>
      <c r="CT1105" s="289"/>
      <c s="12"/>
      <c s="79"/>
      <c s="79"/>
      <c r="FL1105" s="1"/>
      <c s="129">
        <f t="shared" si="232"/>
        <v>44933</v>
      </c>
      <c s="164"/>
    </row>
    <row ht="11.1" customHeight="1">
      <c s="282">
        <f t="shared" si="236"/>
        <v>1106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0"/>
      <c r="CT1106" s="289"/>
      <c s="12"/>
      <c s="79"/>
      <c s="79"/>
      <c r="FL1106" s="1"/>
      <c s="129">
        <f t="shared" si="232"/>
        <v>44934</v>
      </c>
      <c s="164"/>
    </row>
    <row ht="11.1" customHeight="1">
      <c s="282">
        <f t="shared" si="236"/>
        <v>1107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0"/>
      <c r="CT1107" s="289"/>
      <c s="12"/>
      <c s="79"/>
      <c s="79"/>
      <c r="FL1107" s="1"/>
      <c s="129">
        <f t="shared" si="232"/>
        <v>44935</v>
      </c>
      <c s="164"/>
    </row>
    <row ht="11.1" customHeight="1">
      <c s="282">
        <f t="shared" si="236"/>
        <v>1108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0"/>
      <c r="CT1108" s="289"/>
      <c s="12"/>
      <c s="79"/>
      <c s="79"/>
      <c r="FL1108" s="1"/>
      <c s="129">
        <f t="shared" si="232"/>
        <v>44936</v>
      </c>
      <c s="164"/>
    </row>
    <row ht="11.1" customHeight="1">
      <c s="282">
        <f t="shared" si="236"/>
        <v>1109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0"/>
      <c r="CT1109" s="289"/>
      <c s="12"/>
      <c s="79"/>
      <c s="79"/>
      <c r="FL1109" s="1"/>
      <c s="129">
        <f t="shared" si="232"/>
        <v>44937</v>
      </c>
      <c s="164"/>
    </row>
    <row ht="11.1" customHeight="1">
      <c s="282">
        <f t="shared" si="236"/>
        <v>1110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0"/>
      <c r="CT1110" s="289"/>
      <c s="12"/>
      <c s="79"/>
      <c s="79"/>
      <c r="FL1110" s="1"/>
      <c s="129">
        <f t="shared" si="232"/>
        <v>44938</v>
      </c>
      <c s="164"/>
    </row>
    <row ht="11.1" customHeight="1">
      <c s="282">
        <f t="shared" si="236"/>
        <v>1111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0"/>
      <c r="CT1111" s="289"/>
      <c s="12"/>
      <c s="79"/>
      <c s="79"/>
      <c r="FL1111" s="1"/>
      <c s="129">
        <f t="shared" si="232"/>
        <v>44939</v>
      </c>
      <c s="164"/>
    </row>
    <row ht="11.1" customHeight="1">
      <c s="282">
        <f t="shared" si="236"/>
        <v>1112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0"/>
      <c r="CT1112" s="289"/>
      <c s="12"/>
      <c s="79"/>
      <c s="79"/>
      <c r="FL1112" s="1"/>
      <c s="129">
        <f t="shared" si="232"/>
        <v>44940</v>
      </c>
      <c s="164"/>
    </row>
    <row ht="11.1" customHeight="1">
      <c s="282">
        <f t="shared" si="236"/>
        <v>1113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0"/>
      <c r="CT1113" s="289"/>
      <c s="12"/>
      <c s="79"/>
      <c s="79"/>
      <c r="FL1113" s="1"/>
      <c s="129">
        <f t="shared" si="232"/>
        <v>44941</v>
      </c>
      <c s="164"/>
    </row>
    <row ht="11.1" customHeight="1">
      <c s="282">
        <f t="shared" si="236"/>
        <v>1114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0"/>
      <c r="CT1114" s="289"/>
      <c s="12"/>
      <c s="79"/>
      <c s="79"/>
      <c r="FL1114" s="1"/>
      <c s="129">
        <f t="shared" si="232"/>
        <v>44942</v>
      </c>
      <c s="164"/>
    </row>
    <row ht="11.1" customHeight="1">
      <c s="282">
        <f t="shared" si="236"/>
        <v>1115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0"/>
      <c r="CT1115" s="289"/>
      <c s="12"/>
      <c s="79"/>
      <c s="79"/>
      <c r="FL1115" s="1"/>
      <c s="129">
        <f t="shared" si="232"/>
        <v>44943</v>
      </c>
      <c s="164"/>
    </row>
    <row ht="11.1" customHeight="1">
      <c s="282">
        <f t="shared" si="236"/>
        <v>1116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0"/>
      <c r="CT1116" s="289"/>
      <c s="12"/>
      <c s="79"/>
      <c s="79"/>
      <c r="FL1116" s="1"/>
      <c s="129">
        <f t="shared" si="232"/>
        <v>44944</v>
      </c>
      <c s="164"/>
    </row>
    <row ht="11.1" customHeight="1">
      <c s="282">
        <f t="shared" si="236"/>
        <v>1117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0"/>
      <c r="CT1117" s="289"/>
      <c s="12"/>
      <c s="79"/>
      <c s="79"/>
      <c r="FL1117" s="1"/>
      <c s="129">
        <f t="shared" si="232"/>
        <v>44945</v>
      </c>
      <c s="164"/>
    </row>
    <row ht="11.1" customHeight="1">
      <c s="282">
        <f t="shared" si="236"/>
        <v>1118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0"/>
      <c r="CT1118" s="289"/>
      <c s="12"/>
      <c s="79"/>
      <c s="79"/>
      <c r="FL1118" s="1"/>
      <c s="129">
        <f t="shared" si="232"/>
        <v>44946</v>
      </c>
      <c s="164"/>
    </row>
    <row ht="11.1" customHeight="1">
      <c s="282">
        <f t="shared" si="236"/>
        <v>1119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0"/>
      <c r="CT1119" s="289"/>
      <c s="12"/>
      <c s="79"/>
      <c s="79"/>
      <c r="FL1119" s="1"/>
      <c s="129">
        <f t="shared" si="232"/>
        <v>44947</v>
      </c>
      <c s="164"/>
    </row>
    <row ht="11.1" customHeight="1">
      <c s="282">
        <f t="shared" si="236"/>
        <v>1120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0"/>
      <c r="CT1120" s="289"/>
      <c s="12"/>
      <c s="79"/>
      <c s="79"/>
      <c r="FL1120" s="1"/>
      <c s="129">
        <f t="shared" si="232"/>
        <v>44948</v>
      </c>
      <c s="164"/>
    </row>
    <row ht="11.1" customHeight="1">
      <c s="282">
        <f t="shared" si="236"/>
        <v>1121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0"/>
      <c r="CT1121" s="289"/>
      <c s="12"/>
      <c s="79"/>
      <c s="79"/>
      <c r="FL1121" s="1"/>
      <c s="129">
        <f t="shared" si="232"/>
        <v>44949</v>
      </c>
      <c s="164"/>
    </row>
    <row ht="11.1" customHeight="1">
      <c s="282">
        <f t="shared" si="236"/>
        <v>1122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0"/>
      <c r="CT1122" s="289"/>
      <c s="12"/>
      <c s="79"/>
      <c s="79"/>
      <c r="FL1122" s="1"/>
      <c s="129">
        <f t="shared" si="232"/>
        <v>44950</v>
      </c>
      <c s="164"/>
    </row>
    <row ht="11.1" customHeight="1">
      <c s="282">
        <f t="shared" si="236"/>
        <v>1123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0"/>
      <c r="CT1123" s="289"/>
      <c s="12"/>
      <c s="79"/>
      <c s="79"/>
      <c r="FL1123" s="1"/>
      <c s="129">
        <f t="shared" si="232"/>
        <v>44951</v>
      </c>
      <c s="164"/>
    </row>
    <row ht="11.1" customHeight="1">
      <c s="282">
        <f t="shared" si="236"/>
        <v>1124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0"/>
      <c r="CT1124" s="289"/>
      <c s="12"/>
      <c s="79"/>
      <c s="79"/>
      <c r="FL1124" s="1"/>
      <c s="129">
        <f t="shared" si="232"/>
        <v>44952</v>
      </c>
      <c s="164"/>
    </row>
    <row ht="11.1" customHeight="1">
      <c s="282">
        <f t="shared" si="236"/>
        <v>1125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0"/>
      <c r="CT1125" s="289"/>
      <c s="12"/>
      <c s="79"/>
      <c s="79"/>
      <c r="FL1125" s="1"/>
      <c s="129">
        <f t="shared" si="232"/>
        <v>44953</v>
      </c>
      <c s="164"/>
    </row>
    <row ht="11.1" customHeight="1">
      <c s="282">
        <f t="shared" si="236"/>
        <v>1126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0"/>
      <c r="CT1126" s="289"/>
      <c s="12"/>
      <c s="79"/>
      <c s="79"/>
      <c r="FL1126" s="1"/>
      <c s="129">
        <f t="shared" si="232"/>
        <v>44954</v>
      </c>
      <c s="164"/>
    </row>
    <row ht="11.1" customHeight="1">
      <c s="282">
        <f t="shared" si="236"/>
        <v>1127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0"/>
      <c r="CT1127" s="289"/>
      <c s="12"/>
      <c s="79"/>
      <c s="79"/>
      <c r="FL1127" s="1"/>
      <c s="129">
        <f t="shared" si="232"/>
        <v>44955</v>
      </c>
      <c s="164"/>
    </row>
    <row ht="11.1" customHeight="1">
      <c s="282">
        <f t="shared" si="236"/>
        <v>1128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0"/>
      <c r="CT1128" s="289"/>
      <c s="12"/>
      <c s="79"/>
      <c s="79"/>
      <c r="FL1128" s="1"/>
      <c s="129">
        <f t="shared" si="232"/>
        <v>44956</v>
      </c>
      <c s="164"/>
    </row>
    <row ht="11.1" customHeight="1">
      <c s="282">
        <f t="shared" si="236"/>
        <v>1129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0"/>
      <c r="CT1129" s="289"/>
      <c s="12"/>
      <c s="79"/>
      <c s="79"/>
      <c r="FL1129" s="1"/>
      <c s="129">
        <f t="shared" si="232"/>
        <v>44957</v>
      </c>
      <c s="164"/>
    </row>
    <row ht="11.1" customHeight="1">
      <c s="282">
        <f t="shared" si="236"/>
        <v>1130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0"/>
      <c r="CT1130" s="289"/>
      <c s="12"/>
      <c s="79"/>
      <c s="79"/>
      <c r="FL1130" s="1"/>
      <c s="129">
        <f t="shared" si="232"/>
        <v>44958</v>
      </c>
      <c s="164"/>
    </row>
    <row ht="11.1" customHeight="1">
      <c s="282">
        <f t="shared" si="236"/>
        <v>1131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0"/>
      <c r="CT1131" s="289"/>
      <c s="12"/>
      <c s="79"/>
      <c s="79"/>
      <c r="FL1131" s="1"/>
      <c s="129">
        <f t="shared" si="232"/>
        <v>44959</v>
      </c>
      <c s="164"/>
    </row>
    <row ht="11.1" customHeight="1">
      <c s="282">
        <f t="shared" si="236"/>
        <v>1132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0"/>
      <c r="CT1132" s="289"/>
      <c s="12"/>
      <c s="79"/>
      <c s="79"/>
      <c r="FL1132" s="1"/>
      <c s="129">
        <f t="shared" si="232"/>
        <v>44960</v>
      </c>
      <c s="164"/>
    </row>
    <row ht="11.1" customHeight="1">
      <c s="282">
        <f t="shared" si="236"/>
        <v>1133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0"/>
      <c r="CT1133" s="289"/>
      <c s="12"/>
      <c s="79"/>
      <c s="79"/>
      <c r="FL1133" s="1"/>
      <c s="129">
        <f t="shared" si="232"/>
        <v>44961</v>
      </c>
      <c s="164"/>
    </row>
    <row ht="11.1" customHeight="1">
      <c s="282">
        <f t="shared" si="236"/>
        <v>1134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0"/>
      <c r="CT1134" s="289"/>
      <c s="12"/>
      <c s="79"/>
      <c s="79"/>
      <c r="FL1134" s="1"/>
      <c s="129">
        <f t="shared" si="232"/>
        <v>44962</v>
      </c>
      <c s="164"/>
    </row>
    <row ht="11.1" customHeight="1">
      <c s="282">
        <f t="shared" si="236"/>
        <v>1135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0"/>
      <c r="CT1135" s="289"/>
      <c s="12"/>
      <c s="79"/>
      <c s="79"/>
      <c r="FL1135" s="1"/>
      <c s="129">
        <f t="shared" si="232"/>
        <v>44963</v>
      </c>
      <c s="164"/>
    </row>
    <row ht="11.1" customHeight="1">
      <c s="282">
        <f t="shared" si="236"/>
        <v>1136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0"/>
      <c r="CT1136" s="289"/>
      <c s="12"/>
      <c s="79"/>
      <c s="79"/>
      <c r="FL1136" s="1"/>
      <c s="129">
        <f t="shared" si="232"/>
        <v>44964</v>
      </c>
      <c s="164"/>
    </row>
    <row ht="11.1" customHeight="1">
      <c s="282">
        <f t="shared" si="236"/>
        <v>1137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0"/>
      <c r="CT1137" s="289"/>
      <c s="12"/>
      <c s="79"/>
      <c s="79"/>
      <c r="FL1137" s="1"/>
      <c s="129">
        <f t="shared" si="232"/>
        <v>44965</v>
      </c>
      <c s="164"/>
    </row>
    <row ht="11.1" customHeight="1">
      <c s="282">
        <f t="shared" si="236"/>
        <v>1138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0"/>
      <c r="CT1138" s="289"/>
      <c s="12"/>
      <c s="79"/>
      <c s="79"/>
      <c r="FL1138" s="1"/>
      <c s="129">
        <f t="shared" si="232"/>
        <v>44966</v>
      </c>
      <c s="164"/>
    </row>
    <row ht="11.1" customHeight="1">
      <c s="282">
        <f t="shared" si="236"/>
        <v>1139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0"/>
      <c r="CT1139" s="289"/>
      <c s="12"/>
      <c s="79"/>
      <c s="79"/>
      <c r="FL1139" s="1"/>
      <c s="129">
        <f t="shared" si="232"/>
        <v>44967</v>
      </c>
      <c s="164"/>
    </row>
    <row ht="11.1" customHeight="1">
      <c s="282">
        <f t="shared" si="236"/>
        <v>1140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0"/>
      <c r="CT1140" s="289"/>
      <c s="12"/>
      <c s="79"/>
      <c s="79"/>
      <c r="FL1140" s="1"/>
      <c s="129">
        <f t="shared" si="232"/>
        <v>44968</v>
      </c>
      <c s="164"/>
    </row>
    <row ht="11.1" customHeight="1">
      <c s="282">
        <f t="shared" si="236"/>
        <v>1141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0"/>
      <c r="CT1141" s="289"/>
      <c s="12"/>
      <c s="79"/>
      <c s="79"/>
      <c r="FL1141" s="1"/>
      <c s="129">
        <f t="shared" si="232"/>
        <v>44969</v>
      </c>
      <c s="164"/>
    </row>
    <row ht="11.1" customHeight="1">
      <c s="282">
        <f t="shared" si="236"/>
        <v>1142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0"/>
      <c r="CT1142" s="289"/>
      <c s="12"/>
      <c s="79"/>
      <c s="79"/>
      <c r="FL1142" s="1"/>
      <c s="129">
        <f t="shared" si="232"/>
        <v>44970</v>
      </c>
      <c s="164"/>
    </row>
    <row ht="11.1" customHeight="1">
      <c s="282">
        <f t="shared" si="236"/>
        <v>1143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0"/>
      <c r="CT1143" s="289"/>
      <c s="12"/>
      <c s="79"/>
      <c s="79"/>
      <c r="FL1143" s="1"/>
      <c s="129">
        <f t="shared" si="232"/>
        <v>44971</v>
      </c>
      <c s="164"/>
    </row>
    <row ht="11.1" customHeight="1">
      <c s="282">
        <f t="shared" si="236"/>
        <v>1144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0"/>
      <c r="CT1144" s="289"/>
      <c s="12"/>
      <c s="79"/>
      <c s="79"/>
      <c r="FL1144" s="1"/>
      <c s="129">
        <f t="shared" si="232"/>
        <v>44972</v>
      </c>
      <c s="164"/>
    </row>
    <row ht="11.1" customHeight="1">
      <c s="282">
        <f t="shared" si="236"/>
        <v>1145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0"/>
      <c r="CT1145" s="289"/>
      <c s="12"/>
      <c s="79"/>
      <c s="79"/>
      <c r="FL1145" s="1"/>
      <c s="129">
        <f t="shared" si="232"/>
        <v>44973</v>
      </c>
      <c s="164"/>
    </row>
    <row ht="11.1" customHeight="1">
      <c s="282">
        <f t="shared" si="236"/>
        <v>1146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0"/>
      <c r="CT1146" s="289"/>
      <c s="12"/>
      <c s="79"/>
      <c s="79"/>
      <c r="FL1146" s="1"/>
      <c s="129">
        <f t="shared" si="232"/>
        <v>44974</v>
      </c>
      <c s="164"/>
    </row>
    <row ht="11.1" customHeight="1">
      <c s="282">
        <f t="shared" si="236"/>
        <v>1147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0"/>
      <c r="CT1147" s="289"/>
      <c s="12"/>
      <c s="79"/>
      <c s="79"/>
      <c r="FL1147" s="1"/>
      <c s="129">
        <f t="shared" si="232"/>
        <v>44975</v>
      </c>
      <c s="164"/>
    </row>
    <row ht="11.1" customHeight="1">
      <c s="282">
        <f t="shared" si="236"/>
        <v>1148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0"/>
      <c r="CT1148" s="289"/>
      <c s="12"/>
      <c s="79"/>
      <c s="79"/>
      <c r="FL1148" s="1"/>
      <c s="129">
        <f t="shared" si="232"/>
        <v>44976</v>
      </c>
      <c s="164"/>
    </row>
    <row ht="11.1" customHeight="1">
      <c s="282">
        <f t="shared" si="236"/>
        <v>1149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0"/>
      <c r="CT1149" s="289"/>
      <c s="12"/>
      <c s="79"/>
      <c s="79"/>
      <c r="FL1149" s="1"/>
      <c s="129">
        <f t="shared" si="232"/>
        <v>44977</v>
      </c>
      <c s="164"/>
    </row>
    <row ht="11.1" customHeight="1">
      <c s="282">
        <f t="shared" si="236"/>
        <v>1150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0"/>
      <c r="CT1150" s="289"/>
      <c s="12"/>
      <c s="79"/>
      <c s="79"/>
      <c r="FL1150" s="1"/>
      <c s="129">
        <f t="shared" si="232"/>
        <v>44978</v>
      </c>
      <c s="164"/>
    </row>
    <row ht="11.1" customHeight="1">
      <c s="282">
        <f t="shared" si="236"/>
        <v>1151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0"/>
      <c r="CT1151" s="289"/>
      <c s="12"/>
      <c s="79"/>
      <c s="79"/>
      <c r="FL1151" s="1"/>
      <c s="129">
        <f t="shared" si="232"/>
        <v>44979</v>
      </c>
      <c s="164"/>
    </row>
    <row ht="11.1" customHeight="1">
      <c s="282">
        <f t="shared" si="236"/>
        <v>1152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0"/>
      <c r="CT1152" s="289"/>
      <c s="12"/>
      <c s="79"/>
      <c s="79"/>
      <c r="FL1152" s="1"/>
      <c s="129">
        <f t="shared" si="232"/>
        <v>44980</v>
      </c>
      <c s="164"/>
    </row>
    <row ht="11.1" customHeight="1">
      <c s="282">
        <f t="shared" si="236"/>
        <v>1153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0"/>
      <c r="CT1153" s="289"/>
      <c s="12"/>
      <c s="79"/>
      <c s="79"/>
      <c r="FL1153" s="1"/>
      <c s="129">
        <f t="shared" si="232"/>
        <v>44981</v>
      </c>
      <c s="164"/>
    </row>
    <row ht="11.1" customHeight="1">
      <c s="282">
        <f t="shared" si="236"/>
        <v>1154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0"/>
      <c r="CT1154" s="289"/>
      <c s="12"/>
      <c s="79"/>
      <c s="79"/>
      <c r="FL1154" s="1"/>
      <c s="129">
        <f t="shared" si="232"/>
        <v>44982</v>
      </c>
      <c s="164"/>
    </row>
    <row ht="11.1" customHeight="1">
      <c s="282">
        <f t="shared" si="236"/>
        <v>1155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0"/>
      <c r="CT1155" s="289"/>
      <c s="12"/>
      <c s="79"/>
      <c s="79"/>
      <c r="FL1155" s="1"/>
      <c s="129">
        <f t="shared" si="232"/>
        <v>44983</v>
      </c>
      <c s="164"/>
    </row>
    <row ht="11.1" customHeight="1">
      <c s="282">
        <f t="shared" si="236"/>
        <v>1156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0"/>
      <c r="CT1156" s="289"/>
      <c s="12"/>
      <c s="79"/>
      <c s="79"/>
      <c r="FL1156" s="1"/>
      <c s="129">
        <f t="shared" si="232"/>
        <v>44984</v>
      </c>
      <c s="164"/>
    </row>
    <row ht="11.1" customHeight="1">
      <c s="282">
        <f t="shared" si="236"/>
        <v>1157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0"/>
      <c r="CT1157" s="289"/>
      <c s="12"/>
      <c s="79"/>
      <c s="79"/>
      <c r="FL1157" s="1"/>
      <c s="129">
        <f t="shared" si="232"/>
        <v>44985</v>
      </c>
      <c s="164"/>
    </row>
    <row ht="11.1" customHeight="1">
      <c s="282">
        <f t="shared" si="236"/>
        <v>1158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0"/>
      <c r="CT1158" s="289"/>
      <c s="12"/>
      <c s="79"/>
      <c s="79"/>
      <c r="FL1158" s="1"/>
      <c s="129">
        <f t="shared" si="232"/>
        <v>44986</v>
      </c>
      <c s="164"/>
    </row>
    <row ht="11.1" customHeight="1">
      <c s="282">
        <f t="shared" si="236"/>
        <v>1159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0"/>
      <c r="CT1159" s="289"/>
      <c s="12"/>
      <c s="79"/>
      <c s="79"/>
      <c r="FL1159" s="1"/>
      <c s="129">
        <f t="shared" si="232"/>
        <v>44987</v>
      </c>
      <c s="164"/>
    </row>
    <row ht="11.1" customHeight="1">
      <c s="282">
        <f t="shared" si="236"/>
        <v>1160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0"/>
      <c r="CT1160" s="289"/>
      <c s="12"/>
      <c s="79"/>
      <c s="79"/>
      <c r="FL1160" s="1"/>
      <c s="129">
        <f t="shared" si="232"/>
        <v>44988</v>
      </c>
      <c s="164"/>
    </row>
    <row ht="11.1" customHeight="1">
      <c s="282">
        <f t="shared" si="236"/>
        <v>1161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0"/>
      <c r="CT1161" s="289"/>
      <c s="12"/>
      <c s="79"/>
      <c s="79"/>
      <c r="FL1161" s="1"/>
      <c s="129">
        <f t="shared" si="232"/>
        <v>44989</v>
      </c>
      <c s="164"/>
    </row>
    <row ht="11.1" customHeight="1">
      <c s="282">
        <f t="shared" si="236"/>
        <v>1162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0"/>
      <c r="CT1162" s="289"/>
      <c s="12"/>
      <c s="79"/>
      <c s="79"/>
      <c r="FL1162" s="1"/>
      <c s="129">
        <f t="shared" si="232"/>
        <v>44990</v>
      </c>
      <c s="164"/>
    </row>
    <row ht="11.1" customHeight="1">
      <c s="282">
        <f t="shared" si="236"/>
        <v>1163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0"/>
      <c r="CT1163" s="289"/>
      <c s="12"/>
      <c s="79"/>
      <c s="79"/>
      <c r="FL1163" s="1"/>
      <c s="129">
        <f t="shared" si="232"/>
        <v>44991</v>
      </c>
      <c s="164"/>
    </row>
    <row ht="11.1" customHeight="1">
      <c s="282">
        <f t="shared" si="236"/>
        <v>1164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0"/>
      <c r="CT1164" s="289"/>
      <c s="12"/>
      <c s="79"/>
      <c s="79"/>
      <c r="FL1164" s="1"/>
      <c s="129">
        <f t="shared" si="232"/>
        <v>44992</v>
      </c>
      <c s="164"/>
    </row>
    <row ht="11.1" customHeight="1">
      <c s="282">
        <f t="shared" si="236"/>
        <v>1165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0"/>
      <c r="CT1165" s="289"/>
      <c s="12"/>
      <c s="79"/>
      <c s="79"/>
      <c r="FL1165" s="1"/>
      <c s="129">
        <f t="shared" si="232"/>
        <v>44993</v>
      </c>
      <c s="164"/>
    </row>
    <row ht="11.1" customHeight="1">
      <c s="282">
        <f t="shared" si="236"/>
        <v>1166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0"/>
      <c r="CT1166" s="289"/>
      <c s="12"/>
      <c s="79"/>
      <c s="79"/>
      <c r="FL1166" s="1"/>
      <c s="129">
        <f t="shared" si="232"/>
        <v>44994</v>
      </c>
      <c s="164"/>
    </row>
    <row ht="11.1" customHeight="1">
      <c s="282">
        <f t="shared" si="236"/>
        <v>1167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0"/>
      <c r="CT1167" s="289"/>
      <c s="12"/>
      <c s="79"/>
      <c s="79"/>
      <c r="FL1167" s="1"/>
      <c s="129">
        <f t="shared" si="232"/>
        <v>44995</v>
      </c>
      <c s="164"/>
    </row>
    <row ht="11.1" customHeight="1">
      <c s="282">
        <f t="shared" si="236"/>
        <v>1168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0"/>
      <c r="CT1168" s="289"/>
      <c s="12"/>
      <c s="79"/>
      <c s="79"/>
      <c r="FL1168" s="1"/>
      <c s="129">
        <f t="shared" si="232"/>
        <v>44996</v>
      </c>
      <c s="164"/>
    </row>
    <row ht="11.1" customHeight="1">
      <c s="282">
        <f t="shared" si="236"/>
        <v>1169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0"/>
      <c r="CT1169" s="289"/>
      <c s="12"/>
      <c s="79"/>
      <c s="79"/>
      <c r="FL1169" s="1"/>
      <c s="129">
        <f t="shared" si="232"/>
        <v>44997</v>
      </c>
      <c s="164"/>
    </row>
    <row ht="11.1" customHeight="1">
      <c s="282">
        <f t="shared" si="236"/>
        <v>1170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0"/>
      <c r="CT1170" s="289"/>
      <c s="12"/>
      <c s="79"/>
      <c s="79"/>
      <c r="FL1170" s="1"/>
      <c s="129">
        <f t="shared" si="232"/>
        <v>44998</v>
      </c>
      <c s="164"/>
    </row>
    <row ht="11.1" customHeight="1">
      <c s="282">
        <f t="shared" si="236"/>
        <v>1171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0"/>
      <c r="CT1171" s="289"/>
      <c s="12"/>
      <c s="79"/>
      <c s="79"/>
      <c r="FL1171" s="1"/>
      <c s="129">
        <f t="shared" si="232"/>
        <v>44999</v>
      </c>
      <c s="164"/>
    </row>
    <row ht="11.1" customHeight="1">
      <c s="282">
        <f t="shared" si="236"/>
        <v>1172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0"/>
      <c r="CT1172" s="289"/>
      <c s="12"/>
      <c s="79"/>
      <c s="79"/>
      <c r="FL1172" s="1"/>
      <c s="129">
        <f t="shared" si="232"/>
        <v>45000</v>
      </c>
      <c s="164"/>
    </row>
    <row ht="11.1" customHeight="1">
      <c s="282">
        <f t="shared" si="236"/>
        <v>1173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0"/>
      <c r="CT1173" s="289"/>
      <c s="12"/>
      <c s="79"/>
      <c s="79"/>
      <c r="FL1173" s="1"/>
      <c s="129">
        <f t="shared" si="232"/>
        <v>45001</v>
      </c>
      <c s="164"/>
    </row>
    <row ht="11.1" customHeight="1">
      <c s="282">
        <f t="shared" si="236"/>
        <v>1174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0"/>
      <c r="CT1174" s="289"/>
      <c s="12"/>
      <c s="79"/>
      <c s="79"/>
      <c r="FL1174" s="1"/>
      <c s="129">
        <f t="shared" si="232"/>
        <v>45002</v>
      </c>
      <c s="164"/>
    </row>
    <row ht="11.1" customHeight="1">
      <c s="282">
        <f t="shared" si="236"/>
        <v>1175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0"/>
      <c r="CT1175" s="289"/>
      <c s="12"/>
      <c s="79"/>
      <c s="79"/>
      <c r="FL1175" s="1"/>
      <c s="129">
        <f t="shared" si="232"/>
        <v>45003</v>
      </c>
      <c s="164"/>
    </row>
    <row ht="11.1" customHeight="1">
      <c s="282">
        <f t="shared" si="236"/>
        <v>1176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0"/>
      <c r="CT1176" s="289"/>
      <c s="12"/>
      <c s="79"/>
      <c s="79"/>
      <c r="FL1176" s="1"/>
      <c s="129">
        <f t="shared" si="232"/>
        <v>45004</v>
      </c>
      <c s="164"/>
    </row>
    <row ht="11.1" customHeight="1">
      <c s="282">
        <f t="shared" si="236"/>
        <v>1177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0"/>
      <c r="CT1177" s="289"/>
      <c s="12"/>
      <c s="79"/>
      <c s="79"/>
      <c r="FL1177" s="1"/>
      <c s="129">
        <f t="shared" si="232"/>
        <v>45005</v>
      </c>
      <c s="164"/>
    </row>
    <row ht="11.1" customHeight="1">
      <c s="282">
        <f t="shared" si="236"/>
        <v>1178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0"/>
      <c r="CT1178" s="289"/>
      <c s="12"/>
      <c s="79"/>
      <c s="79"/>
      <c r="FL1178" s="1"/>
      <c s="129">
        <f t="shared" si="232"/>
        <v>45006</v>
      </c>
      <c s="164"/>
    </row>
    <row ht="11.1" customHeight="1">
      <c s="282">
        <f t="shared" si="236"/>
        <v>1179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0"/>
      <c r="CT1179" s="289"/>
      <c s="12"/>
      <c s="79"/>
      <c s="79"/>
      <c r="FL1179" s="1"/>
      <c s="129">
        <f t="shared" si="232"/>
        <v>45007</v>
      </c>
      <c s="164"/>
    </row>
    <row ht="11.1" customHeight="1">
      <c s="282">
        <f t="shared" si="236"/>
        <v>1180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0"/>
      <c r="CT1180" s="289"/>
      <c s="12"/>
      <c s="79"/>
      <c s="79"/>
      <c r="FL1180" s="1"/>
      <c s="129">
        <f t="shared" si="232"/>
        <v>45008</v>
      </c>
      <c s="164"/>
    </row>
    <row ht="11.1" customHeight="1">
      <c s="282">
        <f t="shared" si="236"/>
        <v>1181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0"/>
      <c r="CT1181" s="289"/>
      <c s="12"/>
      <c s="79"/>
      <c s="79"/>
      <c r="FL1181" s="1"/>
      <c s="129">
        <f t="shared" si="232"/>
        <v>45009</v>
      </c>
      <c s="164"/>
    </row>
    <row ht="11.1" customHeight="1">
      <c s="282">
        <f t="shared" si="236"/>
        <v>1182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0"/>
      <c r="CT1182" s="289"/>
      <c s="12"/>
      <c s="79"/>
      <c s="79"/>
      <c r="FL1182" s="1"/>
      <c s="129">
        <f t="shared" si="232"/>
        <v>45010</v>
      </c>
      <c s="164"/>
    </row>
    <row ht="11.1" customHeight="1">
      <c s="282">
        <f t="shared" si="236"/>
        <v>1183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0"/>
      <c r="CT1183" s="289"/>
      <c s="12"/>
      <c s="79"/>
      <c s="79"/>
      <c r="FL1183" s="1"/>
      <c s="129">
        <f t="shared" si="232"/>
        <v>45011</v>
      </c>
      <c s="164"/>
    </row>
    <row ht="11.1" customHeight="1">
      <c s="282">
        <f t="shared" si="236"/>
        <v>1184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0"/>
      <c r="CT1184" s="289"/>
      <c s="12"/>
      <c s="79"/>
      <c s="79"/>
      <c r="FL1184" s="1"/>
      <c s="129">
        <f t="shared" si="232"/>
        <v>45012</v>
      </c>
      <c s="164"/>
    </row>
    <row ht="11.1" customHeight="1">
      <c s="282">
        <f t="shared" si="236"/>
        <v>1185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0"/>
      <c r="CT1185" s="289"/>
      <c s="12"/>
      <c s="79"/>
      <c s="79"/>
      <c r="FL1185" s="1"/>
      <c s="129">
        <f t="shared" si="232"/>
        <v>45013</v>
      </c>
      <c s="164"/>
    </row>
    <row ht="11.1" customHeight="1">
      <c s="282">
        <f t="shared" si="236"/>
        <v>1186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0"/>
      <c r="CT1186" s="289"/>
      <c s="12"/>
      <c s="79"/>
      <c s="79"/>
      <c r="FL1186" s="1"/>
      <c s="129">
        <f t="shared" si="232"/>
        <v>45014</v>
      </c>
      <c s="164"/>
    </row>
    <row ht="11.1" customHeight="1">
      <c s="282">
        <f t="shared" si="236"/>
        <v>1187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0"/>
      <c r="CT1187" s="289"/>
      <c s="12"/>
      <c s="79"/>
      <c s="79"/>
      <c r="FL1187" s="1"/>
      <c s="129">
        <f t="shared" si="232"/>
        <v>45015</v>
      </c>
      <c s="164"/>
    </row>
    <row ht="11.1" customHeight="1">
      <c s="282">
        <f t="shared" si="236"/>
        <v>1188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0"/>
      <c r="CT1188" s="289"/>
      <c s="12"/>
      <c s="79"/>
      <c s="79"/>
      <c r="FL1188" s="1"/>
      <c s="129">
        <f t="shared" si="232"/>
        <v>45016</v>
      </c>
      <c s="164"/>
    </row>
    <row ht="11.1" customHeight="1">
      <c s="282">
        <f t="shared" si="236"/>
        <v>1189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0"/>
      <c r="CT1189" s="289"/>
      <c s="12"/>
      <c s="79"/>
      <c s="79"/>
      <c r="FL1189" s="1"/>
      <c s="129">
        <f t="shared" si="232"/>
        <v>45017</v>
      </c>
      <c s="164"/>
    </row>
    <row ht="11.1" customHeight="1">
      <c s="282">
        <f t="shared" si="236"/>
        <v>1190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0"/>
      <c r="CT1190" s="289"/>
      <c s="12"/>
      <c s="79"/>
      <c s="79"/>
      <c r="FL1190" s="1"/>
      <c s="129">
        <f t="shared" si="232"/>
        <v>45018</v>
      </c>
      <c s="164"/>
    </row>
    <row ht="11.1" customHeight="1">
      <c s="282">
        <f t="shared" si="236"/>
        <v>1191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0"/>
      <c r="CT1191" s="289"/>
      <c s="12"/>
      <c s="79"/>
      <c s="79"/>
      <c r="FL1191" s="1"/>
      <c s="129">
        <f t="shared" si="232"/>
        <v>45019</v>
      </c>
      <c s="164"/>
    </row>
    <row ht="11.1" customHeight="1">
      <c s="282">
        <f t="shared" si="236"/>
        <v>1192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0"/>
      <c r="CT1192" s="289"/>
      <c s="12"/>
      <c s="79"/>
      <c s="79"/>
      <c r="FL1192" s="1"/>
      <c s="129">
        <f t="shared" si="232"/>
        <v>45020</v>
      </c>
      <c s="164"/>
    </row>
    <row ht="11.1" customHeight="1">
      <c s="282">
        <f t="shared" si="236"/>
        <v>1193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0"/>
      <c r="CT1193" s="289"/>
      <c s="12"/>
      <c s="79"/>
      <c s="79"/>
      <c r="FL1193" s="1"/>
      <c s="129">
        <f t="shared" si="232"/>
        <v>45021</v>
      </c>
      <c s="164"/>
    </row>
    <row ht="11.1" customHeight="1">
      <c s="282">
        <f t="shared" si="236"/>
        <v>1194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0"/>
      <c r="CT1194" s="289"/>
      <c s="12"/>
      <c s="79"/>
      <c s="79"/>
      <c r="FL1194" s="1"/>
      <c s="129">
        <f t="shared" si="232"/>
        <v>45022</v>
      </c>
      <c s="164"/>
    </row>
    <row ht="11.1" customHeight="1">
      <c s="282">
        <f t="shared" si="236"/>
        <v>1195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0"/>
      <c r="CT1195" s="289"/>
      <c s="12"/>
      <c s="79"/>
      <c s="79"/>
      <c r="FL1195" s="1"/>
      <c s="129">
        <f t="shared" si="232"/>
        <v>45023</v>
      </c>
      <c s="164"/>
    </row>
    <row ht="11.1" customHeight="1">
      <c s="282">
        <f t="shared" si="236"/>
        <v>1196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0"/>
      <c r="CT1196" s="289"/>
      <c s="12"/>
      <c s="79"/>
      <c s="79"/>
      <c r="FL1196" s="1"/>
      <c s="129">
        <f t="shared" si="232"/>
        <v>45024</v>
      </c>
      <c s="164"/>
    </row>
    <row ht="11.1" customHeight="1">
      <c s="282">
        <f t="shared" si="236"/>
        <v>1197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0"/>
      <c r="CT1197" s="289"/>
      <c s="12"/>
      <c s="79"/>
      <c s="79"/>
      <c r="FL1197" s="1"/>
      <c s="129">
        <f t="shared" si="232"/>
        <v>45025</v>
      </c>
      <c s="164"/>
    </row>
    <row ht="11.1" customHeight="1">
      <c s="282">
        <f t="shared" si="236"/>
        <v>1198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0"/>
      <c r="CT1198" s="289"/>
      <c s="12"/>
      <c s="79"/>
      <c s="79"/>
      <c r="FL1198" s="1"/>
      <c s="129">
        <f t="shared" si="232"/>
        <v>45026</v>
      </c>
      <c s="164"/>
    </row>
    <row ht="11.1" customHeight="1">
      <c s="282">
        <f t="shared" si="236"/>
        <v>1199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0"/>
      <c r="CT1199" s="289"/>
      <c s="12"/>
      <c s="79"/>
      <c s="79"/>
      <c r="FL1199" s="1"/>
      <c s="129">
        <f t="shared" si="232"/>
        <v>45027</v>
      </c>
      <c s="164"/>
    </row>
    <row ht="11.1" customHeight="1">
      <c s="282">
        <f t="shared" si="236"/>
        <v>1200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0"/>
      <c r="CT1200" s="289"/>
      <c s="12"/>
      <c s="79"/>
      <c s="79"/>
      <c r="FL1200" s="1"/>
      <c s="129">
        <f t="shared" si="232"/>
        <v>45028</v>
      </c>
      <c s="164"/>
    </row>
    <row ht="11.1" customHeight="1">
      <c s="282">
        <f t="shared" si="236"/>
        <v>1201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0"/>
      <c r="CT1201" s="289"/>
      <c s="12"/>
      <c s="79"/>
      <c s="79"/>
      <c r="FL1201" s="1"/>
      <c s="129">
        <f t="shared" si="232"/>
        <v>45029</v>
      </c>
      <c s="164"/>
    </row>
    <row ht="11.1" customHeight="1">
      <c s="282">
        <f t="shared" si="236"/>
        <v>1202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0"/>
      <c r="CT1202" s="289"/>
      <c s="12"/>
      <c s="79"/>
      <c s="79"/>
      <c r="FL1202" s="1"/>
      <c s="129">
        <f t="shared" si="232"/>
        <v>45030</v>
      </c>
      <c s="164"/>
    </row>
    <row ht="11.1" customHeight="1">
      <c s="282">
        <f t="shared" si="236"/>
        <v>1203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0"/>
      <c r="CT1203" s="289"/>
      <c s="12"/>
      <c s="79"/>
      <c s="79"/>
      <c r="FL1203" s="1"/>
      <c s="129">
        <f t="shared" si="232"/>
        <v>45031</v>
      </c>
      <c s="164"/>
    </row>
    <row ht="11.1" customHeight="1">
      <c s="282">
        <f t="shared" si="236"/>
        <v>1204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0"/>
      <c r="CT1204" s="289"/>
      <c s="12"/>
      <c s="79"/>
      <c s="79"/>
      <c r="FL1204" s="1"/>
      <c s="129">
        <f t="shared" si="232"/>
        <v>45032</v>
      </c>
      <c s="164"/>
    </row>
    <row ht="11.1" customHeight="1">
      <c s="282">
        <f t="shared" si="236"/>
        <v>1205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0"/>
      <c r="CT1205" s="289"/>
      <c s="12"/>
      <c s="79"/>
      <c s="79"/>
      <c r="FL1205" s="1"/>
      <c s="129">
        <f t="shared" si="232"/>
        <v>45033</v>
      </c>
      <c s="164"/>
    </row>
    <row ht="11.1" customHeight="1">
      <c s="282">
        <f t="shared" si="236"/>
        <v>1206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0"/>
      <c r="CT1206" s="289"/>
      <c s="12"/>
      <c s="79"/>
      <c s="79"/>
      <c r="FL1206" s="1"/>
      <c s="129">
        <f t="shared" si="232"/>
        <v>45034</v>
      </c>
      <c s="164"/>
    </row>
    <row ht="11.1" customHeight="1">
      <c s="282">
        <f t="shared" si="236"/>
        <v>1207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0"/>
      <c r="CT1207" s="289"/>
      <c s="12"/>
      <c s="79"/>
      <c s="79"/>
      <c r="FL1207" s="1"/>
      <c s="129">
        <f t="shared" si="232"/>
        <v>45035</v>
      </c>
      <c s="164"/>
    </row>
    <row ht="11.1" customHeight="1">
      <c s="282">
        <f t="shared" si="236"/>
        <v>1208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0"/>
      <c r="CT1208" s="289"/>
      <c s="12"/>
      <c s="79"/>
      <c s="79"/>
      <c r="FL1208" s="1"/>
      <c s="129">
        <f t="shared" si="232"/>
        <v>45036</v>
      </c>
      <c s="164"/>
    </row>
    <row ht="11.1" customHeight="1">
      <c s="282">
        <f t="shared" si="236"/>
        <v>1209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0"/>
      <c r="CT1209" s="289"/>
      <c s="12"/>
      <c s="79"/>
      <c s="79"/>
      <c r="FL1209" s="1"/>
      <c s="129">
        <f t="shared" si="232"/>
        <v>45037</v>
      </c>
      <c s="164"/>
    </row>
    <row ht="11.1" customHeight="1">
      <c s="282">
        <f t="shared" si="236"/>
        <v>1210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0"/>
      <c r="CT1210" s="289"/>
      <c s="12"/>
      <c s="79"/>
      <c s="79"/>
      <c r="FL1210" s="1"/>
      <c s="129">
        <f t="shared" si="232"/>
        <v>45038</v>
      </c>
      <c s="164"/>
    </row>
    <row ht="11.1" customHeight="1">
      <c s="282">
        <f t="shared" si="236"/>
        <v>1211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0"/>
      <c r="CT1211" s="289"/>
      <c s="12"/>
      <c s="79"/>
      <c s="79"/>
      <c r="FL1211" s="1"/>
      <c s="129">
        <f t="shared" si="232"/>
        <v>45039</v>
      </c>
      <c s="164"/>
    </row>
    <row ht="11.1" customHeight="1">
      <c s="282">
        <f t="shared" si="236"/>
        <v>1212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0"/>
      <c r="CT1212" s="289"/>
      <c s="12"/>
      <c s="79"/>
      <c s="79"/>
      <c r="FL1212" s="1"/>
      <c s="129">
        <f t="shared" si="232"/>
        <v>45040</v>
      </c>
      <c s="164"/>
    </row>
    <row ht="11.1" customHeight="1">
      <c s="282">
        <f t="shared" si="236"/>
        <v>1213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0"/>
      <c r="CT1213" s="289"/>
      <c s="12"/>
      <c s="79"/>
      <c s="79"/>
      <c r="FL1213" s="1"/>
      <c s="129">
        <f t="shared" si="232"/>
        <v>45041</v>
      </c>
      <c s="164"/>
    </row>
    <row ht="11.1" customHeight="1">
      <c s="282">
        <f t="shared" si="236"/>
        <v>1214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0"/>
      <c r="CT1214" s="289"/>
      <c s="12"/>
      <c s="79"/>
      <c s="79"/>
      <c r="FL1214" s="1"/>
      <c s="129">
        <f t="shared" si="232"/>
        <v>45042</v>
      </c>
      <c s="164"/>
    </row>
    <row ht="11.1" customHeight="1">
      <c s="282">
        <f t="shared" si="236"/>
        <v>1215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0"/>
      <c r="CT1215" s="289"/>
      <c s="12"/>
      <c s="79"/>
      <c s="79"/>
      <c r="FL1215" s="1"/>
      <c s="129">
        <f t="shared" si="232"/>
        <v>45043</v>
      </c>
      <c s="164"/>
    </row>
    <row ht="11.1" customHeight="1">
      <c s="282">
        <f t="shared" si="236"/>
        <v>1216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0"/>
      <c r="CT1216" s="289"/>
      <c s="12"/>
      <c s="79"/>
      <c s="79"/>
      <c r="FL1216" s="1"/>
      <c s="129">
        <f t="shared" si="232"/>
        <v>45044</v>
      </c>
      <c s="164"/>
    </row>
    <row ht="11.1" customHeight="1">
      <c s="282">
        <f t="shared" si="236"/>
        <v>1217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0"/>
      <c r="CT1217" s="289"/>
      <c s="12"/>
      <c s="79"/>
      <c s="79"/>
      <c r="FL1217" s="1"/>
      <c s="129">
        <f t="shared" si="232"/>
        <v>45045</v>
      </c>
      <c s="164"/>
    </row>
    <row ht="11.1" customHeight="1">
      <c s="282">
        <f t="shared" si="236"/>
        <v>1218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0"/>
      <c r="CT1218" s="289"/>
      <c s="12"/>
      <c s="79"/>
      <c s="79"/>
      <c r="FL1218" s="1"/>
      <c s="129">
        <f t="shared" si="232"/>
        <v>45046</v>
      </c>
      <c s="164"/>
    </row>
    <row ht="11.1" customHeight="1">
      <c s="282">
        <f t="shared" si="236"/>
        <v>1219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0"/>
      <c r="CT1219" s="289"/>
      <c s="12"/>
      <c s="79"/>
      <c s="79"/>
      <c r="FL1219" s="1"/>
      <c s="129">
        <f t="shared" si="232"/>
        <v>45047</v>
      </c>
      <c s="164"/>
    </row>
    <row ht="11.1" customHeight="1">
      <c s="282">
        <f t="shared" si="236"/>
        <v>1220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0"/>
      <c r="CT1220" s="289"/>
      <c s="12"/>
      <c s="79"/>
      <c s="79"/>
      <c r="FL1220" s="1"/>
      <c s="129">
        <f t="shared" si="232"/>
        <v>45048</v>
      </c>
      <c s="164"/>
    </row>
    <row ht="11.1" customHeight="1">
      <c s="282">
        <f t="shared" si="236"/>
        <v>1221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0"/>
      <c r="CT1221" s="289"/>
      <c s="12"/>
      <c s="79"/>
      <c s="79"/>
      <c r="FL1221" s="1"/>
      <c s="129">
        <f t="shared" si="232"/>
        <v>45049</v>
      </c>
      <c s="164"/>
    </row>
    <row ht="11.1" customHeight="1">
      <c s="282">
        <f t="shared" si="236"/>
        <v>1222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0"/>
      <c r="CT1222" s="289"/>
      <c s="12"/>
      <c s="79"/>
      <c s="79"/>
      <c r="FL1222" s="1"/>
      <c s="129">
        <f t="shared" si="232"/>
        <v>45050</v>
      </c>
      <c s="164"/>
    </row>
    <row ht="11.1" customHeight="1">
      <c s="282">
        <f t="shared" si="236"/>
        <v>1223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0"/>
      <c r="CT1223" s="289"/>
      <c s="12"/>
      <c s="79"/>
      <c s="79"/>
      <c r="FL1223" s="1"/>
      <c s="129">
        <f t="shared" si="232"/>
        <v>45051</v>
      </c>
      <c s="164"/>
    </row>
    <row ht="11.1" customHeight="1">
      <c s="282">
        <f t="shared" si="236"/>
        <v>1224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0"/>
      <c r="CT1224" s="289"/>
      <c s="12"/>
      <c s="79"/>
      <c s="79"/>
      <c r="FL1224" s="1"/>
      <c s="129">
        <f t="shared" si="232"/>
        <v>45052</v>
      </c>
      <c s="164"/>
    </row>
    <row ht="11.1" customHeight="1">
      <c s="282">
        <f t="shared" si="236"/>
        <v>1225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0"/>
      <c r="CT1225" s="289"/>
      <c s="12"/>
      <c s="79"/>
      <c s="79"/>
      <c r="FL1225" s="1"/>
      <c s="129">
        <f t="shared" si="232"/>
        <v>45053</v>
      </c>
      <c s="164"/>
    </row>
    <row ht="11.1" customHeight="1">
      <c s="282">
        <f t="shared" si="236"/>
        <v>1226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0"/>
      <c r="CT1226" s="289"/>
      <c s="12"/>
      <c s="79"/>
      <c s="79"/>
      <c r="FL1226" s="1"/>
      <c s="129">
        <f t="shared" si="232"/>
        <v>45054</v>
      </c>
      <c s="164"/>
    </row>
    <row ht="11.1" customHeight="1">
      <c s="282">
        <f t="shared" si="236"/>
        <v>1227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0"/>
      <c r="CT1227" s="289"/>
      <c s="12"/>
      <c s="79"/>
      <c s="79"/>
      <c r="FL1227" s="1"/>
      <c s="129">
        <f t="shared" si="232"/>
        <v>45055</v>
      </c>
      <c s="164"/>
    </row>
    <row ht="11.1" customHeight="1">
      <c s="282">
        <f t="shared" si="236"/>
        <v>1228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0"/>
      <c r="CT1228" s="289"/>
      <c s="12"/>
      <c s="79"/>
      <c s="79"/>
      <c r="FL1228" s="1"/>
      <c s="129">
        <f t="shared" si="232"/>
        <v>45056</v>
      </c>
      <c s="164"/>
    </row>
    <row ht="11.1" customHeight="1">
      <c s="282">
        <f t="shared" si="236"/>
        <v>1229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0"/>
      <c r="CT1229" s="289"/>
      <c s="12"/>
      <c s="79"/>
      <c s="79"/>
      <c r="FL1229" s="1"/>
      <c s="129">
        <f t="shared" si="232"/>
        <v>45057</v>
      </c>
      <c s="164"/>
    </row>
    <row ht="11.1" customHeight="1">
      <c s="282">
        <f t="shared" si="236"/>
        <v>1230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0"/>
      <c r="CT1230" s="289"/>
      <c s="12"/>
      <c s="79"/>
      <c s="79"/>
      <c r="FL1230" s="1"/>
      <c s="129">
        <f t="shared" si="232"/>
        <v>45058</v>
      </c>
      <c s="164"/>
    </row>
    <row ht="11.1" customHeight="1">
      <c s="282">
        <f t="shared" si="236"/>
        <v>1231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0"/>
      <c r="CT1231" s="289"/>
      <c s="12"/>
      <c s="79"/>
      <c s="79"/>
      <c r="FL1231" s="1"/>
      <c s="129">
        <f t="shared" si="232"/>
        <v>45059</v>
      </c>
      <c s="164"/>
    </row>
    <row ht="11.1" customHeight="1">
      <c s="282">
        <f t="shared" si="236"/>
        <v>1232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0"/>
      <c r="CT1232" s="289"/>
      <c s="12"/>
      <c s="79"/>
      <c s="79"/>
      <c r="FL1232" s="1"/>
      <c s="129">
        <f t="shared" si="232"/>
        <v>45060</v>
      </c>
      <c s="164"/>
    </row>
    <row ht="11.1" customHeight="1">
      <c s="282">
        <f t="shared" si="236"/>
        <v>1233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0"/>
      <c r="CT1233" s="289"/>
      <c s="12"/>
      <c s="79"/>
      <c s="79"/>
      <c r="FL1233" s="1"/>
      <c s="129">
        <f t="shared" si="232"/>
        <v>45061</v>
      </c>
      <c s="164"/>
    </row>
    <row ht="11.1" customHeight="1">
      <c s="282">
        <f t="shared" si="236"/>
        <v>1234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0"/>
      <c r="CT1234" s="289"/>
      <c s="12"/>
      <c s="79"/>
      <c s="79"/>
      <c r="FL1234" s="1"/>
      <c s="129">
        <f t="shared" si="232"/>
        <v>45062</v>
      </c>
      <c s="164"/>
    </row>
    <row ht="11.1" customHeight="1">
      <c s="282">
        <f t="shared" si="236"/>
        <v>1235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0"/>
      <c r="CT1235" s="289"/>
      <c s="12"/>
      <c s="79"/>
      <c s="79"/>
      <c r="FL1235" s="1"/>
      <c s="129">
        <f t="shared" si="232"/>
        <v>45063</v>
      </c>
      <c s="164"/>
    </row>
    <row ht="11.1" customHeight="1">
      <c s="282">
        <f t="shared" si="236"/>
        <v>1236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0"/>
      <c r="CT1236" s="289"/>
      <c s="12"/>
      <c s="79"/>
      <c s="79"/>
      <c r="FL1236" s="1"/>
      <c s="129">
        <f t="shared" si="232"/>
        <v>45064</v>
      </c>
      <c s="164"/>
    </row>
    <row ht="11.1" customHeight="1">
      <c s="282">
        <f t="shared" si="236"/>
        <v>1237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0"/>
      <c r="CT1237" s="289"/>
      <c s="12"/>
      <c s="79"/>
      <c s="79"/>
      <c r="FL1237" s="1"/>
      <c s="129">
        <f t="shared" si="232"/>
        <v>45065</v>
      </c>
      <c s="164"/>
    </row>
    <row ht="11.1" customHeight="1">
      <c s="282">
        <f t="shared" si="236"/>
        <v>1238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0"/>
      <c r="CT1238" s="289"/>
      <c s="12"/>
      <c s="79"/>
      <c s="79"/>
      <c r="FL1238" s="1"/>
      <c s="129">
        <f t="shared" si="232"/>
        <v>45066</v>
      </c>
      <c s="164"/>
    </row>
    <row ht="11.1" customHeight="1">
      <c s="282">
        <f t="shared" si="236"/>
        <v>1239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0"/>
      <c r="CT1239" s="289"/>
      <c s="12"/>
      <c s="79"/>
      <c s="79"/>
      <c r="FL1239" s="1"/>
      <c s="129">
        <f t="shared" si="232"/>
        <v>45067</v>
      </c>
      <c s="164"/>
    </row>
    <row ht="11.1" customHeight="1">
      <c s="282">
        <f t="shared" si="236"/>
        <v>1240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0"/>
      <c r="CT1240" s="289"/>
      <c s="12"/>
      <c s="79"/>
      <c s="79"/>
      <c r="FL1240" s="1"/>
      <c s="129">
        <f t="shared" si="232"/>
        <v>45068</v>
      </c>
      <c s="164"/>
    </row>
    <row ht="11.1" customHeight="1">
      <c s="282">
        <f t="shared" si="236"/>
        <v>1241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0"/>
      <c r="CT1241" s="289"/>
      <c s="12"/>
      <c s="79"/>
      <c s="79"/>
      <c r="FL1241" s="1"/>
      <c s="129">
        <f t="shared" si="232"/>
        <v>45069</v>
      </c>
      <c s="164"/>
    </row>
    <row ht="11.1" customHeight="1">
      <c s="282">
        <f t="shared" si="236"/>
        <v>1242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0"/>
      <c r="CT1242" s="289"/>
      <c s="12"/>
      <c s="79"/>
      <c s="79"/>
      <c r="FL1242" s="1"/>
      <c s="129">
        <f t="shared" si="232"/>
        <v>45070</v>
      </c>
      <c s="164"/>
    </row>
    <row ht="11.1" customHeight="1">
      <c s="282">
        <f t="shared" si="236"/>
        <v>1243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0"/>
      <c r="CT1243" s="289"/>
      <c s="12"/>
      <c s="79"/>
      <c s="79"/>
      <c r="FL1243" s="1"/>
      <c s="129">
        <f t="shared" si="232"/>
        <v>45071</v>
      </c>
      <c s="164"/>
    </row>
    <row ht="11.1" customHeight="1">
      <c s="282">
        <f t="shared" si="236"/>
        <v>1244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0"/>
      <c r="CT1244" s="289"/>
      <c s="12"/>
      <c s="79"/>
      <c s="79"/>
      <c r="FL1244" s="1"/>
      <c s="129">
        <f t="shared" si="232"/>
        <v>45072</v>
      </c>
      <c s="164"/>
    </row>
    <row ht="11.1" customHeight="1">
      <c s="282">
        <f t="shared" si="236"/>
        <v>1245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0"/>
      <c r="CT1245" s="289"/>
      <c s="12"/>
      <c s="79"/>
      <c s="79"/>
      <c r="FL1245" s="1"/>
      <c s="129">
        <f t="shared" si="232"/>
        <v>45073</v>
      </c>
      <c s="164"/>
    </row>
    <row ht="11.1" customHeight="1">
      <c s="282">
        <f t="shared" si="236"/>
        <v>1246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0"/>
      <c r="CT1246" s="289"/>
      <c s="12"/>
      <c s="79"/>
      <c s="79"/>
      <c r="FL1246" s="1"/>
      <c s="129">
        <f t="shared" si="232"/>
        <v>45074</v>
      </c>
      <c s="164"/>
    </row>
    <row ht="11.1" customHeight="1">
      <c s="282">
        <f t="shared" si="236"/>
        <v>1247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0"/>
      <c r="CT1247" s="289"/>
      <c s="12"/>
      <c s="79"/>
      <c s="79"/>
      <c r="FL1247" s="1"/>
      <c s="129">
        <f t="shared" si="232"/>
        <v>45075</v>
      </c>
      <c s="164"/>
    </row>
    <row ht="11.1" customHeight="1">
      <c s="282">
        <f t="shared" si="236"/>
        <v>1248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0"/>
      <c r="CT1248" s="289"/>
      <c s="12"/>
      <c s="79"/>
      <c s="79"/>
      <c r="FL1248" s="1"/>
      <c s="129">
        <f t="shared" si="232"/>
        <v>45076</v>
      </c>
      <c s="164"/>
    </row>
    <row ht="11.1" customHeight="1">
      <c s="282">
        <f t="shared" si="236"/>
        <v>1249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0"/>
      <c r="CT1249" s="289"/>
      <c s="12"/>
      <c s="79"/>
      <c s="79"/>
      <c r="FL1249" s="1"/>
      <c s="129">
        <f t="shared" si="232"/>
        <v>45077</v>
      </c>
      <c s="164"/>
    </row>
    <row ht="11.1" customHeight="1">
      <c s="282">
        <f t="shared" si="236"/>
        <v>1250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0"/>
      <c r="CT1250" s="289"/>
      <c s="12"/>
      <c s="79"/>
      <c s="79"/>
      <c r="FL1250" s="1"/>
      <c s="129">
        <f t="shared" si="232"/>
        <v>45078</v>
      </c>
      <c s="164"/>
    </row>
    <row ht="11.1" customHeight="1">
      <c s="282">
        <f t="shared" si="236"/>
        <v>1251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0"/>
      <c r="CT1251" s="289"/>
      <c s="12"/>
      <c s="79"/>
      <c s="79"/>
      <c r="FL1251" s="1"/>
      <c s="129">
        <f t="shared" si="232"/>
        <v>45079</v>
      </c>
      <c s="164"/>
    </row>
    <row ht="11.1" customHeight="1">
      <c s="282">
        <f t="shared" si="236"/>
        <v>1252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0"/>
      <c r="CT1252" s="289"/>
      <c s="12"/>
      <c s="79"/>
      <c s="79"/>
      <c r="FL1252" s="1"/>
      <c s="129">
        <f t="shared" si="232"/>
        <v>45080</v>
      </c>
      <c s="164"/>
    </row>
    <row ht="11.1" customHeight="1">
      <c s="282">
        <f t="shared" si="236"/>
        <v>1253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0"/>
      <c r="CT1253" s="289"/>
      <c s="12"/>
      <c s="79"/>
      <c s="79"/>
      <c r="FL1253" s="1"/>
      <c s="129">
        <f t="shared" si="232"/>
        <v>45081</v>
      </c>
      <c s="164"/>
    </row>
    <row ht="11.1" customHeight="1">
      <c s="282">
        <f t="shared" si="236"/>
        <v>1254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0"/>
      <c r="CT1254" s="289"/>
      <c s="12"/>
      <c s="79"/>
      <c s="79"/>
      <c r="FL1254" s="1"/>
      <c s="129">
        <f t="shared" si="232"/>
        <v>45082</v>
      </c>
      <c s="164"/>
    </row>
    <row ht="11.1" customHeight="1">
      <c s="282">
        <f t="shared" si="236"/>
        <v>1255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0"/>
      <c r="CT1255" s="289"/>
      <c s="12"/>
      <c s="79"/>
      <c s="79"/>
      <c r="FL1255" s="1"/>
      <c s="129">
        <f t="shared" si="232"/>
        <v>45083</v>
      </c>
      <c s="164"/>
    </row>
    <row ht="11.1" customHeight="1">
      <c s="282">
        <f t="shared" si="236"/>
        <v>1256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0"/>
      <c r="CT1256" s="289"/>
      <c s="12"/>
      <c s="79"/>
      <c s="79"/>
      <c r="FL1256" s="1"/>
      <c s="129">
        <f t="shared" si="232"/>
        <v>45084</v>
      </c>
      <c s="164"/>
    </row>
    <row ht="11.1" customHeight="1">
      <c s="282">
        <f t="shared" si="236"/>
        <v>1257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0"/>
      <c r="CT1257" s="289"/>
      <c s="12"/>
      <c s="79"/>
      <c s="79"/>
      <c r="FL1257" s="1"/>
      <c s="129">
        <f t="shared" si="232"/>
        <v>45085</v>
      </c>
      <c s="164"/>
    </row>
    <row ht="11.1" customHeight="1">
      <c s="282">
        <f t="shared" si="236"/>
        <v>1258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0"/>
      <c r="CT1258" s="289"/>
      <c s="12"/>
      <c s="79"/>
      <c s="79"/>
      <c r="FL1258" s="1"/>
      <c s="129">
        <f t="shared" si="232"/>
        <v>45086</v>
      </c>
      <c s="164"/>
    </row>
    <row ht="11.1" customHeight="1">
      <c s="282">
        <f t="shared" si="236"/>
        <v>1259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0"/>
      <c r="CT1259" s="289"/>
      <c s="12"/>
      <c s="79"/>
      <c s="79"/>
      <c r="FL1259" s="1"/>
      <c s="129">
        <f t="shared" si="232"/>
        <v>45087</v>
      </c>
      <c s="164"/>
    </row>
    <row ht="11.1" customHeight="1">
      <c s="282">
        <f t="shared" si="236"/>
        <v>1260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0"/>
      <c r="CT1260" s="289"/>
      <c s="12"/>
      <c s="79"/>
      <c s="79"/>
      <c r="FL1260" s="1"/>
      <c s="129">
        <f t="shared" si="232"/>
        <v>45088</v>
      </c>
      <c s="164"/>
    </row>
    <row ht="11.1" customHeight="1">
      <c s="282">
        <f t="shared" si="236"/>
        <v>1261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0"/>
      <c r="CT1261" s="289"/>
      <c s="12"/>
      <c s="79"/>
      <c s="79"/>
      <c r="FL1261" s="1"/>
      <c s="129">
        <f t="shared" si="232"/>
        <v>45089</v>
      </c>
      <c s="164"/>
    </row>
    <row ht="11.1" customHeight="1">
      <c s="282">
        <f t="shared" si="236"/>
        <v>1262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0"/>
      <c r="CT1262" s="289"/>
      <c s="12"/>
      <c s="79"/>
      <c s="79"/>
      <c r="FL1262" s="1"/>
      <c s="129">
        <f t="shared" si="232"/>
        <v>45090</v>
      </c>
      <c s="164"/>
    </row>
    <row ht="11.1" customHeight="1">
      <c s="282">
        <f t="shared" si="236"/>
        <v>1263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0"/>
      <c r="CT1263" s="289"/>
      <c s="12"/>
      <c s="79"/>
      <c s="79"/>
      <c r="FL1263" s="1"/>
      <c s="129">
        <f t="shared" si="232"/>
        <v>45091</v>
      </c>
      <c s="164"/>
    </row>
    <row ht="11.1" customHeight="1">
      <c s="282">
        <f t="shared" si="236"/>
        <v>1264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0"/>
      <c r="CT1264" s="289"/>
      <c s="12"/>
      <c s="79"/>
      <c s="79"/>
      <c r="FL1264" s="1"/>
      <c s="129">
        <f t="shared" si="232"/>
        <v>45092</v>
      </c>
      <c s="164"/>
    </row>
    <row ht="11.1" customHeight="1">
      <c s="282">
        <f t="shared" si="236"/>
        <v>1265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0"/>
      <c r="CT1265" s="289"/>
      <c s="12"/>
      <c s="79"/>
      <c s="79"/>
      <c r="FL1265" s="1"/>
      <c s="129">
        <f t="shared" si="232"/>
        <v>45093</v>
      </c>
      <c s="164"/>
    </row>
    <row ht="11.1" customHeight="1">
      <c s="282">
        <f t="shared" si="236"/>
        <v>1266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0"/>
      <c r="CT1266" s="289"/>
      <c s="12"/>
      <c s="79"/>
      <c s="79"/>
      <c r="FL1266" s="1"/>
      <c s="129">
        <f t="shared" si="232"/>
        <v>45094</v>
      </c>
      <c s="164"/>
    </row>
    <row ht="11.1" customHeight="1">
      <c s="282">
        <f t="shared" si="236"/>
        <v>1267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0"/>
      <c r="CT1267" s="289"/>
      <c s="12"/>
      <c s="79"/>
      <c s="79"/>
      <c r="FL1267" s="1"/>
      <c s="129">
        <f t="shared" si="232"/>
        <v>45095</v>
      </c>
      <c s="164"/>
    </row>
    <row ht="11.1" customHeight="1">
      <c s="282">
        <f t="shared" si="236"/>
        <v>1268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0"/>
      <c r="CT1268" s="289"/>
      <c s="12"/>
      <c s="79"/>
      <c s="79"/>
      <c r="FL1268" s="1"/>
      <c s="129">
        <f t="shared" si="232"/>
        <v>45096</v>
      </c>
      <c s="164"/>
    </row>
    <row ht="11.1" customHeight="1">
      <c s="282">
        <f t="shared" si="236"/>
        <v>1269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0"/>
      <c r="CT1269" s="289"/>
      <c s="12"/>
      <c s="79"/>
      <c s="79"/>
      <c r="FL1269" s="1"/>
      <c s="129">
        <f t="shared" si="232"/>
        <v>45097</v>
      </c>
      <c s="164"/>
    </row>
    <row ht="11.1" customHeight="1">
      <c s="282">
        <f t="shared" si="236"/>
        <v>1270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0"/>
      <c r="CT1270" s="289"/>
      <c s="12"/>
      <c s="79"/>
      <c s="79"/>
      <c r="FL1270" s="1"/>
      <c s="129">
        <f t="shared" si="232"/>
        <v>45098</v>
      </c>
      <c s="164"/>
    </row>
    <row ht="11.1" customHeight="1">
      <c s="282">
        <f t="shared" si="236"/>
        <v>1271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0"/>
      <c r="CT1271" s="289"/>
      <c s="12"/>
      <c s="79"/>
      <c s="79"/>
      <c r="FL1271" s="1"/>
      <c s="129">
        <f t="shared" si="232"/>
        <v>45099</v>
      </c>
      <c s="164"/>
    </row>
    <row ht="11.1" customHeight="1">
      <c s="282">
        <f t="shared" si="236"/>
        <v>1272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0"/>
      <c r="CT1272" s="289"/>
      <c s="12"/>
      <c s="79"/>
      <c s="79"/>
      <c r="FL1272" s="1"/>
      <c s="129">
        <f t="shared" si="232"/>
        <v>45100</v>
      </c>
      <c s="164"/>
    </row>
    <row ht="11.1" customHeight="1">
      <c s="282">
        <f t="shared" si="236"/>
        <v>1273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0"/>
      <c r="CT1273" s="289"/>
      <c s="12"/>
      <c s="79"/>
      <c s="79"/>
      <c r="FL1273" s="1"/>
      <c s="129">
        <f t="shared" si="232"/>
        <v>45101</v>
      </c>
      <c s="164"/>
    </row>
    <row ht="11.1" customHeight="1">
      <c s="282">
        <f t="shared" si="236"/>
        <v>1274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0"/>
      <c r="CT1274" s="289"/>
      <c s="12"/>
      <c s="79"/>
      <c s="79"/>
      <c r="FL1274" s="1"/>
      <c s="129">
        <f t="shared" si="232"/>
        <v>45102</v>
      </c>
      <c s="164"/>
    </row>
    <row ht="11.1" customHeight="1">
      <c s="282">
        <f t="shared" si="236"/>
        <v>1275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0"/>
      <c r="CT1275" s="289"/>
      <c s="12"/>
      <c s="79"/>
      <c s="79"/>
      <c r="FL1275" s="1"/>
      <c s="129">
        <f t="shared" si="232"/>
        <v>45103</v>
      </c>
      <c s="164"/>
    </row>
    <row ht="11.1" customHeight="1">
      <c s="282">
        <f t="shared" si="236"/>
        <v>1276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0"/>
      <c r="CT1276" s="289"/>
      <c s="12"/>
      <c s="79"/>
      <c s="79"/>
      <c r="FL1276" s="1"/>
      <c s="129">
        <f t="shared" si="232"/>
        <v>45104</v>
      </c>
      <c s="164"/>
    </row>
    <row ht="11.1" customHeight="1">
      <c s="282">
        <f t="shared" si="236"/>
        <v>1277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0"/>
      <c r="CT1277" s="289"/>
      <c s="12"/>
      <c s="79"/>
      <c s="79"/>
      <c r="FL1277" s="1"/>
      <c s="129">
        <f t="shared" si="232"/>
        <v>45105</v>
      </c>
      <c s="164"/>
    </row>
    <row ht="11.1" customHeight="1">
      <c s="282">
        <f t="shared" si="236"/>
        <v>1278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0"/>
      <c r="CT1278" s="289"/>
      <c s="12"/>
      <c s="79"/>
      <c s="79"/>
      <c r="FL1278" s="1"/>
      <c s="129">
        <f t="shared" si="232"/>
        <v>45106</v>
      </c>
      <c s="164"/>
    </row>
    <row ht="11.1" customHeight="1">
      <c s="282">
        <f t="shared" si="236"/>
        <v>1279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0"/>
      <c r="CT1279" s="289"/>
      <c s="12"/>
      <c s="79"/>
      <c s="79"/>
      <c r="FL1279" s="1"/>
      <c s="129">
        <f t="shared" si="268" ref="FM1279:FM1533">FM1278+1</f>
        <v>45107</v>
      </c>
      <c s="164"/>
    </row>
    <row ht="11.1" customHeight="1">
      <c s="282">
        <f t="shared" si="236"/>
        <v>1280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0"/>
      <c r="CT1280" s="289"/>
      <c s="12"/>
      <c s="79"/>
      <c s="79"/>
      <c r="FL1280" s="1"/>
      <c s="129">
        <f t="shared" si="268"/>
        <v>45108</v>
      </c>
      <c s="164"/>
    </row>
    <row ht="11.1" customHeight="1">
      <c s="282">
        <f t="shared" si="236"/>
        <v>1281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0"/>
      <c r="CT1281" s="289"/>
      <c s="12"/>
      <c s="79"/>
      <c s="79"/>
      <c r="FL1281" s="1"/>
      <c s="129">
        <f t="shared" si="268"/>
        <v>45109</v>
      </c>
      <c s="164"/>
    </row>
    <row ht="11.1" customHeight="1">
      <c s="282">
        <f t="shared" si="236"/>
        <v>1282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0"/>
      <c r="CT1282" s="289"/>
      <c s="12"/>
      <c s="79"/>
      <c s="79"/>
      <c r="FL1282" s="1"/>
      <c s="129">
        <f t="shared" si="268"/>
        <v>45110</v>
      </c>
      <c s="164"/>
    </row>
    <row ht="11.1" customHeight="1">
      <c s="282">
        <f t="shared" si="236"/>
        <v>1283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0"/>
      <c r="CT1283" s="289"/>
      <c s="12"/>
      <c s="79"/>
      <c s="79"/>
      <c r="FL1283" s="1"/>
      <c s="129">
        <f t="shared" si="268"/>
        <v>45111</v>
      </c>
      <c s="164"/>
    </row>
    <row ht="11.1" customHeight="1">
      <c s="282">
        <f t="shared" si="236"/>
        <v>1284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0"/>
      <c r="CT1284" s="289"/>
      <c s="12"/>
      <c s="79"/>
      <c s="79"/>
      <c r="FL1284" s="1"/>
      <c s="129">
        <f t="shared" si="268"/>
        <v>45112</v>
      </c>
      <c s="164"/>
    </row>
    <row ht="11.1" customHeight="1">
      <c s="282">
        <f t="shared" si="236"/>
        <v>1285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0"/>
      <c r="CT1285" s="289"/>
      <c s="12"/>
      <c s="79"/>
      <c s="79"/>
      <c r="FL1285" s="1"/>
      <c s="129">
        <f t="shared" si="268"/>
        <v>45113</v>
      </c>
      <c s="164"/>
    </row>
    <row ht="11.1" customHeight="1">
      <c s="282">
        <f t="shared" si="236"/>
        <v>1286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0"/>
      <c r="CT1286" s="289"/>
      <c s="12"/>
      <c s="79"/>
      <c s="79"/>
      <c r="FL1286" s="1"/>
      <c s="129">
        <f t="shared" si="268"/>
        <v>45114</v>
      </c>
      <c s="164"/>
    </row>
    <row ht="11.1" customHeight="1">
      <c s="282">
        <f t="shared" si="236"/>
        <v>1287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0"/>
      <c r="CT1287" s="289"/>
      <c s="12"/>
      <c s="79"/>
      <c s="79"/>
      <c r="FL1287" s="1"/>
      <c s="129">
        <f t="shared" si="268"/>
        <v>45115</v>
      </c>
      <c s="164"/>
    </row>
    <row ht="11.1" customHeight="1">
      <c s="282">
        <f t="shared" si="236"/>
        <v>1288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0"/>
      <c r="CT1288" s="289"/>
      <c s="12"/>
      <c s="79"/>
      <c s="79"/>
      <c r="FL1288" s="1"/>
      <c s="129">
        <f t="shared" si="268"/>
        <v>45116</v>
      </c>
      <c s="164"/>
    </row>
    <row ht="11.1" customHeight="1">
      <c s="282">
        <f t="shared" si="236"/>
        <v>1289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0"/>
      <c r="CT1289" s="289"/>
      <c s="12"/>
      <c s="79"/>
      <c s="79"/>
      <c r="FL1289" s="1"/>
      <c s="129">
        <f t="shared" si="268"/>
        <v>45117</v>
      </c>
      <c s="164"/>
    </row>
    <row ht="11.1" customHeight="1">
      <c s="282">
        <f t="shared" si="236"/>
        <v>1290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0"/>
      <c r="CT1290" s="289"/>
      <c s="12"/>
      <c s="79"/>
      <c s="79"/>
      <c r="FL1290" s="1"/>
      <c s="129">
        <f t="shared" si="268"/>
        <v>45118</v>
      </c>
      <c s="164"/>
    </row>
    <row ht="11.1" customHeight="1">
      <c s="282">
        <f t="shared" si="236"/>
        <v>1291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0"/>
      <c r="CT1291" s="289"/>
      <c s="12"/>
      <c s="79"/>
      <c s="79"/>
      <c r="FL1291" s="1"/>
      <c s="129">
        <f t="shared" si="268"/>
        <v>45119</v>
      </c>
      <c s="164"/>
    </row>
    <row ht="11.1" customHeight="1">
      <c s="282">
        <f t="shared" si="236"/>
        <v>1292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0"/>
      <c r="CT1292" s="289"/>
      <c s="12"/>
      <c s="79"/>
      <c s="79"/>
      <c r="FL1292" s="1"/>
      <c s="129">
        <f t="shared" si="268"/>
        <v>45120</v>
      </c>
      <c s="164"/>
    </row>
    <row ht="11.1" customHeight="1">
      <c s="282">
        <f t="shared" si="236"/>
        <v>1293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0"/>
      <c r="CT1293" s="289"/>
      <c s="12"/>
      <c s="79"/>
      <c s="79"/>
      <c r="FL1293" s="1"/>
      <c s="129">
        <f t="shared" si="268"/>
        <v>45121</v>
      </c>
      <c s="164"/>
    </row>
    <row ht="11.1" customHeight="1">
      <c s="282">
        <f t="shared" si="236"/>
        <v>1294</v>
      </c>
      <c s="75">
        <f t="shared" si="233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34"/>
        <v>0</v>
      </c>
      <c s="100" t="str">
        <f t="shared" si="235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0"/>
      <c r="CT1294" s="289"/>
      <c s="12"/>
      <c s="79"/>
      <c s="79"/>
      <c r="FL1294" s="1"/>
      <c s="129">
        <f t="shared" si="268"/>
        <v>45122</v>
      </c>
      <c s="164"/>
    </row>
    <row ht="11.1" customHeight="1">
      <c s="282">
        <f t="shared" si="236"/>
        <v>1295</v>
      </c>
      <c s="75">
        <f t="shared" si="269" ref="B1295:B1460">HOUR(C1295)+MINUTE(C1295)/60</f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37"/>
        <v/>
      </c>
      <c s="269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8"/>
      <c s="163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0"/>
      <c r="CT1295" s="289"/>
      <c s="12"/>
      <c s="79"/>
      <c s="79"/>
      <c r="FL1295" s="1"/>
      <c s="129">
        <f t="shared" si="268"/>
        <v>45123</v>
      </c>
      <c s="164"/>
    </row>
    <row ht="11.1" customHeight="1">
      <c s="282">
        <f t="shared" si="272" ref="A1296:A1461">+A1295+1</f>
        <v>1296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 ref="AG1296:AG1460">IF(D1296-D1295&lt;0,"Reset","")</f>
        <v/>
      </c>
      <c s="269">
        <f t="shared" si="274" ref="AH1296:AH1460">IF(BM1296&lt;6,2,IF(BM1296&gt;18,2,1))</f>
        <v>2</v>
      </c>
      <c s="28">
        <f t="shared" si="275" ref="AI1296:AI1460">IF($AG1296="Reset",0,IF(D1296&gt;0,D1296-D1295,0))</f>
        <v>0</v>
      </c>
      <c s="28">
        <f t="shared" si="276" ref="AJ1296:AJ1460">IF($AG1296="Reset",0,IF(E1296&gt;0,E1296-E1295,0))</f>
        <v>0</v>
      </c>
      <c s="28">
        <f t="shared" si="277" ref="AK1296:AK1460">IF($AG1296="Reset",0,IF(F1296&gt;0,F1296-F1295,0))</f>
        <v>0</v>
      </c>
      <c s="28">
        <f t="shared" si="278" ref="AL1296:AL1460">IF($AG1296="Reset",0,IF(G1296&gt;0,G1296-G1295,0))</f>
        <v>0</v>
      </c>
      <c s="28">
        <f t="shared" si="279" ref="AM1296:AM1460">IF($AG1296="Reset",0,IF(H1296&gt;0,H1296-H1295,0))</f>
        <v>0</v>
      </c>
      <c s="28">
        <f t="shared" si="280" ref="AN1296:AN1460">IF($AG1296="Reset",0,IF(I1296&gt;0,I1296-I1295,0))</f>
        <v>0</v>
      </c>
      <c s="28">
        <f t="shared" si="281" ref="AO1296:AO1460">IF($AG1296="Reset",0,IF(J1296&gt;0,J1296-J1295,0))</f>
        <v>0</v>
      </c>
      <c s="28">
        <f t="shared" si="282" ref="AP1296:AP1460">IF($AG1296="Reset",0,IF(K1296&gt;0,K1296-K1295,0))</f>
        <v>0</v>
      </c>
      <c s="28">
        <f t="shared" si="283" ref="AQ1296:AQ1460">IF($AG1296="Reset",0,IF(L1296&gt;0,L1296-L1295,0))</f>
        <v>0</v>
      </c>
      <c s="28">
        <f t="shared" si="284" ref="AR1296:AR1460">IF($AG1296="Reset",0,IF(M1296&gt;0,M1296-M1295,0))</f>
        <v>0</v>
      </c>
      <c s="28">
        <f t="shared" si="285" ref="AS1296:AS1460">IF($AG1296="Reset",0,IF(N1296&gt;0,N1296-N1295,0))</f>
        <v>0</v>
      </c>
      <c s="28">
        <f t="shared" si="286" ref="AT1296:AT1460">IF($AG1296="Reset",0,IF(O1296&gt;0,O1296-O1295,0))</f>
        <v>0</v>
      </c>
      <c s="28">
        <f t="shared" si="287" ref="AU1296:AU1460">IF($AG1296="Reset",0,IF(P1296&gt;0,P1296-P1295,0))</f>
        <v>0</v>
      </c>
      <c s="28">
        <f t="shared" si="288" ref="AV1296:AV1460">IF($AG1296="Reset",0,IF(Q1296&gt;0,Q1296-Q1295,0))</f>
        <v>0</v>
      </c>
      <c s="28">
        <f t="shared" si="289" ref="AW1296:AW1460">IF($AG1296="Reset",0,IF(R1296&gt;0,R1296-R1295,0))</f>
        <v>0</v>
      </c>
      <c s="28">
        <f t="shared" si="290" ref="AX1296:AX1460">IF($AG1296="Reset",0,IF(S1296&gt;0,S1296-S1295,0))</f>
        <v>0</v>
      </c>
      <c s="28">
        <f t="shared" si="291" ref="AY1296:AY1460">IF($AG1296="Reset",0,IF(T1296&gt;0,T1296-T1295,0))</f>
        <v>0</v>
      </c>
      <c s="28">
        <f t="shared" si="292" ref="AZ1296:AZ1460">IF($AG1296="Reset",0,IF(U1296&gt;0,U1296-U1295,0))</f>
        <v>0</v>
      </c>
      <c s="28">
        <f t="shared" si="293" ref="BA1296:BA1460">IF($AG1296="Reset",0,IF(V1296&gt;0,V1296-V1295,0))</f>
        <v>0</v>
      </c>
      <c s="28">
        <f t="shared" si="294" ref="BB1296:BB1460">IF($AG1296="Reset",0,IF(W1296&gt;0,W1296-W1295,0))</f>
        <v>0</v>
      </c>
      <c s="28">
        <f t="shared" si="295" ref="BC1296:BC1460">IF($AG1296="Reset",0,IF(X1296&gt;0,X1296-X1295,0))</f>
        <v>0</v>
      </c>
      <c s="28">
        <f t="shared" si="296" ref="BD1296:BD1460">IF($AG1296="Reset",0,IF(Y1296&gt;0,Y1296-Y1295,0))</f>
        <v>0</v>
      </c>
      <c s="28">
        <f t="shared" si="297" ref="BE1296:BE1460">IF($AG1296="Reset",0,IF(Z1296&gt;0,Z1296-Z1295,0))</f>
        <v>0</v>
      </c>
      <c s="28">
        <f t="shared" si="298" ref="BF1296:BF1460">IF($AG1296="Reset",0,IF(AA1296&gt;0,AA1296-AA1295,0))</f>
        <v>0</v>
      </c>
      <c s="28">
        <f t="shared" si="299" ref="BG1296:BG1460">IF($AG1296="Reset",0,IF(AB1296&gt;0,AB1296-AB1295,0))</f>
        <v>0</v>
      </c>
      <c s="28">
        <f t="shared" si="300" ref="BH1296:BH1460">IF($AG1296="Reset",0,IF(AC1296&gt;0,AC1296-AC1295,0))</f>
        <v>0</v>
      </c>
      <c s="28">
        <f t="shared" si="301" ref="BI1296:BI1460">IF($AG1296="Reset",0,IF(AD1296&gt;0,AD1296-AD1295,0))</f>
        <v>0</v>
      </c>
      <c s="28">
        <f t="shared" si="302" ref="BJ1296:BJ1460">IF($AG1296="Reset",0,IF(AE1296&gt;0,AE1296-AE1295,0))</f>
        <v>0</v>
      </c>
      <c s="28">
        <f t="shared" si="303" ref="BK1296:BK1460">IF($AG1296="Reset",0,IF(AF1296&gt;0,AF1296-AF1295,0))</f>
        <v>0</v>
      </c>
      <c s="18"/>
      <c s="163">
        <f t="shared" si="270"/>
        <v>0</v>
      </c>
      <c s="100" t="str">
        <f t="shared" si="271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0"/>
      <c r="CT1296" s="289"/>
      <c s="12"/>
      <c s="79"/>
      <c s="79"/>
      <c r="FL1296" s="1"/>
      <c s="129">
        <f t="shared" si="268"/>
        <v>45124</v>
      </c>
      <c s="164"/>
    </row>
    <row ht="11.1" customHeight="1">
      <c s="282">
        <f t="shared" si="272"/>
        <v>1297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0"/>
      <c r="CT1297" s="289"/>
      <c s="12"/>
      <c s="79"/>
      <c s="79"/>
      <c r="FL1297" s="1"/>
      <c s="129">
        <f t="shared" si="268"/>
        <v>45125</v>
      </c>
      <c s="164"/>
    </row>
    <row ht="11.1" customHeight="1">
      <c s="282">
        <f t="shared" si="272"/>
        <v>1298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0"/>
      <c r="CT1298" s="289"/>
      <c s="12"/>
      <c s="79"/>
      <c s="79"/>
      <c r="FL1298" s="1"/>
      <c s="129">
        <f t="shared" si="268"/>
        <v>45126</v>
      </c>
      <c s="164"/>
    </row>
    <row ht="11.1" customHeight="1">
      <c s="282">
        <f t="shared" si="272"/>
        <v>1299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0"/>
      <c r="CT1299" s="289"/>
      <c s="12"/>
      <c s="79"/>
      <c s="79"/>
      <c r="FL1299" s="1"/>
      <c s="129">
        <f t="shared" si="268"/>
        <v>45127</v>
      </c>
      <c s="164"/>
    </row>
    <row ht="11.1" customHeight="1">
      <c s="282">
        <f t="shared" si="272"/>
        <v>1300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0"/>
      <c r="CT1300" s="289"/>
      <c s="12"/>
      <c s="79"/>
      <c s="79"/>
      <c r="FL1300" s="1"/>
      <c s="129">
        <f t="shared" si="268"/>
        <v>45128</v>
      </c>
      <c s="164"/>
    </row>
    <row ht="11.1" customHeight="1">
      <c s="282">
        <f t="shared" si="272"/>
        <v>1301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0"/>
      <c r="CT1301" s="289"/>
      <c s="12"/>
      <c s="79"/>
      <c s="79"/>
      <c r="FL1301" s="1"/>
      <c s="129">
        <f t="shared" si="268"/>
        <v>45129</v>
      </c>
      <c s="164"/>
    </row>
    <row ht="11.1" customHeight="1">
      <c s="282">
        <f t="shared" si="272"/>
        <v>1302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0"/>
      <c r="CT1302" s="289"/>
      <c s="12"/>
      <c s="79"/>
      <c s="79"/>
      <c r="FL1302" s="1"/>
      <c s="129">
        <f t="shared" si="268"/>
        <v>45130</v>
      </c>
      <c s="164"/>
    </row>
    <row ht="11.1" customHeight="1">
      <c s="282">
        <f t="shared" si="272"/>
        <v>1303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0"/>
      <c r="CT1303" s="289"/>
      <c s="12"/>
      <c s="79"/>
      <c s="79"/>
      <c r="FL1303" s="1"/>
      <c s="129">
        <f t="shared" si="268"/>
        <v>45131</v>
      </c>
      <c s="164"/>
    </row>
    <row ht="11.1" customHeight="1">
      <c s="282">
        <f t="shared" si="272"/>
        <v>1304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0"/>
      <c r="CT1304" s="289"/>
      <c s="12"/>
      <c s="79"/>
      <c s="79"/>
      <c r="FL1304" s="1"/>
      <c s="129">
        <f t="shared" si="268"/>
        <v>45132</v>
      </c>
      <c s="164"/>
    </row>
    <row ht="11.1" customHeight="1">
      <c s="282">
        <f t="shared" si="272"/>
        <v>1305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0"/>
      <c r="CT1305" s="289"/>
      <c s="12"/>
      <c s="79"/>
      <c s="79"/>
      <c r="FL1305" s="1"/>
      <c s="129">
        <f t="shared" si="268"/>
        <v>45133</v>
      </c>
      <c s="164"/>
    </row>
    <row ht="11.1" customHeight="1">
      <c s="282">
        <f t="shared" si="272"/>
        <v>1306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0"/>
      <c r="CT1306" s="289"/>
      <c s="12"/>
      <c s="79"/>
      <c s="79"/>
      <c r="FL1306" s="1"/>
      <c s="129">
        <f t="shared" si="268"/>
        <v>45134</v>
      </c>
      <c s="164"/>
    </row>
    <row ht="11.1" customHeight="1">
      <c s="282">
        <f t="shared" si="272"/>
        <v>1307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0"/>
      <c r="CT1307" s="289"/>
      <c s="12"/>
      <c s="79"/>
      <c s="79"/>
      <c r="FL1307" s="1"/>
      <c s="129">
        <f t="shared" si="268"/>
        <v>45135</v>
      </c>
      <c s="164"/>
    </row>
    <row ht="11.1" customHeight="1">
      <c s="282">
        <f t="shared" si="272"/>
        <v>1308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0"/>
      <c r="CT1308" s="289"/>
      <c s="12"/>
      <c s="79"/>
      <c s="79"/>
      <c r="FL1308" s="1"/>
      <c s="129">
        <f t="shared" si="268"/>
        <v>45136</v>
      </c>
      <c s="164"/>
    </row>
    <row ht="11.1" customHeight="1">
      <c s="282">
        <f t="shared" si="272"/>
        <v>1309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0"/>
      <c r="CT1309" s="289"/>
      <c s="12"/>
      <c s="79"/>
      <c s="79"/>
      <c r="FL1309" s="1"/>
      <c s="129">
        <f t="shared" si="268"/>
        <v>45137</v>
      </c>
      <c s="164"/>
    </row>
    <row ht="11.1" customHeight="1">
      <c s="282">
        <f t="shared" si="272"/>
        <v>1310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0"/>
      <c r="CT1310" s="289"/>
      <c s="12"/>
      <c s="79"/>
      <c s="79"/>
      <c r="FL1310" s="1"/>
      <c s="129">
        <f t="shared" si="268"/>
        <v>45138</v>
      </c>
      <c s="164"/>
    </row>
    <row ht="11.1" customHeight="1">
      <c s="282">
        <f t="shared" si="272"/>
        <v>1311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0"/>
      <c r="CT1311" s="289"/>
      <c s="12"/>
      <c s="79"/>
      <c s="79"/>
      <c r="FL1311" s="1"/>
      <c s="129">
        <f t="shared" si="268"/>
        <v>45139</v>
      </c>
      <c s="164"/>
    </row>
    <row ht="11.1" customHeight="1">
      <c s="282">
        <f t="shared" si="272"/>
        <v>1312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0"/>
      <c r="CT1312" s="289"/>
      <c s="12"/>
      <c s="79"/>
      <c s="79"/>
      <c r="FL1312" s="1"/>
      <c s="129">
        <f t="shared" si="268"/>
        <v>45140</v>
      </c>
      <c s="164"/>
    </row>
    <row ht="11.1" customHeight="1">
      <c s="282">
        <f t="shared" si="272"/>
        <v>1313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0"/>
      <c r="CT1313" s="289"/>
      <c s="12"/>
      <c s="79"/>
      <c s="79"/>
      <c r="FL1313" s="1"/>
      <c s="129">
        <f t="shared" si="268"/>
        <v>45141</v>
      </c>
      <c s="164"/>
    </row>
    <row ht="11.1" customHeight="1">
      <c s="282">
        <f t="shared" si="272"/>
        <v>1314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0"/>
      <c r="CT1314" s="289"/>
      <c s="12"/>
      <c s="79"/>
      <c s="79"/>
      <c r="FL1314" s="1"/>
      <c s="129">
        <f t="shared" si="268"/>
        <v>45142</v>
      </c>
      <c s="164"/>
    </row>
    <row ht="11.1" customHeight="1">
      <c s="282">
        <f t="shared" si="272"/>
        <v>1315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0"/>
      <c r="CT1315" s="289"/>
      <c s="12"/>
      <c s="79"/>
      <c s="79"/>
      <c r="FL1315" s="1"/>
      <c s="129">
        <f t="shared" si="268"/>
        <v>45143</v>
      </c>
      <c s="164"/>
    </row>
    <row ht="11.1" customHeight="1">
      <c s="282">
        <f t="shared" si="272"/>
        <v>1316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0"/>
      <c r="CT1316" s="289"/>
      <c s="12"/>
      <c s="79"/>
      <c s="79"/>
      <c r="FL1316" s="1"/>
      <c s="129">
        <f t="shared" si="268"/>
        <v>45144</v>
      </c>
      <c s="164"/>
    </row>
    <row ht="11.1" customHeight="1">
      <c s="282">
        <f t="shared" si="272"/>
        <v>1317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0"/>
      <c r="CT1317" s="289"/>
      <c s="12"/>
      <c s="79"/>
      <c s="79"/>
      <c r="FL1317" s="1"/>
      <c s="129">
        <f t="shared" si="268"/>
        <v>45145</v>
      </c>
      <c s="164"/>
    </row>
    <row ht="11.1" customHeight="1">
      <c s="282">
        <f t="shared" si="272"/>
        <v>1318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0"/>
      <c r="CT1318" s="289"/>
      <c s="12"/>
      <c s="79"/>
      <c s="79"/>
      <c r="FL1318" s="1"/>
      <c s="129">
        <f t="shared" si="268"/>
        <v>45146</v>
      </c>
      <c s="164"/>
    </row>
    <row ht="11.1" customHeight="1">
      <c s="282">
        <f t="shared" si="272"/>
        <v>1319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0"/>
      <c r="CT1319" s="289"/>
      <c s="12"/>
      <c s="79"/>
      <c s="79"/>
      <c r="FL1319" s="1"/>
      <c s="129">
        <f t="shared" si="268"/>
        <v>45147</v>
      </c>
      <c s="164"/>
    </row>
    <row ht="11.1" customHeight="1">
      <c s="282">
        <f t="shared" si="272"/>
        <v>1320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0"/>
      <c r="CT1320" s="289"/>
      <c s="12"/>
      <c s="79"/>
      <c s="79"/>
      <c r="FL1320" s="1"/>
      <c s="129">
        <f t="shared" si="268"/>
        <v>45148</v>
      </c>
      <c s="164"/>
    </row>
    <row ht="11.1" customHeight="1">
      <c s="282">
        <f t="shared" si="272"/>
        <v>1321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0"/>
      <c r="CT1321" s="289"/>
      <c s="12"/>
      <c s="79"/>
      <c s="79"/>
      <c r="FL1321" s="1"/>
      <c s="129">
        <f t="shared" si="268"/>
        <v>45149</v>
      </c>
      <c s="164"/>
    </row>
    <row ht="11.1" customHeight="1">
      <c s="282">
        <f t="shared" si="272"/>
        <v>1322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0"/>
      <c r="CT1322" s="289"/>
      <c s="12"/>
      <c s="79"/>
      <c s="79"/>
      <c r="FL1322" s="1"/>
      <c s="129">
        <f t="shared" si="268"/>
        <v>45150</v>
      </c>
      <c s="164"/>
    </row>
    <row ht="11.1" customHeight="1">
      <c s="282">
        <f t="shared" si="272"/>
        <v>1323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0"/>
      <c r="CT1323" s="289"/>
      <c s="12"/>
      <c s="79"/>
      <c s="79"/>
      <c r="FL1323" s="1"/>
      <c s="129">
        <f t="shared" si="268"/>
        <v>45151</v>
      </c>
      <c s="164"/>
    </row>
    <row ht="11.1" customHeight="1">
      <c s="282">
        <f t="shared" si="272"/>
        <v>1324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0"/>
      <c r="CT1324" s="289"/>
      <c s="12"/>
      <c s="79"/>
      <c s="79"/>
      <c r="FL1324" s="1"/>
      <c s="129">
        <f t="shared" si="268"/>
        <v>45152</v>
      </c>
      <c s="164"/>
    </row>
    <row ht="11.1" customHeight="1">
      <c s="282">
        <f t="shared" si="272"/>
        <v>1325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0"/>
      <c r="CT1325" s="289"/>
      <c s="12"/>
      <c s="79"/>
      <c s="79"/>
      <c r="FL1325" s="1"/>
      <c s="129">
        <f t="shared" si="268"/>
        <v>45153</v>
      </c>
      <c s="164"/>
    </row>
    <row ht="11.1" customHeight="1">
      <c s="282">
        <f t="shared" si="272"/>
        <v>1326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0"/>
      <c r="CT1326" s="289"/>
      <c s="12"/>
      <c s="79"/>
      <c s="79"/>
      <c r="FL1326" s="1"/>
      <c s="129">
        <f t="shared" si="268"/>
        <v>45154</v>
      </c>
      <c s="164"/>
    </row>
    <row ht="11.1" customHeight="1">
      <c s="282">
        <f t="shared" si="272"/>
        <v>1327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0"/>
      <c r="CT1327" s="289"/>
      <c s="12"/>
      <c s="79"/>
      <c s="79"/>
      <c r="FL1327" s="1"/>
      <c s="129">
        <f t="shared" si="268"/>
        <v>45155</v>
      </c>
      <c s="164"/>
    </row>
    <row ht="11.1" customHeight="1">
      <c s="282">
        <f t="shared" si="272"/>
        <v>1328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0"/>
      <c r="CT1328" s="289"/>
      <c s="12"/>
      <c s="79"/>
      <c s="79"/>
      <c r="FL1328" s="1"/>
      <c s="129">
        <f t="shared" si="268"/>
        <v>45156</v>
      </c>
      <c s="164"/>
    </row>
    <row ht="11.1" customHeight="1">
      <c s="282">
        <f t="shared" si="272"/>
        <v>1329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0"/>
      <c r="CT1329" s="289"/>
      <c s="12"/>
      <c s="79"/>
      <c s="79"/>
      <c r="FL1329" s="1"/>
      <c s="129">
        <f t="shared" si="268"/>
        <v>45157</v>
      </c>
      <c s="164"/>
    </row>
    <row ht="11.1" customHeight="1">
      <c s="282">
        <f t="shared" si="272"/>
        <v>1330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0"/>
      <c r="CT1330" s="289"/>
      <c s="12"/>
      <c s="79"/>
      <c s="79"/>
      <c r="FL1330" s="1"/>
      <c s="129">
        <f t="shared" si="268"/>
        <v>45158</v>
      </c>
      <c s="164"/>
    </row>
    <row ht="11.1" customHeight="1">
      <c s="282">
        <f t="shared" si="272"/>
        <v>1331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0"/>
      <c r="CT1331" s="289"/>
      <c s="12"/>
      <c s="79"/>
      <c s="79"/>
      <c r="FL1331" s="1"/>
      <c s="129">
        <f t="shared" si="268"/>
        <v>45159</v>
      </c>
      <c s="164"/>
    </row>
    <row ht="11.1" customHeight="1">
      <c s="282">
        <f t="shared" si="272"/>
        <v>1332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0"/>
      <c r="CT1332" s="289"/>
      <c s="12"/>
      <c s="79"/>
      <c s="79"/>
      <c r="FL1332" s="1"/>
      <c s="129">
        <f t="shared" si="268"/>
        <v>45160</v>
      </c>
      <c s="164"/>
    </row>
    <row ht="11.1" customHeight="1">
      <c s="282">
        <f t="shared" si="272"/>
        <v>1333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0"/>
      <c r="CT1333" s="289"/>
      <c s="12"/>
      <c s="79"/>
      <c s="79"/>
      <c r="FL1333" s="1"/>
      <c s="129">
        <f t="shared" si="268"/>
        <v>45161</v>
      </c>
      <c s="164"/>
    </row>
    <row ht="11.1" customHeight="1">
      <c s="282">
        <f t="shared" si="272"/>
        <v>1334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0"/>
      <c r="CT1334" s="289"/>
      <c s="12"/>
      <c s="79"/>
      <c s="79"/>
      <c r="FL1334" s="1"/>
      <c s="129">
        <f t="shared" si="268"/>
        <v>45162</v>
      </c>
      <c s="164"/>
    </row>
    <row ht="11.1" customHeight="1">
      <c s="282">
        <f t="shared" si="272"/>
        <v>1335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0"/>
      <c r="CT1335" s="289"/>
      <c s="12"/>
      <c s="79"/>
      <c s="79"/>
      <c r="FL1335" s="1"/>
      <c s="129">
        <f t="shared" si="268"/>
        <v>45163</v>
      </c>
      <c s="164"/>
    </row>
    <row ht="11.1" customHeight="1">
      <c s="282">
        <f t="shared" si="272"/>
        <v>1336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0"/>
      <c r="CT1336" s="289"/>
      <c s="12"/>
      <c s="79"/>
      <c s="79"/>
      <c r="FL1336" s="1"/>
      <c s="129">
        <f t="shared" si="268"/>
        <v>45164</v>
      </c>
      <c s="164"/>
    </row>
    <row ht="11.1" customHeight="1">
      <c s="282">
        <f t="shared" si="272"/>
        <v>1337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0"/>
      <c r="CT1337" s="289"/>
      <c s="12"/>
      <c s="79"/>
      <c s="79"/>
      <c r="FL1337" s="1"/>
      <c s="129">
        <f t="shared" si="268"/>
        <v>45165</v>
      </c>
      <c s="164"/>
    </row>
    <row ht="11.1" customHeight="1">
      <c s="282">
        <f t="shared" si="272"/>
        <v>1338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0"/>
      <c r="CT1338" s="289"/>
      <c s="12"/>
      <c s="79"/>
      <c s="79"/>
      <c r="FL1338" s="1"/>
      <c s="129">
        <f t="shared" si="268"/>
        <v>45166</v>
      </c>
      <c s="164"/>
    </row>
    <row ht="11.1" customHeight="1">
      <c s="282">
        <f t="shared" si="272"/>
        <v>1339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0"/>
      <c r="CT1339" s="289"/>
      <c s="12"/>
      <c s="79"/>
      <c s="79"/>
      <c r="FL1339" s="1"/>
      <c s="129">
        <f t="shared" si="268"/>
        <v>45167</v>
      </c>
      <c s="164"/>
    </row>
    <row ht="11.1" customHeight="1">
      <c s="282">
        <f t="shared" si="272"/>
        <v>1340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0"/>
      <c r="CT1340" s="289"/>
      <c s="12"/>
      <c s="79"/>
      <c s="79"/>
      <c r="FL1340" s="1"/>
      <c s="129">
        <f t="shared" si="268"/>
        <v>45168</v>
      </c>
      <c s="164"/>
    </row>
    <row ht="11.1" customHeight="1">
      <c s="282">
        <f t="shared" si="272"/>
        <v>1341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0"/>
      <c r="CT1341" s="289"/>
      <c s="12"/>
      <c s="79"/>
      <c s="79"/>
      <c r="FL1341" s="1"/>
      <c s="129">
        <f t="shared" si="268"/>
        <v>45169</v>
      </c>
      <c s="164"/>
    </row>
    <row ht="11.1" customHeight="1">
      <c s="282">
        <f t="shared" si="272"/>
        <v>1342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0"/>
      <c r="CT1342" s="289"/>
      <c s="12"/>
      <c s="79"/>
      <c s="79"/>
      <c r="FL1342" s="1"/>
      <c s="129">
        <f t="shared" si="268"/>
        <v>45170</v>
      </c>
      <c s="164"/>
    </row>
    <row ht="11.1" customHeight="1">
      <c s="282">
        <f t="shared" si="272"/>
        <v>1343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0"/>
      <c r="CT1343" s="289"/>
      <c s="12"/>
      <c s="79"/>
      <c s="79"/>
      <c r="FL1343" s="1"/>
      <c s="129">
        <f t="shared" si="268"/>
        <v>45171</v>
      </c>
      <c s="164"/>
    </row>
    <row ht="11.1" customHeight="1">
      <c s="282">
        <f t="shared" si="272"/>
        <v>1344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0"/>
      <c r="CT1344" s="289"/>
      <c s="12"/>
      <c s="79"/>
      <c s="79"/>
      <c r="FL1344" s="1"/>
      <c s="129">
        <f t="shared" si="268"/>
        <v>45172</v>
      </c>
      <c s="164"/>
    </row>
    <row ht="11.1" customHeight="1">
      <c s="282">
        <f t="shared" si="272"/>
        <v>1345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0"/>
      <c r="CT1345" s="289"/>
      <c s="12"/>
      <c s="79"/>
      <c s="79"/>
      <c r="FL1345" s="1"/>
      <c s="129">
        <f t="shared" si="268"/>
        <v>45173</v>
      </c>
      <c s="164"/>
    </row>
    <row ht="11.1" customHeight="1">
      <c s="282">
        <f t="shared" si="272"/>
        <v>1346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0"/>
      <c r="CT1346" s="289"/>
      <c s="12"/>
      <c s="79"/>
      <c s="79"/>
      <c r="FL1346" s="1"/>
      <c s="129">
        <f t="shared" si="268"/>
        <v>45174</v>
      </c>
      <c s="164"/>
    </row>
    <row ht="11.1" customHeight="1">
      <c s="282">
        <f t="shared" si="272"/>
        <v>1347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0"/>
      <c r="CT1347" s="289"/>
      <c s="12"/>
      <c s="79"/>
      <c s="79"/>
      <c r="FL1347" s="1"/>
      <c s="129">
        <f t="shared" si="268"/>
        <v>45175</v>
      </c>
      <c s="164"/>
    </row>
    <row ht="11.1" customHeight="1">
      <c s="282">
        <f t="shared" si="272"/>
        <v>1348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0"/>
      <c r="CT1348" s="289"/>
      <c s="12"/>
      <c s="79"/>
      <c s="79"/>
      <c r="FL1348" s="1"/>
      <c s="129">
        <f t="shared" si="268"/>
        <v>45176</v>
      </c>
      <c s="164"/>
    </row>
    <row ht="11.1" customHeight="1">
      <c s="282">
        <f t="shared" si="272"/>
        <v>1349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0"/>
      <c r="CT1349" s="289"/>
      <c s="12"/>
      <c s="79"/>
      <c s="79"/>
      <c r="FL1349" s="1"/>
      <c s="129">
        <f t="shared" si="268"/>
        <v>45177</v>
      </c>
      <c s="164"/>
    </row>
    <row ht="11.1" customHeight="1">
      <c s="282">
        <f t="shared" si="272"/>
        <v>1350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0"/>
      <c r="CT1350" s="289"/>
      <c s="12"/>
      <c s="79"/>
      <c s="79"/>
      <c r="FL1350" s="1"/>
      <c s="129">
        <f t="shared" si="268"/>
        <v>45178</v>
      </c>
      <c s="164"/>
    </row>
    <row ht="11.1" customHeight="1">
      <c s="282">
        <f t="shared" si="272"/>
        <v>1351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0"/>
      <c r="CT1351" s="289"/>
      <c s="12"/>
      <c s="79"/>
      <c s="79"/>
      <c r="FL1351" s="1"/>
      <c s="129">
        <f t="shared" si="268"/>
        <v>45179</v>
      </c>
      <c s="164"/>
    </row>
    <row ht="11.1" customHeight="1">
      <c s="282">
        <f t="shared" si="272"/>
        <v>1352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0"/>
      <c r="CT1352" s="289"/>
      <c s="12"/>
      <c s="79"/>
      <c s="79"/>
      <c r="FL1352" s="1"/>
      <c s="129">
        <f t="shared" si="268"/>
        <v>45180</v>
      </c>
      <c s="164"/>
    </row>
    <row ht="11.1" customHeight="1">
      <c s="282">
        <f t="shared" si="272"/>
        <v>1353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0"/>
      <c r="CT1353" s="289"/>
      <c s="12"/>
      <c s="79"/>
      <c s="79"/>
      <c r="FL1353" s="1"/>
      <c s="129">
        <f t="shared" si="268"/>
        <v>45181</v>
      </c>
      <c s="164"/>
    </row>
    <row ht="11.1" customHeight="1">
      <c s="282">
        <f t="shared" si="272"/>
        <v>1354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0"/>
      <c r="CT1354" s="289"/>
      <c s="12"/>
      <c s="79"/>
      <c s="79"/>
      <c r="FL1354" s="1"/>
      <c s="129">
        <f t="shared" si="268"/>
        <v>45182</v>
      </c>
      <c s="164"/>
    </row>
    <row ht="11.1" customHeight="1">
      <c s="282">
        <f t="shared" si="272"/>
        <v>1355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0"/>
      <c r="CT1355" s="289"/>
      <c s="12"/>
      <c s="79"/>
      <c s="79"/>
      <c r="FL1355" s="1"/>
      <c s="129">
        <f t="shared" si="268"/>
        <v>45183</v>
      </c>
      <c s="164"/>
    </row>
    <row ht="11.1" customHeight="1">
      <c s="282">
        <f t="shared" si="272"/>
        <v>1356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0"/>
      <c r="CT1356" s="289"/>
      <c s="12"/>
      <c s="79"/>
      <c s="79"/>
      <c r="FL1356" s="1"/>
      <c s="129">
        <f t="shared" si="268"/>
        <v>45184</v>
      </c>
      <c s="164"/>
    </row>
    <row ht="11.1" customHeight="1">
      <c s="282">
        <f t="shared" si="272"/>
        <v>1357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0"/>
      <c r="CT1357" s="289"/>
      <c s="12"/>
      <c s="79"/>
      <c s="79"/>
      <c r="FL1357" s="1"/>
      <c s="129">
        <f t="shared" si="268"/>
        <v>45185</v>
      </c>
      <c s="164"/>
    </row>
    <row ht="11.1" customHeight="1">
      <c s="282">
        <f t="shared" si="272"/>
        <v>1358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0"/>
      <c r="CT1358" s="289"/>
      <c s="12"/>
      <c s="79"/>
      <c s="79"/>
      <c r="FL1358" s="1"/>
      <c s="129">
        <f t="shared" si="268"/>
        <v>45186</v>
      </c>
      <c s="164"/>
    </row>
    <row ht="11.1" customHeight="1">
      <c s="282">
        <f t="shared" si="272"/>
        <v>1359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0"/>
      <c r="CT1359" s="289"/>
      <c s="12"/>
      <c s="79"/>
      <c s="79"/>
      <c r="FL1359" s="1"/>
      <c s="129">
        <f t="shared" si="268"/>
        <v>45187</v>
      </c>
      <c s="164"/>
    </row>
    <row ht="11.1" customHeight="1">
      <c s="282">
        <f t="shared" si="272"/>
        <v>1360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0"/>
      <c r="CT1360" s="289"/>
      <c s="12"/>
      <c s="79"/>
      <c s="79"/>
      <c r="FL1360" s="1"/>
      <c s="129">
        <f t="shared" si="268"/>
        <v>45188</v>
      </c>
      <c s="164"/>
    </row>
    <row ht="11.1" customHeight="1">
      <c s="282">
        <f t="shared" si="272"/>
        <v>1361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0"/>
      <c r="CT1361" s="289"/>
      <c s="12"/>
      <c s="79"/>
      <c s="79"/>
      <c r="FL1361" s="1"/>
      <c s="129">
        <f t="shared" si="268"/>
        <v>45189</v>
      </c>
      <c s="164"/>
    </row>
    <row ht="11.1" customHeight="1">
      <c s="282">
        <f t="shared" si="272"/>
        <v>1362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0"/>
      <c r="CT1362" s="289"/>
      <c s="12"/>
      <c s="79"/>
      <c s="79"/>
      <c r="FL1362" s="1"/>
      <c s="129">
        <f t="shared" si="268"/>
        <v>45190</v>
      </c>
      <c s="164"/>
    </row>
    <row ht="11.1" customHeight="1">
      <c s="282">
        <f t="shared" si="272"/>
        <v>1363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0"/>
      <c r="CT1363" s="289"/>
      <c s="12"/>
      <c s="79"/>
      <c s="79"/>
      <c r="FL1363" s="1"/>
      <c s="129">
        <f t="shared" si="268"/>
        <v>45191</v>
      </c>
      <c s="164"/>
    </row>
    <row ht="11.1" customHeight="1">
      <c s="282">
        <f t="shared" si="272"/>
        <v>1364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0"/>
      <c r="CT1364" s="289"/>
      <c s="12"/>
      <c s="79"/>
      <c s="79"/>
      <c r="FL1364" s="1"/>
      <c s="129">
        <f t="shared" si="268"/>
        <v>45192</v>
      </c>
      <c s="164"/>
    </row>
    <row ht="11.1" customHeight="1">
      <c s="282">
        <f t="shared" si="272"/>
        <v>1365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0"/>
      <c r="CT1365" s="289"/>
      <c s="12"/>
      <c s="79"/>
      <c s="79"/>
      <c r="FL1365" s="1"/>
      <c s="129">
        <f t="shared" si="268"/>
        <v>45193</v>
      </c>
      <c s="164"/>
    </row>
    <row ht="11.1" customHeight="1">
      <c s="282">
        <f t="shared" si="272"/>
        <v>1366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0"/>
      <c r="CT1366" s="289"/>
      <c s="12"/>
      <c s="79"/>
      <c s="79"/>
      <c r="FL1366" s="1"/>
      <c s="129">
        <f t="shared" si="268"/>
        <v>45194</v>
      </c>
      <c s="164"/>
    </row>
    <row ht="11.1" customHeight="1">
      <c s="282">
        <f t="shared" si="272"/>
        <v>1367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0"/>
      <c r="CT1367" s="289"/>
      <c s="12"/>
      <c s="79"/>
      <c s="79"/>
      <c r="FL1367" s="1"/>
      <c s="129">
        <f t="shared" si="268"/>
        <v>45195</v>
      </c>
      <c s="164"/>
    </row>
    <row ht="11.1" customHeight="1">
      <c s="282">
        <f t="shared" si="272"/>
        <v>1368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0"/>
      <c r="CT1368" s="289"/>
      <c s="12"/>
      <c s="79"/>
      <c s="79"/>
      <c r="FL1368" s="1"/>
      <c s="129">
        <f t="shared" si="268"/>
        <v>45196</v>
      </c>
      <c s="164"/>
    </row>
    <row ht="11.1" customHeight="1">
      <c s="282">
        <f t="shared" si="272"/>
        <v>1369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0"/>
      <c r="CT1369" s="289"/>
      <c s="12"/>
      <c s="79"/>
      <c s="79"/>
      <c r="FL1369" s="1"/>
      <c s="129">
        <f t="shared" si="268"/>
        <v>45197</v>
      </c>
      <c s="164"/>
    </row>
    <row ht="11.1" customHeight="1">
      <c s="282">
        <f t="shared" si="272"/>
        <v>1370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0"/>
      <c r="CT1370" s="289"/>
      <c s="12"/>
      <c s="79"/>
      <c s="79"/>
      <c r="FL1370" s="1"/>
      <c s="129">
        <f t="shared" si="268"/>
        <v>45198</v>
      </c>
      <c s="164"/>
    </row>
    <row ht="11.1" customHeight="1">
      <c s="282">
        <f t="shared" si="272"/>
        <v>1371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0"/>
      <c r="CT1371" s="289"/>
      <c s="12"/>
      <c s="79"/>
      <c s="79"/>
      <c r="FL1371" s="1"/>
      <c s="129">
        <f t="shared" si="268"/>
        <v>45199</v>
      </c>
      <c s="164"/>
    </row>
    <row ht="11.1" customHeight="1">
      <c s="282">
        <f t="shared" si="272"/>
        <v>1372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0"/>
      <c r="CT1372" s="289"/>
      <c s="12"/>
      <c s="79"/>
      <c s="79"/>
      <c r="FL1372" s="1"/>
      <c s="129">
        <f t="shared" si="268"/>
        <v>45200</v>
      </c>
      <c s="164"/>
    </row>
    <row ht="11.1" customHeight="1">
      <c s="282">
        <f t="shared" si="272"/>
        <v>1373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0"/>
      <c r="CT1373" s="289"/>
      <c s="12"/>
      <c s="79"/>
      <c s="79"/>
      <c r="FL1373" s="1"/>
      <c s="129">
        <f t="shared" si="268"/>
        <v>45201</v>
      </c>
      <c s="164"/>
    </row>
    <row ht="11.1" customHeight="1">
      <c s="282">
        <f t="shared" si="272"/>
        <v>1374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0"/>
      <c r="CT1374" s="289"/>
      <c s="12"/>
      <c s="79"/>
      <c s="79"/>
      <c r="FL1374" s="1"/>
      <c s="129">
        <f t="shared" si="268"/>
        <v>45202</v>
      </c>
      <c s="164"/>
    </row>
    <row ht="11.1" customHeight="1">
      <c s="282">
        <f t="shared" si="272"/>
        <v>1375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0"/>
      <c r="CT1375" s="289"/>
      <c s="12"/>
      <c s="79"/>
      <c s="79"/>
      <c r="FL1375" s="1"/>
      <c s="129">
        <f t="shared" si="268"/>
        <v>45203</v>
      </c>
      <c s="164"/>
    </row>
    <row ht="11.1" customHeight="1">
      <c s="282">
        <f t="shared" si="272"/>
        <v>1376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0"/>
      <c r="CT1376" s="289"/>
      <c s="12"/>
      <c s="79"/>
      <c s="79"/>
      <c r="FL1376" s="1"/>
      <c s="129">
        <f t="shared" si="268"/>
        <v>45204</v>
      </c>
      <c s="164"/>
    </row>
    <row ht="11.1" customHeight="1">
      <c s="282">
        <f t="shared" si="272"/>
        <v>1377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0"/>
      <c r="CT1377" s="289"/>
      <c s="12"/>
      <c s="79"/>
      <c s="79"/>
      <c r="FL1377" s="1"/>
      <c s="129">
        <f t="shared" si="268"/>
        <v>45205</v>
      </c>
      <c s="164"/>
    </row>
    <row ht="11.1" customHeight="1">
      <c s="282">
        <f t="shared" si="272"/>
        <v>1378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0"/>
      <c r="CT1378" s="289"/>
      <c s="12"/>
      <c s="79"/>
      <c s="79"/>
      <c r="FL1378" s="1"/>
      <c s="129">
        <f t="shared" si="268"/>
        <v>45206</v>
      </c>
      <c s="164"/>
    </row>
    <row ht="11.1" customHeight="1">
      <c s="282">
        <f t="shared" si="272"/>
        <v>1379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0"/>
      <c r="CT1379" s="289"/>
      <c s="12"/>
      <c s="79"/>
      <c s="79"/>
      <c r="FL1379" s="1"/>
      <c s="129">
        <f t="shared" si="268"/>
        <v>45207</v>
      </c>
      <c s="164"/>
    </row>
    <row ht="11.1" customHeight="1">
      <c s="282">
        <f t="shared" si="272"/>
        <v>1380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0"/>
      <c r="CT1380" s="289"/>
      <c s="12"/>
      <c s="79"/>
      <c s="79"/>
      <c r="FL1380" s="1"/>
      <c s="129">
        <f t="shared" si="268"/>
        <v>45208</v>
      </c>
      <c s="164"/>
    </row>
    <row ht="11.1" customHeight="1">
      <c s="282">
        <f t="shared" si="272"/>
        <v>1381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0"/>
      <c r="CT1381" s="289"/>
      <c s="12"/>
      <c s="79"/>
      <c s="79"/>
      <c r="FL1381" s="1"/>
      <c s="129">
        <f t="shared" si="268"/>
        <v>45209</v>
      </c>
      <c s="164"/>
    </row>
    <row ht="11.1" customHeight="1">
      <c s="282">
        <f t="shared" si="272"/>
        <v>1382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0"/>
      <c r="CT1382" s="289"/>
      <c s="12"/>
      <c s="79"/>
      <c s="79"/>
      <c r="FL1382" s="1"/>
      <c s="129">
        <f t="shared" si="268"/>
        <v>45210</v>
      </c>
      <c s="164"/>
    </row>
    <row ht="11.1" customHeight="1">
      <c s="282">
        <f t="shared" si="272"/>
        <v>1383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0"/>
      <c r="CT1383" s="289"/>
      <c s="12"/>
      <c s="79"/>
      <c s="79"/>
      <c r="FL1383" s="1"/>
      <c s="129">
        <f t="shared" si="268"/>
        <v>45211</v>
      </c>
      <c s="164"/>
    </row>
    <row ht="11.1" customHeight="1">
      <c s="282">
        <f t="shared" si="272"/>
        <v>1384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0"/>
      <c r="CT1384" s="289"/>
      <c s="12"/>
      <c s="79"/>
      <c s="79"/>
      <c r="FL1384" s="1"/>
      <c s="129">
        <f t="shared" si="268"/>
        <v>45212</v>
      </c>
      <c s="164"/>
    </row>
    <row ht="11.1" customHeight="1">
      <c s="282">
        <f t="shared" si="272"/>
        <v>1385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0"/>
      <c r="CT1385" s="289"/>
      <c s="12"/>
      <c s="79"/>
      <c s="79"/>
      <c r="FL1385" s="1"/>
      <c s="129">
        <f t="shared" si="268"/>
        <v>45213</v>
      </c>
      <c s="164"/>
    </row>
    <row ht="11.1" customHeight="1">
      <c s="282">
        <f t="shared" si="272"/>
        <v>1386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0"/>
      <c r="CT1386" s="289"/>
      <c s="12"/>
      <c s="79"/>
      <c s="79"/>
      <c r="FL1386" s="1"/>
      <c s="129">
        <f t="shared" si="268"/>
        <v>45214</v>
      </c>
      <c s="164"/>
    </row>
    <row ht="11.1" customHeight="1">
      <c s="282">
        <f t="shared" si="272"/>
        <v>1387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0"/>
      <c r="CT1387" s="289"/>
      <c s="12"/>
      <c s="79"/>
      <c s="79"/>
      <c r="FL1387" s="1"/>
      <c s="129">
        <f t="shared" si="268"/>
        <v>45215</v>
      </c>
      <c s="164"/>
    </row>
    <row ht="11.1" customHeight="1">
      <c s="282">
        <f t="shared" si="272"/>
        <v>1388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0"/>
      <c r="CT1388" s="289"/>
      <c s="12"/>
      <c s="79"/>
      <c s="79"/>
      <c r="FL1388" s="1"/>
      <c s="129">
        <f t="shared" si="268"/>
        <v>45216</v>
      </c>
      <c s="164"/>
    </row>
    <row ht="11.1" customHeight="1">
      <c s="282">
        <f t="shared" si="272"/>
        <v>1389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0"/>
      <c r="CT1389" s="289"/>
      <c s="12"/>
      <c s="79"/>
      <c s="79"/>
      <c r="FL1389" s="1"/>
      <c s="129">
        <f t="shared" si="268"/>
        <v>45217</v>
      </c>
      <c s="164"/>
    </row>
    <row ht="11.1" customHeight="1">
      <c s="282">
        <f t="shared" si="272"/>
        <v>1390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0"/>
      <c r="CT1390" s="289"/>
      <c s="12"/>
      <c s="79"/>
      <c s="79"/>
      <c r="FL1390" s="1"/>
      <c s="129">
        <f t="shared" si="268"/>
        <v>45218</v>
      </c>
      <c s="164"/>
    </row>
    <row ht="11.1" customHeight="1">
      <c s="282">
        <f t="shared" si="272"/>
        <v>1391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0"/>
      <c r="CT1391" s="289"/>
      <c s="12"/>
      <c s="79"/>
      <c s="79"/>
      <c r="FL1391" s="1"/>
      <c s="129">
        <f t="shared" si="268"/>
        <v>45219</v>
      </c>
      <c s="164"/>
    </row>
    <row ht="11.1" customHeight="1">
      <c s="282">
        <f t="shared" si="272"/>
        <v>1392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0"/>
      <c r="CT1392" s="289"/>
      <c s="12"/>
      <c s="79"/>
      <c s="79"/>
      <c r="FL1392" s="1"/>
      <c s="129">
        <f t="shared" si="268"/>
        <v>45220</v>
      </c>
      <c s="164"/>
    </row>
    <row ht="11.1" customHeight="1">
      <c s="282">
        <f t="shared" si="272"/>
        <v>1393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0"/>
      <c r="CT1393" s="289"/>
      <c s="12"/>
      <c s="79"/>
      <c s="79"/>
      <c r="FL1393" s="1"/>
      <c s="129">
        <f t="shared" si="268"/>
        <v>45221</v>
      </c>
      <c s="164"/>
    </row>
    <row ht="11.1" customHeight="1">
      <c s="282">
        <f t="shared" si="272"/>
        <v>1394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0"/>
      <c r="CT1394" s="289"/>
      <c s="12"/>
      <c s="79"/>
      <c s="79"/>
      <c r="FL1394" s="1"/>
      <c s="129">
        <f t="shared" si="268"/>
        <v>45222</v>
      </c>
      <c s="164"/>
    </row>
    <row ht="11.1" customHeight="1">
      <c s="282">
        <f t="shared" si="272"/>
        <v>1395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0"/>
      <c r="CT1395" s="289"/>
      <c s="12"/>
      <c s="79"/>
      <c s="79"/>
      <c r="FL1395" s="1"/>
      <c s="129">
        <f t="shared" si="268"/>
        <v>45223</v>
      </c>
      <c s="164"/>
    </row>
    <row ht="11.1" customHeight="1">
      <c s="282">
        <f t="shared" si="272"/>
        <v>1396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0"/>
      <c r="CT1396" s="289"/>
      <c s="12"/>
      <c s="79"/>
      <c s="79"/>
      <c r="FL1396" s="1"/>
      <c s="129">
        <f t="shared" si="268"/>
        <v>45224</v>
      </c>
      <c s="164"/>
    </row>
    <row ht="11.1" customHeight="1">
      <c s="282">
        <f t="shared" si="272"/>
        <v>1397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0"/>
      <c r="CT1397" s="289"/>
      <c s="12"/>
      <c s="79"/>
      <c s="79"/>
      <c r="FL1397" s="1"/>
      <c s="129">
        <f t="shared" si="268"/>
        <v>45225</v>
      </c>
      <c s="164"/>
    </row>
    <row ht="11.1" customHeight="1">
      <c s="282">
        <f t="shared" si="272"/>
        <v>1398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0"/>
      <c r="CT1398" s="289"/>
      <c s="12"/>
      <c s="79"/>
      <c s="79"/>
      <c r="FL1398" s="1"/>
      <c s="129">
        <f t="shared" si="268"/>
        <v>45226</v>
      </c>
      <c s="164"/>
    </row>
    <row ht="11.1" customHeight="1">
      <c s="282">
        <f t="shared" si="272"/>
        <v>1399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0"/>
      <c r="CT1399" s="289"/>
      <c s="12"/>
      <c s="79"/>
      <c s="79"/>
      <c r="FL1399" s="1"/>
      <c s="129">
        <f t="shared" si="268"/>
        <v>45227</v>
      </c>
      <c s="164"/>
    </row>
    <row ht="11.1" customHeight="1">
      <c s="282">
        <f t="shared" si="272"/>
        <v>1400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0"/>
      <c r="CT1400" s="289"/>
      <c s="12"/>
      <c s="79"/>
      <c s="79"/>
      <c r="FL1400" s="1"/>
      <c s="129">
        <f t="shared" si="268"/>
        <v>45228</v>
      </c>
      <c s="164"/>
    </row>
    <row ht="11.1" customHeight="1">
      <c s="282">
        <f t="shared" si="272"/>
        <v>1401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0"/>
      <c r="CT1401" s="289"/>
      <c s="12"/>
      <c s="79"/>
      <c s="79"/>
      <c r="FL1401" s="1"/>
      <c s="129">
        <f t="shared" si="268"/>
        <v>45229</v>
      </c>
      <c s="164"/>
    </row>
    <row ht="11.1" customHeight="1">
      <c s="282">
        <f t="shared" si="272"/>
        <v>1402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0"/>
      <c r="CT1402" s="289"/>
      <c s="12"/>
      <c s="79"/>
      <c s="79"/>
      <c r="FL1402" s="1"/>
      <c s="129">
        <f t="shared" si="268"/>
        <v>45230</v>
      </c>
      <c s="164"/>
    </row>
    <row ht="11.1" customHeight="1">
      <c s="282">
        <f t="shared" si="272"/>
        <v>1403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0"/>
      <c r="CT1403" s="289"/>
      <c s="12"/>
      <c s="79"/>
      <c s="79"/>
      <c r="FL1403" s="1"/>
      <c s="129">
        <f t="shared" si="268"/>
        <v>45231</v>
      </c>
      <c s="164"/>
    </row>
    <row ht="11.1" customHeight="1">
      <c s="282">
        <f t="shared" si="272"/>
        <v>1404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0"/>
      <c r="CT1404" s="289"/>
      <c s="12"/>
      <c s="79"/>
      <c s="79"/>
      <c r="FL1404" s="1"/>
      <c s="129">
        <f t="shared" si="268"/>
        <v>45232</v>
      </c>
      <c s="164"/>
    </row>
    <row ht="11.1" customHeight="1">
      <c s="282">
        <f t="shared" si="272"/>
        <v>1405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0"/>
      <c r="CT1405" s="289"/>
      <c s="12"/>
      <c s="79"/>
      <c s="79"/>
      <c r="FL1405" s="1"/>
      <c s="129">
        <f t="shared" si="268"/>
        <v>45233</v>
      </c>
      <c s="164"/>
    </row>
    <row ht="11.1" customHeight="1">
      <c s="282">
        <f t="shared" si="272"/>
        <v>1406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0"/>
      <c r="CT1406" s="289"/>
      <c s="12"/>
      <c s="79"/>
      <c s="79"/>
      <c r="FL1406" s="1"/>
      <c s="129">
        <f t="shared" si="268"/>
        <v>45234</v>
      </c>
      <c s="164"/>
    </row>
    <row ht="11.1" customHeight="1">
      <c s="282">
        <f t="shared" si="272"/>
        <v>1407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0"/>
      <c r="CT1407" s="289"/>
      <c s="12"/>
      <c s="79"/>
      <c s="79"/>
      <c r="FL1407" s="1"/>
      <c s="129">
        <f t="shared" si="268"/>
        <v>45235</v>
      </c>
      <c s="164"/>
    </row>
    <row ht="11.1" customHeight="1">
      <c s="282">
        <f t="shared" si="272"/>
        <v>1408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0"/>
      <c r="CT1408" s="289"/>
      <c s="12"/>
      <c s="79"/>
      <c s="79"/>
      <c r="FL1408" s="1"/>
      <c s="129">
        <f t="shared" si="268"/>
        <v>45236</v>
      </c>
      <c s="164"/>
    </row>
    <row ht="11.1" customHeight="1">
      <c s="282">
        <f t="shared" si="272"/>
        <v>1409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0"/>
      <c r="CT1409" s="289"/>
      <c s="12"/>
      <c s="79"/>
      <c s="79"/>
      <c r="FL1409" s="1"/>
      <c s="129">
        <f t="shared" si="268"/>
        <v>45237</v>
      </c>
      <c s="164"/>
    </row>
    <row ht="11.1" customHeight="1">
      <c s="282">
        <f t="shared" si="272"/>
        <v>1410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0"/>
      <c r="CT1410" s="289"/>
      <c s="12"/>
      <c s="79"/>
      <c s="79"/>
      <c r="FL1410" s="1"/>
      <c s="129">
        <f t="shared" si="268"/>
        <v>45238</v>
      </c>
      <c s="164"/>
    </row>
    <row ht="11.1" customHeight="1">
      <c s="282">
        <f t="shared" si="272"/>
        <v>1411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0"/>
      <c r="CT1411" s="289"/>
      <c s="12"/>
      <c s="79"/>
      <c s="79"/>
      <c r="FL1411" s="1"/>
      <c s="129">
        <f t="shared" si="268"/>
        <v>45239</v>
      </c>
      <c s="164"/>
    </row>
    <row ht="11.1" customHeight="1">
      <c s="282">
        <f t="shared" si="272"/>
        <v>1412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0"/>
      <c r="CT1412" s="289"/>
      <c s="12"/>
      <c s="79"/>
      <c s="79"/>
      <c r="FL1412" s="1"/>
      <c s="129">
        <f t="shared" si="268"/>
        <v>45240</v>
      </c>
      <c s="164"/>
    </row>
    <row ht="11.1" customHeight="1">
      <c s="282">
        <f t="shared" si="272"/>
        <v>1413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0"/>
      <c r="CT1413" s="289"/>
      <c s="12"/>
      <c s="79"/>
      <c s="79"/>
      <c r="FL1413" s="1"/>
      <c s="129">
        <f t="shared" si="268"/>
        <v>45241</v>
      </c>
      <c s="164"/>
    </row>
    <row ht="11.1" customHeight="1">
      <c s="282">
        <f t="shared" si="272"/>
        <v>1414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0"/>
      <c r="CT1414" s="289"/>
      <c s="12"/>
      <c s="79"/>
      <c s="79"/>
      <c r="FL1414" s="1"/>
      <c s="129">
        <f t="shared" si="268"/>
        <v>45242</v>
      </c>
      <c s="164"/>
    </row>
    <row ht="11.1" customHeight="1">
      <c s="282">
        <f t="shared" si="272"/>
        <v>1415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0"/>
      <c r="CT1415" s="289"/>
      <c s="12"/>
      <c s="79"/>
      <c s="79"/>
      <c r="FL1415" s="1"/>
      <c s="129">
        <f t="shared" si="268"/>
        <v>45243</v>
      </c>
      <c s="164"/>
    </row>
    <row ht="11.1" customHeight="1">
      <c s="282">
        <f t="shared" si="272"/>
        <v>1416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0"/>
      <c r="CT1416" s="289"/>
      <c s="12"/>
      <c s="79"/>
      <c s="79"/>
      <c r="FL1416" s="1"/>
      <c s="129">
        <f t="shared" si="268"/>
        <v>45244</v>
      </c>
      <c s="164"/>
    </row>
    <row ht="11.1" customHeight="1">
      <c s="282">
        <f t="shared" si="272"/>
        <v>1417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0"/>
      <c r="CT1417" s="289"/>
      <c s="12"/>
      <c s="79"/>
      <c s="79"/>
      <c r="FL1417" s="1"/>
      <c s="129">
        <f t="shared" si="268"/>
        <v>45245</v>
      </c>
      <c s="164"/>
    </row>
    <row ht="11.1" customHeight="1">
      <c s="282">
        <f t="shared" si="272"/>
        <v>1418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0"/>
      <c r="CT1418" s="289"/>
      <c s="12"/>
      <c s="79"/>
      <c s="79"/>
      <c r="FL1418" s="1"/>
      <c s="129">
        <f t="shared" si="268"/>
        <v>45246</v>
      </c>
      <c s="164"/>
    </row>
    <row ht="11.1" customHeight="1">
      <c s="282">
        <f t="shared" si="272"/>
        <v>1419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0"/>
      <c r="CT1419" s="289"/>
      <c s="12"/>
      <c s="79"/>
      <c s="79"/>
      <c r="FL1419" s="1"/>
      <c s="129">
        <f t="shared" si="268"/>
        <v>45247</v>
      </c>
      <c s="164"/>
    </row>
    <row ht="11.1" customHeight="1">
      <c s="282">
        <f t="shared" si="272"/>
        <v>1420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0"/>
      <c r="CT1420" s="289"/>
      <c s="12"/>
      <c s="79"/>
      <c s="79"/>
      <c r="FL1420" s="1"/>
      <c s="129">
        <f t="shared" si="268"/>
        <v>45248</v>
      </c>
      <c s="164"/>
    </row>
    <row ht="11.1" customHeight="1">
      <c s="282">
        <f t="shared" si="272"/>
        <v>1421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0"/>
      <c r="CT1421" s="289"/>
      <c s="12"/>
      <c s="79"/>
      <c s="79"/>
      <c r="FL1421" s="1"/>
      <c s="129">
        <f t="shared" si="268"/>
        <v>45249</v>
      </c>
      <c s="164"/>
    </row>
    <row ht="11.1" customHeight="1">
      <c s="282">
        <f t="shared" si="272"/>
        <v>1422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0"/>
      <c r="CT1422" s="289"/>
      <c s="12"/>
      <c s="79"/>
      <c s="79"/>
      <c r="FL1422" s="1"/>
      <c s="129">
        <f t="shared" si="268"/>
        <v>45250</v>
      </c>
      <c s="164"/>
    </row>
    <row ht="11.1" customHeight="1">
      <c s="282">
        <f t="shared" si="272"/>
        <v>1423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0"/>
      <c r="CT1423" s="289"/>
      <c s="12"/>
      <c s="79"/>
      <c s="79"/>
      <c r="FL1423" s="1"/>
      <c s="129">
        <f t="shared" si="268"/>
        <v>45251</v>
      </c>
      <c s="164"/>
    </row>
    <row ht="11.1" customHeight="1">
      <c s="282">
        <f t="shared" si="272"/>
        <v>1424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0"/>
      <c r="CT1424" s="289"/>
      <c s="12"/>
      <c s="79"/>
      <c s="79"/>
      <c r="FL1424" s="1"/>
      <c s="129">
        <f t="shared" si="268"/>
        <v>45252</v>
      </c>
      <c s="164"/>
    </row>
    <row ht="11.1" customHeight="1">
      <c s="282">
        <f t="shared" si="272"/>
        <v>1425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0"/>
      <c r="CT1425" s="289"/>
      <c s="12"/>
      <c s="79"/>
      <c s="79"/>
      <c r="FL1425" s="1"/>
      <c s="129">
        <f t="shared" si="268"/>
        <v>45253</v>
      </c>
      <c s="164"/>
    </row>
    <row ht="11.1" customHeight="1">
      <c s="282">
        <f t="shared" si="272"/>
        <v>1426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0"/>
      <c r="CT1426" s="289"/>
      <c s="12"/>
      <c s="79"/>
      <c s="79"/>
      <c r="FL1426" s="1"/>
      <c s="129">
        <f t="shared" si="268"/>
        <v>45254</v>
      </c>
      <c s="164"/>
    </row>
    <row ht="11.1" customHeight="1">
      <c s="282">
        <f t="shared" si="272"/>
        <v>1427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0"/>
      <c r="CT1427" s="289"/>
      <c s="12"/>
      <c s="79"/>
      <c s="79"/>
      <c r="FL1427" s="1"/>
      <c s="129">
        <f t="shared" si="268"/>
        <v>45255</v>
      </c>
      <c s="164"/>
    </row>
    <row ht="11.1" customHeight="1">
      <c s="282">
        <f t="shared" si="272"/>
        <v>1428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0"/>
      <c r="CT1428" s="289"/>
      <c s="12"/>
      <c s="79"/>
      <c s="79"/>
      <c r="FL1428" s="1"/>
      <c s="129">
        <f t="shared" si="268"/>
        <v>45256</v>
      </c>
      <c s="164"/>
    </row>
    <row ht="11.1" customHeight="1">
      <c s="282">
        <f t="shared" si="272"/>
        <v>1429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0"/>
      <c r="CT1429" s="289"/>
      <c s="12"/>
      <c s="79"/>
      <c s="79"/>
      <c r="FL1429" s="1"/>
      <c s="129">
        <f t="shared" si="268"/>
        <v>45257</v>
      </c>
      <c s="164"/>
    </row>
    <row ht="11.1" customHeight="1">
      <c s="282">
        <f t="shared" si="272"/>
        <v>1430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0"/>
      <c r="CT1430" s="289"/>
      <c s="12"/>
      <c s="79"/>
      <c s="79"/>
      <c r="FL1430" s="1"/>
      <c s="129">
        <f t="shared" si="268"/>
        <v>45258</v>
      </c>
      <c s="164"/>
    </row>
    <row ht="11.1" customHeight="1">
      <c s="282">
        <f t="shared" si="272"/>
        <v>1431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0"/>
      <c r="CT1431" s="289"/>
      <c s="12"/>
      <c s="79"/>
      <c s="79"/>
      <c r="FL1431" s="1"/>
      <c s="129">
        <f t="shared" si="268"/>
        <v>45259</v>
      </c>
      <c s="164"/>
    </row>
    <row ht="11.1" customHeight="1">
      <c s="282">
        <f t="shared" si="272"/>
        <v>1432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0"/>
      <c r="CT1432" s="289"/>
      <c s="12"/>
      <c s="79"/>
      <c s="79"/>
      <c r="FL1432" s="1"/>
      <c s="129">
        <f t="shared" si="268"/>
        <v>45260</v>
      </c>
      <c s="164"/>
    </row>
    <row ht="11.1" customHeight="1">
      <c s="282">
        <f t="shared" si="272"/>
        <v>1433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0"/>
      <c r="CT1433" s="289"/>
      <c s="12"/>
      <c s="79"/>
      <c s="79"/>
      <c r="FL1433" s="1"/>
      <c s="129">
        <f t="shared" si="268"/>
        <v>45261</v>
      </c>
      <c s="164"/>
    </row>
    <row ht="11.1" customHeight="1">
      <c s="282">
        <f t="shared" si="272"/>
        <v>1434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0"/>
      <c r="CT1434" s="289"/>
      <c s="12"/>
      <c s="79"/>
      <c s="79"/>
      <c r="FL1434" s="1"/>
      <c s="129">
        <f t="shared" si="268"/>
        <v>45262</v>
      </c>
      <c s="164"/>
    </row>
    <row ht="11.1" customHeight="1">
      <c s="282">
        <f t="shared" si="272"/>
        <v>1435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0"/>
      <c r="CT1435" s="289"/>
      <c s="12"/>
      <c s="79"/>
      <c s="79"/>
      <c r="FL1435" s="1"/>
      <c s="129">
        <f t="shared" si="268"/>
        <v>45263</v>
      </c>
      <c s="164"/>
    </row>
    <row ht="11.1" customHeight="1">
      <c s="282">
        <f t="shared" si="272"/>
        <v>1436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0"/>
      <c r="CT1436" s="289"/>
      <c s="12"/>
      <c s="79"/>
      <c s="79"/>
      <c r="FL1436" s="1"/>
      <c s="129">
        <f t="shared" si="268"/>
        <v>45264</v>
      </c>
      <c s="164"/>
    </row>
    <row ht="11.1" customHeight="1">
      <c s="282">
        <f t="shared" si="272"/>
        <v>1437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0"/>
      <c r="CT1437" s="289"/>
      <c s="12"/>
      <c s="79"/>
      <c s="79"/>
      <c r="FL1437" s="1"/>
      <c s="129">
        <f t="shared" si="268"/>
        <v>45265</v>
      </c>
      <c s="164"/>
    </row>
    <row ht="11.1" customHeight="1">
      <c s="282">
        <f t="shared" si="272"/>
        <v>1438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0"/>
      <c r="CT1438" s="289"/>
      <c s="12"/>
      <c s="79"/>
      <c s="79"/>
      <c r="FL1438" s="1"/>
      <c s="129">
        <f t="shared" si="268"/>
        <v>45266</v>
      </c>
      <c s="164"/>
    </row>
    <row ht="11.1" customHeight="1">
      <c s="282">
        <f t="shared" si="272"/>
        <v>1439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0"/>
      <c r="CT1439" s="289"/>
      <c s="12"/>
      <c s="79"/>
      <c s="79"/>
      <c r="FL1439" s="1"/>
      <c s="129">
        <f t="shared" si="268"/>
        <v>45267</v>
      </c>
      <c s="164"/>
    </row>
    <row ht="11.1" customHeight="1">
      <c s="282">
        <f t="shared" si="272"/>
        <v>1440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0"/>
      <c r="CT1440" s="289"/>
      <c s="12"/>
      <c s="79"/>
      <c s="79"/>
      <c r="FL1440" s="1"/>
      <c s="129">
        <f t="shared" si="268"/>
        <v>45268</v>
      </c>
      <c s="164"/>
    </row>
    <row ht="11.1" customHeight="1">
      <c s="282">
        <f t="shared" si="272"/>
        <v>1441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0"/>
      <c r="CT1441" s="289"/>
      <c s="12"/>
      <c s="79"/>
      <c s="79"/>
      <c r="FL1441" s="1"/>
      <c s="129">
        <f t="shared" si="268"/>
        <v>45269</v>
      </c>
      <c s="164"/>
    </row>
    <row ht="11.1" customHeight="1">
      <c s="282">
        <f t="shared" si="272"/>
        <v>1442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0"/>
      <c r="CT1442" s="289"/>
      <c s="12"/>
      <c s="79"/>
      <c s="79"/>
      <c r="FL1442" s="1"/>
      <c s="129">
        <f t="shared" si="268"/>
        <v>45270</v>
      </c>
      <c s="164"/>
    </row>
    <row ht="11.1" customHeight="1">
      <c s="282">
        <f t="shared" si="272"/>
        <v>1443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0"/>
      <c r="CT1443" s="289"/>
      <c s="12"/>
      <c s="79"/>
      <c s="79"/>
      <c r="FL1443" s="1"/>
      <c s="129">
        <f t="shared" si="268"/>
        <v>45271</v>
      </c>
      <c s="164"/>
    </row>
    <row ht="11.1" customHeight="1">
      <c s="282">
        <f t="shared" si="272"/>
        <v>1444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0"/>
      <c r="CT1444" s="289"/>
      <c s="12"/>
      <c s="79"/>
      <c s="79"/>
      <c r="FL1444" s="1"/>
      <c s="129">
        <f t="shared" si="268"/>
        <v>45272</v>
      </c>
      <c s="164"/>
    </row>
    <row ht="11.1" customHeight="1">
      <c s="282">
        <f t="shared" si="272"/>
        <v>1445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0"/>
      <c r="CT1445" s="289"/>
      <c s="12"/>
      <c s="79"/>
      <c s="79"/>
      <c r="FL1445" s="1"/>
      <c s="129">
        <f t="shared" si="268"/>
        <v>45273</v>
      </c>
      <c s="164"/>
    </row>
    <row ht="11.1" customHeight="1">
      <c s="282">
        <f t="shared" si="272"/>
        <v>1446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0"/>
      <c r="CT1446" s="289"/>
      <c s="12"/>
      <c s="79"/>
      <c s="79"/>
      <c r="FL1446" s="1"/>
      <c s="129">
        <f t="shared" si="268"/>
        <v>45274</v>
      </c>
      <c s="164"/>
    </row>
    <row ht="11.1" customHeight="1">
      <c s="282">
        <f t="shared" si="272"/>
        <v>1447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0"/>
      <c r="CT1447" s="289"/>
      <c s="12"/>
      <c s="79"/>
      <c s="79"/>
      <c r="FL1447" s="1"/>
      <c s="129">
        <f t="shared" si="268"/>
        <v>45275</v>
      </c>
      <c s="164"/>
    </row>
    <row ht="11.1" customHeight="1">
      <c s="282">
        <f t="shared" si="272"/>
        <v>1448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0"/>
      <c r="CT1448" s="289"/>
      <c s="12"/>
      <c s="79"/>
      <c s="79"/>
      <c r="FL1448" s="1"/>
      <c s="129">
        <f t="shared" si="268"/>
        <v>45276</v>
      </c>
      <c s="164"/>
    </row>
    <row ht="11.1" customHeight="1">
      <c s="282">
        <f t="shared" si="272"/>
        <v>1449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0"/>
      <c r="CT1449" s="289"/>
      <c s="12"/>
      <c s="79"/>
      <c s="79"/>
      <c r="FL1449" s="1"/>
      <c s="129">
        <f t="shared" si="268"/>
        <v>45277</v>
      </c>
      <c s="164"/>
    </row>
    <row ht="11.1" customHeight="1">
      <c s="282">
        <f t="shared" si="272"/>
        <v>1450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0"/>
      <c r="CT1450" s="289"/>
      <c s="12"/>
      <c s="79"/>
      <c s="79"/>
      <c r="FL1450" s="1"/>
      <c s="129">
        <f t="shared" si="268"/>
        <v>45278</v>
      </c>
      <c s="164"/>
    </row>
    <row ht="11.1" customHeight="1">
      <c s="282">
        <f t="shared" si="272"/>
        <v>1451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0"/>
      <c r="CT1451" s="289"/>
      <c s="12"/>
      <c s="79"/>
      <c s="79"/>
      <c r="FL1451" s="1"/>
      <c s="129">
        <f t="shared" si="268"/>
        <v>45279</v>
      </c>
      <c s="164"/>
    </row>
    <row ht="11.1" customHeight="1">
      <c s="282">
        <f t="shared" si="272"/>
        <v>1452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0"/>
      <c r="CT1452" s="289"/>
      <c s="12"/>
      <c s="79"/>
      <c s="79"/>
      <c r="FL1452" s="1"/>
      <c s="129">
        <f t="shared" si="268"/>
        <v>45280</v>
      </c>
      <c s="164"/>
    </row>
    <row ht="11.1" customHeight="1">
      <c s="282">
        <f t="shared" si="272"/>
        <v>1453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0"/>
      <c r="CT1453" s="289"/>
      <c s="12"/>
      <c s="79"/>
      <c s="79"/>
      <c r="FL1453" s="1"/>
      <c s="129">
        <f t="shared" si="268"/>
        <v>45281</v>
      </c>
      <c s="164"/>
    </row>
    <row ht="11.1" customHeight="1">
      <c s="282">
        <f t="shared" si="272"/>
        <v>1454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0"/>
      <c r="CT1454" s="289"/>
      <c s="12"/>
      <c s="79"/>
      <c s="79"/>
      <c r="FL1454" s="1"/>
      <c s="129">
        <f t="shared" si="268"/>
        <v>45282</v>
      </c>
      <c s="164"/>
    </row>
    <row ht="11.1" customHeight="1">
      <c s="282">
        <f t="shared" si="272"/>
        <v>1455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0"/>
      <c r="CT1455" s="289"/>
      <c s="12"/>
      <c s="79"/>
      <c s="79"/>
      <c r="FL1455" s="1"/>
      <c s="129">
        <f t="shared" si="268"/>
        <v>45283</v>
      </c>
      <c s="164"/>
    </row>
    <row ht="11.1" customHeight="1">
      <c s="282">
        <f t="shared" si="272"/>
        <v>1456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0"/>
      <c r="CT1456" s="289"/>
      <c s="12"/>
      <c s="79"/>
      <c s="79"/>
      <c r="FL1456" s="1"/>
      <c s="129">
        <f t="shared" si="268"/>
        <v>45284</v>
      </c>
      <c s="164"/>
    </row>
    <row ht="11.1" customHeight="1">
      <c s="282">
        <f t="shared" si="272"/>
        <v>1457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0"/>
      <c r="CT1457" s="289"/>
      <c s="12"/>
      <c s="79"/>
      <c s="79"/>
      <c r="FL1457" s="1"/>
      <c s="129">
        <f t="shared" si="268"/>
        <v>45285</v>
      </c>
      <c s="164"/>
    </row>
    <row ht="11.1" customHeight="1">
      <c s="282">
        <f t="shared" si="272"/>
        <v>1458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0"/>
      <c r="CT1458" s="289"/>
      <c s="12"/>
      <c s="79"/>
      <c s="79"/>
      <c r="FL1458" s="1"/>
      <c s="129">
        <f t="shared" si="268"/>
        <v>45286</v>
      </c>
      <c s="164"/>
    </row>
    <row ht="11.1" customHeight="1">
      <c s="282">
        <f t="shared" si="272"/>
        <v>1459</v>
      </c>
      <c s="75">
        <f t="shared" si="269"/>
        <v>0</v>
      </c>
      <c s="240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0"/>
      <c r="CT1459" s="289"/>
      <c s="12"/>
      <c s="79"/>
      <c s="79"/>
      <c r="FL1459" s="1"/>
      <c s="129">
        <f t="shared" si="268"/>
        <v>45287</v>
      </c>
      <c s="164"/>
    </row>
    <row ht="11.1" customHeight="1">
      <c s="282">
        <f t="shared" si="272"/>
        <v>1460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6"/>
      <c s="273"/>
      <c s="277" t="str">
        <f t="shared" si="273"/>
        <v/>
      </c>
      <c s="269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8"/>
      <c s="163">
        <f t="shared" si="270"/>
        <v>0</v>
      </c>
      <c s="100" t="str">
        <f t="shared" si="271"/>
        <v>00:00</v>
      </c>
      <c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0"/>
      <c r="CT1460" s="289"/>
      <c s="12"/>
      <c s="79"/>
      <c s="79"/>
      <c r="FL1460" s="1"/>
      <c s="129">
        <f t="shared" si="268"/>
        <v>45288</v>
      </c>
      <c s="164"/>
    </row>
    <row ht="10.7">
      <c s="282">
        <f t="shared" si="272"/>
        <v>1461</v>
      </c>
      <c s="18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1" t="s">
        <v>48</v>
      </c>
      <c s="321"/>
      <c s="275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100"/>
      <c s="100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9"/>
      <c r="FL1461" s="1"/>
      <c s="129">
        <f t="shared" si="268"/>
        <v>45289</v>
      </c>
      <c s="164"/>
    </row>
    <row ht="10.7">
      <c r="CW1462" s="79"/>
      <c r="FL1462" s="1"/>
      <c s="129">
        <f t="shared" si="268"/>
        <v>45290</v>
      </c>
      <c s="164"/>
    </row>
    <row ht="10.7">
      <c r="CW1463" s="79"/>
      <c r="FL1463" s="1"/>
      <c s="129">
        <f t="shared" si="268"/>
        <v>45291</v>
      </c>
      <c s="164"/>
    </row>
    <row ht="10.7">
      <c r="CW1464" s="79"/>
      <c r="FL1464" s="1"/>
      <c s="129">
        <f t="shared" si="268"/>
        <v>45292</v>
      </c>
      <c s="164"/>
    </row>
    <row ht="10.7">
      <c r="CW1465" s="79"/>
      <c r="FL1465" s="1"/>
      <c s="129">
        <f t="shared" si="268"/>
        <v>45293</v>
      </c>
      <c s="164"/>
    </row>
    <row ht="10.7">
      <c r="CW1466" s="79"/>
      <c r="FL1466" s="1"/>
      <c s="129">
        <f t="shared" si="268"/>
        <v>45294</v>
      </c>
      <c s="164"/>
    </row>
    <row ht="10.7">
      <c r="CW1467" s="79"/>
      <c r="FL1467" s="1"/>
      <c s="129">
        <f t="shared" si="268"/>
        <v>45295</v>
      </c>
      <c s="164"/>
    </row>
    <row ht="10.7">
      <c r="CW1468" s="79"/>
      <c r="FL1468" s="1"/>
      <c s="129">
        <f t="shared" si="268"/>
        <v>45296</v>
      </c>
      <c s="164"/>
    </row>
    <row ht="10.7">
      <c r="CW1469" s="79"/>
      <c r="FL1469" s="1"/>
      <c s="129">
        <f t="shared" si="268"/>
        <v>45297</v>
      </c>
      <c s="164"/>
    </row>
    <row ht="10.7">
      <c r="CW1470" s="79"/>
      <c r="FL1470" s="1"/>
      <c s="129">
        <f t="shared" si="268"/>
        <v>45298</v>
      </c>
      <c s="164"/>
    </row>
    <row ht="10.7">
      <c r="CW1471" s="79"/>
      <c r="FL1471" s="1"/>
      <c s="129">
        <f t="shared" si="268"/>
        <v>45299</v>
      </c>
      <c s="164"/>
    </row>
    <row ht="10.7">
      <c r="CW1472" s="79"/>
      <c r="FL1472" s="1"/>
      <c s="129">
        <f t="shared" si="268"/>
        <v>45300</v>
      </c>
      <c s="164"/>
    </row>
    <row ht="10.7">
      <c r="CW1473" s="79"/>
      <c r="FL1473" s="1"/>
      <c s="129">
        <f t="shared" si="268"/>
        <v>45301</v>
      </c>
      <c s="164"/>
    </row>
    <row ht="10.7">
      <c r="CW1474" s="79"/>
      <c r="FL1474" s="1"/>
      <c s="129">
        <f t="shared" si="268"/>
        <v>45302</v>
      </c>
      <c s="164"/>
    </row>
    <row ht="10.7">
      <c r="CW1475" s="79"/>
      <c r="FL1475" s="1"/>
      <c s="129">
        <f t="shared" si="268"/>
        <v>45303</v>
      </c>
      <c s="164"/>
    </row>
    <row ht="10.7">
      <c r="CW1476" s="79"/>
      <c r="FL1476" s="1"/>
      <c s="129">
        <f t="shared" si="268"/>
        <v>45304</v>
      </c>
      <c s="164"/>
    </row>
    <row ht="10.7">
      <c r="CW1477" s="79"/>
      <c r="FL1477" s="1"/>
      <c s="129">
        <f t="shared" si="268"/>
        <v>45305</v>
      </c>
      <c s="164"/>
    </row>
    <row ht="10.7">
      <c r="CW1478" s="79"/>
      <c r="FL1478" s="1"/>
      <c s="129">
        <f t="shared" si="268"/>
        <v>45306</v>
      </c>
      <c s="164"/>
    </row>
    <row ht="10.7">
      <c r="CW1479" s="79"/>
      <c r="FL1479" s="1"/>
      <c s="129">
        <f t="shared" si="268"/>
        <v>45307</v>
      </c>
      <c s="164"/>
    </row>
    <row ht="10.7">
      <c r="CW1480" s="79"/>
      <c r="FL1480" s="1"/>
      <c s="129">
        <f t="shared" si="268"/>
        <v>45308</v>
      </c>
      <c s="164"/>
    </row>
    <row ht="10.7">
      <c r="CW1481" s="79"/>
      <c r="FL1481" s="1"/>
      <c s="129">
        <f t="shared" si="268"/>
        <v>45309</v>
      </c>
      <c s="164"/>
    </row>
    <row ht="10.7">
      <c r="CW1482" s="79"/>
      <c r="FL1482" s="1"/>
      <c s="129">
        <f t="shared" si="268"/>
        <v>45310</v>
      </c>
      <c s="164"/>
    </row>
    <row ht="10.7">
      <c r="CW1483" s="79"/>
      <c r="FL1483" s="1"/>
      <c s="129">
        <f t="shared" si="268"/>
        <v>45311</v>
      </c>
      <c s="164"/>
    </row>
    <row ht="10.7">
      <c r="CW1484" s="79"/>
      <c r="FL1484" s="1"/>
      <c s="129">
        <f t="shared" si="268"/>
        <v>45312</v>
      </c>
      <c s="164"/>
    </row>
    <row ht="10.7">
      <c r="CW1485" s="79"/>
      <c r="FL1485" s="1"/>
      <c s="129">
        <f t="shared" si="268"/>
        <v>45313</v>
      </c>
      <c s="164"/>
    </row>
    <row ht="10.7">
      <c r="CW1486" s="79"/>
      <c r="FL1486" s="1"/>
      <c s="129">
        <f t="shared" si="268"/>
        <v>45314</v>
      </c>
      <c s="164"/>
    </row>
    <row ht="10.7">
      <c r="CW1487" s="79"/>
      <c r="FL1487" s="1"/>
      <c s="129">
        <f t="shared" si="268"/>
        <v>45315</v>
      </c>
      <c s="164"/>
    </row>
    <row ht="10.7">
      <c r="CW1488" s="79"/>
      <c r="FL1488" s="1"/>
      <c s="129">
        <f t="shared" si="268"/>
        <v>45316</v>
      </c>
      <c s="164"/>
    </row>
    <row ht="10.7">
      <c r="CW1489" s="79"/>
      <c r="FL1489" s="1"/>
      <c s="129">
        <f t="shared" si="268"/>
        <v>45317</v>
      </c>
      <c s="164"/>
    </row>
    <row ht="10.7">
      <c r="CW1490" s="79"/>
      <c r="FL1490" s="1"/>
      <c s="129">
        <f t="shared" si="268"/>
        <v>45318</v>
      </c>
      <c s="164"/>
    </row>
    <row ht="10.7">
      <c r="CW1491" s="79"/>
      <c r="FL1491" s="1"/>
      <c s="129">
        <f t="shared" si="268"/>
        <v>45319</v>
      </c>
      <c s="164"/>
    </row>
    <row ht="10.7">
      <c r="CW1492" s="79"/>
      <c r="FL1492" s="1"/>
      <c s="129">
        <f t="shared" si="268"/>
        <v>45320</v>
      </c>
      <c s="164"/>
    </row>
    <row ht="10.7">
      <c r="CW1493" s="79"/>
      <c r="FL1493" s="1"/>
      <c s="129">
        <f t="shared" si="268"/>
        <v>45321</v>
      </c>
      <c s="164"/>
    </row>
    <row ht="10.7">
      <c r="CW1494" s="79"/>
      <c r="FL1494" s="1"/>
      <c s="129">
        <f t="shared" si="268"/>
        <v>45322</v>
      </c>
      <c s="164"/>
    </row>
    <row ht="10.7">
      <c r="CW1495" s="79"/>
      <c r="FL1495" s="1"/>
      <c s="129">
        <f t="shared" si="268"/>
        <v>45323</v>
      </c>
      <c s="164"/>
    </row>
    <row ht="10.7">
      <c r="FL1496" s="1"/>
      <c s="129">
        <f t="shared" si="268"/>
        <v>45324</v>
      </c>
      <c s="164"/>
    </row>
    <row ht="10.7">
      <c r="FL1497" s="1"/>
      <c s="129">
        <f t="shared" si="268"/>
        <v>45325</v>
      </c>
      <c s="164"/>
    </row>
    <row ht="10.7">
      <c r="FL1498" s="1"/>
      <c s="129">
        <f t="shared" si="268"/>
        <v>45326</v>
      </c>
      <c s="164"/>
    </row>
    <row ht="10.7">
      <c r="FL1499" s="1"/>
      <c s="129">
        <f t="shared" si="268"/>
        <v>45327</v>
      </c>
      <c s="164"/>
    </row>
    <row ht="10.7">
      <c r="FL1500" s="1"/>
      <c s="129">
        <f t="shared" si="268"/>
        <v>45328</v>
      </c>
      <c s="164"/>
    </row>
    <row ht="10.7">
      <c r="FL1501" s="1"/>
      <c s="129">
        <f t="shared" si="268"/>
        <v>45329</v>
      </c>
      <c s="164"/>
    </row>
    <row ht="10.7">
      <c r="FL1502" s="1"/>
      <c s="129">
        <f t="shared" si="268"/>
        <v>45330</v>
      </c>
      <c s="164"/>
    </row>
    <row ht="10.7">
      <c r="FL1503" s="1"/>
      <c s="129">
        <f t="shared" si="268"/>
        <v>45331</v>
      </c>
      <c s="164"/>
    </row>
    <row ht="10.7">
      <c r="FL1504" s="1"/>
      <c s="129">
        <f t="shared" si="268"/>
        <v>45332</v>
      </c>
      <c s="164"/>
    </row>
    <row ht="10.7">
      <c r="FL1505" s="1"/>
      <c s="129">
        <f t="shared" si="268"/>
        <v>45333</v>
      </c>
      <c s="164"/>
    </row>
    <row ht="10.7">
      <c r="FL1506" s="1"/>
      <c s="129">
        <f t="shared" si="268"/>
        <v>45334</v>
      </c>
      <c s="164"/>
    </row>
    <row ht="10.7">
      <c r="FL1507" s="1"/>
      <c s="129">
        <f t="shared" si="268"/>
        <v>45335</v>
      </c>
      <c s="164"/>
    </row>
    <row ht="10.7">
      <c r="FL1508" s="1"/>
      <c s="129">
        <f t="shared" si="268"/>
        <v>45336</v>
      </c>
      <c s="164"/>
    </row>
    <row ht="10.7">
      <c r="FL1509" s="1"/>
      <c s="129">
        <f t="shared" si="268"/>
        <v>45337</v>
      </c>
      <c s="164"/>
    </row>
    <row ht="10.7">
      <c r="FL1510" s="1"/>
      <c s="129">
        <f t="shared" si="268"/>
        <v>45338</v>
      </c>
      <c s="164"/>
    </row>
    <row ht="10.7">
      <c r="FL1511" s="1"/>
      <c s="129">
        <f t="shared" si="268"/>
        <v>45339</v>
      </c>
      <c s="164"/>
    </row>
    <row ht="10.7">
      <c r="FL1512" s="1"/>
      <c s="129">
        <f t="shared" si="268"/>
        <v>45340</v>
      </c>
      <c s="164"/>
    </row>
    <row ht="10.7">
      <c r="FL1513" s="1"/>
      <c s="129">
        <f t="shared" si="268"/>
        <v>45341</v>
      </c>
      <c s="164"/>
    </row>
    <row ht="10.7">
      <c r="FL1514" s="1"/>
      <c s="129">
        <f t="shared" si="268"/>
        <v>45342</v>
      </c>
      <c s="164"/>
    </row>
    <row ht="10.7">
      <c r="FL1515" s="1"/>
      <c s="129">
        <f t="shared" si="268"/>
        <v>45343</v>
      </c>
      <c s="164"/>
    </row>
    <row ht="10.7">
      <c r="FL1516" s="1"/>
      <c s="129">
        <f t="shared" si="268"/>
        <v>45344</v>
      </c>
      <c s="164"/>
    </row>
    <row ht="10.7">
      <c r="FL1517" s="1"/>
      <c s="129">
        <f t="shared" si="268"/>
        <v>45345</v>
      </c>
      <c s="164"/>
    </row>
    <row ht="10.7">
      <c r="FL1518" s="1"/>
      <c s="129">
        <f t="shared" si="268"/>
        <v>45346</v>
      </c>
      <c s="164"/>
    </row>
    <row ht="10.7">
      <c r="FL1519" s="1"/>
      <c s="129">
        <f t="shared" si="268"/>
        <v>45347</v>
      </c>
    </row>
    <row ht="10.7">
      <c r="FL1520" s="1"/>
      <c s="129">
        <f t="shared" si="268"/>
        <v>45348</v>
      </c>
    </row>
    <row ht="10.7">
      <c r="FL1521" s="1"/>
      <c s="129">
        <f t="shared" si="268"/>
        <v>45349</v>
      </c>
    </row>
    <row ht="10.7">
      <c r="FL1522" s="1"/>
      <c s="129">
        <f t="shared" si="268"/>
        <v>45350</v>
      </c>
    </row>
    <row ht="10.7">
      <c r="FL1523" s="1"/>
      <c s="129">
        <f t="shared" si="268"/>
        <v>45351</v>
      </c>
    </row>
    <row ht="10.7">
      <c r="FL1524" s="1"/>
      <c s="129">
        <f t="shared" si="268"/>
        <v>45352</v>
      </c>
    </row>
    <row ht="10.7">
      <c r="FL1525" s="1"/>
      <c s="129">
        <f t="shared" si="268"/>
        <v>45353</v>
      </c>
    </row>
    <row ht="10.7">
      <c r="FL1526" s="1"/>
      <c s="129">
        <f t="shared" si="268"/>
        <v>45354</v>
      </c>
    </row>
    <row ht="10.7">
      <c r="FL1527" s="1"/>
      <c s="129">
        <f t="shared" si="268"/>
        <v>45355</v>
      </c>
    </row>
    <row ht="10.7">
      <c r="FL1528" s="1"/>
      <c s="129">
        <f t="shared" si="268"/>
        <v>45356</v>
      </c>
    </row>
    <row ht="10.7">
      <c r="FL1529" s="1"/>
      <c s="129">
        <f t="shared" si="268"/>
        <v>45357</v>
      </c>
    </row>
    <row ht="10.7">
      <c r="FL1530" s="1"/>
      <c s="129">
        <f t="shared" si="268"/>
        <v>45358</v>
      </c>
    </row>
    <row ht="10.7">
      <c r="FL1531" s="1"/>
      <c s="129">
        <f t="shared" si="268"/>
        <v>45359</v>
      </c>
    </row>
    <row ht="10.7">
      <c r="FL1532" s="1"/>
      <c s="129">
        <f t="shared" si="268"/>
        <v>45360</v>
      </c>
    </row>
    <row ht="10.7">
      <c r="FL1533" s="1"/>
      <c s="129">
        <f t="shared" si="268"/>
        <v>45361</v>
      </c>
    </row>
    <row ht="10.7">
      <c r="FL1534" s="1"/>
      <c s="129">
        <f t="shared" si="304" ref="FM1534:FM1788">FM1533+1</f>
        <v>45362</v>
      </c>
    </row>
    <row ht="10.7">
      <c r="FL1535" s="1"/>
      <c s="129">
        <f t="shared" si="304"/>
        <v>45363</v>
      </c>
    </row>
    <row ht="10.7">
      <c r="FL1536" s="1"/>
      <c s="129">
        <f t="shared" si="304"/>
        <v>45364</v>
      </c>
    </row>
    <row ht="10.7">
      <c r="FL1537" s="1"/>
      <c s="129">
        <f t="shared" si="304"/>
        <v>45365</v>
      </c>
    </row>
    <row ht="10.7">
      <c r="FL1538" s="1"/>
      <c s="129">
        <f t="shared" si="304"/>
        <v>45366</v>
      </c>
    </row>
    <row ht="10.7">
      <c r="FL1539" s="1"/>
      <c s="129">
        <f t="shared" si="304"/>
        <v>45367</v>
      </c>
    </row>
    <row ht="10.7">
      <c r="FL1540" s="1"/>
      <c s="129">
        <f t="shared" si="304"/>
        <v>45368</v>
      </c>
    </row>
    <row ht="10.7">
      <c r="FL1541" s="1"/>
      <c s="129">
        <f t="shared" si="304"/>
        <v>45369</v>
      </c>
    </row>
    <row ht="10.7">
      <c r="FL1542" s="1"/>
      <c s="129">
        <f t="shared" si="304"/>
        <v>45370</v>
      </c>
    </row>
    <row ht="10.7">
      <c r="FL1543" s="1"/>
      <c s="129">
        <f t="shared" si="304"/>
        <v>45371</v>
      </c>
    </row>
    <row ht="10.7">
      <c r="FL1544" s="1"/>
      <c s="129">
        <f t="shared" si="304"/>
        <v>45372</v>
      </c>
    </row>
    <row ht="10.7">
      <c r="FL1545" s="1"/>
      <c s="129">
        <f t="shared" si="304"/>
        <v>45373</v>
      </c>
    </row>
    <row ht="10.7">
      <c r="FL1546" s="1"/>
      <c s="129">
        <f t="shared" si="304"/>
        <v>45374</v>
      </c>
    </row>
    <row ht="10.7">
      <c r="FL1547" s="1"/>
      <c s="129">
        <f t="shared" si="304"/>
        <v>45375</v>
      </c>
    </row>
    <row ht="10.7">
      <c r="FL1548" s="1"/>
      <c s="129">
        <f t="shared" si="304"/>
        <v>45376</v>
      </c>
    </row>
    <row ht="10.7">
      <c r="FL1549" s="1"/>
      <c s="129">
        <f t="shared" si="304"/>
        <v>45377</v>
      </c>
    </row>
    <row ht="10.7">
      <c r="FL1550" s="1"/>
      <c s="129">
        <f t="shared" si="304"/>
        <v>45378</v>
      </c>
    </row>
    <row ht="10.7">
      <c r="FL1551" s="1"/>
      <c s="129">
        <f t="shared" si="304"/>
        <v>45379</v>
      </c>
    </row>
    <row ht="10.7">
      <c r="FL1552" s="1"/>
      <c s="129">
        <f t="shared" si="304"/>
        <v>45380</v>
      </c>
    </row>
    <row ht="10.7">
      <c r="FL1553" s="1"/>
      <c s="129">
        <f t="shared" si="304"/>
        <v>45381</v>
      </c>
    </row>
    <row ht="10.7">
      <c r="FL1554" s="1"/>
      <c s="129">
        <f t="shared" si="304"/>
        <v>45382</v>
      </c>
    </row>
    <row ht="10.7">
      <c r="FL1555" s="1"/>
      <c s="129">
        <f t="shared" si="304"/>
        <v>45383</v>
      </c>
    </row>
    <row ht="10.7">
      <c r="FL1556" s="1"/>
      <c s="129">
        <f t="shared" si="304"/>
        <v>45384</v>
      </c>
    </row>
    <row ht="10.7">
      <c r="FL1557" s="1"/>
      <c s="129">
        <f t="shared" si="304"/>
        <v>45385</v>
      </c>
    </row>
    <row ht="10.7">
      <c r="FL1558" s="1"/>
      <c s="129">
        <f t="shared" si="304"/>
        <v>45386</v>
      </c>
    </row>
    <row ht="10.7">
      <c r="FL1559" s="1"/>
      <c s="129">
        <f t="shared" si="304"/>
        <v>45387</v>
      </c>
    </row>
    <row ht="10.7">
      <c r="FL1560" s="1"/>
      <c s="129">
        <f t="shared" si="304"/>
        <v>45388</v>
      </c>
    </row>
    <row ht="10.7">
      <c r="FL1561" s="1"/>
      <c s="129">
        <f t="shared" si="304"/>
        <v>45389</v>
      </c>
    </row>
    <row ht="10.7">
      <c r="FL1562" s="1"/>
      <c s="129">
        <f t="shared" si="304"/>
        <v>45390</v>
      </c>
    </row>
    <row ht="10.7">
      <c r="FL1563" s="1"/>
      <c s="129">
        <f t="shared" si="304"/>
        <v>45391</v>
      </c>
    </row>
    <row ht="10.7">
      <c r="FL1564" s="1"/>
      <c s="129">
        <f t="shared" si="304"/>
        <v>45392</v>
      </c>
    </row>
    <row ht="10.7">
      <c r="FL1565" s="1"/>
      <c s="129">
        <f t="shared" si="304"/>
        <v>45393</v>
      </c>
    </row>
    <row ht="10.7">
      <c r="FL1566" s="1"/>
      <c s="129">
        <f t="shared" si="304"/>
        <v>45394</v>
      </c>
    </row>
    <row ht="10.7">
      <c r="FL1567" s="1"/>
      <c s="129">
        <f t="shared" si="304"/>
        <v>45395</v>
      </c>
    </row>
    <row ht="10.7">
      <c r="FL1568" s="1"/>
      <c s="129">
        <f t="shared" si="304"/>
        <v>45396</v>
      </c>
    </row>
    <row ht="10.7">
      <c r="FL1569" s="1"/>
      <c s="129">
        <f t="shared" si="304"/>
        <v>45397</v>
      </c>
    </row>
    <row ht="10.7">
      <c r="FL1570" s="1"/>
      <c s="129">
        <f t="shared" si="304"/>
        <v>45398</v>
      </c>
    </row>
    <row ht="10.7">
      <c r="FL1571" s="1"/>
      <c s="129">
        <f t="shared" si="304"/>
        <v>45399</v>
      </c>
    </row>
    <row ht="10.7">
      <c r="FL1572" s="1"/>
      <c s="129">
        <f t="shared" si="304"/>
        <v>45400</v>
      </c>
    </row>
    <row ht="10.7">
      <c r="FL1573" s="1"/>
      <c s="129">
        <f t="shared" si="304"/>
        <v>45401</v>
      </c>
    </row>
    <row ht="10.7">
      <c r="FL1574" s="1"/>
      <c s="129">
        <f t="shared" si="304"/>
        <v>45402</v>
      </c>
    </row>
    <row ht="10.7">
      <c r="FL1575" s="1"/>
      <c s="129">
        <f t="shared" si="304"/>
        <v>45403</v>
      </c>
    </row>
    <row ht="10.7">
      <c r="FL1576" s="1"/>
      <c s="129">
        <f t="shared" si="304"/>
        <v>45404</v>
      </c>
    </row>
    <row ht="10.7">
      <c r="FL1577" s="1"/>
      <c s="129">
        <f t="shared" si="304"/>
        <v>45405</v>
      </c>
    </row>
    <row ht="10.7">
      <c r="FL1578" s="1"/>
      <c s="129">
        <f t="shared" si="304"/>
        <v>45406</v>
      </c>
    </row>
    <row ht="10.7">
      <c r="FL1579" s="1"/>
      <c s="129">
        <f t="shared" si="304"/>
        <v>45407</v>
      </c>
    </row>
    <row ht="10.7">
      <c r="FL1580" s="1"/>
      <c s="129">
        <f t="shared" si="304"/>
        <v>45408</v>
      </c>
    </row>
    <row ht="10.7">
      <c r="FL1581" s="1"/>
      <c s="129">
        <f t="shared" si="304"/>
        <v>45409</v>
      </c>
    </row>
    <row ht="10.7">
      <c r="FL1582" s="1"/>
      <c s="129">
        <f t="shared" si="304"/>
        <v>45410</v>
      </c>
    </row>
    <row ht="10.7">
      <c r="FL1583" s="1"/>
      <c s="129">
        <f t="shared" si="304"/>
        <v>45411</v>
      </c>
    </row>
    <row ht="10.7">
      <c r="FL1584" s="1"/>
      <c s="129">
        <f t="shared" si="304"/>
        <v>45412</v>
      </c>
    </row>
    <row ht="10.7">
      <c r="FL1585" s="1"/>
      <c s="129">
        <f t="shared" si="304"/>
        <v>45413</v>
      </c>
    </row>
    <row ht="10.7">
      <c r="FL1586" s="1"/>
      <c s="129">
        <f t="shared" si="304"/>
        <v>45414</v>
      </c>
    </row>
    <row ht="10.7">
      <c r="FL1587" s="1"/>
      <c s="129">
        <f t="shared" si="304"/>
        <v>45415</v>
      </c>
    </row>
    <row ht="10.7">
      <c r="FL1588" s="1"/>
      <c s="129">
        <f t="shared" si="304"/>
        <v>45416</v>
      </c>
    </row>
    <row ht="10.7">
      <c r="FL1589" s="1"/>
      <c s="129">
        <f t="shared" si="304"/>
        <v>45417</v>
      </c>
    </row>
    <row ht="10.7">
      <c r="FL1590" s="1"/>
      <c s="129">
        <f t="shared" si="304"/>
        <v>45418</v>
      </c>
    </row>
    <row ht="10.7">
      <c r="FL1591" s="1"/>
      <c s="129">
        <f t="shared" si="304"/>
        <v>45419</v>
      </c>
    </row>
    <row ht="10.7">
      <c r="FL1592" s="1"/>
      <c s="129">
        <f t="shared" si="304"/>
        <v>45420</v>
      </c>
    </row>
    <row ht="10.7">
      <c r="FL1593" s="1"/>
      <c s="129">
        <f t="shared" si="304"/>
        <v>45421</v>
      </c>
    </row>
    <row ht="10.7">
      <c r="FL1594" s="1"/>
      <c s="129">
        <f t="shared" si="304"/>
        <v>45422</v>
      </c>
    </row>
    <row ht="10.7">
      <c r="FL1595" s="1"/>
      <c s="129">
        <f t="shared" si="304"/>
        <v>45423</v>
      </c>
    </row>
    <row ht="10.7">
      <c r="FL1596" s="1"/>
      <c s="129">
        <f t="shared" si="304"/>
        <v>45424</v>
      </c>
    </row>
    <row ht="10.7">
      <c r="FL1597" s="1"/>
      <c s="129">
        <f t="shared" si="304"/>
        <v>45425</v>
      </c>
    </row>
    <row ht="10.7">
      <c r="FL1598" s="1"/>
      <c s="129">
        <f t="shared" si="304"/>
        <v>45426</v>
      </c>
    </row>
    <row ht="10.7">
      <c r="FL1599" s="1"/>
      <c s="129">
        <f t="shared" si="304"/>
        <v>45427</v>
      </c>
    </row>
    <row ht="10.7">
      <c r="FL1600" s="1"/>
      <c s="129">
        <f t="shared" si="304"/>
        <v>45428</v>
      </c>
    </row>
    <row ht="10.7">
      <c r="FL1601" s="1"/>
      <c s="129">
        <f t="shared" si="304"/>
        <v>45429</v>
      </c>
    </row>
    <row ht="10.7">
      <c r="FL1602" s="1"/>
      <c s="129">
        <f t="shared" si="304"/>
        <v>45430</v>
      </c>
    </row>
    <row ht="10.7">
      <c r="FL1603" s="1"/>
      <c s="129">
        <f t="shared" si="304"/>
        <v>45431</v>
      </c>
    </row>
    <row ht="10.7">
      <c r="FL1604" s="1"/>
      <c s="129">
        <f t="shared" si="304"/>
        <v>45432</v>
      </c>
    </row>
    <row ht="10.7">
      <c r="FL1605" s="1"/>
      <c s="129">
        <f t="shared" si="304"/>
        <v>45433</v>
      </c>
    </row>
    <row ht="10.7">
      <c r="FL1606" s="1"/>
      <c s="129">
        <f t="shared" si="304"/>
        <v>45434</v>
      </c>
    </row>
    <row ht="10.7">
      <c r="FL1607" s="1"/>
      <c s="129">
        <f t="shared" si="304"/>
        <v>45435</v>
      </c>
    </row>
    <row ht="10.7">
      <c r="FL1608" s="1"/>
      <c s="129">
        <f t="shared" si="304"/>
        <v>45436</v>
      </c>
    </row>
    <row ht="10.7">
      <c r="FL1609" s="1"/>
      <c s="129">
        <f t="shared" si="304"/>
        <v>45437</v>
      </c>
    </row>
    <row ht="10.7">
      <c r="FL1610" s="1"/>
      <c s="129">
        <f t="shared" si="304"/>
        <v>45438</v>
      </c>
    </row>
    <row ht="10.7">
      <c r="FL1611" s="1"/>
      <c s="129">
        <f t="shared" si="304"/>
        <v>45439</v>
      </c>
    </row>
    <row ht="10.7">
      <c r="FL1612" s="1"/>
      <c s="129">
        <f t="shared" si="304"/>
        <v>45440</v>
      </c>
    </row>
    <row ht="10.7">
      <c r="FL1613" s="1"/>
      <c s="129">
        <f t="shared" si="304"/>
        <v>45441</v>
      </c>
    </row>
    <row ht="10.7">
      <c r="FL1614" s="1"/>
      <c s="129">
        <f t="shared" si="304"/>
        <v>45442</v>
      </c>
    </row>
    <row ht="10.7">
      <c r="FL1615" s="1"/>
      <c s="129">
        <f t="shared" si="304"/>
        <v>45443</v>
      </c>
    </row>
    <row ht="10.7">
      <c r="FL1616" s="1"/>
      <c s="129">
        <f t="shared" si="304"/>
        <v>45444</v>
      </c>
    </row>
    <row ht="10.7">
      <c r="FL1617" s="1"/>
      <c s="129">
        <f t="shared" si="304"/>
        <v>45445</v>
      </c>
    </row>
    <row ht="10.7">
      <c r="FL1618" s="1"/>
      <c s="129">
        <f t="shared" si="304"/>
        <v>45446</v>
      </c>
    </row>
    <row ht="10.7">
      <c r="FL1619" s="1"/>
      <c s="129">
        <f t="shared" si="304"/>
        <v>45447</v>
      </c>
    </row>
    <row ht="10.7">
      <c r="FL1620" s="1"/>
      <c s="129">
        <f t="shared" si="304"/>
        <v>45448</v>
      </c>
    </row>
    <row ht="10.7">
      <c r="FL1621" s="1"/>
      <c s="129">
        <f t="shared" si="304"/>
        <v>45449</v>
      </c>
    </row>
    <row ht="10.7">
      <c r="FL1622" s="1"/>
      <c s="129">
        <f t="shared" si="304"/>
        <v>45450</v>
      </c>
    </row>
    <row ht="10.7">
      <c r="FL1623" s="1"/>
      <c s="129">
        <f t="shared" si="304"/>
        <v>45451</v>
      </c>
    </row>
    <row ht="10.7">
      <c r="FL1624" s="1"/>
      <c s="129">
        <f t="shared" si="304"/>
        <v>45452</v>
      </c>
    </row>
    <row ht="10.7">
      <c r="FL1625" s="1"/>
      <c s="129">
        <f t="shared" si="304"/>
        <v>45453</v>
      </c>
    </row>
    <row ht="10.7">
      <c r="FL1626" s="1"/>
      <c s="129">
        <f t="shared" si="304"/>
        <v>45454</v>
      </c>
    </row>
    <row ht="10.7">
      <c r="FL1627" s="1"/>
      <c s="129">
        <f t="shared" si="304"/>
        <v>45455</v>
      </c>
    </row>
    <row ht="10.7">
      <c r="FL1628" s="1"/>
      <c s="129">
        <f t="shared" si="304"/>
        <v>45456</v>
      </c>
    </row>
    <row ht="10.7">
      <c r="FL1629" s="1"/>
      <c s="129">
        <f t="shared" si="304"/>
        <v>45457</v>
      </c>
    </row>
    <row ht="10.7">
      <c r="FL1630" s="1"/>
      <c s="129">
        <f t="shared" si="304"/>
        <v>45458</v>
      </c>
    </row>
    <row ht="10.7">
      <c r="FL1631" s="1"/>
      <c s="129">
        <f t="shared" si="304"/>
        <v>45459</v>
      </c>
    </row>
    <row ht="10.7">
      <c r="FL1632" s="1"/>
      <c s="129">
        <f t="shared" si="304"/>
        <v>45460</v>
      </c>
    </row>
    <row ht="10.7">
      <c r="FL1633" s="1"/>
      <c s="129">
        <f t="shared" si="304"/>
        <v>45461</v>
      </c>
    </row>
    <row ht="10.7">
      <c r="FL1634" s="1"/>
      <c s="129">
        <f t="shared" si="304"/>
        <v>45462</v>
      </c>
    </row>
    <row ht="10.7">
      <c r="FL1635" s="1"/>
      <c s="129">
        <f t="shared" si="304"/>
        <v>45463</v>
      </c>
    </row>
    <row ht="10.7">
      <c r="FL1636" s="1"/>
      <c s="129">
        <f t="shared" si="304"/>
        <v>45464</v>
      </c>
    </row>
    <row ht="10.7">
      <c r="FL1637" s="1"/>
      <c s="129">
        <f t="shared" si="304"/>
        <v>45465</v>
      </c>
    </row>
    <row ht="10.7">
      <c r="FL1638" s="1"/>
      <c s="129">
        <f t="shared" si="304"/>
        <v>45466</v>
      </c>
    </row>
    <row ht="10.7">
      <c r="FL1639" s="1"/>
      <c s="129">
        <f t="shared" si="304"/>
        <v>45467</v>
      </c>
    </row>
    <row ht="10.7">
      <c r="FL1640" s="1"/>
      <c s="129">
        <f t="shared" si="304"/>
        <v>45468</v>
      </c>
    </row>
    <row ht="10.7">
      <c r="FL1641" s="1"/>
      <c s="129">
        <f t="shared" si="304"/>
        <v>45469</v>
      </c>
    </row>
    <row ht="10.7">
      <c r="FL1642" s="1"/>
      <c s="129">
        <f t="shared" si="304"/>
        <v>45470</v>
      </c>
    </row>
    <row ht="10.7">
      <c r="FL1643" s="1"/>
      <c s="129">
        <f t="shared" si="304"/>
        <v>45471</v>
      </c>
    </row>
    <row ht="10.7">
      <c r="FL1644" s="1"/>
      <c s="129">
        <f t="shared" si="304"/>
        <v>45472</v>
      </c>
    </row>
    <row ht="10.7">
      <c r="FL1645" s="1"/>
      <c s="129">
        <f t="shared" si="304"/>
        <v>45473</v>
      </c>
    </row>
    <row ht="10.7">
      <c r="FL1646" s="1"/>
      <c s="129">
        <f t="shared" si="304"/>
        <v>45474</v>
      </c>
    </row>
    <row ht="10.7">
      <c r="FL1647" s="1"/>
      <c s="129">
        <f t="shared" si="304"/>
        <v>45475</v>
      </c>
    </row>
    <row ht="10.7">
      <c r="FL1648" s="1"/>
      <c s="129">
        <f t="shared" si="304"/>
        <v>45476</v>
      </c>
    </row>
    <row ht="10.7">
      <c r="FL1649" s="1"/>
      <c s="129">
        <f t="shared" si="304"/>
        <v>45477</v>
      </c>
    </row>
    <row ht="10.7">
      <c r="FL1650" s="1"/>
      <c s="129">
        <f t="shared" si="304"/>
        <v>45478</v>
      </c>
    </row>
    <row ht="10.7">
      <c r="FL1651" s="1"/>
      <c s="129">
        <f t="shared" si="304"/>
        <v>45479</v>
      </c>
    </row>
    <row ht="10.7">
      <c r="FL1652" s="1"/>
      <c s="129">
        <f t="shared" si="304"/>
        <v>45480</v>
      </c>
    </row>
    <row ht="10.7">
      <c r="FL1653" s="1"/>
      <c s="129">
        <f t="shared" si="304"/>
        <v>45481</v>
      </c>
    </row>
    <row ht="10.7">
      <c r="FL1654" s="1"/>
      <c s="129">
        <f t="shared" si="304"/>
        <v>45482</v>
      </c>
    </row>
    <row ht="10.7">
      <c r="FL1655" s="1"/>
      <c s="129">
        <f t="shared" si="304"/>
        <v>45483</v>
      </c>
    </row>
    <row ht="10.7">
      <c r="FL1656" s="1"/>
      <c s="129">
        <f t="shared" si="304"/>
        <v>45484</v>
      </c>
    </row>
    <row ht="10.7">
      <c r="FL1657" s="1"/>
      <c s="129">
        <f t="shared" si="304"/>
        <v>45485</v>
      </c>
    </row>
    <row ht="10.7">
      <c r="FL1658" s="1"/>
      <c s="129">
        <f t="shared" si="304"/>
        <v>45486</v>
      </c>
    </row>
    <row ht="10.7">
      <c r="FL1659" s="1"/>
      <c s="129">
        <f t="shared" si="304"/>
        <v>45487</v>
      </c>
    </row>
    <row ht="10.7">
      <c r="FL1660" s="1"/>
      <c s="129">
        <f t="shared" si="304"/>
        <v>45488</v>
      </c>
    </row>
    <row ht="10.7">
      <c r="FL1661" s="1"/>
      <c s="129">
        <f t="shared" si="304"/>
        <v>45489</v>
      </c>
    </row>
    <row ht="10.7">
      <c r="FL1662" s="1"/>
      <c s="129">
        <f t="shared" si="304"/>
        <v>45490</v>
      </c>
    </row>
    <row ht="10.7">
      <c r="FL1663" s="1"/>
      <c s="129">
        <f t="shared" si="304"/>
        <v>45491</v>
      </c>
    </row>
    <row ht="10.7">
      <c r="FL1664" s="1"/>
      <c s="129">
        <f t="shared" si="304"/>
        <v>45492</v>
      </c>
    </row>
    <row ht="10.7">
      <c r="FL1665" s="1"/>
      <c s="129">
        <f t="shared" si="304"/>
        <v>45493</v>
      </c>
    </row>
    <row ht="10.7">
      <c r="FL1666" s="1"/>
      <c s="129">
        <f t="shared" si="304"/>
        <v>45494</v>
      </c>
    </row>
    <row ht="10.7">
      <c r="FL1667" s="1"/>
      <c s="129">
        <f t="shared" si="304"/>
        <v>45495</v>
      </c>
    </row>
    <row ht="10.7">
      <c r="FL1668" s="1"/>
      <c s="129">
        <f t="shared" si="304"/>
        <v>45496</v>
      </c>
    </row>
    <row ht="10.7">
      <c r="FL1669" s="1"/>
      <c s="129">
        <f t="shared" si="304"/>
        <v>45497</v>
      </c>
    </row>
    <row ht="10.7">
      <c r="FL1670" s="1"/>
      <c s="129">
        <f t="shared" si="304"/>
        <v>45498</v>
      </c>
    </row>
    <row ht="10.7">
      <c r="FL1671" s="1"/>
      <c s="129">
        <f t="shared" si="304"/>
        <v>45499</v>
      </c>
    </row>
    <row ht="10.7">
      <c r="FL1672" s="1"/>
      <c s="129">
        <f t="shared" si="304"/>
        <v>45500</v>
      </c>
    </row>
    <row ht="10.7">
      <c r="FL1673" s="1"/>
      <c s="129">
        <f t="shared" si="304"/>
        <v>45501</v>
      </c>
    </row>
    <row ht="10.7">
      <c r="FL1674" s="1"/>
      <c s="129">
        <f t="shared" si="304"/>
        <v>45502</v>
      </c>
    </row>
    <row ht="10.7">
      <c r="FL1675" s="1"/>
      <c s="129">
        <f t="shared" si="304"/>
        <v>45503</v>
      </c>
    </row>
    <row ht="10.7">
      <c r="FL1676" s="1"/>
      <c s="129">
        <f t="shared" si="304"/>
        <v>45504</v>
      </c>
    </row>
    <row ht="10.7">
      <c r="FL1677" s="1"/>
      <c s="129">
        <f t="shared" si="304"/>
        <v>45505</v>
      </c>
    </row>
    <row ht="10.7">
      <c r="FL1678" s="1"/>
      <c s="129">
        <f t="shared" si="304"/>
        <v>45506</v>
      </c>
    </row>
    <row ht="10.7">
      <c r="FL1679" s="1"/>
      <c s="129">
        <f t="shared" si="304"/>
        <v>45507</v>
      </c>
    </row>
    <row ht="10.7">
      <c r="FL1680" s="1"/>
      <c s="129">
        <f t="shared" si="304"/>
        <v>45508</v>
      </c>
    </row>
    <row ht="10.7">
      <c r="FL1681" s="1"/>
      <c s="129">
        <f t="shared" si="304"/>
        <v>45509</v>
      </c>
    </row>
    <row ht="10.7">
      <c r="FL1682" s="1"/>
      <c s="129">
        <f t="shared" si="304"/>
        <v>45510</v>
      </c>
    </row>
    <row ht="10.7">
      <c r="FL1683" s="1"/>
      <c s="129">
        <f t="shared" si="304"/>
        <v>45511</v>
      </c>
    </row>
    <row ht="10.7">
      <c r="FL1684" s="1"/>
      <c s="129">
        <f t="shared" si="304"/>
        <v>45512</v>
      </c>
    </row>
    <row ht="10.7">
      <c r="FL1685" s="1"/>
      <c s="129">
        <f t="shared" si="304"/>
        <v>45513</v>
      </c>
    </row>
    <row ht="10.7">
      <c r="FL1686" s="1"/>
      <c s="129">
        <f t="shared" si="304"/>
        <v>45514</v>
      </c>
    </row>
    <row ht="10.7">
      <c r="FL1687" s="1"/>
      <c s="129">
        <f t="shared" si="304"/>
        <v>45515</v>
      </c>
    </row>
    <row ht="10.7">
      <c r="FL1688" s="1"/>
      <c s="129">
        <f t="shared" si="304"/>
        <v>45516</v>
      </c>
    </row>
    <row ht="10.7">
      <c r="FL1689" s="1"/>
      <c s="129">
        <f t="shared" si="304"/>
        <v>45517</v>
      </c>
    </row>
    <row ht="10.7">
      <c r="FL1690" s="1"/>
      <c s="129">
        <f t="shared" si="304"/>
        <v>45518</v>
      </c>
    </row>
    <row ht="10.7">
      <c r="FL1691" s="1"/>
      <c s="129">
        <f t="shared" si="304"/>
        <v>45519</v>
      </c>
    </row>
    <row ht="10.7">
      <c r="FL1692" s="1"/>
      <c s="129">
        <f t="shared" si="304"/>
        <v>45520</v>
      </c>
    </row>
    <row ht="10.7">
      <c r="FL1693" s="1"/>
      <c s="129">
        <f t="shared" si="304"/>
        <v>45521</v>
      </c>
    </row>
    <row ht="10.7">
      <c r="FL1694" s="1"/>
      <c s="129">
        <f t="shared" si="304"/>
        <v>45522</v>
      </c>
    </row>
    <row ht="10.7">
      <c r="FL1695" s="1"/>
      <c s="129">
        <f t="shared" si="304"/>
        <v>45523</v>
      </c>
    </row>
    <row ht="10.7">
      <c r="FL1696" s="1"/>
      <c s="129">
        <f t="shared" si="304"/>
        <v>45524</v>
      </c>
    </row>
    <row ht="10.7">
      <c r="FL1697" s="1"/>
      <c s="129">
        <f t="shared" si="304"/>
        <v>45525</v>
      </c>
    </row>
    <row ht="10.7">
      <c r="FL1698" s="1"/>
      <c s="129">
        <f t="shared" si="304"/>
        <v>45526</v>
      </c>
    </row>
    <row ht="10.7">
      <c r="FL1699" s="1"/>
      <c s="129">
        <f t="shared" si="304"/>
        <v>45527</v>
      </c>
    </row>
    <row ht="10.7">
      <c r="FL1700" s="1"/>
      <c s="129">
        <f t="shared" si="304"/>
        <v>45528</v>
      </c>
    </row>
    <row ht="10.7">
      <c r="FL1701" s="1"/>
      <c s="129">
        <f t="shared" si="304"/>
        <v>45529</v>
      </c>
    </row>
    <row ht="10.7">
      <c r="FL1702" s="1"/>
      <c s="129">
        <f t="shared" si="304"/>
        <v>45530</v>
      </c>
    </row>
    <row ht="10.7">
      <c r="FL1703" s="1"/>
      <c s="129">
        <f t="shared" si="304"/>
        <v>45531</v>
      </c>
    </row>
    <row ht="10.7">
      <c r="FL1704" s="1"/>
      <c s="129">
        <f t="shared" si="304"/>
        <v>45532</v>
      </c>
    </row>
    <row ht="10.7">
      <c r="FL1705" s="1"/>
      <c s="129">
        <f t="shared" si="304"/>
        <v>45533</v>
      </c>
    </row>
    <row ht="10.7">
      <c r="FL1706" s="1"/>
      <c s="129">
        <f t="shared" si="304"/>
        <v>45534</v>
      </c>
    </row>
    <row ht="10.7">
      <c r="FL1707" s="1"/>
      <c s="129">
        <f t="shared" si="304"/>
        <v>45535</v>
      </c>
    </row>
    <row ht="10.7">
      <c r="FL1708" s="1"/>
      <c s="129">
        <f t="shared" si="304"/>
        <v>45536</v>
      </c>
    </row>
    <row ht="10.7">
      <c r="FL1709" s="1"/>
      <c s="129">
        <f t="shared" si="304"/>
        <v>45537</v>
      </c>
    </row>
    <row ht="10.7">
      <c r="FL1710" s="1"/>
      <c s="129">
        <f t="shared" si="304"/>
        <v>45538</v>
      </c>
    </row>
    <row ht="10.7">
      <c r="FL1711" s="1"/>
      <c s="129">
        <f t="shared" si="304"/>
        <v>45539</v>
      </c>
    </row>
    <row ht="10.7">
      <c r="FL1712" s="1"/>
      <c s="129">
        <f t="shared" si="304"/>
        <v>45540</v>
      </c>
    </row>
    <row ht="10.7">
      <c r="FL1713" s="1"/>
      <c s="129">
        <f t="shared" si="304"/>
        <v>45541</v>
      </c>
    </row>
    <row ht="10.7">
      <c r="FL1714" s="1"/>
      <c s="129">
        <f t="shared" si="304"/>
        <v>45542</v>
      </c>
    </row>
    <row ht="10.7">
      <c r="FL1715" s="1"/>
      <c s="129">
        <f t="shared" si="304"/>
        <v>45543</v>
      </c>
    </row>
    <row ht="10.7">
      <c r="FL1716" s="1"/>
      <c s="129">
        <f t="shared" si="304"/>
        <v>45544</v>
      </c>
    </row>
    <row ht="10.7">
      <c r="FL1717" s="1"/>
      <c s="129">
        <f t="shared" si="304"/>
        <v>45545</v>
      </c>
    </row>
    <row ht="10.7">
      <c r="FL1718" s="1"/>
      <c s="129">
        <f t="shared" si="304"/>
        <v>45546</v>
      </c>
    </row>
    <row ht="10.7">
      <c r="FL1719" s="1"/>
      <c s="129">
        <f t="shared" si="304"/>
        <v>45547</v>
      </c>
    </row>
    <row ht="10.7">
      <c r="FL1720" s="1"/>
      <c s="129">
        <f t="shared" si="304"/>
        <v>45548</v>
      </c>
    </row>
    <row ht="10.7">
      <c r="FL1721" s="1"/>
      <c s="129">
        <f t="shared" si="304"/>
        <v>45549</v>
      </c>
    </row>
    <row ht="10.7">
      <c r="FL1722" s="1"/>
      <c s="129">
        <f t="shared" si="304"/>
        <v>45550</v>
      </c>
    </row>
    <row ht="10.7">
      <c r="FL1723" s="1"/>
      <c s="129">
        <f t="shared" si="304"/>
        <v>45551</v>
      </c>
    </row>
    <row ht="10.7">
      <c r="FL1724" s="1"/>
      <c s="129">
        <f t="shared" si="304"/>
        <v>45552</v>
      </c>
    </row>
    <row ht="10.7">
      <c r="FL1725" s="1"/>
      <c s="129">
        <f t="shared" si="304"/>
        <v>45553</v>
      </c>
    </row>
    <row ht="10.7">
      <c r="FL1726" s="1"/>
      <c s="129">
        <f t="shared" si="304"/>
        <v>45554</v>
      </c>
    </row>
    <row ht="10.7">
      <c r="FL1727" s="1"/>
      <c s="129">
        <f t="shared" si="304"/>
        <v>45555</v>
      </c>
    </row>
    <row ht="10.7">
      <c r="FL1728" s="1"/>
      <c s="129">
        <f t="shared" si="304"/>
        <v>45556</v>
      </c>
    </row>
    <row ht="10.7">
      <c r="FL1729" s="1"/>
      <c s="129">
        <f t="shared" si="304"/>
        <v>45557</v>
      </c>
    </row>
    <row ht="10.7">
      <c r="FL1730" s="1"/>
      <c s="129">
        <f t="shared" si="304"/>
        <v>45558</v>
      </c>
    </row>
    <row ht="10.7">
      <c r="FL1731" s="1"/>
      <c s="129">
        <f t="shared" si="304"/>
        <v>45559</v>
      </c>
    </row>
    <row ht="10.7">
      <c r="FL1732" s="1"/>
      <c s="129">
        <f t="shared" si="304"/>
        <v>45560</v>
      </c>
    </row>
    <row ht="10.7">
      <c r="FL1733" s="1"/>
      <c s="129">
        <f t="shared" si="304"/>
        <v>45561</v>
      </c>
    </row>
    <row ht="10.7">
      <c r="FL1734" s="1"/>
      <c s="129">
        <f t="shared" si="304"/>
        <v>45562</v>
      </c>
    </row>
    <row ht="10.7">
      <c r="FL1735" s="1"/>
      <c s="129">
        <f t="shared" si="304"/>
        <v>45563</v>
      </c>
    </row>
    <row ht="10.7">
      <c r="FL1736" s="1"/>
      <c s="129">
        <f t="shared" si="304"/>
        <v>45564</v>
      </c>
    </row>
    <row ht="10.7">
      <c r="FL1737" s="1"/>
      <c s="129">
        <f t="shared" si="304"/>
        <v>45565</v>
      </c>
    </row>
    <row ht="10.7">
      <c r="FL1738" s="1"/>
      <c s="129">
        <f t="shared" si="304"/>
        <v>45566</v>
      </c>
    </row>
    <row ht="10.7">
      <c r="FL1739" s="1"/>
      <c s="129">
        <f t="shared" si="304"/>
        <v>45567</v>
      </c>
    </row>
    <row ht="10.7">
      <c r="FL1740" s="1"/>
      <c s="129">
        <f t="shared" si="304"/>
        <v>45568</v>
      </c>
    </row>
    <row ht="10.7">
      <c r="FL1741" s="1"/>
      <c s="129">
        <f t="shared" si="304"/>
        <v>45569</v>
      </c>
    </row>
    <row ht="10.7">
      <c r="FL1742" s="1"/>
      <c s="129">
        <f t="shared" si="304"/>
        <v>45570</v>
      </c>
    </row>
    <row ht="10.7">
      <c r="FL1743" s="1"/>
      <c s="129">
        <f t="shared" si="304"/>
        <v>45571</v>
      </c>
    </row>
    <row ht="10.7">
      <c r="FL1744" s="1"/>
      <c s="129">
        <f t="shared" si="304"/>
        <v>45572</v>
      </c>
    </row>
    <row ht="10.7">
      <c r="FL1745" s="1"/>
      <c s="129">
        <f t="shared" si="304"/>
        <v>45573</v>
      </c>
    </row>
    <row ht="10.7">
      <c r="FL1746" s="1"/>
      <c s="129">
        <f t="shared" si="304"/>
        <v>45574</v>
      </c>
    </row>
    <row ht="10.7">
      <c r="FL1747" s="1"/>
      <c s="129">
        <f t="shared" si="304"/>
        <v>45575</v>
      </c>
    </row>
    <row ht="10.7">
      <c r="FL1748" s="1"/>
      <c s="129">
        <f t="shared" si="304"/>
        <v>45576</v>
      </c>
    </row>
    <row ht="10.7">
      <c r="FL1749" s="1"/>
      <c s="129">
        <f t="shared" si="304"/>
        <v>45577</v>
      </c>
    </row>
    <row ht="10.7">
      <c r="FL1750" s="1"/>
      <c s="129">
        <f t="shared" si="304"/>
        <v>45578</v>
      </c>
    </row>
    <row ht="10.7">
      <c r="FL1751" s="1"/>
      <c s="129">
        <f t="shared" si="304"/>
        <v>45579</v>
      </c>
    </row>
    <row ht="10.7">
      <c r="FL1752" s="1"/>
      <c s="129">
        <f t="shared" si="304"/>
        <v>45580</v>
      </c>
    </row>
    <row ht="10.7">
      <c r="FL1753" s="1"/>
      <c s="129">
        <f t="shared" si="304"/>
        <v>45581</v>
      </c>
    </row>
    <row ht="10.7">
      <c r="FL1754" s="1"/>
      <c s="129">
        <f t="shared" si="304"/>
        <v>45582</v>
      </c>
    </row>
    <row ht="10.7">
      <c r="FL1755" s="1"/>
      <c s="129">
        <f t="shared" si="304"/>
        <v>45583</v>
      </c>
    </row>
    <row ht="10.7">
      <c r="FL1756" s="1"/>
      <c s="129">
        <f t="shared" si="304"/>
        <v>45584</v>
      </c>
    </row>
    <row ht="10.7">
      <c r="FL1757" s="1"/>
      <c s="129">
        <f t="shared" si="304"/>
        <v>45585</v>
      </c>
    </row>
    <row ht="10.7">
      <c r="FL1758" s="1"/>
      <c s="129">
        <f t="shared" si="304"/>
        <v>45586</v>
      </c>
    </row>
    <row ht="10.7">
      <c r="FL1759" s="1"/>
      <c s="129">
        <f t="shared" si="304"/>
        <v>45587</v>
      </c>
    </row>
    <row ht="10.7">
      <c r="FL1760" s="1"/>
      <c s="129">
        <f t="shared" si="304"/>
        <v>45588</v>
      </c>
    </row>
    <row ht="10.7">
      <c r="FL1761" s="1"/>
      <c s="129">
        <f t="shared" si="304"/>
        <v>45589</v>
      </c>
    </row>
    <row ht="10.7">
      <c r="FL1762" s="1"/>
      <c s="129">
        <f t="shared" si="304"/>
        <v>45590</v>
      </c>
    </row>
    <row ht="10.7">
      <c r="FL1763" s="1"/>
      <c s="129">
        <f t="shared" si="304"/>
        <v>45591</v>
      </c>
    </row>
    <row ht="10.7">
      <c r="FL1764" s="1"/>
      <c s="129">
        <f t="shared" si="304"/>
        <v>45592</v>
      </c>
    </row>
    <row ht="10.7">
      <c r="FL1765" s="1"/>
      <c s="129">
        <f t="shared" si="304"/>
        <v>45593</v>
      </c>
    </row>
    <row ht="10.7">
      <c r="FL1766" s="1"/>
      <c s="129">
        <f t="shared" si="304"/>
        <v>45594</v>
      </c>
    </row>
    <row ht="10.7">
      <c r="FL1767" s="1"/>
      <c s="129">
        <f t="shared" si="304"/>
        <v>45595</v>
      </c>
    </row>
    <row ht="10.7">
      <c r="FL1768" s="1"/>
      <c s="129">
        <f t="shared" si="304"/>
        <v>45596</v>
      </c>
    </row>
    <row ht="10.7">
      <c r="FL1769" s="1"/>
      <c s="129">
        <f t="shared" si="304"/>
        <v>45597</v>
      </c>
    </row>
    <row ht="10.7">
      <c r="FL1770" s="1"/>
      <c s="129">
        <f t="shared" si="304"/>
        <v>45598</v>
      </c>
    </row>
    <row ht="10.7">
      <c r="FL1771" s="1"/>
      <c s="129">
        <f t="shared" si="304"/>
        <v>45599</v>
      </c>
    </row>
    <row ht="10.7">
      <c r="FL1772" s="1"/>
      <c s="129">
        <f t="shared" si="304"/>
        <v>45600</v>
      </c>
    </row>
    <row ht="10.7">
      <c r="FL1773" s="1"/>
      <c s="129">
        <f t="shared" si="304"/>
        <v>45601</v>
      </c>
    </row>
    <row ht="10.7">
      <c r="FL1774" s="1"/>
      <c s="129">
        <f t="shared" si="304"/>
        <v>45602</v>
      </c>
    </row>
    <row ht="10.7">
      <c r="FL1775" s="1"/>
      <c s="129">
        <f t="shared" si="304"/>
        <v>45603</v>
      </c>
    </row>
    <row ht="10.7">
      <c r="FL1776" s="1"/>
      <c s="129">
        <f t="shared" si="304"/>
        <v>45604</v>
      </c>
    </row>
    <row ht="10.7">
      <c r="FL1777" s="1"/>
      <c s="129">
        <f t="shared" si="304"/>
        <v>45605</v>
      </c>
    </row>
    <row ht="10.7">
      <c r="FL1778" s="1"/>
      <c s="129">
        <f t="shared" si="304"/>
        <v>45606</v>
      </c>
    </row>
    <row ht="10.7">
      <c r="FL1779" s="1"/>
      <c s="129">
        <f t="shared" si="304"/>
        <v>45607</v>
      </c>
    </row>
    <row ht="10.7">
      <c r="FL1780" s="1"/>
      <c s="129">
        <f t="shared" si="304"/>
        <v>45608</v>
      </c>
    </row>
    <row ht="10.7">
      <c r="FL1781" s="1"/>
      <c s="129">
        <f t="shared" si="304"/>
        <v>45609</v>
      </c>
    </row>
    <row ht="10.7">
      <c r="FL1782" s="1"/>
      <c s="129">
        <f t="shared" si="304"/>
        <v>45610</v>
      </c>
    </row>
    <row ht="10.7">
      <c r="FL1783" s="1"/>
      <c s="129">
        <f t="shared" si="304"/>
        <v>45611</v>
      </c>
    </row>
    <row ht="10.7">
      <c r="FL1784" s="1"/>
      <c s="129">
        <f t="shared" si="304"/>
        <v>45612</v>
      </c>
    </row>
    <row ht="10.7">
      <c r="FL1785" s="1"/>
      <c s="129">
        <f t="shared" si="304"/>
        <v>45613</v>
      </c>
    </row>
    <row ht="10.7">
      <c r="FL1786" s="1"/>
      <c s="129">
        <f t="shared" si="304"/>
        <v>45614</v>
      </c>
    </row>
    <row ht="10.7">
      <c r="FL1787" s="1"/>
      <c s="129">
        <f t="shared" si="304"/>
        <v>45615</v>
      </c>
    </row>
    <row ht="10.7">
      <c r="FL1788" s="1"/>
      <c s="129">
        <f t="shared" si="304"/>
        <v>45616</v>
      </c>
    </row>
    <row ht="10.7">
      <c r="FL1789" s="1"/>
      <c s="129">
        <f t="shared" si="305" ref="FM1789:FM2043">FM1788+1</f>
        <v>45617</v>
      </c>
    </row>
    <row ht="10.7">
      <c r="FL1790" s="1"/>
      <c s="129">
        <f t="shared" si="305"/>
        <v>45618</v>
      </c>
    </row>
    <row ht="10.7">
      <c r="FL1791" s="1"/>
      <c s="129">
        <f t="shared" si="305"/>
        <v>45619</v>
      </c>
    </row>
    <row ht="10.7">
      <c r="FL1792" s="1"/>
      <c s="129">
        <f t="shared" si="305"/>
        <v>45620</v>
      </c>
    </row>
    <row ht="10.7">
      <c r="FL1793" s="1"/>
      <c s="129">
        <f t="shared" si="305"/>
        <v>45621</v>
      </c>
    </row>
    <row ht="10.7">
      <c r="FL1794" s="1"/>
      <c s="129">
        <f t="shared" si="305"/>
        <v>45622</v>
      </c>
    </row>
    <row ht="10.7">
      <c r="FL1795" s="1"/>
      <c s="129">
        <f t="shared" si="305"/>
        <v>45623</v>
      </c>
    </row>
    <row ht="10.7">
      <c r="FL1796" s="1"/>
      <c s="129">
        <f t="shared" si="305"/>
        <v>45624</v>
      </c>
    </row>
    <row ht="10.7">
      <c r="FL1797" s="1"/>
      <c s="129">
        <f t="shared" si="305"/>
        <v>45625</v>
      </c>
    </row>
    <row ht="10.7">
      <c r="FL1798" s="1"/>
      <c s="129">
        <f t="shared" si="305"/>
        <v>45626</v>
      </c>
    </row>
    <row ht="10.7">
      <c r="FL1799" s="1"/>
      <c s="129">
        <f t="shared" si="305"/>
        <v>45627</v>
      </c>
    </row>
    <row ht="10.7">
      <c r="FL1800" s="1"/>
      <c s="129">
        <f t="shared" si="305"/>
        <v>45628</v>
      </c>
    </row>
    <row ht="10.7">
      <c r="FL1801" s="1"/>
      <c s="129">
        <f t="shared" si="305"/>
        <v>45629</v>
      </c>
    </row>
    <row ht="10.7">
      <c r="FL1802" s="1"/>
      <c s="129">
        <f t="shared" si="305"/>
        <v>45630</v>
      </c>
    </row>
    <row ht="10.7">
      <c r="FL1803" s="1"/>
      <c s="129">
        <f t="shared" si="305"/>
        <v>45631</v>
      </c>
    </row>
    <row ht="10.7">
      <c r="FL1804" s="1"/>
      <c s="129">
        <f t="shared" si="305"/>
        <v>45632</v>
      </c>
    </row>
    <row ht="10.7">
      <c r="FL1805" s="1"/>
      <c s="129">
        <f t="shared" si="305"/>
        <v>45633</v>
      </c>
    </row>
    <row ht="10.7">
      <c r="FL1806" s="1"/>
      <c s="129">
        <f t="shared" si="305"/>
        <v>45634</v>
      </c>
    </row>
    <row ht="10.7">
      <c r="FL1807" s="1"/>
      <c s="129">
        <f t="shared" si="305"/>
        <v>45635</v>
      </c>
    </row>
    <row ht="10.7">
      <c r="FL1808" s="1"/>
      <c s="129">
        <f t="shared" si="305"/>
        <v>45636</v>
      </c>
    </row>
    <row ht="10.7">
      <c r="FL1809" s="1"/>
      <c s="129">
        <f t="shared" si="305"/>
        <v>45637</v>
      </c>
    </row>
    <row ht="10.7">
      <c r="FL1810" s="1"/>
      <c s="129">
        <f t="shared" si="305"/>
        <v>45638</v>
      </c>
    </row>
    <row ht="10.7">
      <c r="FL1811" s="1"/>
      <c s="129">
        <f t="shared" si="305"/>
        <v>45639</v>
      </c>
    </row>
    <row ht="10.7">
      <c r="FL1812" s="1"/>
      <c s="129">
        <f t="shared" si="305"/>
        <v>45640</v>
      </c>
    </row>
    <row ht="10.7">
      <c r="FL1813" s="1"/>
      <c s="129">
        <f t="shared" si="305"/>
        <v>45641</v>
      </c>
    </row>
    <row ht="10.7">
      <c r="FL1814" s="1"/>
      <c s="129">
        <f t="shared" si="305"/>
        <v>45642</v>
      </c>
    </row>
    <row ht="10.7">
      <c r="FL1815" s="1"/>
      <c s="129">
        <f t="shared" si="305"/>
        <v>45643</v>
      </c>
    </row>
    <row ht="10.7">
      <c r="FL1816" s="1"/>
      <c s="129">
        <f t="shared" si="305"/>
        <v>45644</v>
      </c>
    </row>
    <row ht="10.7">
      <c r="FL1817" s="1"/>
      <c s="129">
        <f t="shared" si="305"/>
        <v>45645</v>
      </c>
    </row>
    <row ht="10.7">
      <c r="FL1818" s="1"/>
      <c s="129">
        <f t="shared" si="305"/>
        <v>45646</v>
      </c>
    </row>
    <row ht="10.7">
      <c r="FL1819" s="1"/>
      <c s="129">
        <f t="shared" si="305"/>
        <v>45647</v>
      </c>
    </row>
    <row ht="10.7">
      <c r="FL1820" s="1"/>
      <c s="129">
        <f t="shared" si="305"/>
        <v>45648</v>
      </c>
    </row>
    <row ht="10.7">
      <c r="FL1821" s="1"/>
      <c s="129">
        <f t="shared" si="305"/>
        <v>45649</v>
      </c>
    </row>
    <row ht="10.7">
      <c r="FL1822" s="1"/>
      <c s="129">
        <f t="shared" si="305"/>
        <v>45650</v>
      </c>
    </row>
    <row ht="10.7">
      <c r="FL1823" s="1"/>
      <c s="129">
        <f t="shared" si="305"/>
        <v>45651</v>
      </c>
    </row>
    <row ht="10.7">
      <c r="FL1824" s="1"/>
      <c s="129">
        <f t="shared" si="305"/>
        <v>45652</v>
      </c>
    </row>
    <row ht="10.7">
      <c r="FL1825" s="1"/>
      <c s="129">
        <f t="shared" si="305"/>
        <v>45653</v>
      </c>
    </row>
    <row ht="10.7">
      <c r="FL1826" s="1"/>
      <c s="129">
        <f t="shared" si="305"/>
        <v>45654</v>
      </c>
    </row>
    <row ht="10.7">
      <c r="FL1827" s="1"/>
      <c s="129">
        <f t="shared" si="305"/>
        <v>45655</v>
      </c>
    </row>
    <row ht="10.7">
      <c r="FL1828" s="1"/>
      <c s="129">
        <f t="shared" si="305"/>
        <v>45656</v>
      </c>
    </row>
    <row ht="10.7">
      <c r="FL1829" s="1"/>
      <c s="129">
        <f t="shared" si="305"/>
        <v>45657</v>
      </c>
    </row>
    <row ht="10.7">
      <c r="FL1830" s="1"/>
      <c s="129">
        <f t="shared" si="305"/>
        <v>45658</v>
      </c>
    </row>
    <row ht="10.7">
      <c r="FL1831" s="1"/>
      <c s="129">
        <f t="shared" si="305"/>
        <v>45659</v>
      </c>
    </row>
    <row ht="10.7">
      <c r="FL1832" s="1"/>
      <c s="129">
        <f t="shared" si="305"/>
        <v>45660</v>
      </c>
    </row>
    <row ht="10.7">
      <c r="FL1833" s="1"/>
      <c s="129">
        <f t="shared" si="305"/>
        <v>45661</v>
      </c>
    </row>
    <row ht="10.7">
      <c r="FL1834" s="1"/>
      <c s="129">
        <f t="shared" si="305"/>
        <v>45662</v>
      </c>
    </row>
    <row ht="10.7">
      <c r="FL1835" s="1"/>
      <c s="129">
        <f t="shared" si="305"/>
        <v>45663</v>
      </c>
    </row>
    <row ht="10.7">
      <c r="FL1836" s="1"/>
      <c s="129">
        <f t="shared" si="305"/>
        <v>45664</v>
      </c>
    </row>
    <row ht="10.7">
      <c r="FL1837" s="1"/>
      <c s="129">
        <f t="shared" si="305"/>
        <v>45665</v>
      </c>
    </row>
    <row ht="10.7">
      <c r="FL1838" s="1"/>
      <c s="129">
        <f t="shared" si="305"/>
        <v>45666</v>
      </c>
    </row>
    <row ht="10.7">
      <c r="FL1839" s="1"/>
      <c s="129">
        <f t="shared" si="305"/>
        <v>45667</v>
      </c>
    </row>
    <row ht="10.7">
      <c r="FL1840" s="1"/>
      <c s="129">
        <f t="shared" si="305"/>
        <v>45668</v>
      </c>
    </row>
    <row ht="10.7">
      <c r="FL1841" s="1"/>
      <c s="129">
        <f t="shared" si="305"/>
        <v>45669</v>
      </c>
    </row>
    <row ht="10.7">
      <c r="FL1842" s="1"/>
      <c s="129">
        <f t="shared" si="305"/>
        <v>45670</v>
      </c>
    </row>
    <row ht="10.7">
      <c r="FL1843" s="1"/>
      <c s="129">
        <f t="shared" si="305"/>
        <v>45671</v>
      </c>
    </row>
    <row ht="10.7">
      <c r="FL1844" s="1"/>
      <c s="129">
        <f t="shared" si="305"/>
        <v>45672</v>
      </c>
    </row>
    <row ht="10.7">
      <c r="FL1845" s="1"/>
      <c s="129">
        <f t="shared" si="305"/>
        <v>45673</v>
      </c>
    </row>
    <row ht="10.7">
      <c r="FL1846" s="1"/>
      <c s="129">
        <f t="shared" si="305"/>
        <v>45674</v>
      </c>
    </row>
    <row ht="10.7">
      <c r="FL1847" s="1"/>
      <c s="129">
        <f t="shared" si="305"/>
        <v>45675</v>
      </c>
    </row>
    <row ht="10.7">
      <c r="FL1848" s="1"/>
      <c s="129">
        <f t="shared" si="305"/>
        <v>45676</v>
      </c>
    </row>
    <row ht="10.7">
      <c r="FL1849" s="1"/>
      <c s="129">
        <f t="shared" si="305"/>
        <v>45677</v>
      </c>
    </row>
    <row ht="10.7">
      <c r="FL1850" s="1"/>
      <c s="129">
        <f t="shared" si="305"/>
        <v>45678</v>
      </c>
    </row>
    <row ht="10.7">
      <c r="FL1851" s="1"/>
      <c s="129">
        <f t="shared" si="305"/>
        <v>45679</v>
      </c>
    </row>
    <row ht="10.7">
      <c r="FL1852" s="1"/>
      <c s="129">
        <f t="shared" si="305"/>
        <v>45680</v>
      </c>
    </row>
    <row ht="10.7">
      <c r="FL1853" s="1"/>
      <c s="129">
        <f t="shared" si="305"/>
        <v>45681</v>
      </c>
    </row>
    <row ht="10.7">
      <c r="FL1854" s="1"/>
      <c s="129">
        <f t="shared" si="305"/>
        <v>45682</v>
      </c>
    </row>
    <row ht="10.7">
      <c r="FL1855" s="1"/>
      <c s="129">
        <f t="shared" si="305"/>
        <v>45683</v>
      </c>
    </row>
    <row ht="10.7">
      <c r="FL1856" s="1"/>
      <c s="129">
        <f t="shared" si="305"/>
        <v>45684</v>
      </c>
    </row>
    <row ht="10.7">
      <c r="FL1857" s="1"/>
      <c s="129">
        <f t="shared" si="305"/>
        <v>45685</v>
      </c>
    </row>
    <row ht="10.7">
      <c r="FL1858" s="1"/>
      <c s="129">
        <f t="shared" si="305"/>
        <v>45686</v>
      </c>
    </row>
    <row ht="10.7">
      <c r="FL1859" s="1"/>
      <c s="129">
        <f t="shared" si="305"/>
        <v>45687</v>
      </c>
    </row>
    <row ht="10.7">
      <c r="FL1860" s="1"/>
      <c s="129">
        <f t="shared" si="305"/>
        <v>45688</v>
      </c>
    </row>
    <row ht="10.7">
      <c r="FL1861" s="1"/>
      <c s="129">
        <f t="shared" si="305"/>
        <v>45689</v>
      </c>
    </row>
    <row ht="10.7">
      <c r="FL1862" s="1"/>
      <c s="129">
        <f t="shared" si="305"/>
        <v>45690</v>
      </c>
    </row>
    <row ht="10.7">
      <c r="FL1863" s="1"/>
      <c s="129">
        <f t="shared" si="305"/>
        <v>45691</v>
      </c>
    </row>
    <row ht="10.7">
      <c r="FL1864" s="1"/>
      <c s="129">
        <f t="shared" si="305"/>
        <v>45692</v>
      </c>
    </row>
    <row ht="10.7">
      <c r="FL1865" s="1"/>
      <c s="129">
        <f t="shared" si="305"/>
        <v>45693</v>
      </c>
    </row>
    <row ht="10.7">
      <c r="FL1866" s="1"/>
      <c s="129">
        <f t="shared" si="305"/>
        <v>45694</v>
      </c>
    </row>
    <row ht="10.7">
      <c r="FL1867" s="1"/>
      <c s="129">
        <f t="shared" si="305"/>
        <v>45695</v>
      </c>
    </row>
    <row ht="10.7">
      <c r="FL1868" s="1"/>
      <c s="129">
        <f t="shared" si="305"/>
        <v>45696</v>
      </c>
    </row>
    <row ht="10.7">
      <c r="FL1869" s="1"/>
      <c s="129">
        <f t="shared" si="305"/>
        <v>45697</v>
      </c>
    </row>
    <row ht="10.7">
      <c r="FL1870" s="1"/>
      <c s="129">
        <f t="shared" si="305"/>
        <v>45698</v>
      </c>
    </row>
    <row ht="10.7">
      <c r="FL1871" s="1"/>
      <c s="129">
        <f t="shared" si="305"/>
        <v>45699</v>
      </c>
    </row>
    <row ht="10.7">
      <c r="FL1872" s="1"/>
      <c s="129">
        <f t="shared" si="305"/>
        <v>45700</v>
      </c>
    </row>
    <row ht="10.7">
      <c r="FL1873" s="1"/>
      <c s="129">
        <f t="shared" si="305"/>
        <v>45701</v>
      </c>
    </row>
    <row ht="10.7">
      <c r="FL1874" s="1"/>
      <c s="129">
        <f t="shared" si="305"/>
        <v>45702</v>
      </c>
    </row>
    <row ht="10.7">
      <c r="FL1875" s="1"/>
      <c s="129">
        <f t="shared" si="305"/>
        <v>45703</v>
      </c>
    </row>
    <row ht="10.7">
      <c r="FL1876" s="1"/>
      <c s="129">
        <f t="shared" si="305"/>
        <v>45704</v>
      </c>
    </row>
    <row ht="10.7">
      <c r="FL1877" s="1"/>
      <c s="129">
        <f t="shared" si="305"/>
        <v>45705</v>
      </c>
    </row>
    <row ht="10.7">
      <c r="FL1878" s="1"/>
      <c s="129">
        <f t="shared" si="305"/>
        <v>45706</v>
      </c>
    </row>
    <row ht="10.7">
      <c r="FL1879" s="1"/>
      <c s="129">
        <f t="shared" si="305"/>
        <v>45707</v>
      </c>
    </row>
    <row ht="10.7">
      <c r="FL1880" s="1"/>
      <c s="129">
        <f t="shared" si="305"/>
        <v>45708</v>
      </c>
    </row>
    <row ht="10.7">
      <c r="FL1881" s="1"/>
      <c s="129">
        <f t="shared" si="305"/>
        <v>45709</v>
      </c>
    </row>
    <row ht="10.7">
      <c r="FL1882" s="1"/>
      <c s="129">
        <f t="shared" si="305"/>
        <v>45710</v>
      </c>
    </row>
    <row ht="10.7">
      <c r="FL1883" s="1"/>
      <c s="129">
        <f t="shared" si="305"/>
        <v>45711</v>
      </c>
    </row>
    <row ht="10.7">
      <c r="FL1884" s="1"/>
      <c s="129">
        <f t="shared" si="305"/>
        <v>45712</v>
      </c>
    </row>
    <row ht="10.7">
      <c r="FL1885" s="1"/>
      <c s="129">
        <f t="shared" si="305"/>
        <v>45713</v>
      </c>
    </row>
    <row ht="10.7">
      <c r="FL1886" s="1"/>
      <c s="129">
        <f t="shared" si="305"/>
        <v>45714</v>
      </c>
    </row>
    <row ht="10.7">
      <c r="FL1887" s="1"/>
      <c s="129">
        <f t="shared" si="305"/>
        <v>45715</v>
      </c>
    </row>
    <row ht="10.7">
      <c r="FL1888" s="1"/>
      <c s="129">
        <f t="shared" si="305"/>
        <v>45716</v>
      </c>
    </row>
    <row ht="10.7">
      <c r="FL1889" s="1"/>
      <c s="129">
        <f t="shared" si="305"/>
        <v>45717</v>
      </c>
    </row>
    <row ht="10.7">
      <c r="FL1890" s="1"/>
      <c s="129">
        <f t="shared" si="305"/>
        <v>45718</v>
      </c>
    </row>
    <row ht="10.7">
      <c r="FL1891" s="1"/>
      <c s="129">
        <f t="shared" si="305"/>
        <v>45719</v>
      </c>
    </row>
    <row ht="10.7">
      <c r="FL1892" s="1"/>
      <c s="129">
        <f t="shared" si="305"/>
        <v>45720</v>
      </c>
    </row>
    <row ht="10.7">
      <c r="FL1893" s="1"/>
      <c s="129">
        <f t="shared" si="305"/>
        <v>45721</v>
      </c>
    </row>
    <row ht="10.7">
      <c r="FL1894" s="1"/>
      <c s="129">
        <f t="shared" si="305"/>
        <v>45722</v>
      </c>
    </row>
    <row ht="10.7">
      <c r="FL1895" s="1"/>
      <c s="129">
        <f t="shared" si="305"/>
        <v>45723</v>
      </c>
    </row>
    <row ht="10.7">
      <c r="FL1896" s="1"/>
      <c s="129">
        <f t="shared" si="305"/>
        <v>45724</v>
      </c>
    </row>
    <row ht="10.7">
      <c r="FL1897" s="1"/>
      <c s="129">
        <f t="shared" si="305"/>
        <v>45725</v>
      </c>
    </row>
    <row ht="10.7">
      <c r="FL1898" s="1"/>
      <c s="129">
        <f t="shared" si="305"/>
        <v>45726</v>
      </c>
    </row>
    <row ht="10.7">
      <c r="FL1899" s="1"/>
      <c s="129">
        <f t="shared" si="305"/>
        <v>45727</v>
      </c>
    </row>
    <row ht="10.7">
      <c r="FL1900" s="1"/>
      <c s="129">
        <f t="shared" si="305"/>
        <v>45728</v>
      </c>
    </row>
    <row ht="10.7">
      <c r="FL1901" s="1"/>
      <c s="129">
        <f t="shared" si="305"/>
        <v>45729</v>
      </c>
    </row>
    <row ht="10.7">
      <c r="FL1902" s="1"/>
      <c s="129">
        <f t="shared" si="305"/>
        <v>45730</v>
      </c>
    </row>
    <row ht="10.7">
      <c r="FL1903" s="1"/>
      <c s="129">
        <f t="shared" si="305"/>
        <v>45731</v>
      </c>
    </row>
    <row ht="10.7">
      <c r="FL1904" s="1"/>
      <c s="129">
        <f t="shared" si="305"/>
        <v>45732</v>
      </c>
    </row>
    <row ht="10.7">
      <c r="FL1905" s="1"/>
      <c s="129">
        <f t="shared" si="305"/>
        <v>45733</v>
      </c>
    </row>
    <row ht="10.7">
      <c r="FL1906" s="1"/>
      <c s="129">
        <f t="shared" si="305"/>
        <v>45734</v>
      </c>
    </row>
    <row ht="10.7">
      <c r="FL1907" s="1"/>
      <c s="129">
        <f t="shared" si="305"/>
        <v>45735</v>
      </c>
    </row>
    <row ht="10.7">
      <c r="FL1908" s="1"/>
      <c s="129">
        <f t="shared" si="305"/>
        <v>45736</v>
      </c>
    </row>
    <row ht="10.7">
      <c r="FL1909" s="1"/>
      <c s="129">
        <f t="shared" si="305"/>
        <v>45737</v>
      </c>
    </row>
    <row ht="10.7">
      <c r="FL1910" s="1"/>
      <c s="129">
        <f t="shared" si="305"/>
        <v>45738</v>
      </c>
    </row>
    <row ht="10.7">
      <c r="FL1911" s="1"/>
      <c s="129">
        <f t="shared" si="305"/>
        <v>45739</v>
      </c>
    </row>
    <row ht="10.7">
      <c r="FL1912" s="1"/>
      <c s="129">
        <f t="shared" si="305"/>
        <v>45740</v>
      </c>
    </row>
    <row ht="10.7">
      <c r="FL1913" s="1"/>
      <c s="129">
        <f t="shared" si="305"/>
        <v>45741</v>
      </c>
    </row>
    <row ht="10.7">
      <c r="FL1914" s="1"/>
      <c s="129">
        <f t="shared" si="305"/>
        <v>45742</v>
      </c>
    </row>
    <row ht="10.7">
      <c r="FL1915" s="1"/>
      <c s="129">
        <f t="shared" si="305"/>
        <v>45743</v>
      </c>
    </row>
    <row ht="10.7">
      <c r="FL1916" s="1"/>
      <c s="129">
        <f t="shared" si="305"/>
        <v>45744</v>
      </c>
    </row>
    <row ht="10.7">
      <c r="FL1917" s="1"/>
      <c s="129">
        <f t="shared" si="305"/>
        <v>45745</v>
      </c>
    </row>
    <row ht="10.7">
      <c r="FL1918" s="1"/>
      <c s="129">
        <f t="shared" si="305"/>
        <v>45746</v>
      </c>
    </row>
    <row ht="10.7">
      <c r="FL1919" s="1"/>
      <c s="129">
        <f t="shared" si="305"/>
        <v>45747</v>
      </c>
    </row>
    <row ht="10.7">
      <c r="FL1920" s="1"/>
      <c s="129">
        <f t="shared" si="305"/>
        <v>45748</v>
      </c>
    </row>
    <row ht="10.7">
      <c r="FL1921" s="1"/>
      <c s="129">
        <f t="shared" si="305"/>
        <v>45749</v>
      </c>
    </row>
    <row ht="10.7">
      <c r="FL1922" s="1"/>
      <c s="129">
        <f t="shared" si="305"/>
        <v>45750</v>
      </c>
    </row>
    <row ht="10.7">
      <c r="FL1923" s="1"/>
      <c s="129">
        <f t="shared" si="305"/>
        <v>45751</v>
      </c>
    </row>
    <row ht="10.7">
      <c r="FL1924" s="1"/>
      <c s="129">
        <f t="shared" si="305"/>
        <v>45752</v>
      </c>
    </row>
    <row ht="10.7">
      <c r="FL1925" s="1"/>
      <c s="129">
        <f t="shared" si="305"/>
        <v>45753</v>
      </c>
    </row>
    <row ht="10.7">
      <c r="FL1926" s="1"/>
      <c s="129">
        <f t="shared" si="305"/>
        <v>45754</v>
      </c>
    </row>
    <row ht="10.7">
      <c r="FL1927" s="1"/>
      <c s="129">
        <f t="shared" si="305"/>
        <v>45755</v>
      </c>
    </row>
    <row ht="10.7">
      <c r="FL1928" s="1"/>
      <c s="129">
        <f t="shared" si="305"/>
        <v>45756</v>
      </c>
    </row>
    <row ht="10.7">
      <c r="FL1929" s="1"/>
      <c s="129">
        <f t="shared" si="305"/>
        <v>45757</v>
      </c>
    </row>
    <row ht="10.7">
      <c r="FL1930" s="1"/>
      <c s="129">
        <f t="shared" si="305"/>
        <v>45758</v>
      </c>
    </row>
    <row ht="10.7">
      <c r="FL1931" s="1"/>
      <c s="129">
        <f t="shared" si="305"/>
        <v>45759</v>
      </c>
    </row>
    <row ht="10.7">
      <c r="FL1932" s="1"/>
      <c s="129">
        <f t="shared" si="305"/>
        <v>45760</v>
      </c>
    </row>
    <row ht="10.7">
      <c r="FL1933" s="1"/>
      <c s="129">
        <f t="shared" si="305"/>
        <v>45761</v>
      </c>
    </row>
    <row ht="10.7">
      <c r="FL1934" s="1"/>
      <c s="129">
        <f t="shared" si="305"/>
        <v>45762</v>
      </c>
    </row>
    <row ht="10.7">
      <c r="FL1935" s="1"/>
      <c s="129">
        <f t="shared" si="305"/>
        <v>45763</v>
      </c>
    </row>
    <row ht="10.7">
      <c r="FL1936" s="1"/>
      <c s="129">
        <f t="shared" si="305"/>
        <v>45764</v>
      </c>
    </row>
    <row ht="10.7">
      <c r="FL1937" s="1"/>
      <c s="129">
        <f t="shared" si="305"/>
        <v>45765</v>
      </c>
    </row>
    <row ht="10.7">
      <c r="FL1938" s="1"/>
      <c s="129">
        <f t="shared" si="305"/>
        <v>45766</v>
      </c>
    </row>
    <row ht="10.7">
      <c r="FL1939" s="1"/>
      <c s="129">
        <f t="shared" si="305"/>
        <v>45767</v>
      </c>
    </row>
    <row ht="10.7">
      <c r="FL1940" s="1"/>
      <c s="129">
        <f t="shared" si="305"/>
        <v>45768</v>
      </c>
    </row>
    <row ht="10.7">
      <c r="FL1941" s="1"/>
      <c s="129">
        <f t="shared" si="305"/>
        <v>45769</v>
      </c>
    </row>
    <row ht="10.7">
      <c r="FL1942" s="1"/>
      <c s="129">
        <f t="shared" si="305"/>
        <v>45770</v>
      </c>
    </row>
    <row ht="10.7">
      <c r="FL1943" s="1"/>
      <c s="129">
        <f t="shared" si="305"/>
        <v>45771</v>
      </c>
    </row>
    <row ht="10.7">
      <c r="FL1944" s="1"/>
      <c s="129">
        <f t="shared" si="305"/>
        <v>45772</v>
      </c>
    </row>
    <row ht="10.7">
      <c r="FL1945" s="1"/>
      <c s="129">
        <f t="shared" si="305"/>
        <v>45773</v>
      </c>
    </row>
    <row ht="10.7">
      <c r="FL1946" s="1"/>
      <c s="129">
        <f t="shared" si="305"/>
        <v>45774</v>
      </c>
    </row>
    <row ht="10.7">
      <c r="FL1947" s="1"/>
      <c s="129">
        <f t="shared" si="305"/>
        <v>45775</v>
      </c>
    </row>
    <row ht="10.7">
      <c r="FL1948" s="1"/>
      <c s="129">
        <f t="shared" si="305"/>
        <v>45776</v>
      </c>
    </row>
    <row ht="10.7">
      <c r="FL1949" s="1"/>
      <c s="129">
        <f t="shared" si="305"/>
        <v>45777</v>
      </c>
    </row>
    <row ht="10.7">
      <c r="FL1950" s="1"/>
      <c s="129">
        <f t="shared" si="305"/>
        <v>45778</v>
      </c>
    </row>
    <row ht="10.7">
      <c r="FL1951" s="1"/>
      <c s="129">
        <f t="shared" si="305"/>
        <v>45779</v>
      </c>
    </row>
    <row ht="10.7">
      <c r="FL1952" s="1"/>
      <c s="129">
        <f t="shared" si="305"/>
        <v>45780</v>
      </c>
    </row>
    <row ht="10.7">
      <c r="FL1953" s="1"/>
      <c s="129">
        <f t="shared" si="305"/>
        <v>45781</v>
      </c>
    </row>
    <row ht="10.7">
      <c r="FL1954" s="1"/>
      <c s="129">
        <f t="shared" si="305"/>
        <v>45782</v>
      </c>
    </row>
    <row ht="10.7">
      <c r="FL1955" s="1"/>
      <c s="129">
        <f t="shared" si="305"/>
        <v>45783</v>
      </c>
    </row>
    <row ht="10.7">
      <c r="FL1956" s="1"/>
      <c s="129">
        <f t="shared" si="305"/>
        <v>45784</v>
      </c>
    </row>
    <row ht="10.7">
      <c r="FL1957" s="1"/>
      <c s="129">
        <f t="shared" si="305"/>
        <v>45785</v>
      </c>
    </row>
    <row ht="10.7">
      <c r="FL1958" s="1"/>
      <c s="129">
        <f t="shared" si="305"/>
        <v>45786</v>
      </c>
    </row>
    <row ht="10.7">
      <c r="FL1959" s="1"/>
      <c s="129">
        <f t="shared" si="305"/>
        <v>45787</v>
      </c>
    </row>
    <row ht="10.7">
      <c r="FL1960" s="1"/>
      <c s="129">
        <f t="shared" si="305"/>
        <v>45788</v>
      </c>
    </row>
    <row ht="10.7">
      <c r="FL1961" s="1"/>
      <c s="129">
        <f t="shared" si="305"/>
        <v>45789</v>
      </c>
    </row>
    <row ht="10.7">
      <c r="FL1962" s="1"/>
      <c s="129">
        <f t="shared" si="305"/>
        <v>45790</v>
      </c>
    </row>
    <row ht="10.7">
      <c r="FL1963" s="1"/>
      <c s="129">
        <f t="shared" si="305"/>
        <v>45791</v>
      </c>
    </row>
    <row ht="10.7">
      <c r="FL1964" s="1"/>
      <c s="129">
        <f t="shared" si="305"/>
        <v>45792</v>
      </c>
    </row>
    <row ht="10.7">
      <c r="FL1965" s="1"/>
      <c s="129">
        <f t="shared" si="305"/>
        <v>45793</v>
      </c>
    </row>
    <row ht="10.7">
      <c r="FL1966" s="1"/>
      <c s="129">
        <f t="shared" si="305"/>
        <v>45794</v>
      </c>
    </row>
    <row ht="10.7">
      <c r="FL1967" s="1"/>
      <c s="129">
        <f t="shared" si="305"/>
        <v>45795</v>
      </c>
    </row>
    <row ht="10.7">
      <c r="FL1968" s="1"/>
      <c s="129">
        <f t="shared" si="305"/>
        <v>45796</v>
      </c>
    </row>
    <row ht="10.7">
      <c r="FL1969" s="1"/>
      <c s="129">
        <f t="shared" si="305"/>
        <v>45797</v>
      </c>
    </row>
    <row ht="10.7">
      <c r="FL1970" s="1"/>
      <c s="129">
        <f t="shared" si="305"/>
        <v>45798</v>
      </c>
    </row>
    <row ht="10.7">
      <c r="FL1971" s="1"/>
      <c s="129">
        <f t="shared" si="305"/>
        <v>45799</v>
      </c>
    </row>
    <row ht="10.7">
      <c r="FL1972" s="1"/>
      <c s="129">
        <f t="shared" si="305"/>
        <v>45800</v>
      </c>
    </row>
    <row ht="10.7">
      <c r="FL1973" s="1"/>
      <c s="129">
        <f t="shared" si="305"/>
        <v>45801</v>
      </c>
    </row>
    <row ht="10.7">
      <c r="FL1974" s="1"/>
      <c s="129">
        <f t="shared" si="305"/>
        <v>45802</v>
      </c>
    </row>
    <row ht="10.7">
      <c r="FL1975" s="1"/>
      <c s="129">
        <f t="shared" si="305"/>
        <v>45803</v>
      </c>
    </row>
    <row ht="10.7">
      <c r="FL1976" s="1"/>
      <c s="129">
        <f t="shared" si="305"/>
        <v>45804</v>
      </c>
    </row>
    <row ht="10.7">
      <c r="FL1977" s="1"/>
      <c s="129">
        <f t="shared" si="305"/>
        <v>45805</v>
      </c>
    </row>
    <row ht="10.7">
      <c r="FL1978" s="1"/>
      <c s="129">
        <f t="shared" si="305"/>
        <v>45806</v>
      </c>
    </row>
    <row ht="10.7">
      <c r="FL1979" s="1"/>
      <c s="129">
        <f t="shared" si="305"/>
        <v>45807</v>
      </c>
    </row>
    <row ht="10.7">
      <c r="FL1980" s="1"/>
      <c s="129">
        <f t="shared" si="305"/>
        <v>45808</v>
      </c>
    </row>
    <row ht="10.7">
      <c r="FL1981" s="1"/>
      <c s="129">
        <f t="shared" si="305"/>
        <v>45809</v>
      </c>
    </row>
    <row ht="10.7">
      <c r="FL1982" s="1"/>
      <c s="129">
        <f t="shared" si="305"/>
        <v>45810</v>
      </c>
    </row>
    <row ht="10.7">
      <c r="FL1983" s="1"/>
      <c s="129">
        <f t="shared" si="305"/>
        <v>45811</v>
      </c>
    </row>
    <row ht="10.7">
      <c r="FL1984" s="1"/>
      <c s="129">
        <f t="shared" si="305"/>
        <v>45812</v>
      </c>
    </row>
    <row ht="10.7">
      <c r="FL1985" s="1"/>
      <c s="129">
        <f t="shared" si="305"/>
        <v>45813</v>
      </c>
    </row>
    <row ht="10.7">
      <c r="FL1986" s="1"/>
      <c s="129">
        <f t="shared" si="305"/>
        <v>45814</v>
      </c>
    </row>
    <row ht="10.7">
      <c r="FL1987" s="1"/>
      <c s="129">
        <f t="shared" si="305"/>
        <v>45815</v>
      </c>
    </row>
    <row ht="10.7">
      <c r="FL1988" s="1"/>
      <c s="129">
        <f t="shared" si="305"/>
        <v>45816</v>
      </c>
    </row>
    <row ht="10.7">
      <c r="FL1989" s="1"/>
      <c s="129">
        <f t="shared" si="305"/>
        <v>45817</v>
      </c>
    </row>
    <row ht="10.7">
      <c r="FL1990" s="1"/>
      <c s="129">
        <f t="shared" si="305"/>
        <v>45818</v>
      </c>
    </row>
    <row ht="10.7">
      <c r="FL1991" s="1"/>
      <c s="129">
        <f t="shared" si="305"/>
        <v>45819</v>
      </c>
    </row>
    <row ht="10.7">
      <c r="FL1992" s="1"/>
      <c s="129">
        <f t="shared" si="305"/>
        <v>45820</v>
      </c>
    </row>
    <row ht="10.7">
      <c r="FL1993" s="1"/>
      <c s="129">
        <f t="shared" si="305"/>
        <v>45821</v>
      </c>
    </row>
    <row ht="10.7">
      <c r="FL1994" s="1"/>
      <c s="129">
        <f t="shared" si="305"/>
        <v>45822</v>
      </c>
    </row>
    <row ht="10.7">
      <c r="FL1995" s="1"/>
      <c s="129">
        <f t="shared" si="305"/>
        <v>45823</v>
      </c>
    </row>
    <row ht="10.7">
      <c r="FL1996" s="1"/>
      <c s="129">
        <f t="shared" si="305"/>
        <v>45824</v>
      </c>
    </row>
    <row ht="10.7">
      <c r="FL1997" s="1"/>
      <c s="129">
        <f t="shared" si="305"/>
        <v>45825</v>
      </c>
    </row>
    <row ht="10.7">
      <c r="FL1998" s="1"/>
      <c s="129">
        <f t="shared" si="305"/>
        <v>45826</v>
      </c>
    </row>
    <row ht="10.7">
      <c r="FL1999" s="1"/>
      <c s="129">
        <f t="shared" si="305"/>
        <v>45827</v>
      </c>
    </row>
    <row ht="10.7">
      <c r="FL2000" s="1"/>
      <c s="129">
        <f t="shared" si="305"/>
        <v>45828</v>
      </c>
    </row>
    <row ht="10.7">
      <c r="FL2001" s="1"/>
      <c s="129">
        <f t="shared" si="305"/>
        <v>45829</v>
      </c>
    </row>
    <row ht="10.7">
      <c r="FL2002" s="1"/>
      <c s="129">
        <f t="shared" si="305"/>
        <v>45830</v>
      </c>
    </row>
    <row ht="10.7">
      <c r="FL2003" s="1"/>
      <c s="129">
        <f t="shared" si="305"/>
        <v>45831</v>
      </c>
    </row>
    <row ht="10.7">
      <c r="FL2004" s="1"/>
      <c s="129">
        <f t="shared" si="305"/>
        <v>45832</v>
      </c>
    </row>
    <row ht="10.7">
      <c r="FL2005" s="1"/>
      <c s="129">
        <f t="shared" si="305"/>
        <v>45833</v>
      </c>
    </row>
    <row ht="10.7">
      <c r="FL2006" s="1"/>
      <c s="129">
        <f t="shared" si="305"/>
        <v>45834</v>
      </c>
    </row>
    <row ht="10.7">
      <c r="FL2007" s="1"/>
      <c s="129">
        <f t="shared" si="305"/>
        <v>45835</v>
      </c>
    </row>
    <row ht="10.7">
      <c r="FL2008" s="1"/>
      <c s="129">
        <f t="shared" si="305"/>
        <v>45836</v>
      </c>
    </row>
    <row ht="10.7">
      <c r="FL2009" s="1"/>
      <c s="129">
        <f t="shared" si="305"/>
        <v>45837</v>
      </c>
    </row>
    <row ht="10.7">
      <c r="FL2010" s="1"/>
      <c s="129">
        <f t="shared" si="305"/>
        <v>45838</v>
      </c>
    </row>
    <row ht="10.7">
      <c r="FL2011" s="1"/>
      <c s="129">
        <f t="shared" si="305"/>
        <v>45839</v>
      </c>
    </row>
    <row ht="10.7">
      <c r="FL2012" s="1"/>
      <c s="129">
        <f t="shared" si="305"/>
        <v>45840</v>
      </c>
    </row>
    <row ht="10.7">
      <c r="FL2013" s="1"/>
      <c s="129">
        <f t="shared" si="305"/>
        <v>45841</v>
      </c>
    </row>
    <row ht="10.7">
      <c r="FL2014" s="1"/>
      <c s="129">
        <f t="shared" si="305"/>
        <v>45842</v>
      </c>
    </row>
    <row ht="10.7">
      <c r="FL2015" s="1"/>
      <c s="129">
        <f t="shared" si="305"/>
        <v>45843</v>
      </c>
    </row>
    <row ht="10.7">
      <c r="FL2016" s="1"/>
      <c s="129">
        <f t="shared" si="305"/>
        <v>45844</v>
      </c>
    </row>
    <row ht="10.7">
      <c r="FL2017" s="1"/>
      <c s="129">
        <f t="shared" si="305"/>
        <v>45845</v>
      </c>
    </row>
    <row ht="10.7">
      <c r="FL2018" s="1"/>
      <c s="129">
        <f t="shared" si="305"/>
        <v>45846</v>
      </c>
    </row>
    <row ht="10.7">
      <c r="FL2019" s="1"/>
      <c s="129">
        <f t="shared" si="305"/>
        <v>45847</v>
      </c>
    </row>
    <row ht="10.7">
      <c r="FL2020" s="1"/>
      <c s="129">
        <f t="shared" si="305"/>
        <v>45848</v>
      </c>
    </row>
    <row ht="10.7">
      <c r="FL2021" s="1"/>
      <c s="129">
        <f t="shared" si="305"/>
        <v>45849</v>
      </c>
    </row>
    <row ht="10.7">
      <c r="FL2022" s="1"/>
      <c s="129">
        <f t="shared" si="305"/>
        <v>45850</v>
      </c>
    </row>
    <row ht="10.7">
      <c r="FL2023" s="1"/>
      <c s="129">
        <f t="shared" si="305"/>
        <v>45851</v>
      </c>
    </row>
    <row ht="10.7">
      <c r="FL2024" s="1"/>
      <c s="129">
        <f t="shared" si="305"/>
        <v>45852</v>
      </c>
    </row>
    <row ht="10.7">
      <c r="FL2025" s="1"/>
      <c s="129">
        <f t="shared" si="305"/>
        <v>45853</v>
      </c>
    </row>
    <row ht="10.7">
      <c r="FL2026" s="1"/>
      <c s="129">
        <f t="shared" si="305"/>
        <v>45854</v>
      </c>
    </row>
    <row ht="10.7">
      <c r="FL2027" s="1"/>
      <c s="129">
        <f t="shared" si="305"/>
        <v>45855</v>
      </c>
    </row>
    <row ht="10.7">
      <c r="FL2028" s="1"/>
      <c s="129">
        <f t="shared" si="305"/>
        <v>45856</v>
      </c>
    </row>
    <row ht="10.7">
      <c r="FL2029" s="1"/>
      <c s="129">
        <f t="shared" si="305"/>
        <v>45857</v>
      </c>
    </row>
    <row ht="10.7">
      <c r="FL2030" s="1"/>
      <c s="129">
        <f t="shared" si="305"/>
        <v>45858</v>
      </c>
    </row>
    <row ht="10.7">
      <c r="FL2031" s="1"/>
      <c s="129">
        <f t="shared" si="305"/>
        <v>45859</v>
      </c>
    </row>
    <row ht="10.7">
      <c r="FL2032" s="1"/>
      <c s="129">
        <f t="shared" si="305"/>
        <v>45860</v>
      </c>
    </row>
    <row ht="10.7">
      <c r="FL2033" s="1"/>
      <c s="129">
        <f t="shared" si="305"/>
        <v>45861</v>
      </c>
    </row>
    <row ht="10.7">
      <c r="FL2034" s="1"/>
      <c s="129">
        <f t="shared" si="305"/>
        <v>45862</v>
      </c>
    </row>
    <row ht="10.7">
      <c r="FL2035" s="1"/>
      <c s="129">
        <f t="shared" si="305"/>
        <v>45863</v>
      </c>
    </row>
    <row ht="10.7">
      <c r="FL2036" s="1"/>
      <c s="129">
        <f t="shared" si="305"/>
        <v>45864</v>
      </c>
    </row>
    <row ht="10.7">
      <c r="FL2037" s="1"/>
      <c s="129">
        <f t="shared" si="305"/>
        <v>45865</v>
      </c>
    </row>
    <row ht="10.7">
      <c r="FL2038" s="1"/>
      <c s="129">
        <f t="shared" si="305"/>
        <v>45866</v>
      </c>
    </row>
    <row ht="10.7">
      <c r="FL2039" s="1"/>
      <c s="129">
        <f t="shared" si="305"/>
        <v>45867</v>
      </c>
    </row>
    <row ht="10.7">
      <c r="FL2040" s="1"/>
      <c s="129">
        <f t="shared" si="305"/>
        <v>45868</v>
      </c>
    </row>
    <row ht="10.7">
      <c r="FL2041" s="1"/>
      <c s="129">
        <f t="shared" si="305"/>
        <v>45869</v>
      </c>
    </row>
    <row ht="10.7">
      <c r="FL2042" s="1"/>
      <c s="129">
        <f t="shared" si="305"/>
        <v>45870</v>
      </c>
    </row>
    <row ht="10.7">
      <c r="FL2043" s="1"/>
      <c s="129">
        <f t="shared" si="305"/>
        <v>45871</v>
      </c>
    </row>
    <row ht="10.7">
      <c r="FL2044" s="1"/>
      <c s="129">
        <f t="shared" si="306" ref="FM2044:FM2298">FM2043+1</f>
        <v>45872</v>
      </c>
    </row>
    <row ht="10.7">
      <c r="FL2045" s="1"/>
      <c s="129">
        <f t="shared" si="306"/>
        <v>45873</v>
      </c>
    </row>
    <row ht="10.7">
      <c r="FL2046" s="1"/>
      <c s="129">
        <f t="shared" si="306"/>
        <v>45874</v>
      </c>
    </row>
    <row ht="10.7">
      <c r="FL2047" s="1"/>
      <c s="129">
        <f t="shared" si="306"/>
        <v>45875</v>
      </c>
    </row>
    <row ht="10.7">
      <c r="FL2048" s="1"/>
      <c s="129">
        <f t="shared" si="306"/>
        <v>45876</v>
      </c>
    </row>
    <row ht="10.7">
      <c r="FL2049" s="1"/>
      <c s="129">
        <f t="shared" si="306"/>
        <v>45877</v>
      </c>
    </row>
    <row ht="10.7">
      <c r="FL2050" s="1"/>
      <c s="129">
        <f t="shared" si="306"/>
        <v>45878</v>
      </c>
    </row>
    <row ht="10.7">
      <c r="FL2051" s="1"/>
      <c s="129">
        <f t="shared" si="306"/>
        <v>45879</v>
      </c>
    </row>
    <row ht="10.7">
      <c r="FL2052" s="1"/>
      <c s="129">
        <f t="shared" si="306"/>
        <v>45880</v>
      </c>
    </row>
    <row ht="10.7">
      <c r="FL2053" s="1"/>
      <c s="129">
        <f t="shared" si="306"/>
        <v>45881</v>
      </c>
    </row>
    <row ht="10.7">
      <c r="FL2054" s="1"/>
      <c s="129">
        <f t="shared" si="306"/>
        <v>45882</v>
      </c>
    </row>
    <row ht="10.7">
      <c r="FL2055" s="1"/>
      <c s="129">
        <f t="shared" si="306"/>
        <v>45883</v>
      </c>
    </row>
    <row ht="10.7">
      <c r="FL2056" s="1"/>
      <c s="129">
        <f t="shared" si="306"/>
        <v>45884</v>
      </c>
    </row>
    <row ht="10.7">
      <c r="FL2057" s="1"/>
      <c s="129">
        <f t="shared" si="306"/>
        <v>45885</v>
      </c>
    </row>
    <row ht="10.7">
      <c r="FL2058" s="1"/>
      <c s="129">
        <f t="shared" si="306"/>
        <v>45886</v>
      </c>
    </row>
    <row ht="10.7">
      <c r="FL2059" s="1"/>
      <c s="129">
        <f t="shared" si="306"/>
        <v>45887</v>
      </c>
    </row>
    <row ht="10.7">
      <c r="FL2060" s="1"/>
      <c s="129">
        <f t="shared" si="306"/>
        <v>45888</v>
      </c>
    </row>
    <row ht="10.7">
      <c r="FL2061" s="1"/>
      <c s="129">
        <f t="shared" si="306"/>
        <v>45889</v>
      </c>
    </row>
    <row ht="10.7">
      <c r="FL2062" s="1"/>
      <c s="129">
        <f t="shared" si="306"/>
        <v>45890</v>
      </c>
    </row>
    <row ht="10.7">
      <c r="FL2063" s="1"/>
      <c s="129">
        <f t="shared" si="306"/>
        <v>45891</v>
      </c>
    </row>
    <row ht="10.7">
      <c r="FL2064" s="1"/>
      <c s="129">
        <f t="shared" si="306"/>
        <v>45892</v>
      </c>
    </row>
    <row ht="10.7">
      <c r="FL2065" s="1"/>
      <c s="129">
        <f t="shared" si="306"/>
        <v>45893</v>
      </c>
    </row>
    <row ht="10.7">
      <c r="FL2066" s="1"/>
      <c s="129">
        <f t="shared" si="306"/>
        <v>45894</v>
      </c>
    </row>
    <row ht="10.7">
      <c r="FL2067" s="1"/>
      <c s="129">
        <f t="shared" si="306"/>
        <v>45895</v>
      </c>
    </row>
    <row ht="10.7">
      <c r="FL2068" s="1"/>
      <c s="129">
        <f t="shared" si="306"/>
        <v>45896</v>
      </c>
    </row>
    <row ht="10.7">
      <c r="FL2069" s="1"/>
      <c s="129">
        <f t="shared" si="306"/>
        <v>45897</v>
      </c>
    </row>
    <row ht="10.7">
      <c r="FL2070" s="1"/>
      <c s="129">
        <f t="shared" si="306"/>
        <v>45898</v>
      </c>
    </row>
    <row ht="10.7">
      <c r="FL2071" s="1"/>
      <c s="129">
        <f t="shared" si="306"/>
        <v>45899</v>
      </c>
    </row>
    <row ht="10.7">
      <c r="FL2072" s="1"/>
      <c s="129">
        <f t="shared" si="306"/>
        <v>45900</v>
      </c>
    </row>
    <row ht="10.7">
      <c r="FL2073" s="1"/>
      <c s="129">
        <f t="shared" si="306"/>
        <v>45901</v>
      </c>
    </row>
    <row ht="10.7">
      <c r="FL2074" s="1"/>
      <c s="129">
        <f t="shared" si="306"/>
        <v>45902</v>
      </c>
    </row>
    <row ht="10.7">
      <c r="FL2075" s="1"/>
      <c s="129">
        <f t="shared" si="306"/>
        <v>45903</v>
      </c>
    </row>
    <row ht="10.7">
      <c r="FL2076" s="1"/>
      <c s="129">
        <f t="shared" si="306"/>
        <v>45904</v>
      </c>
    </row>
    <row ht="10.7">
      <c r="FL2077" s="1"/>
      <c s="129">
        <f t="shared" si="306"/>
        <v>45905</v>
      </c>
    </row>
    <row ht="10.7">
      <c r="FL2078" s="1"/>
      <c s="129">
        <f t="shared" si="306"/>
        <v>45906</v>
      </c>
    </row>
    <row ht="10.7">
      <c r="FL2079" s="1"/>
      <c s="129">
        <f t="shared" si="306"/>
        <v>45907</v>
      </c>
    </row>
    <row ht="10.7">
      <c r="FL2080" s="1"/>
      <c s="129">
        <f t="shared" si="306"/>
        <v>45908</v>
      </c>
    </row>
    <row ht="10.7">
      <c r="FL2081" s="1"/>
      <c s="129">
        <f t="shared" si="306"/>
        <v>45909</v>
      </c>
    </row>
    <row ht="10.7">
      <c r="FL2082" s="1"/>
      <c s="129">
        <f t="shared" si="306"/>
        <v>45910</v>
      </c>
    </row>
    <row ht="10.7">
      <c r="FL2083" s="1"/>
      <c s="129">
        <f t="shared" si="306"/>
        <v>45911</v>
      </c>
    </row>
    <row ht="10.7">
      <c r="FL2084" s="1"/>
      <c s="129">
        <f t="shared" si="306"/>
        <v>45912</v>
      </c>
    </row>
    <row ht="10.7">
      <c r="FL2085" s="1"/>
      <c s="129">
        <f t="shared" si="306"/>
        <v>45913</v>
      </c>
    </row>
    <row ht="10.7">
      <c r="FL2086" s="1"/>
      <c s="129">
        <f t="shared" si="306"/>
        <v>45914</v>
      </c>
    </row>
    <row ht="10.7">
      <c r="FL2087" s="1"/>
      <c s="129">
        <f t="shared" si="306"/>
        <v>45915</v>
      </c>
    </row>
    <row ht="10.7">
      <c r="FL2088" s="1"/>
      <c s="129">
        <f t="shared" si="306"/>
        <v>45916</v>
      </c>
    </row>
    <row ht="10.7">
      <c r="FL2089" s="1"/>
      <c s="129">
        <f t="shared" si="306"/>
        <v>45917</v>
      </c>
    </row>
    <row ht="10.7">
      <c r="FL2090" s="1"/>
      <c s="129">
        <f t="shared" si="306"/>
        <v>45918</v>
      </c>
    </row>
    <row ht="10.7">
      <c r="FL2091" s="1"/>
      <c s="129">
        <f t="shared" si="306"/>
        <v>45919</v>
      </c>
    </row>
    <row ht="10.7">
      <c r="FL2092" s="1"/>
      <c s="129">
        <f t="shared" si="306"/>
        <v>45920</v>
      </c>
    </row>
    <row ht="10.7">
      <c r="FL2093" s="1"/>
      <c s="129">
        <f t="shared" si="306"/>
        <v>45921</v>
      </c>
    </row>
    <row ht="10.7">
      <c r="FL2094" s="1"/>
      <c s="129">
        <f t="shared" si="306"/>
        <v>45922</v>
      </c>
    </row>
    <row ht="10.7">
      <c r="FL2095" s="1"/>
      <c s="129">
        <f t="shared" si="306"/>
        <v>45923</v>
      </c>
    </row>
    <row ht="10.7">
      <c r="FL2096" s="1"/>
      <c s="129">
        <f t="shared" si="306"/>
        <v>45924</v>
      </c>
    </row>
    <row ht="10.7">
      <c r="FL2097" s="1"/>
      <c s="129">
        <f t="shared" si="306"/>
        <v>45925</v>
      </c>
    </row>
    <row ht="10.7">
      <c r="FL2098" s="1"/>
      <c s="129">
        <f t="shared" si="306"/>
        <v>45926</v>
      </c>
    </row>
    <row ht="10.7">
      <c r="FL2099" s="1"/>
      <c s="129">
        <f t="shared" si="306"/>
        <v>45927</v>
      </c>
    </row>
    <row ht="10.7">
      <c r="FL2100" s="1"/>
      <c s="129">
        <f t="shared" si="306"/>
        <v>45928</v>
      </c>
    </row>
    <row ht="10.7">
      <c r="FL2101" s="1"/>
      <c s="129">
        <f t="shared" si="306"/>
        <v>45929</v>
      </c>
    </row>
    <row ht="10.7">
      <c r="FL2102" s="1"/>
      <c s="129">
        <f t="shared" si="306"/>
        <v>45930</v>
      </c>
    </row>
    <row ht="10.7">
      <c r="FL2103" s="1"/>
      <c s="129">
        <f t="shared" si="306"/>
        <v>45931</v>
      </c>
    </row>
    <row ht="10.7">
      <c r="FL2104" s="1"/>
      <c s="129">
        <f t="shared" si="306"/>
        <v>45932</v>
      </c>
    </row>
    <row ht="10.7">
      <c r="FL2105" s="1"/>
      <c s="129">
        <f t="shared" si="306"/>
        <v>45933</v>
      </c>
    </row>
    <row ht="10.7">
      <c r="FL2106" s="1"/>
      <c s="129">
        <f t="shared" si="306"/>
        <v>45934</v>
      </c>
    </row>
    <row ht="10.7">
      <c r="FL2107" s="1"/>
      <c s="129">
        <f t="shared" si="306"/>
        <v>45935</v>
      </c>
    </row>
    <row ht="10.7">
      <c r="FL2108" s="1"/>
      <c s="129">
        <f t="shared" si="306"/>
        <v>45936</v>
      </c>
    </row>
    <row ht="10.7">
      <c r="FL2109" s="1"/>
      <c s="129">
        <f t="shared" si="306"/>
        <v>45937</v>
      </c>
    </row>
    <row ht="10.7">
      <c r="FL2110" s="1"/>
      <c s="129">
        <f t="shared" si="306"/>
        <v>45938</v>
      </c>
    </row>
    <row ht="10.7">
      <c r="FL2111" s="1"/>
      <c s="129">
        <f t="shared" si="306"/>
        <v>45939</v>
      </c>
    </row>
    <row ht="10.7">
      <c r="FL2112" s="1"/>
      <c s="129">
        <f t="shared" si="306"/>
        <v>45940</v>
      </c>
    </row>
    <row ht="10.7">
      <c r="FL2113" s="1"/>
      <c s="129">
        <f t="shared" si="306"/>
        <v>45941</v>
      </c>
    </row>
    <row ht="10.7">
      <c r="FL2114" s="1"/>
      <c s="129">
        <f t="shared" si="306"/>
        <v>45942</v>
      </c>
    </row>
    <row ht="10.7">
      <c r="FL2115" s="1"/>
      <c s="129">
        <f t="shared" si="306"/>
        <v>45943</v>
      </c>
    </row>
    <row ht="10.7">
      <c r="FL2116" s="1"/>
      <c s="129">
        <f t="shared" si="306"/>
        <v>45944</v>
      </c>
    </row>
    <row ht="10.7">
      <c r="FL2117" s="1"/>
      <c s="129">
        <f t="shared" si="306"/>
        <v>45945</v>
      </c>
    </row>
    <row ht="10.7">
      <c r="FL2118" s="1"/>
      <c s="129">
        <f t="shared" si="306"/>
        <v>45946</v>
      </c>
    </row>
    <row ht="10.7">
      <c r="FL2119" s="1"/>
      <c s="129">
        <f t="shared" si="306"/>
        <v>45947</v>
      </c>
    </row>
    <row ht="10.7">
      <c r="FL2120" s="1"/>
      <c s="129">
        <f t="shared" si="306"/>
        <v>45948</v>
      </c>
    </row>
    <row ht="10.7">
      <c r="FL2121" s="1"/>
      <c s="129">
        <f t="shared" si="306"/>
        <v>45949</v>
      </c>
    </row>
    <row ht="10.7">
      <c r="FL2122" s="1"/>
      <c s="129">
        <f t="shared" si="306"/>
        <v>45950</v>
      </c>
    </row>
    <row ht="10.7">
      <c r="FL2123" s="1"/>
      <c s="129">
        <f t="shared" si="306"/>
        <v>45951</v>
      </c>
    </row>
    <row ht="10.7">
      <c r="FL2124" s="1"/>
      <c s="129">
        <f t="shared" si="306"/>
        <v>45952</v>
      </c>
    </row>
    <row ht="10.7">
      <c r="FL2125" s="1"/>
      <c s="129">
        <f t="shared" si="306"/>
        <v>45953</v>
      </c>
    </row>
    <row ht="10.7">
      <c r="FL2126" s="1"/>
      <c s="129">
        <f t="shared" si="306"/>
        <v>45954</v>
      </c>
    </row>
    <row ht="10.7">
      <c r="FL2127" s="1"/>
      <c s="129">
        <f t="shared" si="306"/>
        <v>45955</v>
      </c>
    </row>
    <row ht="10.7">
      <c r="FL2128" s="1"/>
      <c s="129">
        <f t="shared" si="306"/>
        <v>45956</v>
      </c>
    </row>
    <row ht="10.7">
      <c r="FL2129" s="1"/>
      <c s="129">
        <f t="shared" si="306"/>
        <v>45957</v>
      </c>
    </row>
    <row ht="10.7">
      <c r="FL2130" s="1"/>
      <c s="129">
        <f t="shared" si="306"/>
        <v>45958</v>
      </c>
    </row>
    <row ht="10.7">
      <c r="FL2131" s="1"/>
      <c s="129">
        <f t="shared" si="306"/>
        <v>45959</v>
      </c>
    </row>
    <row ht="10.7">
      <c r="FL2132" s="1"/>
      <c s="129">
        <f t="shared" si="306"/>
        <v>45960</v>
      </c>
    </row>
    <row ht="10.7">
      <c r="FL2133" s="1"/>
      <c s="129">
        <f t="shared" si="306"/>
        <v>45961</v>
      </c>
    </row>
    <row ht="10.7">
      <c r="FL2134" s="1"/>
      <c s="129">
        <f t="shared" si="306"/>
        <v>45962</v>
      </c>
    </row>
    <row ht="10.7">
      <c r="FL2135" s="1"/>
      <c s="129">
        <f t="shared" si="306"/>
        <v>45963</v>
      </c>
    </row>
    <row ht="10.7">
      <c r="FL2136" s="1"/>
      <c s="129">
        <f t="shared" si="306"/>
        <v>45964</v>
      </c>
    </row>
    <row ht="10.7">
      <c r="FL2137" s="1"/>
      <c s="129">
        <f t="shared" si="306"/>
        <v>45965</v>
      </c>
    </row>
    <row ht="10.7">
      <c r="FL2138" s="1"/>
      <c s="129">
        <f t="shared" si="306"/>
        <v>45966</v>
      </c>
    </row>
    <row ht="10.7">
      <c r="FL2139" s="1"/>
      <c s="129">
        <f t="shared" si="306"/>
        <v>45967</v>
      </c>
    </row>
    <row ht="10.7">
      <c r="FL2140" s="1"/>
      <c s="129">
        <f t="shared" si="306"/>
        <v>45968</v>
      </c>
    </row>
    <row ht="10.7">
      <c r="FL2141" s="1"/>
      <c s="129">
        <f t="shared" si="306"/>
        <v>45969</v>
      </c>
    </row>
    <row ht="10.7">
      <c r="FL2142" s="1"/>
      <c s="129">
        <f t="shared" si="306"/>
        <v>45970</v>
      </c>
    </row>
    <row ht="10.7">
      <c r="FL2143" s="1"/>
      <c s="129">
        <f t="shared" si="306"/>
        <v>45971</v>
      </c>
    </row>
    <row ht="10.7">
      <c r="FL2144" s="1"/>
      <c s="129">
        <f t="shared" si="306"/>
        <v>45972</v>
      </c>
    </row>
    <row ht="10.7">
      <c r="FL2145" s="1"/>
      <c s="129">
        <f t="shared" si="306"/>
        <v>45973</v>
      </c>
    </row>
    <row ht="10.7">
      <c r="FL2146" s="1"/>
      <c s="129">
        <f t="shared" si="306"/>
        <v>45974</v>
      </c>
    </row>
    <row ht="10.7">
      <c r="FL2147" s="1"/>
      <c s="129">
        <f t="shared" si="306"/>
        <v>45975</v>
      </c>
    </row>
    <row ht="10.7">
      <c r="FL2148" s="1"/>
      <c s="129">
        <f t="shared" si="306"/>
        <v>45976</v>
      </c>
    </row>
    <row ht="10.7">
      <c r="FL2149" s="1"/>
      <c s="129">
        <f t="shared" si="306"/>
        <v>45977</v>
      </c>
    </row>
    <row ht="10.7">
      <c r="FL2150" s="1"/>
      <c s="129">
        <f t="shared" si="306"/>
        <v>45978</v>
      </c>
    </row>
    <row ht="10.7">
      <c r="FL2151" s="1"/>
      <c s="129">
        <f t="shared" si="306"/>
        <v>45979</v>
      </c>
    </row>
    <row ht="10.7">
      <c r="FL2152" s="1"/>
      <c s="129">
        <f t="shared" si="306"/>
        <v>45980</v>
      </c>
    </row>
    <row ht="10.7">
      <c r="FL2153" s="1"/>
      <c s="129">
        <f t="shared" si="306"/>
        <v>45981</v>
      </c>
    </row>
    <row ht="10.7">
      <c r="FL2154" s="1"/>
      <c s="129">
        <f t="shared" si="306"/>
        <v>45982</v>
      </c>
    </row>
    <row ht="10.7">
      <c r="FL2155" s="1"/>
      <c s="129">
        <f t="shared" si="306"/>
        <v>45983</v>
      </c>
    </row>
    <row ht="10.7">
      <c r="FL2156" s="1"/>
      <c s="129">
        <f t="shared" si="306"/>
        <v>45984</v>
      </c>
    </row>
    <row ht="10.7">
      <c r="FL2157" s="1"/>
      <c s="129">
        <f t="shared" si="306"/>
        <v>45985</v>
      </c>
    </row>
    <row ht="10.7">
      <c r="FL2158" s="1"/>
      <c s="129">
        <f t="shared" si="306"/>
        <v>45986</v>
      </c>
    </row>
    <row ht="10.7">
      <c r="FL2159" s="1"/>
      <c s="129">
        <f t="shared" si="306"/>
        <v>45987</v>
      </c>
    </row>
    <row ht="10.7">
      <c r="FL2160" s="1"/>
      <c s="129">
        <f t="shared" si="306"/>
        <v>45988</v>
      </c>
    </row>
    <row ht="10.7">
      <c r="FL2161" s="1"/>
      <c s="129">
        <f t="shared" si="306"/>
        <v>45989</v>
      </c>
    </row>
    <row ht="10.7">
      <c r="FL2162" s="1"/>
      <c s="129">
        <f t="shared" si="306"/>
        <v>45990</v>
      </c>
    </row>
    <row ht="10.7">
      <c r="FL2163" s="1"/>
      <c s="129">
        <f t="shared" si="306"/>
        <v>45991</v>
      </c>
    </row>
    <row ht="10.7">
      <c r="FL2164" s="1"/>
      <c s="129">
        <f t="shared" si="306"/>
        <v>45992</v>
      </c>
    </row>
    <row ht="10.7">
      <c r="FL2165" s="1"/>
      <c s="129">
        <f t="shared" si="306"/>
        <v>45993</v>
      </c>
    </row>
    <row ht="10.7">
      <c r="FL2166" s="1"/>
      <c s="129">
        <f t="shared" si="306"/>
        <v>45994</v>
      </c>
    </row>
    <row ht="10.7">
      <c r="FL2167" s="1"/>
      <c s="129">
        <f t="shared" si="306"/>
        <v>45995</v>
      </c>
    </row>
    <row ht="10.7">
      <c r="FL2168" s="1"/>
      <c s="129">
        <f t="shared" si="306"/>
        <v>45996</v>
      </c>
    </row>
    <row ht="10.7">
      <c r="FL2169" s="1"/>
      <c s="129">
        <f t="shared" si="306"/>
        <v>45997</v>
      </c>
    </row>
    <row ht="10.7">
      <c r="FL2170" s="1"/>
      <c s="129">
        <f t="shared" si="306"/>
        <v>45998</v>
      </c>
    </row>
    <row ht="10.7">
      <c r="FL2171" s="1"/>
      <c s="129">
        <f t="shared" si="306"/>
        <v>45999</v>
      </c>
    </row>
    <row ht="10.7">
      <c r="FL2172" s="1"/>
      <c s="129">
        <f t="shared" si="306"/>
        <v>46000</v>
      </c>
    </row>
    <row ht="10.7">
      <c r="FL2173" s="1"/>
      <c s="129">
        <f t="shared" si="306"/>
        <v>46001</v>
      </c>
    </row>
    <row ht="10.7">
      <c r="FL2174" s="1"/>
      <c s="129">
        <f t="shared" si="306"/>
        <v>46002</v>
      </c>
    </row>
    <row ht="10.7">
      <c r="FL2175" s="1"/>
      <c s="129">
        <f t="shared" si="306"/>
        <v>46003</v>
      </c>
    </row>
    <row ht="10.7">
      <c r="FL2176" s="1"/>
      <c s="129">
        <f t="shared" si="306"/>
        <v>46004</v>
      </c>
    </row>
    <row ht="10.7">
      <c r="FL2177" s="1"/>
      <c s="129">
        <f t="shared" si="306"/>
        <v>46005</v>
      </c>
    </row>
    <row ht="10.7">
      <c r="FL2178" s="1"/>
      <c s="129">
        <f t="shared" si="306"/>
        <v>46006</v>
      </c>
    </row>
    <row ht="10.7">
      <c r="FL2179" s="1"/>
      <c s="129">
        <f t="shared" si="306"/>
        <v>46007</v>
      </c>
    </row>
    <row ht="10.7">
      <c r="FL2180" s="1"/>
      <c s="129">
        <f t="shared" si="306"/>
        <v>46008</v>
      </c>
    </row>
    <row ht="10.7">
      <c r="FL2181" s="1"/>
      <c s="129">
        <f t="shared" si="306"/>
        <v>46009</v>
      </c>
    </row>
    <row ht="10.7">
      <c r="FL2182" s="1"/>
      <c s="129">
        <f t="shared" si="306"/>
        <v>46010</v>
      </c>
    </row>
    <row ht="10.7">
      <c r="FL2183" s="1"/>
      <c s="129">
        <f t="shared" si="306"/>
        <v>46011</v>
      </c>
    </row>
    <row ht="10.7">
      <c r="FL2184" s="1"/>
      <c s="129">
        <f t="shared" si="306"/>
        <v>46012</v>
      </c>
    </row>
    <row ht="10.7">
      <c r="FL2185" s="1"/>
      <c s="129">
        <f t="shared" si="306"/>
        <v>46013</v>
      </c>
    </row>
    <row ht="10.7">
      <c r="FL2186" s="1"/>
      <c s="129">
        <f t="shared" si="306"/>
        <v>46014</v>
      </c>
    </row>
    <row ht="10.7">
      <c r="FL2187" s="1"/>
      <c s="129">
        <f t="shared" si="306"/>
        <v>46015</v>
      </c>
    </row>
    <row ht="10.7">
      <c r="FL2188" s="1"/>
      <c s="129">
        <f t="shared" si="306"/>
        <v>46016</v>
      </c>
    </row>
    <row ht="10.7">
      <c r="FL2189" s="1"/>
      <c s="129">
        <f t="shared" si="306"/>
        <v>46017</v>
      </c>
    </row>
    <row ht="10.7">
      <c r="FL2190" s="1"/>
      <c s="129">
        <f t="shared" si="306"/>
        <v>46018</v>
      </c>
    </row>
    <row ht="10.7">
      <c r="FL2191" s="1"/>
      <c s="129">
        <f t="shared" si="306"/>
        <v>46019</v>
      </c>
    </row>
    <row ht="10.7">
      <c r="FL2192" s="1"/>
      <c s="129">
        <f t="shared" si="306"/>
        <v>46020</v>
      </c>
    </row>
    <row ht="10.7">
      <c r="FL2193" s="1"/>
      <c s="129">
        <f t="shared" si="306"/>
        <v>46021</v>
      </c>
    </row>
    <row ht="10.7">
      <c r="FL2194" s="1"/>
      <c s="129">
        <f t="shared" si="306"/>
        <v>46022</v>
      </c>
    </row>
    <row ht="10.7">
      <c r="FL2195" s="1"/>
      <c s="129">
        <f t="shared" si="306"/>
        <v>46023</v>
      </c>
    </row>
    <row ht="10.7">
      <c r="FL2196" s="1"/>
      <c s="129">
        <f t="shared" si="306"/>
        <v>46024</v>
      </c>
    </row>
    <row ht="10.7">
      <c r="FL2197" s="1"/>
      <c s="129">
        <f t="shared" si="306"/>
        <v>46025</v>
      </c>
    </row>
    <row ht="10.7">
      <c r="FL2198" s="1"/>
      <c s="129">
        <f t="shared" si="306"/>
        <v>46026</v>
      </c>
    </row>
    <row ht="10.7">
      <c r="FL2199" s="1"/>
      <c s="129">
        <f t="shared" si="306"/>
        <v>46027</v>
      </c>
    </row>
    <row ht="10.7">
      <c r="FL2200" s="1"/>
      <c s="129">
        <f t="shared" si="306"/>
        <v>46028</v>
      </c>
    </row>
    <row ht="10.7">
      <c r="FL2201" s="1"/>
      <c s="129">
        <f t="shared" si="306"/>
        <v>46029</v>
      </c>
    </row>
    <row ht="10.7">
      <c r="FL2202" s="1"/>
      <c s="129">
        <f t="shared" si="306"/>
        <v>46030</v>
      </c>
    </row>
    <row ht="10.7">
      <c r="FL2203" s="1"/>
      <c s="129">
        <f t="shared" si="306"/>
        <v>46031</v>
      </c>
    </row>
    <row ht="10.7">
      <c r="FL2204" s="1"/>
      <c s="129">
        <f t="shared" si="306"/>
        <v>46032</v>
      </c>
    </row>
    <row ht="10.7">
      <c r="FL2205" s="1"/>
      <c s="129">
        <f t="shared" si="306"/>
        <v>46033</v>
      </c>
    </row>
    <row ht="10.7">
      <c r="FL2206" s="1"/>
      <c s="129">
        <f t="shared" si="306"/>
        <v>46034</v>
      </c>
    </row>
    <row ht="10.7">
      <c r="FL2207" s="1"/>
      <c s="129">
        <f t="shared" si="306"/>
        <v>46035</v>
      </c>
    </row>
    <row ht="10.7">
      <c r="FL2208" s="1"/>
      <c s="129">
        <f t="shared" si="306"/>
        <v>46036</v>
      </c>
    </row>
    <row ht="10.7">
      <c r="FL2209" s="1"/>
      <c s="129">
        <f t="shared" si="306"/>
        <v>46037</v>
      </c>
    </row>
    <row ht="10.7">
      <c r="FL2210" s="1"/>
      <c s="129">
        <f t="shared" si="306"/>
        <v>46038</v>
      </c>
    </row>
    <row ht="10.7">
      <c r="FL2211" s="1"/>
      <c s="129">
        <f t="shared" si="306"/>
        <v>46039</v>
      </c>
    </row>
    <row ht="10.7">
      <c r="FL2212" s="1"/>
      <c s="129">
        <f t="shared" si="306"/>
        <v>46040</v>
      </c>
    </row>
    <row ht="10.7">
      <c r="FL2213" s="1"/>
      <c s="129">
        <f t="shared" si="306"/>
        <v>46041</v>
      </c>
    </row>
    <row ht="10.7">
      <c r="FL2214" s="1"/>
      <c s="129">
        <f t="shared" si="306"/>
        <v>46042</v>
      </c>
    </row>
    <row ht="10.7">
      <c r="FL2215" s="1"/>
      <c s="129">
        <f t="shared" si="306"/>
        <v>46043</v>
      </c>
    </row>
    <row ht="10.7">
      <c r="FL2216" s="1"/>
      <c s="129">
        <f t="shared" si="306"/>
        <v>46044</v>
      </c>
    </row>
    <row ht="10.7">
      <c r="FL2217" s="1"/>
      <c s="129">
        <f t="shared" si="306"/>
        <v>46045</v>
      </c>
    </row>
    <row ht="10.7">
      <c r="FL2218" s="1"/>
      <c s="129">
        <f t="shared" si="306"/>
        <v>46046</v>
      </c>
    </row>
    <row ht="10.7">
      <c r="FL2219" s="1"/>
      <c s="129">
        <f t="shared" si="306"/>
        <v>46047</v>
      </c>
    </row>
    <row ht="10.7">
      <c r="FL2220" s="1"/>
      <c s="129">
        <f t="shared" si="306"/>
        <v>46048</v>
      </c>
    </row>
    <row ht="10.7">
      <c r="FL2221" s="1"/>
      <c s="129">
        <f t="shared" si="306"/>
        <v>46049</v>
      </c>
    </row>
    <row ht="10.7">
      <c r="FL2222" s="1"/>
      <c s="129">
        <f t="shared" si="306"/>
        <v>46050</v>
      </c>
    </row>
    <row ht="10.7">
      <c r="FL2223" s="1"/>
      <c s="129">
        <f t="shared" si="306"/>
        <v>46051</v>
      </c>
    </row>
    <row ht="10.7">
      <c r="FL2224" s="1"/>
      <c s="129">
        <f t="shared" si="306"/>
        <v>46052</v>
      </c>
    </row>
    <row ht="10.7">
      <c r="FL2225" s="1"/>
      <c s="129">
        <f t="shared" si="306"/>
        <v>46053</v>
      </c>
    </row>
    <row ht="10.7">
      <c r="FL2226" s="1"/>
      <c s="129">
        <f t="shared" si="306"/>
        <v>46054</v>
      </c>
    </row>
    <row ht="10.7">
      <c r="FL2227" s="1"/>
      <c s="129">
        <f t="shared" si="306"/>
        <v>46055</v>
      </c>
    </row>
    <row ht="10.7">
      <c r="FL2228" s="1"/>
      <c s="129">
        <f t="shared" si="306"/>
        <v>46056</v>
      </c>
    </row>
    <row ht="10.7">
      <c r="FL2229" s="1"/>
      <c s="129">
        <f t="shared" si="306"/>
        <v>46057</v>
      </c>
    </row>
    <row ht="10.7">
      <c r="FL2230" s="1"/>
      <c s="129">
        <f t="shared" si="306"/>
        <v>46058</v>
      </c>
    </row>
    <row ht="10.7">
      <c r="FL2231" s="1"/>
      <c s="129">
        <f t="shared" si="306"/>
        <v>46059</v>
      </c>
    </row>
    <row ht="10.7">
      <c r="FL2232" s="1"/>
      <c s="129">
        <f t="shared" si="306"/>
        <v>46060</v>
      </c>
    </row>
    <row ht="10.7">
      <c r="FL2233" s="1"/>
      <c s="129">
        <f t="shared" si="306"/>
        <v>46061</v>
      </c>
    </row>
    <row ht="10.7">
      <c r="FL2234" s="1"/>
      <c s="129">
        <f t="shared" si="306"/>
        <v>46062</v>
      </c>
    </row>
    <row ht="10.7">
      <c r="FL2235" s="1"/>
      <c s="129">
        <f t="shared" si="306"/>
        <v>46063</v>
      </c>
    </row>
    <row ht="10.7">
      <c r="FL2236" s="1"/>
      <c s="129">
        <f t="shared" si="306"/>
        <v>46064</v>
      </c>
    </row>
    <row ht="10.7">
      <c r="FL2237" s="1"/>
      <c s="129">
        <f t="shared" si="306"/>
        <v>46065</v>
      </c>
    </row>
    <row ht="10.7">
      <c r="FL2238" s="1"/>
      <c s="129">
        <f t="shared" si="306"/>
        <v>46066</v>
      </c>
    </row>
    <row ht="10.7">
      <c r="FL2239" s="1"/>
      <c s="129">
        <f t="shared" si="306"/>
        <v>46067</v>
      </c>
    </row>
    <row ht="10.7">
      <c r="FL2240" s="1"/>
      <c s="129">
        <f t="shared" si="306"/>
        <v>46068</v>
      </c>
    </row>
    <row ht="10.7">
      <c r="FL2241" s="1"/>
      <c s="129">
        <f t="shared" si="306"/>
        <v>46069</v>
      </c>
    </row>
    <row ht="10.7">
      <c r="FL2242" s="1"/>
      <c s="129">
        <f t="shared" si="306"/>
        <v>46070</v>
      </c>
    </row>
    <row ht="10.7">
      <c r="FL2243" s="1"/>
      <c s="129">
        <f t="shared" si="306"/>
        <v>46071</v>
      </c>
    </row>
    <row ht="10.7">
      <c r="FL2244" s="1"/>
      <c s="129">
        <f t="shared" si="306"/>
        <v>46072</v>
      </c>
    </row>
    <row ht="10.7">
      <c r="FL2245" s="1"/>
      <c s="129">
        <f t="shared" si="306"/>
        <v>46073</v>
      </c>
    </row>
    <row ht="10.7">
      <c r="FL2246" s="1"/>
      <c s="129">
        <f t="shared" si="306"/>
        <v>46074</v>
      </c>
    </row>
    <row ht="10.7">
      <c r="FL2247" s="1"/>
      <c s="129">
        <f t="shared" si="306"/>
        <v>46075</v>
      </c>
    </row>
    <row ht="10.7">
      <c r="FL2248" s="1"/>
      <c s="129">
        <f t="shared" si="306"/>
        <v>46076</v>
      </c>
    </row>
    <row ht="10.7">
      <c r="FL2249" s="1"/>
      <c s="129">
        <f t="shared" si="306"/>
        <v>46077</v>
      </c>
    </row>
    <row ht="10.7">
      <c r="FL2250" s="1"/>
      <c s="129">
        <f t="shared" si="306"/>
        <v>46078</v>
      </c>
    </row>
    <row ht="10.7">
      <c r="FL2251" s="1"/>
      <c s="129">
        <f t="shared" si="306"/>
        <v>46079</v>
      </c>
    </row>
    <row ht="10.7">
      <c r="FL2252" s="1"/>
      <c s="129">
        <f t="shared" si="306"/>
        <v>46080</v>
      </c>
    </row>
    <row ht="10.7">
      <c r="FL2253" s="1"/>
      <c s="129">
        <f t="shared" si="306"/>
        <v>46081</v>
      </c>
    </row>
    <row ht="10.7">
      <c r="FL2254" s="1"/>
      <c s="129">
        <f t="shared" si="306"/>
        <v>46082</v>
      </c>
    </row>
    <row ht="10.7">
      <c r="FL2255" s="1"/>
      <c s="129">
        <f t="shared" si="306"/>
        <v>46083</v>
      </c>
    </row>
    <row ht="10.7">
      <c r="FL2256" s="1"/>
      <c s="129">
        <f t="shared" si="306"/>
        <v>46084</v>
      </c>
    </row>
    <row ht="10.7">
      <c r="FL2257" s="1"/>
      <c s="129">
        <f t="shared" si="306"/>
        <v>46085</v>
      </c>
    </row>
    <row ht="10.7">
      <c r="FL2258" s="1"/>
      <c s="129">
        <f t="shared" si="306"/>
        <v>46086</v>
      </c>
    </row>
    <row ht="10.7">
      <c r="FL2259" s="1"/>
      <c s="129">
        <f t="shared" si="306"/>
        <v>46087</v>
      </c>
    </row>
    <row ht="10.7">
      <c r="FL2260" s="1"/>
      <c s="129">
        <f t="shared" si="306"/>
        <v>46088</v>
      </c>
    </row>
    <row ht="10.7">
      <c r="FL2261" s="1"/>
      <c s="129">
        <f t="shared" si="306"/>
        <v>46089</v>
      </c>
    </row>
    <row ht="10.7">
      <c r="FL2262" s="1"/>
      <c s="129">
        <f t="shared" si="306"/>
        <v>46090</v>
      </c>
    </row>
    <row ht="10.7">
      <c r="FL2263" s="1"/>
      <c s="129">
        <f t="shared" si="306"/>
        <v>46091</v>
      </c>
    </row>
    <row ht="10.7">
      <c r="FL2264" s="1"/>
      <c s="129">
        <f t="shared" si="306"/>
        <v>46092</v>
      </c>
    </row>
    <row ht="10.7">
      <c r="FL2265" s="1"/>
      <c s="129">
        <f t="shared" si="306"/>
        <v>46093</v>
      </c>
    </row>
    <row ht="10.7">
      <c r="FL2266" s="1"/>
      <c s="129">
        <f t="shared" si="306"/>
        <v>46094</v>
      </c>
    </row>
    <row ht="10.7">
      <c r="FL2267" s="1"/>
      <c s="129">
        <f t="shared" si="306"/>
        <v>46095</v>
      </c>
    </row>
    <row ht="10.7">
      <c r="FL2268" s="1"/>
      <c s="129">
        <f t="shared" si="306"/>
        <v>46096</v>
      </c>
    </row>
    <row ht="10.7">
      <c r="FL2269" s="1"/>
      <c s="129">
        <f t="shared" si="306"/>
        <v>46097</v>
      </c>
    </row>
    <row ht="10.7">
      <c r="FL2270" s="1"/>
      <c s="129">
        <f t="shared" si="306"/>
        <v>46098</v>
      </c>
    </row>
    <row ht="10.7">
      <c r="FL2271" s="1"/>
      <c s="129">
        <f t="shared" si="306"/>
        <v>46099</v>
      </c>
    </row>
    <row ht="10.7">
      <c r="FL2272" s="1"/>
      <c s="129">
        <f t="shared" si="306"/>
        <v>46100</v>
      </c>
    </row>
    <row ht="10.7">
      <c r="FL2273" s="1"/>
      <c s="129">
        <f t="shared" si="306"/>
        <v>46101</v>
      </c>
    </row>
    <row ht="10.7">
      <c r="FL2274" s="1"/>
      <c s="129">
        <f t="shared" si="306"/>
        <v>46102</v>
      </c>
    </row>
    <row ht="10.7">
      <c r="FL2275" s="1"/>
      <c s="129">
        <f t="shared" si="306"/>
        <v>46103</v>
      </c>
    </row>
    <row ht="10.7">
      <c r="FL2276" s="1"/>
      <c s="129">
        <f t="shared" si="306"/>
        <v>46104</v>
      </c>
    </row>
    <row ht="10.7">
      <c r="FL2277" s="1"/>
      <c s="129">
        <f t="shared" si="306"/>
        <v>46105</v>
      </c>
    </row>
    <row ht="10.7">
      <c r="FL2278" s="1"/>
      <c s="129">
        <f t="shared" si="306"/>
        <v>46106</v>
      </c>
    </row>
    <row ht="10.7">
      <c r="FL2279" s="1"/>
      <c s="129">
        <f t="shared" si="306"/>
        <v>46107</v>
      </c>
    </row>
    <row ht="10.7">
      <c r="FL2280" s="1"/>
      <c s="129">
        <f t="shared" si="306"/>
        <v>46108</v>
      </c>
    </row>
    <row ht="10.7">
      <c r="FL2281" s="1"/>
      <c s="129">
        <f t="shared" si="306"/>
        <v>46109</v>
      </c>
    </row>
    <row ht="10.7">
      <c r="FL2282" s="1"/>
      <c s="129">
        <f t="shared" si="306"/>
        <v>46110</v>
      </c>
    </row>
    <row ht="10.7">
      <c r="FL2283" s="1"/>
      <c s="129">
        <f t="shared" si="306"/>
        <v>46111</v>
      </c>
    </row>
    <row ht="10.7">
      <c r="FL2284" s="1"/>
      <c s="129">
        <f t="shared" si="306"/>
        <v>46112</v>
      </c>
    </row>
    <row ht="10.7">
      <c r="FL2285" s="1"/>
      <c s="129">
        <f t="shared" si="306"/>
        <v>46113</v>
      </c>
    </row>
    <row ht="10.7">
      <c r="FL2286" s="1"/>
      <c s="129">
        <f t="shared" si="306"/>
        <v>46114</v>
      </c>
    </row>
    <row ht="10.7">
      <c r="FL2287" s="1"/>
      <c s="129">
        <f t="shared" si="306"/>
        <v>46115</v>
      </c>
    </row>
    <row ht="10.7">
      <c r="FL2288" s="1"/>
      <c s="129">
        <f t="shared" si="306"/>
        <v>46116</v>
      </c>
    </row>
    <row ht="10.7">
      <c r="FL2289" s="1"/>
      <c s="129">
        <f t="shared" si="306"/>
        <v>46117</v>
      </c>
    </row>
    <row ht="10.7">
      <c r="FL2290" s="1"/>
      <c s="129">
        <f t="shared" si="306"/>
        <v>46118</v>
      </c>
    </row>
    <row ht="10.7">
      <c r="FL2291" s="1"/>
      <c s="129">
        <f t="shared" si="306"/>
        <v>46119</v>
      </c>
    </row>
    <row ht="10.7">
      <c r="FL2292" s="1"/>
      <c s="129">
        <f t="shared" si="306"/>
        <v>46120</v>
      </c>
    </row>
    <row ht="10.7">
      <c r="FL2293" s="1"/>
      <c s="129">
        <f t="shared" si="306"/>
        <v>46121</v>
      </c>
    </row>
    <row ht="10.7">
      <c r="FL2294" s="1"/>
      <c s="129">
        <f t="shared" si="306"/>
        <v>46122</v>
      </c>
    </row>
    <row ht="10.7">
      <c r="FL2295" s="1"/>
      <c s="129">
        <f t="shared" si="306"/>
        <v>46123</v>
      </c>
    </row>
    <row ht="10.7">
      <c r="FL2296" s="1"/>
      <c s="129">
        <f t="shared" si="306"/>
        <v>46124</v>
      </c>
    </row>
    <row ht="10.7">
      <c r="FL2297" s="1"/>
      <c s="129">
        <f t="shared" si="306"/>
        <v>46125</v>
      </c>
    </row>
    <row ht="10.7">
      <c r="FL2298" s="1"/>
      <c s="129">
        <f t="shared" si="306"/>
        <v>46126</v>
      </c>
    </row>
    <row ht="10.7">
      <c r="FL2299" s="1"/>
      <c s="129">
        <f t="shared" si="307" ref="FM2299:FM2488">FM2298+1</f>
        <v>46127</v>
      </c>
    </row>
    <row ht="10.7">
      <c r="FL2300" s="1"/>
      <c s="129">
        <f t="shared" si="307"/>
        <v>46128</v>
      </c>
    </row>
    <row ht="10.7">
      <c r="FL2301" s="1"/>
      <c s="129">
        <f t="shared" si="307"/>
        <v>46129</v>
      </c>
    </row>
    <row ht="10.7">
      <c r="FL2302" s="1"/>
      <c s="129">
        <f t="shared" si="307"/>
        <v>46130</v>
      </c>
    </row>
    <row ht="10.7">
      <c r="FL2303" s="1"/>
      <c s="129">
        <f t="shared" si="307"/>
        <v>46131</v>
      </c>
    </row>
    <row ht="10.7">
      <c r="FL2304" s="1"/>
      <c s="129">
        <f t="shared" si="307"/>
        <v>46132</v>
      </c>
    </row>
    <row ht="10.7">
      <c r="FL2305" s="1"/>
      <c s="129">
        <f t="shared" si="307"/>
        <v>46133</v>
      </c>
    </row>
    <row ht="10.7">
      <c r="FL2306" s="1"/>
      <c s="129">
        <f t="shared" si="307"/>
        <v>46134</v>
      </c>
    </row>
    <row ht="10.7">
      <c r="FL2307" s="1"/>
      <c s="129">
        <f t="shared" si="307"/>
        <v>46135</v>
      </c>
    </row>
    <row ht="10.7">
      <c r="FL2308" s="1"/>
      <c s="129">
        <f t="shared" si="307"/>
        <v>46136</v>
      </c>
    </row>
    <row ht="10.7">
      <c r="FL2309" s="1"/>
      <c s="129">
        <f t="shared" si="307"/>
        <v>46137</v>
      </c>
    </row>
    <row ht="10.7">
      <c r="FL2310" s="1"/>
      <c s="129">
        <f t="shared" si="307"/>
        <v>46138</v>
      </c>
    </row>
    <row ht="10.7">
      <c r="FL2311" s="1"/>
      <c s="129">
        <f t="shared" si="307"/>
        <v>46139</v>
      </c>
    </row>
    <row ht="10.7">
      <c r="FL2312" s="1"/>
      <c s="129">
        <f t="shared" si="307"/>
        <v>46140</v>
      </c>
    </row>
    <row ht="10.7">
      <c r="FL2313" s="1"/>
      <c s="129">
        <f t="shared" si="307"/>
        <v>46141</v>
      </c>
    </row>
    <row ht="10.7">
      <c r="FL2314" s="1"/>
      <c s="129">
        <f t="shared" si="307"/>
        <v>46142</v>
      </c>
    </row>
    <row ht="10.7">
      <c r="FL2315" s="1"/>
      <c s="129">
        <f t="shared" si="307"/>
        <v>46143</v>
      </c>
    </row>
    <row ht="10.7">
      <c r="FL2316" s="1"/>
      <c s="129">
        <f t="shared" si="307"/>
        <v>46144</v>
      </c>
    </row>
    <row ht="10.7">
      <c r="FL2317" s="1"/>
      <c s="129">
        <f t="shared" si="307"/>
        <v>46145</v>
      </c>
    </row>
    <row ht="10.7">
      <c r="FL2318" s="1"/>
      <c s="129">
        <f t="shared" si="307"/>
        <v>46146</v>
      </c>
    </row>
    <row ht="10.7">
      <c r="FL2319" s="1"/>
      <c s="129">
        <f t="shared" si="307"/>
        <v>46147</v>
      </c>
    </row>
    <row ht="10.7">
      <c r="FL2320" s="1"/>
      <c s="129">
        <f t="shared" si="307"/>
        <v>46148</v>
      </c>
    </row>
    <row ht="10.7">
      <c r="FL2321" s="1"/>
      <c s="129">
        <f t="shared" si="307"/>
        <v>46149</v>
      </c>
    </row>
    <row ht="10.7">
      <c r="FL2322" s="1"/>
      <c s="129">
        <f t="shared" si="307"/>
        <v>46150</v>
      </c>
    </row>
    <row ht="10.7">
      <c r="FL2323" s="1"/>
      <c s="129">
        <f t="shared" si="307"/>
        <v>46151</v>
      </c>
    </row>
    <row ht="10.7">
      <c r="FL2324" s="1"/>
      <c s="129">
        <f t="shared" si="307"/>
        <v>46152</v>
      </c>
    </row>
    <row ht="10.7">
      <c r="FL2325" s="1"/>
      <c s="129">
        <f t="shared" si="307"/>
        <v>46153</v>
      </c>
    </row>
    <row ht="10.7">
      <c r="FL2326" s="1"/>
      <c s="129">
        <f t="shared" si="307"/>
        <v>46154</v>
      </c>
    </row>
    <row ht="10.7">
      <c r="FL2327" s="1"/>
      <c s="129">
        <f t="shared" si="307"/>
        <v>46155</v>
      </c>
    </row>
    <row ht="10.7">
      <c r="FL2328" s="1"/>
      <c s="129">
        <f t="shared" si="307"/>
        <v>46156</v>
      </c>
    </row>
    <row ht="10.7">
      <c r="FL2329" s="1"/>
      <c s="129">
        <f t="shared" si="307"/>
        <v>46157</v>
      </c>
    </row>
    <row ht="10.7">
      <c r="FL2330" s="1"/>
      <c s="129">
        <f t="shared" si="307"/>
        <v>46158</v>
      </c>
    </row>
    <row ht="10.7">
      <c r="FL2331" s="1"/>
      <c s="129">
        <f t="shared" si="307"/>
        <v>46159</v>
      </c>
    </row>
    <row ht="10.7">
      <c r="FL2332" s="1"/>
      <c s="129">
        <f t="shared" si="307"/>
        <v>46160</v>
      </c>
    </row>
    <row ht="10.7">
      <c r="FL2333" s="1"/>
      <c s="129">
        <f t="shared" si="307"/>
        <v>46161</v>
      </c>
    </row>
    <row ht="10.7">
      <c r="FL2334" s="1"/>
      <c s="129">
        <f t="shared" si="307"/>
        <v>46162</v>
      </c>
    </row>
    <row ht="10.7">
      <c r="FL2335" s="1"/>
      <c s="129">
        <f t="shared" si="307"/>
        <v>46163</v>
      </c>
    </row>
    <row ht="10.7">
      <c r="FL2336" s="1"/>
      <c s="129">
        <f t="shared" si="307"/>
        <v>46164</v>
      </c>
    </row>
    <row ht="10.7">
      <c r="FL2337" s="1"/>
      <c s="129">
        <f t="shared" si="307"/>
        <v>46165</v>
      </c>
    </row>
    <row ht="10.7">
      <c r="FL2338" s="1"/>
      <c s="129">
        <f t="shared" si="307"/>
        <v>46166</v>
      </c>
    </row>
    <row ht="10.7">
      <c r="FL2339" s="1"/>
      <c s="129">
        <f t="shared" si="307"/>
        <v>46167</v>
      </c>
    </row>
    <row ht="10.7">
      <c r="FL2340" s="1"/>
      <c s="129">
        <f t="shared" si="307"/>
        <v>46168</v>
      </c>
    </row>
    <row ht="10.7">
      <c r="FL2341" s="1"/>
      <c s="129">
        <f t="shared" si="307"/>
        <v>46169</v>
      </c>
    </row>
    <row ht="10.7">
      <c r="FL2342" s="1"/>
      <c s="129">
        <f t="shared" si="307"/>
        <v>46170</v>
      </c>
    </row>
    <row ht="10.7">
      <c r="FL2343" s="1"/>
      <c s="129">
        <f t="shared" si="307"/>
        <v>46171</v>
      </c>
    </row>
    <row ht="10.7">
      <c r="FL2344" s="1"/>
      <c s="129">
        <f t="shared" si="307"/>
        <v>46172</v>
      </c>
    </row>
    <row ht="10.7">
      <c r="FL2345" s="1"/>
      <c s="129">
        <f t="shared" si="307"/>
        <v>46173</v>
      </c>
    </row>
    <row ht="10.7">
      <c r="FL2346" s="1"/>
      <c s="129">
        <f t="shared" si="307"/>
        <v>46174</v>
      </c>
    </row>
    <row ht="10.7">
      <c r="FL2347" s="1"/>
      <c s="129">
        <f t="shared" si="307"/>
        <v>46175</v>
      </c>
    </row>
    <row ht="10.7">
      <c r="FL2348" s="1"/>
      <c s="129">
        <f t="shared" si="307"/>
        <v>46176</v>
      </c>
    </row>
    <row ht="10.7">
      <c r="FL2349" s="1"/>
      <c s="129">
        <f t="shared" si="307"/>
        <v>46177</v>
      </c>
    </row>
    <row ht="10.7">
      <c r="FL2350" s="1"/>
      <c s="129">
        <f t="shared" si="307"/>
        <v>46178</v>
      </c>
    </row>
    <row ht="10.7">
      <c r="FL2351" s="1"/>
      <c s="129">
        <f t="shared" si="307"/>
        <v>46179</v>
      </c>
    </row>
    <row ht="10.7">
      <c r="FL2352" s="1"/>
      <c s="129">
        <f t="shared" si="307"/>
        <v>46180</v>
      </c>
    </row>
    <row ht="10.7">
      <c r="FL2353" s="1"/>
      <c s="129">
        <f t="shared" si="307"/>
        <v>46181</v>
      </c>
    </row>
    <row ht="10.7">
      <c r="FL2354" s="1"/>
      <c s="129">
        <f t="shared" si="307"/>
        <v>46182</v>
      </c>
    </row>
    <row ht="10.7">
      <c r="FL2355" s="1"/>
      <c s="129">
        <f t="shared" si="307"/>
        <v>46183</v>
      </c>
    </row>
    <row ht="10.7">
      <c r="FL2356" s="1"/>
      <c s="129">
        <f t="shared" si="307"/>
        <v>46184</v>
      </c>
    </row>
    <row ht="10.7">
      <c r="FL2357" s="1"/>
      <c s="129">
        <f t="shared" si="307"/>
        <v>46185</v>
      </c>
    </row>
    <row ht="10.7">
      <c r="FL2358" s="1"/>
      <c s="129">
        <f t="shared" si="307"/>
        <v>46186</v>
      </c>
    </row>
    <row ht="10.7">
      <c r="FL2359" s="1"/>
      <c s="129">
        <f t="shared" si="307"/>
        <v>46187</v>
      </c>
    </row>
    <row ht="10.7">
      <c r="FL2360" s="1"/>
      <c s="129">
        <f t="shared" si="307"/>
        <v>46188</v>
      </c>
    </row>
    <row ht="10.7">
      <c r="FL2361" s="1"/>
      <c s="129">
        <f t="shared" si="307"/>
        <v>46189</v>
      </c>
    </row>
    <row ht="10.7">
      <c r="FL2362" s="1"/>
      <c s="129">
        <f t="shared" si="307"/>
        <v>46190</v>
      </c>
    </row>
    <row ht="10.7">
      <c r="FL2363" s="1"/>
      <c s="129">
        <f t="shared" si="307"/>
        <v>46191</v>
      </c>
    </row>
    <row ht="10.7">
      <c r="FL2364" s="1"/>
      <c s="129">
        <f t="shared" si="307"/>
        <v>46192</v>
      </c>
    </row>
    <row ht="10.7">
      <c r="FL2365" s="1"/>
      <c s="129">
        <f t="shared" si="307"/>
        <v>46193</v>
      </c>
    </row>
    <row ht="10.7">
      <c r="FL2366" s="1"/>
      <c s="129">
        <f t="shared" si="307"/>
        <v>46194</v>
      </c>
    </row>
    <row ht="10.7">
      <c r="FL2367" s="1"/>
      <c s="129">
        <f t="shared" si="307"/>
        <v>46195</v>
      </c>
    </row>
    <row ht="10.7">
      <c r="FL2368" s="1"/>
      <c s="129">
        <f t="shared" si="307"/>
        <v>46196</v>
      </c>
    </row>
    <row ht="10.7">
      <c r="FL2369" s="1"/>
      <c s="129">
        <f t="shared" si="307"/>
        <v>46197</v>
      </c>
    </row>
    <row ht="10.7">
      <c r="FL2370" s="1"/>
      <c s="129">
        <f t="shared" si="307"/>
        <v>46198</v>
      </c>
    </row>
    <row ht="10.7">
      <c r="FL2371" s="1"/>
      <c s="129">
        <f t="shared" si="307"/>
        <v>46199</v>
      </c>
    </row>
    <row ht="10.7">
      <c r="FL2372" s="1"/>
      <c s="129">
        <f t="shared" si="307"/>
        <v>46200</v>
      </c>
    </row>
    <row ht="10.7">
      <c r="FL2373" s="1"/>
      <c s="129">
        <f t="shared" si="307"/>
        <v>46201</v>
      </c>
    </row>
    <row ht="10.7">
      <c r="FL2374" s="1"/>
      <c s="129">
        <f t="shared" si="307"/>
        <v>46202</v>
      </c>
    </row>
    <row ht="10.7">
      <c r="FL2375" s="1"/>
      <c s="129">
        <f t="shared" si="307"/>
        <v>46203</v>
      </c>
    </row>
    <row ht="10.7">
      <c r="FL2376" s="1"/>
      <c s="129">
        <f t="shared" si="307"/>
        <v>46204</v>
      </c>
    </row>
    <row ht="10.7">
      <c r="FL2377" s="1"/>
      <c s="129">
        <f t="shared" si="307"/>
        <v>46205</v>
      </c>
    </row>
    <row ht="10.7">
      <c r="FL2378" s="1"/>
      <c s="129">
        <f t="shared" si="307"/>
        <v>46206</v>
      </c>
    </row>
    <row ht="10.7">
      <c r="FL2379" s="1"/>
      <c s="129">
        <f t="shared" si="307"/>
        <v>46207</v>
      </c>
    </row>
    <row ht="10.7">
      <c r="FL2380" s="1"/>
      <c s="129">
        <f t="shared" si="307"/>
        <v>46208</v>
      </c>
    </row>
    <row ht="10.7">
      <c r="FL2381" s="1"/>
      <c s="129">
        <f t="shared" si="307"/>
        <v>46209</v>
      </c>
    </row>
    <row ht="10.7">
      <c r="FL2382" s="1"/>
      <c s="129">
        <f t="shared" si="307"/>
        <v>46210</v>
      </c>
    </row>
    <row ht="10.7">
      <c r="FL2383" s="1"/>
      <c s="129">
        <f t="shared" si="307"/>
        <v>46211</v>
      </c>
    </row>
    <row ht="10.7">
      <c r="FL2384" s="1"/>
      <c s="129">
        <f t="shared" si="307"/>
        <v>46212</v>
      </c>
    </row>
    <row ht="10.7">
      <c r="FL2385" s="1"/>
      <c s="129">
        <f t="shared" si="307"/>
        <v>46213</v>
      </c>
    </row>
    <row ht="10.7">
      <c r="FL2386" s="1"/>
      <c s="129">
        <f t="shared" si="307"/>
        <v>46214</v>
      </c>
    </row>
    <row ht="10.7">
      <c r="FL2387" s="1"/>
      <c s="129">
        <f t="shared" si="307"/>
        <v>46215</v>
      </c>
    </row>
    <row ht="10.7">
      <c r="FL2388" s="1"/>
      <c s="129">
        <f t="shared" si="307"/>
        <v>46216</v>
      </c>
    </row>
    <row ht="10.7">
      <c r="FL2389" s="1"/>
      <c s="129">
        <f t="shared" si="307"/>
        <v>46217</v>
      </c>
    </row>
    <row ht="10.7">
      <c r="FL2390" s="1"/>
      <c s="129">
        <f t="shared" si="307"/>
        <v>46218</v>
      </c>
    </row>
    <row ht="10.7">
      <c r="FL2391" s="1"/>
      <c s="129">
        <f t="shared" si="307"/>
        <v>46219</v>
      </c>
    </row>
    <row ht="10.7">
      <c r="FL2392" s="1"/>
      <c s="129">
        <f t="shared" si="307"/>
        <v>46220</v>
      </c>
    </row>
    <row ht="10.7">
      <c r="FL2393" s="1"/>
      <c s="129">
        <f t="shared" si="307"/>
        <v>46221</v>
      </c>
    </row>
    <row ht="10.7">
      <c r="FL2394" s="1"/>
      <c s="129">
        <f t="shared" si="307"/>
        <v>46222</v>
      </c>
    </row>
    <row ht="10.7">
      <c r="FL2395" s="1"/>
      <c s="129">
        <f t="shared" si="307"/>
        <v>46223</v>
      </c>
    </row>
    <row ht="10.7">
      <c r="FL2396" s="1"/>
      <c s="129">
        <f t="shared" si="307"/>
        <v>46224</v>
      </c>
    </row>
    <row ht="10.7">
      <c r="FL2397" s="1"/>
      <c s="129">
        <f t="shared" si="307"/>
        <v>46225</v>
      </c>
    </row>
    <row ht="10.7">
      <c r="FL2398" s="1"/>
      <c s="129">
        <f t="shared" si="307"/>
        <v>46226</v>
      </c>
    </row>
    <row ht="10.7">
      <c r="FL2399" s="1"/>
      <c s="129">
        <f t="shared" si="307"/>
        <v>46227</v>
      </c>
    </row>
    <row ht="10.7">
      <c r="FL2400" s="1"/>
      <c s="129">
        <f t="shared" si="307"/>
        <v>46228</v>
      </c>
    </row>
    <row ht="10.7">
      <c r="FL2401" s="1"/>
      <c s="129">
        <f t="shared" si="307"/>
        <v>46229</v>
      </c>
    </row>
    <row ht="10.7">
      <c r="FL2402" s="1"/>
      <c s="129">
        <f t="shared" si="307"/>
        <v>46230</v>
      </c>
    </row>
    <row ht="10.7">
      <c r="FL2403" s="1"/>
      <c s="129">
        <f t="shared" si="307"/>
        <v>46231</v>
      </c>
    </row>
    <row ht="10.7">
      <c r="FL2404" s="1"/>
      <c s="129">
        <f t="shared" si="307"/>
        <v>46232</v>
      </c>
    </row>
    <row ht="10.7">
      <c r="FL2405" s="1"/>
      <c s="129">
        <f t="shared" si="307"/>
        <v>46233</v>
      </c>
    </row>
    <row ht="10.7">
      <c r="FL2406" s="1"/>
      <c s="129">
        <f t="shared" si="307"/>
        <v>46234</v>
      </c>
    </row>
    <row ht="10.7">
      <c r="FL2407" s="1"/>
      <c s="129">
        <f t="shared" si="307"/>
        <v>46235</v>
      </c>
    </row>
    <row ht="10.7">
      <c r="FL2408" s="1"/>
      <c s="129">
        <f t="shared" si="307"/>
        <v>46236</v>
      </c>
    </row>
    <row ht="10.7">
      <c r="FL2409" s="1"/>
      <c s="129">
        <f t="shared" si="307"/>
        <v>46237</v>
      </c>
    </row>
    <row ht="10.7">
      <c r="FL2410" s="1"/>
      <c s="129">
        <f t="shared" si="307"/>
        <v>46238</v>
      </c>
    </row>
    <row ht="10.7">
      <c r="FL2411" s="1"/>
      <c s="129">
        <f t="shared" si="307"/>
        <v>46239</v>
      </c>
    </row>
    <row ht="10.7">
      <c r="FL2412" s="1"/>
      <c s="129">
        <f t="shared" si="307"/>
        <v>46240</v>
      </c>
    </row>
    <row ht="10.7">
      <c r="FL2413" s="1"/>
      <c s="129">
        <f t="shared" si="307"/>
        <v>46241</v>
      </c>
    </row>
    <row ht="10.7">
      <c r="FL2414" s="1"/>
      <c s="129">
        <f t="shared" si="307"/>
        <v>46242</v>
      </c>
    </row>
    <row ht="10.7">
      <c r="FL2415" s="1"/>
      <c s="129">
        <f t="shared" si="307"/>
        <v>46243</v>
      </c>
    </row>
    <row ht="10.7">
      <c r="FL2416" s="1"/>
      <c s="129">
        <f t="shared" si="307"/>
        <v>46244</v>
      </c>
    </row>
    <row ht="10.7">
      <c r="FL2417" s="1"/>
      <c s="129">
        <f t="shared" si="307"/>
        <v>46245</v>
      </c>
    </row>
    <row ht="10.7">
      <c r="FL2418" s="1"/>
      <c s="129">
        <f t="shared" si="307"/>
        <v>46246</v>
      </c>
    </row>
    <row ht="10.7">
      <c r="FL2419" s="1"/>
      <c s="129">
        <f t="shared" si="307"/>
        <v>46247</v>
      </c>
    </row>
    <row ht="10.7">
      <c r="FL2420" s="1"/>
      <c s="129">
        <f t="shared" si="307"/>
        <v>46248</v>
      </c>
    </row>
    <row ht="10.7">
      <c r="FL2421" s="1"/>
      <c s="129">
        <f t="shared" si="307"/>
        <v>46249</v>
      </c>
    </row>
    <row ht="10.7">
      <c r="FL2422" s="1"/>
      <c s="129">
        <f t="shared" si="307"/>
        <v>46250</v>
      </c>
    </row>
    <row ht="10.7">
      <c r="FL2423" s="1"/>
      <c s="129">
        <f t="shared" si="307"/>
        <v>46251</v>
      </c>
    </row>
    <row ht="10.7">
      <c r="FL2424" s="1"/>
      <c s="129">
        <f t="shared" si="307"/>
        <v>46252</v>
      </c>
    </row>
    <row ht="10.7">
      <c r="FL2425" s="1"/>
      <c s="129">
        <f t="shared" si="307"/>
        <v>46253</v>
      </c>
    </row>
    <row ht="10.7">
      <c r="FL2426" s="1"/>
      <c s="129">
        <f t="shared" si="307"/>
        <v>46254</v>
      </c>
    </row>
    <row ht="10.7">
      <c r="FL2427" s="1"/>
      <c s="129">
        <f t="shared" si="307"/>
        <v>46255</v>
      </c>
    </row>
    <row ht="10.7">
      <c r="FL2428" s="1"/>
      <c s="129">
        <f t="shared" si="307"/>
        <v>46256</v>
      </c>
    </row>
    <row ht="10.7">
      <c r="FL2429" s="1"/>
      <c s="129">
        <f t="shared" si="307"/>
        <v>46257</v>
      </c>
    </row>
    <row ht="10.7">
      <c r="FL2430" s="1"/>
      <c s="129">
        <f t="shared" si="307"/>
        <v>46258</v>
      </c>
    </row>
    <row ht="10.7">
      <c r="FL2431" s="1"/>
      <c s="129">
        <f t="shared" si="307"/>
        <v>46259</v>
      </c>
    </row>
    <row ht="10.7">
      <c r="FL2432" s="1"/>
      <c s="129">
        <f t="shared" si="307"/>
        <v>46260</v>
      </c>
    </row>
    <row ht="10.7">
      <c r="FL2433" s="1"/>
      <c s="129">
        <f t="shared" si="307"/>
        <v>46261</v>
      </c>
    </row>
    <row ht="10.7">
      <c r="FL2434" s="1"/>
      <c s="129">
        <f t="shared" si="307"/>
        <v>46262</v>
      </c>
    </row>
    <row ht="10.7">
      <c r="FL2435" s="1"/>
      <c s="129">
        <f t="shared" si="307"/>
        <v>46263</v>
      </c>
    </row>
    <row ht="10.7">
      <c r="FL2436" s="1"/>
      <c s="129">
        <f t="shared" si="307"/>
        <v>46264</v>
      </c>
    </row>
    <row ht="10.7">
      <c r="FL2437" s="1"/>
      <c s="129">
        <f t="shared" si="307"/>
        <v>46265</v>
      </c>
    </row>
    <row ht="10.7">
      <c r="FL2438" s="1"/>
      <c s="129">
        <f t="shared" si="307"/>
        <v>46266</v>
      </c>
    </row>
    <row ht="10.7">
      <c r="FL2439" s="1"/>
      <c s="129">
        <f t="shared" si="307"/>
        <v>46267</v>
      </c>
    </row>
    <row ht="10.7">
      <c r="FL2440" s="1"/>
      <c s="129">
        <f t="shared" si="307"/>
        <v>46268</v>
      </c>
    </row>
    <row ht="10.7">
      <c r="FL2441" s="1"/>
      <c s="129">
        <f t="shared" si="307"/>
        <v>46269</v>
      </c>
    </row>
    <row ht="10.7">
      <c r="FL2442" s="1"/>
      <c s="129">
        <f t="shared" si="307"/>
        <v>46270</v>
      </c>
    </row>
    <row ht="10.7">
      <c r="FL2443" s="1"/>
      <c s="129">
        <f t="shared" si="307"/>
        <v>46271</v>
      </c>
    </row>
    <row ht="10.7">
      <c r="FL2444" s="1"/>
      <c s="129">
        <f t="shared" si="307"/>
        <v>46272</v>
      </c>
    </row>
    <row ht="10.7">
      <c r="FL2445" s="1"/>
      <c s="129">
        <f t="shared" si="307"/>
        <v>46273</v>
      </c>
    </row>
    <row ht="10.7">
      <c r="FL2446" s="1"/>
      <c s="129">
        <f t="shared" si="307"/>
        <v>46274</v>
      </c>
    </row>
    <row ht="10.7">
      <c r="FL2447" s="1"/>
      <c s="129">
        <f t="shared" si="307"/>
        <v>46275</v>
      </c>
    </row>
    <row ht="10.7">
      <c r="FL2448" s="1"/>
      <c s="129">
        <f t="shared" si="307"/>
        <v>46276</v>
      </c>
    </row>
    <row ht="10.7">
      <c r="FL2449" s="1"/>
      <c s="129">
        <f t="shared" si="307"/>
        <v>46277</v>
      </c>
    </row>
    <row ht="10.7">
      <c r="FL2450" s="1"/>
      <c s="129">
        <f t="shared" si="307"/>
        <v>46278</v>
      </c>
    </row>
    <row ht="10.7">
      <c r="FL2451" s="1"/>
      <c s="129">
        <f t="shared" si="307"/>
        <v>46279</v>
      </c>
    </row>
    <row ht="10.7">
      <c r="FL2452" s="1"/>
      <c s="129">
        <f t="shared" si="307"/>
        <v>46280</v>
      </c>
    </row>
    <row ht="10.7">
      <c r="FL2453" s="1"/>
      <c s="129">
        <f t="shared" si="307"/>
        <v>46281</v>
      </c>
    </row>
    <row ht="10.7">
      <c r="FL2454" s="1"/>
      <c s="129">
        <f t="shared" si="307"/>
        <v>46282</v>
      </c>
    </row>
    <row ht="10.7">
      <c r="FL2455" s="1"/>
      <c s="129">
        <f t="shared" si="307"/>
        <v>46283</v>
      </c>
    </row>
    <row ht="10.7">
      <c r="FL2456" s="1"/>
      <c s="129">
        <f t="shared" si="307"/>
        <v>46284</v>
      </c>
    </row>
    <row ht="10.7">
      <c r="FL2457" s="1"/>
      <c s="129">
        <f t="shared" si="307"/>
        <v>46285</v>
      </c>
    </row>
    <row ht="10.7">
      <c r="FL2458" s="1"/>
      <c s="129">
        <f t="shared" si="307"/>
        <v>46286</v>
      </c>
    </row>
    <row ht="10.7">
      <c r="FL2459" s="1"/>
      <c s="129">
        <f t="shared" si="307"/>
        <v>46287</v>
      </c>
    </row>
    <row ht="10.7">
      <c r="FL2460" s="1"/>
      <c s="129">
        <f t="shared" si="307"/>
        <v>46288</v>
      </c>
    </row>
    <row ht="10.7">
      <c r="FL2461" s="1"/>
      <c s="129">
        <f t="shared" si="307"/>
        <v>46289</v>
      </c>
    </row>
    <row ht="10.7">
      <c r="FL2462" s="1"/>
      <c s="129">
        <f t="shared" si="307"/>
        <v>46290</v>
      </c>
    </row>
    <row ht="10.7">
      <c r="FL2463" s="1"/>
      <c s="129">
        <f t="shared" si="307"/>
        <v>46291</v>
      </c>
    </row>
    <row ht="10.7">
      <c r="FL2464" s="1"/>
      <c s="129">
        <f t="shared" si="307"/>
        <v>46292</v>
      </c>
    </row>
    <row ht="10.7">
      <c r="FL2465" s="1"/>
      <c s="129">
        <f t="shared" si="307"/>
        <v>46293</v>
      </c>
    </row>
    <row ht="10.7">
      <c r="FL2466" s="1"/>
      <c s="129">
        <f t="shared" si="307"/>
        <v>46294</v>
      </c>
    </row>
    <row ht="10.7">
      <c r="FL2467" s="1"/>
      <c s="129">
        <f t="shared" si="307"/>
        <v>46295</v>
      </c>
    </row>
    <row ht="10.7">
      <c r="FL2468" s="1"/>
      <c s="129">
        <f t="shared" si="307"/>
        <v>46296</v>
      </c>
    </row>
    <row ht="10.7">
      <c r="FL2469" s="1"/>
      <c s="129">
        <f t="shared" si="307"/>
        <v>46297</v>
      </c>
    </row>
    <row ht="10.7">
      <c r="FL2470" s="1"/>
      <c s="129">
        <f t="shared" si="307"/>
        <v>46298</v>
      </c>
    </row>
    <row ht="10.7">
      <c r="FL2471" s="1"/>
      <c s="129">
        <f t="shared" si="307"/>
        <v>46299</v>
      </c>
    </row>
    <row ht="10.7">
      <c r="FL2472" s="1"/>
      <c s="129">
        <f t="shared" si="307"/>
        <v>46300</v>
      </c>
    </row>
    <row ht="10.7">
      <c r="FL2473" s="1"/>
      <c s="129">
        <f t="shared" si="307"/>
        <v>46301</v>
      </c>
    </row>
    <row ht="10.7">
      <c r="FL2474" s="1"/>
      <c s="129">
        <f t="shared" si="307"/>
        <v>46302</v>
      </c>
    </row>
    <row ht="10.7">
      <c r="FL2475" s="1"/>
      <c s="129">
        <f t="shared" si="307"/>
        <v>46303</v>
      </c>
    </row>
    <row ht="10.7">
      <c r="FL2476" s="1"/>
      <c s="129">
        <f t="shared" si="307"/>
        <v>46304</v>
      </c>
    </row>
    <row ht="10.7">
      <c r="FL2477" s="1"/>
      <c s="129">
        <f t="shared" si="307"/>
        <v>46305</v>
      </c>
    </row>
    <row ht="10.7">
      <c r="FL2478" s="1"/>
      <c s="129">
        <f t="shared" si="307"/>
        <v>46306</v>
      </c>
    </row>
    <row ht="10.7">
      <c r="FL2479" s="1"/>
      <c s="129">
        <f t="shared" si="307"/>
        <v>46307</v>
      </c>
    </row>
    <row ht="10.7">
      <c r="FL2480" s="1"/>
      <c s="129">
        <f t="shared" si="307"/>
        <v>46308</v>
      </c>
    </row>
    <row ht="10.7">
      <c r="FL2481" s="1"/>
      <c s="129">
        <f t="shared" si="307"/>
        <v>46309</v>
      </c>
    </row>
    <row ht="10.7">
      <c r="FL2482" s="1"/>
      <c s="129">
        <f t="shared" si="307"/>
        <v>46310</v>
      </c>
    </row>
    <row ht="10.7">
      <c r="FL2483" s="1"/>
      <c s="129">
        <f t="shared" si="307"/>
        <v>46311</v>
      </c>
    </row>
    <row ht="10.7">
      <c r="FL2484" s="1"/>
      <c s="129">
        <f t="shared" si="307"/>
        <v>46312</v>
      </c>
    </row>
    <row ht="10.7">
      <c r="FL2485" s="1"/>
      <c s="129">
        <f t="shared" si="307"/>
        <v>46313</v>
      </c>
    </row>
    <row ht="10.7">
      <c r="FL2486" s="1"/>
      <c s="129">
        <f t="shared" si="307"/>
        <v>46314</v>
      </c>
    </row>
    <row ht="10.7">
      <c r="FL2487" s="1"/>
      <c s="129">
        <f t="shared" si="307"/>
        <v>46315</v>
      </c>
    </row>
    <row ht="10.7">
      <c r="FL2488" s="1"/>
      <c s="12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