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_000\Dropbox\Documents\School Documents\ECE 411 Practicum\"/>
    </mc:Choice>
  </mc:AlternateContent>
  <xr:revisionPtr revIDLastSave="0" documentId="13_ncr:1_{34E356FC-718B-4142-90D0-09A0AEA1A64B}" xr6:coauthVersionLast="45" xr6:coauthVersionMax="45" xr10:uidLastSave="{00000000-0000-0000-0000-000000000000}"/>
  <bookViews>
    <workbookView xWindow="28692" yWindow="-108" windowWidth="24216" windowHeight="12996" xr2:uid="{270A51C2-A2D3-41F6-A80B-D4A29DE6CC56}"/>
  </bookViews>
  <sheets>
    <sheet name="Sheet1" sheetId="1" r:id="rId1"/>
  </sheets>
  <definedNames>
    <definedName name="Tbl_BoM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I11" i="1"/>
  <c r="I12" i="1"/>
  <c r="I13" i="1"/>
  <c r="I14" i="1"/>
  <c r="I15" i="1"/>
  <c r="I16" i="1"/>
  <c r="I22" i="1"/>
  <c r="I20" i="1"/>
  <c r="I19" i="1"/>
  <c r="I21" i="1"/>
  <c r="I18" i="1" l="1"/>
  <c r="I17" i="1"/>
  <c r="I10" i="1" l="1"/>
  <c r="I23" i="1"/>
  <c r="I5" i="1"/>
  <c r="H24" i="1"/>
  <c r="I6" i="1" l="1"/>
  <c r="I7" i="1"/>
  <c r="I9" i="1"/>
  <c r="I24" i="1" l="1"/>
</calcChain>
</file>

<file path=xl/sharedStrings.xml><?xml version="1.0" encoding="utf-8"?>
<sst xmlns="http://schemas.openxmlformats.org/spreadsheetml/2006/main" count="125" uniqueCount="101">
  <si>
    <t>Servo Motors</t>
  </si>
  <si>
    <t>Part</t>
  </si>
  <si>
    <t>Processor</t>
  </si>
  <si>
    <t>ATMEGA32U4-AURCT-ND</t>
  </si>
  <si>
    <t>Qty.</t>
  </si>
  <si>
    <t>Sensors</t>
  </si>
  <si>
    <t>1855-1063-ND</t>
  </si>
  <si>
    <t>USB Connector</t>
  </si>
  <si>
    <t>ED2982-ND</t>
  </si>
  <si>
    <t>1528-1076-ND</t>
  </si>
  <si>
    <t>Total</t>
  </si>
  <si>
    <t>Ordered?</t>
  </si>
  <si>
    <t>Website</t>
  </si>
  <si>
    <t>Digikey</t>
  </si>
  <si>
    <t>Rectangular Connectors</t>
  </si>
  <si>
    <t>67996-206HLF</t>
  </si>
  <si>
    <t>6-pin head connector</t>
  </si>
  <si>
    <t>Unit Price</t>
  </si>
  <si>
    <t>Landing Gear Bill of Materials</t>
  </si>
  <si>
    <t>Paid?</t>
  </si>
  <si>
    <t>Manufacturer</t>
  </si>
  <si>
    <t>Adafruit Industries LLC</t>
  </si>
  <si>
    <t>Manufacturer Part Number</t>
  </si>
  <si>
    <t>Description</t>
  </si>
  <si>
    <t>ATMEGA32U4-AUR</t>
  </si>
  <si>
    <t>Microchip Technology</t>
  </si>
  <si>
    <t xml:space="preserve"> Website Part Number</t>
  </si>
  <si>
    <t>SHARP / SoCle Technology</t>
  </si>
  <si>
    <t>GP2Y0D02YK0F</t>
  </si>
  <si>
    <t>Optical Sensor 80cm Digital Output</t>
  </si>
  <si>
    <t>On Shore Technology Inc</t>
  </si>
  <si>
    <t>USB-B1HSW6</t>
  </si>
  <si>
    <t>USB - B Receptacle Connector 4 Position Through Hole, Right Angle</t>
  </si>
  <si>
    <t xml:space="preserve">	Positional Rotation DC Motor Servomotor, RC (Hobby) 5VDC</t>
  </si>
  <si>
    <t>AVR AVR® ATmega Microcontroller IC 8-Bit 16MHz 32KB (16K x 16) FLASH 44-TQFP (10x10)</t>
  </si>
  <si>
    <t>609-3210-ND</t>
  </si>
  <si>
    <t>Amphenol ICC (FCI)</t>
  </si>
  <si>
    <t>Connector Header Through Hole 6 position 0.100" (2.54mm)</t>
  </si>
  <si>
    <t>732-5316-ND</t>
  </si>
  <si>
    <t>Würth Elektronik</t>
  </si>
  <si>
    <t>Connector Header Through Hole 3 position 0.100" (2.54mm)</t>
  </si>
  <si>
    <t>1528-2289-ND</t>
  </si>
  <si>
    <t>5xAA Battery Holder</t>
  </si>
  <si>
    <t>Battery Holder (Open) AA 5 Cell Wire Leads - 5" (127.00mm)</t>
  </si>
  <si>
    <t>SY628-ND</t>
  </si>
  <si>
    <t>Batteries</t>
  </si>
  <si>
    <t>FDK America Inc</t>
  </si>
  <si>
    <t>LR6 C (2S)</t>
  </si>
  <si>
    <t xml:space="preserve">	AA Alkaline Manganese Dioxide 1.5V Battery Non-Rechargeable (Primary)</t>
  </si>
  <si>
    <t>Capacitor - 470p</t>
  </si>
  <si>
    <t>Capacitor - 100n</t>
  </si>
  <si>
    <t>Capacitor - 4.7u</t>
  </si>
  <si>
    <t>Capacitor 30p</t>
  </si>
  <si>
    <t>Kemet</t>
  </si>
  <si>
    <t>311-1124-1-ND</t>
  </si>
  <si>
    <t>Yageo</t>
  </si>
  <si>
    <t>CC0805KRX7R9BB471</t>
  </si>
  <si>
    <t>470pF ±10% 50V Ceramic Capacitor X7R 0805 (2012 Metric)</t>
  </si>
  <si>
    <t>399-1177-1-ND</t>
  </si>
  <si>
    <t>C0805C104Z5VACTU</t>
  </si>
  <si>
    <t xml:space="preserve">	0.1µF -20%, +80% 50V Ceramic Capacitor Y5V (F) 0805 (2012 Metric)</t>
  </si>
  <si>
    <t>311-1896-6-ND</t>
  </si>
  <si>
    <t>CC0805MKX5R5BB475</t>
  </si>
  <si>
    <t xml:space="preserve">	4.7µF ±20% 6.3V Ceramic Capacitor X5R 0805 (2012 Metric)</t>
  </si>
  <si>
    <t xml:space="preserve">	311-4234-1-ND</t>
  </si>
  <si>
    <t>CC0805JRNPO9BN300</t>
  </si>
  <si>
    <t>30pF ±5% 50V Ceramic Capacitor C0G, NP0 0805 (2012 Metric)</t>
  </si>
  <si>
    <t xml:space="preserve">	MBRA140T3GOSCT-ND</t>
  </si>
  <si>
    <t>Diodes 40V 1A SMA</t>
  </si>
  <si>
    <t>LED Green Clear 0805 SMD</t>
  </si>
  <si>
    <t>732-4983-1-ND</t>
  </si>
  <si>
    <t>150080GS75000</t>
  </si>
  <si>
    <t xml:space="preserve">	Green 520nm LED Indication - Discrete 3.2V 0805 (2012 Metric)</t>
  </si>
  <si>
    <t>ON Semiconductor</t>
  </si>
  <si>
    <t>MBRA140T3G</t>
  </si>
  <si>
    <t>Diode Schottky 40V 1A Surface Mount SMA</t>
  </si>
  <si>
    <t xml:space="preserve">	SWITCH TACTILE SPST-NO 0.05A 12V</t>
  </si>
  <si>
    <t>CKN10361CT-ND</t>
  </si>
  <si>
    <t>RS-187R05A2-DS MT RT</t>
  </si>
  <si>
    <t>C&amp;K</t>
  </si>
  <si>
    <t>Tactile Switch SPST-NO Top Actuated Surface Mount</t>
  </si>
  <si>
    <t>MCP73831T-2ACI/OTCT-ND</t>
  </si>
  <si>
    <t>MCP73831T-2ACI/OT</t>
  </si>
  <si>
    <t>Charger IC Lithium Ion/Polymer SOT-23-5</t>
  </si>
  <si>
    <t>IC CONTROLLR LI-ION 4.2V SOT23-5</t>
  </si>
  <si>
    <t>576-1281-1-ND</t>
  </si>
  <si>
    <t>MIC5219-3.3YM5-TR</t>
  </si>
  <si>
    <t>IC REG LINEAR 3.3V 500MA SOT23-5</t>
  </si>
  <si>
    <t>Linear Voltage Regulator IC  1 Output  500mA SOT-23-5</t>
  </si>
  <si>
    <t>XC2081CT-ND</t>
  </si>
  <si>
    <t>ECS Inc.</t>
  </si>
  <si>
    <t>ECS-160-18-5PX-TR</t>
  </si>
  <si>
    <t>CRYSTAL 16.000 MHZ 18PF SMD</t>
  </si>
  <si>
    <t>16MHz ±30ppm Crystal 18pF 40 Ohms HC-49/US</t>
  </si>
  <si>
    <t>Ece 411 Practicum / Fall '19
Date: 3-Nov-2019</t>
  </si>
  <si>
    <t>Plastic Roll 2mm Dia Shaft Toys Wheel and 25Pcs STEM Shaft Round Rod Axles</t>
  </si>
  <si>
    <t>Amazon</t>
  </si>
  <si>
    <t>B07QRX23TC</t>
  </si>
  <si>
    <t>EUDAX</t>
  </si>
  <si>
    <t>[--]</t>
  </si>
  <si>
    <t>Shaft Dia: 1.95mm/0.08"". Suitable for 2mm shaft
Diameter: 42mm / 1.65 "".
Tire width: 19mm / 0.74 "".
STEM shaft Features：
-Length 100mm/3.9""
-Diameter 2mm/0.08""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</si>
</sst>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&quot;$&quot;#,##0.000_);[Red]\(&quot;$&quot;#,##0.0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8" fontId="0" fillId="0" borderId="0" xfId="0" applyNumberFormat="1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8" fontId="0" fillId="0" borderId="1" xfId="0" applyNumberFormat="1" applyBorder="1"/>
    <xf numFmtId="8" fontId="0" fillId="2" borderId="1" xfId="0" applyNumberFormat="1" applyFill="1" applyBorder="1"/>
    <xf numFmtId="8" fontId="0" fillId="3" borderId="1" xfId="0" applyNumberFormat="1" applyFill="1" applyBorder="1"/>
    <xf numFmtId="165" fontId="0" fillId="0" borderId="1" xfId="0" applyNumberFormat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1" applyBorder="1"/>
    <xf numFmtId="0" fontId="4" fillId="0" borderId="1" xfId="1" applyFont="1" applyBorder="1"/>
    <xf numFmtId="8" fontId="0" fillId="0" borderId="1" xfId="0" applyNumberFormat="1" applyBorder="1" applyAlignment="1">
      <alignment wrapText="1"/>
    </xf>
    <xf numFmtId="0" fontId="4" fillId="0" borderId="1" xfId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3" fillId="0" borderId="0" xfId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7">
    <dxf>
      <numFmt numFmtId="164" formatCode="&quot;$&quot;#,##0.00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64" formatCode="&quot;$&quot;#,##0.00"/>
    </dxf>
    <dxf>
      <numFmt numFmtId="12" formatCode="&quot;$&quot;#,##0.00_);[Red]\(&quot;$&quot;#,##0.0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2" formatCode="&quot;$&quot;#,##0.00_);[Red]\(&quot;$&quot;#,##0.00\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2" formatCode="&quot;$&quot;#,##0.00_);[Red]\(&quot;$&quot;#,##0.00\)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2" formatCode="&quot;$&quot;#,##0.00_);[Red]\(&quot;$&quot;#,##0.00\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2" formatCode="&quot;$&quot;#,##0.00_);[Red]\(&quot;$&quot;#,##0.00\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9A0F86-AFB2-44A7-BFCD-E6FB962C0151}" name="Table1" displayName="Table1" ref="B4:L24" totalsRowCount="1" headerRowDxfId="16">
  <autoFilter ref="B4:L23" xr:uid="{7ABD7FDF-07E0-45E6-8BBE-37654BB48947}"/>
  <tableColumns count="11">
    <tableColumn id="1" xr3:uid="{E12AEBC6-C6D6-440C-82A2-8E22CAE994D1}" name="Part" totalsRowLabel="Total" dataDxfId="15"/>
    <tableColumn id="2" xr3:uid="{6CB6176A-8954-4CF0-A16D-E7AABE893E3A}" name="Qty." dataDxfId="14"/>
    <tableColumn id="7" xr3:uid="{4FA4A9E9-81DC-45FD-81DD-2CAEBE28A1E7}" name="Website" dataDxfId="13"/>
    <tableColumn id="3" xr3:uid="{4B2E9FAB-EBE7-42F2-AC44-6D012A983ED8}" name=" Website Part Number" dataDxfId="12"/>
    <tableColumn id="9" xr3:uid="{6D91D006-4AD5-46C5-BF14-23C6DED0A84A}" name="Manufacturer" dataDxfId="11"/>
    <tableColumn id="10" xr3:uid="{5DEF812B-4227-4C34-8B81-B275EB571E8D}" name="Manufacturer Part Number" dataDxfId="10"/>
    <tableColumn id="4" xr3:uid="{699020E1-B7BD-4D2A-B433-82F0013FE45A}" name="Unit Price" totalsRowFunction="sum" dataDxfId="9" totalsRowDxfId="4"/>
    <tableColumn id="5" xr3:uid="{797E2835-45FA-4209-982E-97163C44FAC0}" name="Total" totalsRowFunction="sum" dataDxfId="8" totalsRowDxfId="3">
      <calculatedColumnFormula>C5*H5</calculatedColumnFormula>
    </tableColumn>
    <tableColumn id="11" xr3:uid="{0EE46E7C-3C8F-4C65-958E-57854C1E444B}" name="Description" dataDxfId="7" totalsRowDxfId="2"/>
    <tableColumn id="8" xr3:uid="{ADCA7670-0DF5-4BCD-ACC9-8A9122669C39}" name="Ordered?" dataDxfId="6" totalsRowDxfId="1"/>
    <tableColumn id="6" xr3:uid="{DD13EB28-1113-45D6-8706-D15A11A54393}" name="Paid?" dataDxfId="5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fdk-america-inc-a-member-of-fujitsu-group/LR6-C-2S/SY628-ND/5305214" TargetMode="External"/><Relationship Id="rId13" Type="http://schemas.openxmlformats.org/officeDocument/2006/relationships/hyperlink" Target="https://www.digikey.com/product-detail/en/on-semiconductor/MBRA140T3G/MBRA140T3GOSCT-ND/917973" TargetMode="External"/><Relationship Id="rId18" Type="http://schemas.openxmlformats.org/officeDocument/2006/relationships/hyperlink" Target="https://www.digikey.com/product-detail/en/ecs-inc/ECS-160-18-5PX-TR/XC2081CT-ND/5875565" TargetMode="External"/><Relationship Id="rId3" Type="http://schemas.openxmlformats.org/officeDocument/2006/relationships/hyperlink" Target="https://www.digikey.com/product-detail/en/sharp-socle-technology/GP2Y0D02YK0F/1855-1063-ND/720160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ww.digikey.com/products/en/battery-products/battery-holders-clips-contacts/86?k=&amp;pkeyword=&amp;sv=0&amp;pv32=306832&amp;pv36=229001&amp;sf=0&amp;FV=-8%7C86&amp;quantity=&amp;ColumnSort=-36&amp;page=1&amp;pageSize=25" TargetMode="External"/><Relationship Id="rId12" Type="http://schemas.openxmlformats.org/officeDocument/2006/relationships/hyperlink" Target="https://www.digikey.com/product-detail/en/yageo/CC0805JRNPO9BN300/311-4234-1-ND/8025323" TargetMode="External"/><Relationship Id="rId17" Type="http://schemas.openxmlformats.org/officeDocument/2006/relationships/hyperlink" Target="https://www.digikey.com/product-detail/en/microchip-technology/MIC5219-3.3YM5-TR/576-1281-1-ND/771902" TargetMode="External"/><Relationship Id="rId2" Type="http://schemas.openxmlformats.org/officeDocument/2006/relationships/hyperlink" Target="https://www.digikey.com/product-detail/en/microchip-technology/ATMEGA32U4-AUR/ATMEGA32U4-AURCT-ND/3440960?utm_adgroup=Integrated%20Circuits&amp;slid=&amp;gclid=CjwKCAiA8K7uBRBBEiwACOm4d3ESs3cV5mPZtDLu5pzw4lUmakY9vziwyZesAEkC9gupIrlwjHPhjxoChs4QAvD_BwE" TargetMode="External"/><Relationship Id="rId16" Type="http://schemas.openxmlformats.org/officeDocument/2006/relationships/hyperlink" Target="https://www.digikey.com/product-detail/en/microchip-technology/MCP73831T-2ACI-OT/MCP73831T-2ACI-OTCT-ND/1979802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-detail/en/adafruit-industries-llc/169/1528-1076-ND/5154651" TargetMode="External"/><Relationship Id="rId6" Type="http://schemas.openxmlformats.org/officeDocument/2006/relationships/hyperlink" Target="https://www.digikey.com/product-detail/en/w-rth-elektronik/61300311121/732-5316-ND/4846825" TargetMode="External"/><Relationship Id="rId11" Type="http://schemas.openxmlformats.org/officeDocument/2006/relationships/hyperlink" Target="https://www.digikey.com/product-detail/en/yageo/CC0805MKX5R5BB475/311-1896-6-ND/5196294" TargetMode="External"/><Relationship Id="rId5" Type="http://schemas.openxmlformats.org/officeDocument/2006/relationships/hyperlink" Target="https://www.digikey.com/product-detail/en/amphenol-icc-fci/67996-206HLF/609-3210-ND/1878485?utm_adgroup=Connectors%20&amp;%20Interconnects" TargetMode="External"/><Relationship Id="rId15" Type="http://schemas.openxmlformats.org/officeDocument/2006/relationships/hyperlink" Target="https://www.digikey.com/product-detail/en/c-k/RS-187R05A2-DS-MT-RT/CKN10361CT-ND/2747199" TargetMode="External"/><Relationship Id="rId10" Type="http://schemas.openxmlformats.org/officeDocument/2006/relationships/hyperlink" Target="https://www.digikey.com/product-detail/en/kemet/C0805C104Z5VACTU/399-1177-1-ND/411452" TargetMode="External"/><Relationship Id="rId19" Type="http://schemas.openxmlformats.org/officeDocument/2006/relationships/hyperlink" Target="https://www.amazon.com/EUDAX-50pcs-Plastic-Shaft-Helicopter/dp/B07QRX23TC/ref=sr_1_108_sspa?keywords=lego+wheels&amp;qid=1573699590&amp;sr=8-108-spons&amp;psc=1&amp;spLa=ZW5jcnlwdGVkUXVhbGlmaWVyPUEyMEQ3WVlSQUIyS1NNJmVuY3J5cHRlZElkPUEwMjk4NTkzMTFSVjJaRDBPQ1ZOUSZlbmNyeXB0ZWRBZElkPUEwNDQyMTM5MkRESUUwVEdROU0wTyZ3aWRnZXROYW1lPXNwX2J0ZiZhY3Rpb249Y2xpY2tSZWRpcmVjdCZkb05vdExvZ0NsaWNrPXRydWU=" TargetMode="External"/><Relationship Id="rId4" Type="http://schemas.openxmlformats.org/officeDocument/2006/relationships/hyperlink" Target="https://www.digikey.com/product-detail/en/on-shore-technology-inc/USB-B1HSW6/ED2982-ND/2677743" TargetMode="External"/><Relationship Id="rId9" Type="http://schemas.openxmlformats.org/officeDocument/2006/relationships/hyperlink" Target="https://www.digikey.com/product-detail/en/yageo/CC0805KRX7R9BB471/311-1124-1-ND/303034" TargetMode="External"/><Relationship Id="rId14" Type="http://schemas.openxmlformats.org/officeDocument/2006/relationships/hyperlink" Target="https://www.digikey.com/product-detail/en/w-rth-elektronik/150080GS75000/732-4983-1-ND/44899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BD2E-BE66-4D4A-BED6-FB2102176C8D}">
  <dimension ref="B1:L34"/>
  <sheetViews>
    <sheetView showGridLines="0" tabSelected="1" workbookViewId="0">
      <selection activeCell="J9" sqref="J9"/>
    </sheetView>
  </sheetViews>
  <sheetFormatPr defaultRowHeight="14.4" x14ac:dyDescent="0.3"/>
  <cols>
    <col min="1" max="1" width="2.21875" customWidth="1"/>
    <col min="2" max="2" width="25.21875" customWidth="1"/>
    <col min="3" max="3" width="7.6640625" customWidth="1"/>
    <col min="4" max="4" width="11.109375" customWidth="1"/>
    <col min="5" max="7" width="25.21875" customWidth="1"/>
    <col min="8" max="8" width="11.21875" customWidth="1"/>
    <col min="9" max="9" width="10.6640625" customWidth="1"/>
    <col min="10" max="10" width="47.109375" customWidth="1"/>
    <col min="11" max="11" width="14.6640625" customWidth="1"/>
    <col min="12" max="12" width="13" customWidth="1"/>
  </cols>
  <sheetData>
    <row r="1" spans="2:12" ht="36" customHeight="1" x14ac:dyDescent="0.3">
      <c r="B1" s="12" t="s">
        <v>18</v>
      </c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2:12" ht="28.05" customHeight="1" x14ac:dyDescent="0.3">
      <c r="B2" s="25" t="s">
        <v>94</v>
      </c>
      <c r="C2" s="24"/>
      <c r="D2" s="24"/>
      <c r="E2" s="24"/>
      <c r="F2" s="10"/>
      <c r="G2" s="10"/>
      <c r="H2" s="10"/>
      <c r="I2" s="10"/>
      <c r="J2" s="10"/>
      <c r="K2" s="10"/>
      <c r="L2" s="11"/>
    </row>
    <row r="3" spans="2:12" ht="28.05" customHeight="1" x14ac:dyDescent="0.3">
      <c r="B3" s="23"/>
      <c r="C3" s="24"/>
      <c r="D3" s="24"/>
      <c r="E3" s="24"/>
      <c r="F3" s="10"/>
      <c r="G3" s="10"/>
      <c r="H3" s="10"/>
      <c r="I3" s="10"/>
      <c r="J3" s="10"/>
      <c r="K3" s="10"/>
      <c r="L3" s="11"/>
    </row>
    <row r="4" spans="2:12" ht="28.05" customHeight="1" x14ac:dyDescent="0.3">
      <c r="B4" s="5" t="s">
        <v>1</v>
      </c>
      <c r="C4" s="5" t="s">
        <v>4</v>
      </c>
      <c r="D4" s="5" t="s">
        <v>12</v>
      </c>
      <c r="E4" s="5" t="s">
        <v>26</v>
      </c>
      <c r="F4" s="5" t="s">
        <v>20</v>
      </c>
      <c r="G4" s="5" t="s">
        <v>22</v>
      </c>
      <c r="H4" s="5" t="s">
        <v>17</v>
      </c>
      <c r="I4" s="5" t="s">
        <v>10</v>
      </c>
      <c r="J4" s="5" t="s">
        <v>23</v>
      </c>
      <c r="K4" s="5" t="s">
        <v>11</v>
      </c>
      <c r="L4" s="5" t="s">
        <v>19</v>
      </c>
    </row>
    <row r="5" spans="2:12" ht="28.05" customHeight="1" x14ac:dyDescent="0.3">
      <c r="B5" s="4" t="s">
        <v>0</v>
      </c>
      <c r="C5" s="4">
        <v>12</v>
      </c>
      <c r="D5" s="4" t="s">
        <v>13</v>
      </c>
      <c r="E5" s="15" t="s">
        <v>9</v>
      </c>
      <c r="F5" s="16" t="s">
        <v>21</v>
      </c>
      <c r="G5" s="18">
        <v>169</v>
      </c>
      <c r="H5" s="6">
        <v>5.95</v>
      </c>
      <c r="I5" s="6">
        <f>C5*H5</f>
        <v>71.400000000000006</v>
      </c>
      <c r="J5" s="17" t="s">
        <v>33</v>
      </c>
      <c r="K5" s="7"/>
      <c r="L5" s="7"/>
    </row>
    <row r="6" spans="2:12" ht="28.05" customHeight="1" x14ac:dyDescent="0.3">
      <c r="B6" s="4" t="s">
        <v>2</v>
      </c>
      <c r="C6" s="4">
        <v>4</v>
      </c>
      <c r="D6" s="4" t="s">
        <v>13</v>
      </c>
      <c r="E6" s="15" t="s">
        <v>3</v>
      </c>
      <c r="F6" s="4" t="s">
        <v>25</v>
      </c>
      <c r="G6" s="19" t="s">
        <v>24</v>
      </c>
      <c r="H6" s="6">
        <v>4.2</v>
      </c>
      <c r="I6" s="6">
        <f t="shared" ref="I6:I9" si="0">C6*H6</f>
        <v>16.8</v>
      </c>
      <c r="J6" s="17" t="s">
        <v>34</v>
      </c>
      <c r="K6" s="7"/>
      <c r="L6" s="7"/>
    </row>
    <row r="7" spans="2:12" ht="28.05" customHeight="1" x14ac:dyDescent="0.3">
      <c r="B7" s="4" t="s">
        <v>5</v>
      </c>
      <c r="C7" s="4">
        <v>4</v>
      </c>
      <c r="D7" s="4" t="s">
        <v>13</v>
      </c>
      <c r="E7" s="15" t="s">
        <v>6</v>
      </c>
      <c r="F7" s="4" t="s">
        <v>27</v>
      </c>
      <c r="G7" s="19" t="s">
        <v>28</v>
      </c>
      <c r="H7" s="6">
        <v>10.86</v>
      </c>
      <c r="I7" s="6">
        <f t="shared" si="0"/>
        <v>43.44</v>
      </c>
      <c r="J7" s="17" t="s">
        <v>29</v>
      </c>
      <c r="K7" s="7"/>
      <c r="L7" s="7"/>
    </row>
    <row r="8" spans="2:12" ht="27.6" customHeight="1" x14ac:dyDescent="0.3">
      <c r="B8" s="22" t="s">
        <v>95</v>
      </c>
      <c r="C8" s="4">
        <v>1</v>
      </c>
      <c r="D8" s="4" t="s">
        <v>96</v>
      </c>
      <c r="E8" s="15" t="s">
        <v>97</v>
      </c>
      <c r="F8" s="4" t="s">
        <v>98</v>
      </c>
      <c r="G8" s="19" t="s">
        <v>99</v>
      </c>
      <c r="H8" s="6">
        <v>11.99</v>
      </c>
      <c r="I8" s="6">
        <f t="shared" si="0"/>
        <v>11.99</v>
      </c>
      <c r="J8" s="17" t="s">
        <v>100</v>
      </c>
      <c r="K8" s="8"/>
      <c r="L8" s="8"/>
    </row>
    <row r="9" spans="2:12" ht="28.05" customHeight="1" x14ac:dyDescent="0.3">
      <c r="B9" s="4" t="s">
        <v>7</v>
      </c>
      <c r="C9" s="4">
        <v>4</v>
      </c>
      <c r="D9" s="4" t="s">
        <v>13</v>
      </c>
      <c r="E9" s="15" t="s">
        <v>8</v>
      </c>
      <c r="F9" s="4" t="s">
        <v>30</v>
      </c>
      <c r="G9" s="19" t="s">
        <v>31</v>
      </c>
      <c r="H9" s="6">
        <v>0.57999999999999996</v>
      </c>
      <c r="I9" s="6">
        <f t="shared" si="0"/>
        <v>2.3199999999999998</v>
      </c>
      <c r="J9" s="17" t="s">
        <v>32</v>
      </c>
      <c r="K9" s="7"/>
      <c r="L9" s="7"/>
    </row>
    <row r="10" spans="2:12" ht="28.05" customHeight="1" x14ac:dyDescent="0.3">
      <c r="B10" s="4" t="s">
        <v>16</v>
      </c>
      <c r="C10" s="4">
        <v>4</v>
      </c>
      <c r="D10" s="4" t="s">
        <v>13</v>
      </c>
      <c r="E10" s="15" t="s">
        <v>35</v>
      </c>
      <c r="F10" s="4" t="s">
        <v>36</v>
      </c>
      <c r="G10" s="19" t="s">
        <v>15</v>
      </c>
      <c r="H10" s="6">
        <v>0.43</v>
      </c>
      <c r="I10" s="6">
        <f>C10*H10</f>
        <v>1.72</v>
      </c>
      <c r="J10" s="17" t="s">
        <v>37</v>
      </c>
      <c r="K10" s="7"/>
      <c r="L10" s="7"/>
    </row>
    <row r="11" spans="2:12" ht="28.05" customHeight="1" x14ac:dyDescent="0.3">
      <c r="B11" s="4" t="s">
        <v>68</v>
      </c>
      <c r="C11" s="4">
        <v>10</v>
      </c>
      <c r="D11" s="4" t="s">
        <v>13</v>
      </c>
      <c r="E11" s="20" t="s">
        <v>67</v>
      </c>
      <c r="F11" s="4" t="s">
        <v>73</v>
      </c>
      <c r="G11" s="19" t="s">
        <v>74</v>
      </c>
      <c r="H11" s="6">
        <v>0.42</v>
      </c>
      <c r="I11" s="6">
        <f t="shared" ref="I11:I16" si="1">C11*H11</f>
        <v>4.2</v>
      </c>
      <c r="J11" s="17" t="s">
        <v>75</v>
      </c>
      <c r="K11" s="8"/>
      <c r="L11" s="8"/>
    </row>
    <row r="12" spans="2:12" ht="28.05" customHeight="1" x14ac:dyDescent="0.3">
      <c r="B12" s="4" t="s">
        <v>69</v>
      </c>
      <c r="C12" s="4">
        <v>25</v>
      </c>
      <c r="D12" s="4" t="s">
        <v>13</v>
      </c>
      <c r="E12" s="20" t="s">
        <v>70</v>
      </c>
      <c r="F12" s="4" t="s">
        <v>39</v>
      </c>
      <c r="G12" s="19" t="s">
        <v>71</v>
      </c>
      <c r="H12" s="6">
        <v>0.18</v>
      </c>
      <c r="I12" s="6">
        <f t="shared" si="1"/>
        <v>4.5</v>
      </c>
      <c r="J12" s="17" t="s">
        <v>72</v>
      </c>
      <c r="K12" s="8"/>
      <c r="L12" s="8"/>
    </row>
    <row r="13" spans="2:12" ht="28.05" customHeight="1" x14ac:dyDescent="0.3">
      <c r="B13" s="22" t="s">
        <v>76</v>
      </c>
      <c r="C13" s="4">
        <v>5</v>
      </c>
      <c r="D13" s="4" t="s">
        <v>13</v>
      </c>
      <c r="E13" s="15" t="s">
        <v>77</v>
      </c>
      <c r="F13" s="4" t="s">
        <v>79</v>
      </c>
      <c r="G13" s="19" t="s">
        <v>78</v>
      </c>
      <c r="H13" s="6">
        <v>0.53</v>
      </c>
      <c r="I13" s="6">
        <f t="shared" si="1"/>
        <v>2.6500000000000004</v>
      </c>
      <c r="J13" s="17" t="s">
        <v>80</v>
      </c>
      <c r="K13" s="8"/>
      <c r="L13" s="8"/>
    </row>
    <row r="14" spans="2:12" ht="28.05" customHeight="1" x14ac:dyDescent="0.3">
      <c r="B14" s="22" t="s">
        <v>84</v>
      </c>
      <c r="C14" s="4">
        <v>5</v>
      </c>
      <c r="D14" s="4" t="s">
        <v>13</v>
      </c>
      <c r="E14" s="20" t="s">
        <v>81</v>
      </c>
      <c r="F14" s="4" t="s">
        <v>25</v>
      </c>
      <c r="G14" s="19" t="s">
        <v>82</v>
      </c>
      <c r="H14" s="6">
        <v>0.56000000000000005</v>
      </c>
      <c r="I14" s="6">
        <f t="shared" si="1"/>
        <v>2.8000000000000003</v>
      </c>
      <c r="J14" s="17" t="s">
        <v>83</v>
      </c>
      <c r="K14" s="8"/>
      <c r="L14" s="8"/>
    </row>
    <row r="15" spans="2:12" ht="28.05" customHeight="1" x14ac:dyDescent="0.3">
      <c r="B15" s="22" t="s">
        <v>87</v>
      </c>
      <c r="C15" s="4">
        <v>5</v>
      </c>
      <c r="D15" s="4" t="s">
        <v>13</v>
      </c>
      <c r="E15" s="15" t="s">
        <v>85</v>
      </c>
      <c r="F15" s="4" t="s">
        <v>25</v>
      </c>
      <c r="G15" s="19" t="s">
        <v>86</v>
      </c>
      <c r="H15" s="6">
        <v>0.89</v>
      </c>
      <c r="I15" s="6">
        <f t="shared" si="1"/>
        <v>4.45</v>
      </c>
      <c r="J15" s="17" t="s">
        <v>88</v>
      </c>
      <c r="K15" s="8"/>
      <c r="L15" s="8"/>
    </row>
    <row r="16" spans="2:12" ht="28.05" customHeight="1" x14ac:dyDescent="0.3">
      <c r="B16" s="22" t="s">
        <v>92</v>
      </c>
      <c r="C16" s="4">
        <v>5</v>
      </c>
      <c r="D16" s="4" t="s">
        <v>13</v>
      </c>
      <c r="E16" s="15" t="s">
        <v>89</v>
      </c>
      <c r="F16" s="4" t="s">
        <v>90</v>
      </c>
      <c r="G16" s="19" t="s">
        <v>91</v>
      </c>
      <c r="H16" s="6">
        <v>0.3</v>
      </c>
      <c r="I16" s="6">
        <f t="shared" si="1"/>
        <v>1.5</v>
      </c>
      <c r="J16" s="17" t="s">
        <v>93</v>
      </c>
      <c r="K16" s="8"/>
      <c r="L16" s="8"/>
    </row>
    <row r="17" spans="2:12" ht="28.05" customHeight="1" x14ac:dyDescent="0.3">
      <c r="B17" s="22" t="s">
        <v>42</v>
      </c>
      <c r="C17" s="4">
        <v>4</v>
      </c>
      <c r="D17" s="4" t="s">
        <v>13</v>
      </c>
      <c r="E17" s="15" t="s">
        <v>41</v>
      </c>
      <c r="F17" s="4" t="s">
        <v>21</v>
      </c>
      <c r="G17" s="19">
        <v>3456</v>
      </c>
      <c r="H17" s="6">
        <v>3.95</v>
      </c>
      <c r="I17" s="6">
        <f>C17*H17</f>
        <v>15.8</v>
      </c>
      <c r="J17" s="17" t="s">
        <v>43</v>
      </c>
      <c r="K17" s="8"/>
      <c r="L17" s="8"/>
    </row>
    <row r="18" spans="2:12" ht="28.05" customHeight="1" x14ac:dyDescent="0.3">
      <c r="B18" s="4" t="s">
        <v>45</v>
      </c>
      <c r="C18" s="4">
        <v>30</v>
      </c>
      <c r="D18" s="4" t="s">
        <v>13</v>
      </c>
      <c r="E18" s="20" t="s">
        <v>44</v>
      </c>
      <c r="F18" s="4" t="s">
        <v>46</v>
      </c>
      <c r="G18" s="19" t="s">
        <v>47</v>
      </c>
      <c r="H18" s="6">
        <v>0.27</v>
      </c>
      <c r="I18" s="6">
        <f>C18*H18</f>
        <v>8.1000000000000014</v>
      </c>
      <c r="J18" s="17" t="s">
        <v>48</v>
      </c>
      <c r="K18" s="8"/>
      <c r="L18" s="8"/>
    </row>
    <row r="19" spans="2:12" ht="28.05" customHeight="1" x14ac:dyDescent="0.3">
      <c r="B19" s="4" t="s">
        <v>49</v>
      </c>
      <c r="C19" s="4">
        <v>5</v>
      </c>
      <c r="D19" s="4" t="s">
        <v>13</v>
      </c>
      <c r="E19" s="20" t="s">
        <v>54</v>
      </c>
      <c r="F19" s="4" t="s">
        <v>55</v>
      </c>
      <c r="G19" s="19" t="s">
        <v>56</v>
      </c>
      <c r="H19" s="6">
        <v>0.11</v>
      </c>
      <c r="I19" s="6">
        <f>C19*H19</f>
        <v>0.55000000000000004</v>
      </c>
      <c r="J19" s="17" t="s">
        <v>57</v>
      </c>
      <c r="K19" s="8"/>
      <c r="L19" s="8"/>
    </row>
    <row r="20" spans="2:12" ht="28.05" customHeight="1" x14ac:dyDescent="0.3">
      <c r="B20" s="4" t="s">
        <v>50</v>
      </c>
      <c r="C20" s="4">
        <v>30</v>
      </c>
      <c r="D20" s="4" t="s">
        <v>13</v>
      </c>
      <c r="E20" s="15" t="s">
        <v>58</v>
      </c>
      <c r="F20" s="4" t="s">
        <v>53</v>
      </c>
      <c r="G20" s="21" t="s">
        <v>59</v>
      </c>
      <c r="H20" s="6">
        <v>5.7000000000000002E-2</v>
      </c>
      <c r="I20" s="6">
        <f>C20*H20</f>
        <v>1.71</v>
      </c>
      <c r="J20" s="17" t="s">
        <v>60</v>
      </c>
      <c r="K20" s="8"/>
      <c r="L20" s="8"/>
    </row>
    <row r="21" spans="2:12" ht="28.05" customHeight="1" x14ac:dyDescent="0.3">
      <c r="B21" s="4" t="s">
        <v>51</v>
      </c>
      <c r="C21" s="4">
        <v>20</v>
      </c>
      <c r="D21" s="4" t="s">
        <v>13</v>
      </c>
      <c r="E21" s="15" t="s">
        <v>61</v>
      </c>
      <c r="F21" s="4" t="s">
        <v>55</v>
      </c>
      <c r="G21" s="19" t="s">
        <v>62</v>
      </c>
      <c r="H21" s="6">
        <v>0.16700000000000001</v>
      </c>
      <c r="I21" s="6">
        <f>C21*H21</f>
        <v>3.3400000000000003</v>
      </c>
      <c r="J21" s="17" t="s">
        <v>63</v>
      </c>
      <c r="K21" s="8"/>
      <c r="L21" s="8"/>
    </row>
    <row r="22" spans="2:12" ht="28.05" customHeight="1" x14ac:dyDescent="0.3">
      <c r="B22" s="4" t="s">
        <v>52</v>
      </c>
      <c r="C22" s="4">
        <v>10</v>
      </c>
      <c r="D22" s="4" t="s">
        <v>13</v>
      </c>
      <c r="E22" s="20" t="s">
        <v>64</v>
      </c>
      <c r="F22" s="4" t="s">
        <v>55</v>
      </c>
      <c r="G22" s="19" t="s">
        <v>65</v>
      </c>
      <c r="H22" s="6">
        <v>0.108</v>
      </c>
      <c r="I22" s="6">
        <f>C22*H22</f>
        <v>1.08</v>
      </c>
      <c r="J22" s="17" t="s">
        <v>66</v>
      </c>
      <c r="K22" s="8"/>
      <c r="L22" s="8"/>
    </row>
    <row r="23" spans="2:12" ht="28.05" customHeight="1" x14ac:dyDescent="0.3">
      <c r="B23" s="4" t="s">
        <v>14</v>
      </c>
      <c r="C23" s="4">
        <v>25</v>
      </c>
      <c r="D23" s="4" t="s">
        <v>13</v>
      </c>
      <c r="E23" s="15" t="s">
        <v>38</v>
      </c>
      <c r="F23" s="4" t="s">
        <v>39</v>
      </c>
      <c r="G23" s="19">
        <v>61300311121</v>
      </c>
      <c r="H23" s="9">
        <v>8.7999999999999995E-2</v>
      </c>
      <c r="I23" s="6">
        <f>C23*H23</f>
        <v>2.1999999999999997</v>
      </c>
      <c r="J23" s="17" t="s">
        <v>40</v>
      </c>
      <c r="K23" s="7"/>
      <c r="L23" s="7"/>
    </row>
    <row r="24" spans="2:12" ht="28.05" customHeight="1" x14ac:dyDescent="0.3">
      <c r="B24" t="s">
        <v>10</v>
      </c>
      <c r="H24" s="3">
        <f>SUBTOTAL(109,Table1[Unit Price])</f>
        <v>41.640000000000008</v>
      </c>
      <c r="I24" s="2">
        <f>SUBTOTAL(109,Table1[Total])</f>
        <v>200.55</v>
      </c>
      <c r="J24" s="2"/>
      <c r="K24" s="2"/>
      <c r="L24" s="3"/>
    </row>
    <row r="25" spans="2:12" ht="28.05" customHeight="1" x14ac:dyDescent="0.3"/>
    <row r="26" spans="2:12" ht="28.05" customHeight="1" x14ac:dyDescent="0.3"/>
    <row r="27" spans="2:12" ht="28.05" customHeight="1" x14ac:dyDescent="0.3"/>
    <row r="28" spans="2:12" ht="28.05" customHeight="1" x14ac:dyDescent="0.3"/>
    <row r="29" spans="2:12" ht="28.05" customHeight="1" x14ac:dyDescent="0.3"/>
    <row r="30" spans="2:12" ht="28.05" customHeight="1" x14ac:dyDescent="0.3"/>
    <row r="31" spans="2:12" ht="28.05" customHeight="1" x14ac:dyDescent="0.3"/>
    <row r="32" spans="2:12" ht="28.05" customHeight="1" x14ac:dyDescent="0.3"/>
    <row r="33" spans="8:12" ht="28.05" customHeight="1" x14ac:dyDescent="0.3">
      <c r="H33" s="1"/>
      <c r="I33" s="1"/>
      <c r="J33" s="1"/>
      <c r="K33" s="1"/>
      <c r="L33" s="1"/>
    </row>
    <row r="34" spans="8:12" x14ac:dyDescent="0.3">
      <c r="L34" s="2"/>
    </row>
  </sheetData>
  <mergeCells count="3">
    <mergeCell ref="B1:L1"/>
    <mergeCell ref="B2:E2"/>
    <mergeCell ref="B3:E3"/>
  </mergeCells>
  <hyperlinks>
    <hyperlink ref="E5" r:id="rId1" xr:uid="{EF85C98E-962F-43B3-BAAD-40C520ACBF9D}"/>
    <hyperlink ref="E6" r:id="rId2" xr:uid="{35517009-01D8-4F4E-A343-ED58DC412BF7}"/>
    <hyperlink ref="E7" r:id="rId3" xr:uid="{C51AA69F-33C9-4B13-93E2-326810A8B679}"/>
    <hyperlink ref="E9" r:id="rId4" xr:uid="{4DB07D03-6EB4-4555-B767-EC62FD6DA813}"/>
    <hyperlink ref="E10" r:id="rId5" xr:uid="{783D90B3-373B-4084-89E5-71E8F42647B0}"/>
    <hyperlink ref="E23" r:id="rId6" xr:uid="{1280CA76-8066-4DD4-A516-03B19DC2E032}"/>
    <hyperlink ref="E17" r:id="rId7" xr:uid="{172BBA7B-1018-408E-AD71-4618D31A02A9}"/>
    <hyperlink ref="E18" r:id="rId8" xr:uid="{F1ABF977-BE67-4BA6-9720-63B315B9517E}"/>
    <hyperlink ref="E19" r:id="rId9" xr:uid="{17C731A7-A8EA-4F10-87CB-27B55BFD2CD3}"/>
    <hyperlink ref="E20" r:id="rId10" xr:uid="{993D8ED9-607C-4C3A-BC5F-FA51F6AFA2EC}"/>
    <hyperlink ref="E21" r:id="rId11" xr:uid="{80C4B439-8F66-445E-8810-3F428AE74793}"/>
    <hyperlink ref="E22" r:id="rId12" xr:uid="{A65C7B2C-98AA-46DC-926F-CE6890C194FB}"/>
    <hyperlink ref="E11" r:id="rId13" xr:uid="{BBAADCAF-ACC2-43CA-BF29-915B5F99DF38}"/>
    <hyperlink ref="E12" r:id="rId14" xr:uid="{7640C4AA-B1A1-41BC-947F-87B72D6FAF33}"/>
    <hyperlink ref="E13" r:id="rId15" xr:uid="{8F79B3FF-557B-405B-9707-75C8444A0DBE}"/>
    <hyperlink ref="E14" r:id="rId16" xr:uid="{8B677DE3-ADEB-4166-BA02-3FC7C7965E0B}"/>
    <hyperlink ref="E15" r:id="rId17" xr:uid="{D4A801EF-1056-468F-8CF4-E44558F70FA0}"/>
    <hyperlink ref="E16" r:id="rId18" xr:uid="{6755B4BB-1ADE-4FF7-8409-751FF5F03499}"/>
    <hyperlink ref="E8" r:id="rId19" xr:uid="{CC6CFFCE-D85B-446D-9794-F7CE35034E03}"/>
  </hyperlinks>
  <pageMargins left="0.7" right="0.7" top="0.75" bottom="0.75" header="0.3" footer="0.3"/>
  <pageSetup orientation="portrait" r:id="rId20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Tbl_BoM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Toner</dc:creator>
  <cp:lastModifiedBy>Chris Toner</cp:lastModifiedBy>
  <dcterms:created xsi:type="dcterms:W3CDTF">2019-10-22T23:08:35Z</dcterms:created>
  <dcterms:modified xsi:type="dcterms:W3CDTF">2019-11-14T03:34:33Z</dcterms:modified>
</cp:coreProperties>
</file>