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070" windowHeight="11685" tabRatio="650"/>
  </bookViews>
  <sheets>
    <sheet name="イベントとドキュメント" sheetId="8" r:id="rId1"/>
    <sheet name="エピック(例)" sheetId="10" r:id="rId2"/>
    <sheet name="エピック" sheetId="7" r:id="rId3"/>
    <sheet name="プロダクト バックログ(例)" sheetId="3" r:id="rId4"/>
    <sheet name="プロダクト バックログ" sheetId="11" r:id="rId5"/>
    <sheet name="スプリントバックログ(例)" sheetId="12" r:id="rId6"/>
    <sheet name="スプリントバックログ" sheetId="4" r:id="rId7"/>
    <sheet name="バーンダウンチャート(例)" sheetId="18" r:id="rId8"/>
    <sheet name="バーンダウンチャート" sheetId="17" r:id="rId9"/>
    <sheet name="問題点リスト(例)" sheetId="13" r:id="rId10"/>
    <sheet name="問題点リスト" sheetId="5" r:id="rId11"/>
    <sheet name="リスク一覧(例)" sheetId="14" r:id="rId12"/>
    <sheet name="リスク一覧" sheetId="9" r:id="rId13"/>
    <sheet name="KPT(例)" sheetId="16" r:id="rId14"/>
    <sheet name="KPT" sheetId="15" r:id="rId15"/>
  </sheets>
  <definedNames>
    <definedName name="_xlnm.Print_Area" localSheetId="14">KPT!$A$1:$F$18</definedName>
  </definedNames>
  <calcPr calcId="162913"/>
</workbook>
</file>

<file path=xl/calcChain.xml><?xml version="1.0" encoding="utf-8"?>
<calcChain xmlns="http://schemas.openxmlformats.org/spreadsheetml/2006/main">
  <c r="F5" i="18" l="1"/>
  <c r="G5" i="18" s="1"/>
  <c r="H5" i="18" s="1"/>
  <c r="I5" i="18" s="1"/>
  <c r="J5" i="18" s="1"/>
  <c r="K5" i="18" s="1"/>
  <c r="E6" i="18"/>
  <c r="E11" i="18" s="1"/>
  <c r="F7" i="18"/>
  <c r="E9" i="18"/>
  <c r="F9" i="18" s="1"/>
  <c r="G9" i="18" s="1"/>
  <c r="H9" i="18" s="1"/>
  <c r="I9" i="18" s="1"/>
  <c r="J9" i="18" s="1"/>
  <c r="K9" i="18" s="1"/>
  <c r="F6" i="17"/>
  <c r="G6" i="17"/>
  <c r="H6" i="17"/>
  <c r="I6" i="17" s="1"/>
  <c r="J6" i="17" s="1"/>
  <c r="K6" i="17" s="1"/>
  <c r="E7" i="17"/>
  <c r="F7" i="17" s="1"/>
  <c r="G7" i="17" s="1"/>
  <c r="H7" i="17" s="1"/>
  <c r="I7" i="17" s="1"/>
  <c r="J7" i="17" s="1"/>
  <c r="K7" i="17" s="1"/>
  <c r="F8" i="17"/>
  <c r="G8" i="17" s="1"/>
  <c r="E10" i="17"/>
  <c r="E11" i="17" s="1"/>
  <c r="F10" i="17"/>
  <c r="G10" i="17"/>
  <c r="H10" i="17" s="1"/>
  <c r="I10" i="17" s="1"/>
  <c r="J10" i="17" s="1"/>
  <c r="K10" i="17" s="1"/>
  <c r="E10" i="18" l="1"/>
  <c r="F6" i="18"/>
  <c r="G6" i="18" s="1"/>
  <c r="H6" i="18" s="1"/>
  <c r="I6" i="18" s="1"/>
  <c r="J6" i="18" s="1"/>
  <c r="K6" i="18" s="1"/>
  <c r="G7" i="18"/>
  <c r="G11" i="18" s="1"/>
  <c r="F10" i="18"/>
  <c r="H8" i="17"/>
  <c r="G12" i="17"/>
  <c r="G11" i="17"/>
  <c r="F11" i="17"/>
  <c r="F12" i="17"/>
  <c r="E12" i="17"/>
  <c r="F19" i="14"/>
  <c r="G19" i="14" s="1"/>
  <c r="F18" i="14"/>
  <c r="G18" i="14" s="1"/>
  <c r="F17" i="14"/>
  <c r="G17" i="14" s="1"/>
  <c r="F16" i="14"/>
  <c r="G16" i="14" s="1"/>
  <c r="F15" i="14"/>
  <c r="G15" i="14" s="1"/>
  <c r="F10" i="14"/>
  <c r="G10" i="14" s="1"/>
  <c r="F9" i="14"/>
  <c r="G9" i="14" s="1"/>
  <c r="F8" i="14"/>
  <c r="G8" i="14" s="1"/>
  <c r="F7" i="14"/>
  <c r="G7" i="14" s="1"/>
  <c r="F6" i="14"/>
  <c r="G6" i="14" s="1"/>
  <c r="F11" i="18" l="1"/>
  <c r="G10" i="18"/>
  <c r="H7" i="18"/>
  <c r="I8" i="17"/>
  <c r="H12" i="17"/>
  <c r="H11" i="17"/>
  <c r="F10" i="9"/>
  <c r="G10" i="9" s="1"/>
  <c r="F9" i="9"/>
  <c r="G9" i="9" s="1"/>
  <c r="F8" i="9"/>
  <c r="G8" i="9" s="1"/>
  <c r="F7" i="9"/>
  <c r="G7" i="9" s="1"/>
  <c r="F6" i="9"/>
  <c r="G6" i="9" s="1"/>
  <c r="I7" i="18" l="1"/>
  <c r="H11" i="18"/>
  <c r="H10" i="18"/>
  <c r="I11" i="17"/>
  <c r="J8" i="17"/>
  <c r="I12" i="17"/>
  <c r="J7" i="18" l="1"/>
  <c r="I10" i="18"/>
  <c r="I11" i="18"/>
  <c r="J12" i="17"/>
  <c r="J11" i="17"/>
  <c r="K8" i="17"/>
  <c r="K7" i="18" l="1"/>
  <c r="J11" i="18"/>
  <c r="J10" i="18"/>
  <c r="K12" i="17"/>
  <c r="K11" i="17"/>
  <c r="K10" i="18" l="1"/>
  <c r="K11" i="18"/>
</calcChain>
</file>

<file path=xl/sharedStrings.xml><?xml version="1.0" encoding="utf-8"?>
<sst xmlns="http://schemas.openxmlformats.org/spreadsheetml/2006/main" count="342" uniqueCount="193">
  <si>
    <t>備考</t>
    <rPh sb="0" eb="2">
      <t>ビコウ</t>
    </rPh>
    <phoneticPr fontId="1"/>
  </si>
  <si>
    <t>プロダクトバックログ（ユーザーストーリーとして記述する例）</t>
    <rPh sb="23" eb="25">
      <t>キジュツ</t>
    </rPh>
    <rPh sb="27" eb="28">
      <t>レイ</t>
    </rPh>
    <phoneticPr fontId="1"/>
  </si>
  <si>
    <t>ToDo</t>
    <phoneticPr fontId="1"/>
  </si>
  <si>
    <t>Done</t>
    <phoneticPr fontId="1"/>
  </si>
  <si>
    <t>担当</t>
    <rPh sb="0" eb="2">
      <t>タントウ</t>
    </rPh>
    <phoneticPr fontId="1"/>
  </si>
  <si>
    <t>ストーリー</t>
    <phoneticPr fontId="1"/>
  </si>
  <si>
    <t>No.</t>
    <phoneticPr fontId="1"/>
  </si>
  <si>
    <t>工数見積
（ポイント）</t>
    <rPh sb="0" eb="2">
      <t>コウスウ</t>
    </rPh>
    <rPh sb="2" eb="4">
      <t>ミツ</t>
    </rPh>
    <phoneticPr fontId="1"/>
  </si>
  <si>
    <t>実工数
（分）</t>
    <rPh sb="0" eb="1">
      <t>ジツ</t>
    </rPh>
    <rPh sb="1" eb="3">
      <t>コウスウ</t>
    </rPh>
    <rPh sb="5" eb="6">
      <t>フン</t>
    </rPh>
    <phoneticPr fontId="1"/>
  </si>
  <si>
    <t>今まで担当者ごとにまちまちだったので、社内で使用する見積書のフォーマットを統一したい。</t>
    <rPh sb="0" eb="1">
      <t>イマ</t>
    </rPh>
    <rPh sb="3" eb="6">
      <t>タントウシャ</t>
    </rPh>
    <rPh sb="19" eb="21">
      <t>シャナイ</t>
    </rPh>
    <rPh sb="22" eb="24">
      <t>シヨウ</t>
    </rPh>
    <rPh sb="26" eb="29">
      <t>ミツモリショ</t>
    </rPh>
    <rPh sb="37" eb="39">
      <t>トウイツ</t>
    </rPh>
    <phoneticPr fontId="1"/>
  </si>
  <si>
    <t>ボタンをクリックしたら、日付・顧客名・商品明細等を入力するフォームが開く。入力後「発行」ボタンをクリックすると見積書が発行される。</t>
    <rPh sb="12" eb="14">
      <t>ヒヅケ</t>
    </rPh>
    <rPh sb="15" eb="17">
      <t>コキャク</t>
    </rPh>
    <rPh sb="17" eb="18">
      <t>メイ</t>
    </rPh>
    <rPh sb="19" eb="21">
      <t>ショウヒン</t>
    </rPh>
    <rPh sb="21" eb="23">
      <t>メイサイ</t>
    </rPh>
    <rPh sb="23" eb="24">
      <t>トウ</t>
    </rPh>
    <rPh sb="25" eb="27">
      <t>ニュウリョク</t>
    </rPh>
    <rPh sb="34" eb="35">
      <t>ヒラ</t>
    </rPh>
    <rPh sb="37" eb="40">
      <t>ニュウリョクゴ</t>
    </rPh>
    <rPh sb="41" eb="43">
      <t>ハッコウ</t>
    </rPh>
    <rPh sb="55" eb="58">
      <t>ミツモリショ</t>
    </rPh>
    <rPh sb="59" eb="61">
      <t>ハッコウ</t>
    </rPh>
    <phoneticPr fontId="1"/>
  </si>
  <si>
    <t>見積書の検索を担当者別と顧客別と日付順のものと３種類作成したい。</t>
    <rPh sb="0" eb="3">
      <t>ミツモリショ</t>
    </rPh>
    <rPh sb="4" eb="6">
      <t>ケンサク</t>
    </rPh>
    <rPh sb="7" eb="10">
      <t>タントウシャ</t>
    </rPh>
    <rPh sb="10" eb="11">
      <t>ベツ</t>
    </rPh>
    <rPh sb="12" eb="14">
      <t>コキャク</t>
    </rPh>
    <rPh sb="14" eb="15">
      <t>ベツ</t>
    </rPh>
    <rPh sb="16" eb="18">
      <t>ヒヅケ</t>
    </rPh>
    <rPh sb="18" eb="19">
      <t>ジュン</t>
    </rPh>
    <rPh sb="24" eb="26">
      <t>シュルイ</t>
    </rPh>
    <rPh sb="26" eb="28">
      <t>サクセイ</t>
    </rPh>
    <phoneticPr fontId="1"/>
  </si>
  <si>
    <t>今まで請求書は紙の見積書を見ながら作成していた。そこで見積書にもとづいて請求書を自動発行したい。</t>
    <rPh sb="0" eb="1">
      <t>イマ</t>
    </rPh>
    <rPh sb="3" eb="6">
      <t>セイキュウショ</t>
    </rPh>
    <rPh sb="7" eb="8">
      <t>カミ</t>
    </rPh>
    <rPh sb="9" eb="12">
      <t>ミツモリショ</t>
    </rPh>
    <rPh sb="13" eb="14">
      <t>ミ</t>
    </rPh>
    <rPh sb="17" eb="19">
      <t>サクセイ</t>
    </rPh>
    <rPh sb="27" eb="30">
      <t>ミツモリショ</t>
    </rPh>
    <rPh sb="36" eb="39">
      <t>セイキュウショ</t>
    </rPh>
    <rPh sb="40" eb="42">
      <t>ジドウ</t>
    </rPh>
    <rPh sb="42" eb="44">
      <t>ハッコウ</t>
    </rPh>
    <phoneticPr fontId="1"/>
  </si>
  <si>
    <t>見積書画面の「請求書発行」ボタンをクリックすると見積書の内容がコピーされた請求書の編集画面が開く。</t>
    <rPh sb="0" eb="3">
      <t>ミツモリショ</t>
    </rPh>
    <rPh sb="3" eb="5">
      <t>ガメン</t>
    </rPh>
    <rPh sb="7" eb="10">
      <t>セイキュウショ</t>
    </rPh>
    <rPh sb="10" eb="12">
      <t>ハッコウ</t>
    </rPh>
    <rPh sb="24" eb="27">
      <t>ミツモリショ</t>
    </rPh>
    <rPh sb="28" eb="30">
      <t>ナイヨウ</t>
    </rPh>
    <rPh sb="37" eb="40">
      <t>セイキュウショ</t>
    </rPh>
    <rPh sb="41" eb="43">
      <t>ヘンシュウ</t>
    </rPh>
    <rPh sb="43" eb="45">
      <t>ガメン</t>
    </rPh>
    <rPh sb="46" eb="47">
      <t>ヒラ</t>
    </rPh>
    <phoneticPr fontId="1"/>
  </si>
  <si>
    <t>見積
工数</t>
    <rPh sb="0" eb="2">
      <t>ミツモリ</t>
    </rPh>
    <rPh sb="3" eb="5">
      <t>コウスウ</t>
    </rPh>
    <phoneticPr fontId="1"/>
  </si>
  <si>
    <t>エピック</t>
    <phoneticPr fontId="1"/>
  </si>
  <si>
    <t>請求書
作成機能</t>
    <rPh sb="0" eb="3">
      <t>セイキュウショ</t>
    </rPh>
    <rPh sb="4" eb="6">
      <t>サクセイ</t>
    </rPh>
    <rPh sb="6" eb="8">
      <t>キノウ</t>
    </rPh>
    <phoneticPr fontId="1"/>
  </si>
  <si>
    <t>エピック（ユーザーストーリーとして記述する例）</t>
    <rPh sb="17" eb="19">
      <t>キジュツ</t>
    </rPh>
    <rPh sb="21" eb="22">
      <t>レイ</t>
    </rPh>
    <phoneticPr fontId="1"/>
  </si>
  <si>
    <t>プロジェクト・ビジョン</t>
    <phoneticPr fontId="1"/>
  </si>
  <si>
    <t>エピック</t>
    <phoneticPr fontId="1"/>
  </si>
  <si>
    <t>プロダクト・バックログ</t>
    <phoneticPr fontId="1"/>
  </si>
  <si>
    <t>スプリント・バックログ</t>
    <phoneticPr fontId="1"/>
  </si>
  <si>
    <t>リリース計画</t>
    <rPh sb="4" eb="6">
      <t>ケイカク</t>
    </rPh>
    <phoneticPr fontId="1"/>
  </si>
  <si>
    <t>バーンダウン・チャート</t>
    <phoneticPr fontId="1"/>
  </si>
  <si>
    <t>スクラム・ガイダンス</t>
    <phoneticPr fontId="1"/>
  </si>
  <si>
    <t>変更の要請</t>
    <rPh sb="0" eb="2">
      <t>ヘンコウ</t>
    </rPh>
    <rPh sb="3" eb="5">
      <t>ヨウセイ</t>
    </rPh>
    <phoneticPr fontId="1"/>
  </si>
  <si>
    <t>リスク一覧</t>
    <rPh sb="3" eb="5">
      <t>イチラン</t>
    </rPh>
    <phoneticPr fontId="1"/>
  </si>
  <si>
    <t>プロジェクト
計画
ミーティング</t>
    <rPh sb="7" eb="9">
      <t>ケイカク</t>
    </rPh>
    <phoneticPr fontId="1"/>
  </si>
  <si>
    <t>スプリント
計画
ミーティング
（１部）</t>
    <rPh sb="6" eb="8">
      <t>ケイカク</t>
    </rPh>
    <rPh sb="18" eb="19">
      <t>ブ</t>
    </rPh>
    <phoneticPr fontId="1"/>
  </si>
  <si>
    <t>スプリント
計画
ミーティング
（２部）</t>
    <rPh sb="6" eb="8">
      <t>ケイカク</t>
    </rPh>
    <rPh sb="18" eb="19">
      <t>ブ</t>
    </rPh>
    <phoneticPr fontId="1"/>
  </si>
  <si>
    <t>○</t>
    <phoneticPr fontId="1"/>
  </si>
  <si>
    <t>スプリント
レビュー</t>
    <phoneticPr fontId="1"/>
  </si>
  <si>
    <t>レトロス
ペクト</t>
    <phoneticPr fontId="1"/>
  </si>
  <si>
    <t>問題点（妨害）リスト</t>
    <rPh sb="0" eb="3">
      <t>モンダイテン</t>
    </rPh>
    <rPh sb="4" eb="6">
      <t>ボウガイ</t>
    </rPh>
    <phoneticPr fontId="1"/>
  </si>
  <si>
    <t>数日</t>
    <rPh sb="0" eb="2">
      <t>スウジツ</t>
    </rPh>
    <phoneticPr fontId="1"/>
  </si>
  <si>
    <t>計２時間</t>
    <rPh sb="0" eb="1">
      <t>ケイ</t>
    </rPh>
    <rPh sb="2" eb="4">
      <t>ジカン</t>
    </rPh>
    <phoneticPr fontId="1"/>
  </si>
  <si>
    <t>１時間</t>
    <rPh sb="1" eb="3">
      <t>ジカン</t>
    </rPh>
    <phoneticPr fontId="1"/>
  </si>
  <si>
    <t>約10分</t>
    <rPh sb="0" eb="1">
      <t>ヤク</t>
    </rPh>
    <rPh sb="3" eb="4">
      <t>フン</t>
    </rPh>
    <phoneticPr fontId="1"/>
  </si>
  <si>
    <t>（KPT)</t>
    <phoneticPr fontId="1"/>
  </si>
  <si>
    <t>開発チーム</t>
    <rPh sb="0" eb="2">
      <t>カイハツ</t>
    </rPh>
    <phoneticPr fontId="1"/>
  </si>
  <si>
    <t>PO</t>
    <phoneticPr fontId="1"/>
  </si>
  <si>
    <t>PO</t>
    <phoneticPr fontId="1"/>
  </si>
  <si>
    <t>SM</t>
    <phoneticPr fontId="1"/>
  </si>
  <si>
    <t>PO…プロダクト・オーナー
SM…スクラム・マスター</t>
    <phoneticPr fontId="1"/>
  </si>
  <si>
    <t>期間→　　</t>
    <rPh sb="0" eb="2">
      <t>キカン</t>
    </rPh>
    <phoneticPr fontId="1"/>
  </si>
  <si>
    <t>文書名</t>
    <rPh sb="0" eb="3">
      <t>ブンショメイ</t>
    </rPh>
    <phoneticPr fontId="1"/>
  </si>
  <si>
    <t>SM</t>
    <phoneticPr fontId="1"/>
  </si>
  <si>
    <t>プロジェクト期間中に作成・変更される主なドキュメント一覧</t>
    <rPh sb="6" eb="9">
      <t>キカンチュウ</t>
    </rPh>
    <rPh sb="10" eb="12">
      <t>サクセイ</t>
    </rPh>
    <rPh sb="13" eb="15">
      <t>ヘンコウ</t>
    </rPh>
    <rPh sb="18" eb="19">
      <t>オモ</t>
    </rPh>
    <rPh sb="26" eb="28">
      <t>イチラン</t>
    </rPh>
    <phoneticPr fontId="1"/>
  </si>
  <si>
    <t>・○印がなくても、参照されたり修正される場合がある</t>
    <rPh sb="2" eb="3">
      <t>ジルシ</t>
    </rPh>
    <rPh sb="9" eb="11">
      <t>サンショウ</t>
    </rPh>
    <rPh sb="15" eb="17">
      <t>シュウセイ</t>
    </rPh>
    <rPh sb="20" eb="22">
      <t>バアイ</t>
    </rPh>
    <phoneticPr fontId="1"/>
  </si>
  <si>
    <t>予定工数
（分）</t>
    <rPh sb="0" eb="2">
      <t>ヨテイ</t>
    </rPh>
    <rPh sb="2" eb="4">
      <t>コウスウ</t>
    </rPh>
    <rPh sb="6" eb="7">
      <t>フン</t>
    </rPh>
    <phoneticPr fontId="1"/>
  </si>
  <si>
    <t>かかった工数
（分）</t>
    <rPh sb="4" eb="6">
      <t>コウスウ</t>
    </rPh>
    <rPh sb="8" eb="9">
      <t>フン</t>
    </rPh>
    <phoneticPr fontId="1"/>
  </si>
  <si>
    <t>PBI
No.</t>
    <phoneticPr fontId="1"/>
  </si>
  <si>
    <t>デイリー
スクラム
（開発作業）</t>
    <rPh sb="11" eb="13">
      <t>カイハツ</t>
    </rPh>
    <rPh sb="13" eb="15">
      <t>サギョウ</t>
    </rPh>
    <phoneticPr fontId="1"/>
  </si>
  <si>
    <t>問題点・妨害項目</t>
    <rPh sb="0" eb="3">
      <t>モンダイテン</t>
    </rPh>
    <rPh sb="4" eb="6">
      <t>ボウガイ</t>
    </rPh>
    <rPh sb="6" eb="8">
      <t>コウモク</t>
    </rPh>
    <phoneticPr fontId="1"/>
  </si>
  <si>
    <t>改善案</t>
    <rPh sb="0" eb="2">
      <t>カイゼン</t>
    </rPh>
    <rPh sb="2" eb="3">
      <t>アン</t>
    </rPh>
    <phoneticPr fontId="1"/>
  </si>
  <si>
    <t>着手済</t>
    <rPh sb="0" eb="2">
      <t>チャクシュ</t>
    </rPh>
    <rPh sb="2" eb="3">
      <t>ズ</t>
    </rPh>
    <phoneticPr fontId="1"/>
  </si>
  <si>
    <t>リスク</t>
    <phoneticPr fontId="1"/>
  </si>
  <si>
    <t>結果</t>
    <rPh sb="0" eb="2">
      <t>ケッカ</t>
    </rPh>
    <phoneticPr fontId="1"/>
  </si>
  <si>
    <t>台風</t>
    <rPh sb="0" eb="2">
      <t>タイフウ</t>
    </rPh>
    <phoneticPr fontId="1"/>
  </si>
  <si>
    <t>インフルエンザ</t>
    <phoneticPr fontId="1"/>
  </si>
  <si>
    <t>可能性
（P）</t>
    <rPh sb="0" eb="3">
      <t>カノウセイ</t>
    </rPh>
    <phoneticPr fontId="1"/>
  </si>
  <si>
    <t>影響度
（I）</t>
    <rPh sb="0" eb="3">
      <t>エイキョウド</t>
    </rPh>
    <phoneticPr fontId="1"/>
  </si>
  <si>
    <t>WPFの知識不足</t>
    <rPh sb="4" eb="6">
      <t>チシキ</t>
    </rPh>
    <rPh sb="6" eb="8">
      <t>ブソク</t>
    </rPh>
    <phoneticPr fontId="1"/>
  </si>
  <si>
    <t>客先担当者が不在がちである</t>
    <rPh sb="0" eb="2">
      <t>キャクサキ</t>
    </rPh>
    <rPh sb="2" eb="5">
      <t>タントウシャ</t>
    </rPh>
    <rPh sb="6" eb="8">
      <t>フザイ</t>
    </rPh>
    <phoneticPr fontId="1"/>
  </si>
  <si>
    <t>評価
（P x I）</t>
    <rPh sb="0" eb="2">
      <t>ヒョウカ</t>
    </rPh>
    <phoneticPr fontId="1"/>
  </si>
  <si>
    <t>ランク</t>
    <phoneticPr fontId="1"/>
  </si>
  <si>
    <t>．．．</t>
    <phoneticPr fontId="1"/>
  </si>
  <si>
    <t>ボタンAを押下したあとの処理が、基本設計書と直近の打ち合わせの議事録と異なる。</t>
    <rPh sb="5" eb="6">
      <t>オ</t>
    </rPh>
    <rPh sb="6" eb="7">
      <t>サ</t>
    </rPh>
    <rPh sb="12" eb="14">
      <t>ショリ</t>
    </rPh>
    <rPh sb="16" eb="18">
      <t>キホン</t>
    </rPh>
    <rPh sb="18" eb="21">
      <t>セッケイショ</t>
    </rPh>
    <rPh sb="22" eb="24">
      <t>チョッキン</t>
    </rPh>
    <rPh sb="25" eb="26">
      <t>ウ</t>
    </rPh>
    <rPh sb="27" eb="28">
      <t>ア</t>
    </rPh>
    <rPh sb="31" eb="34">
      <t>ギジロク</t>
    </rPh>
    <rPh sb="35" eb="36">
      <t>コト</t>
    </rPh>
    <phoneticPr fontId="1"/>
  </si>
  <si>
    <t>✔</t>
    <phoneticPr fontId="1"/>
  </si>
  <si>
    <t>2月8日に担当者にTEL。</t>
    <rPh sb="1" eb="2">
      <t>ガツ</t>
    </rPh>
    <rPh sb="3" eb="4">
      <t>ニチ</t>
    </rPh>
    <rPh sb="5" eb="8">
      <t>タントウシャ</t>
    </rPh>
    <phoneticPr fontId="1"/>
  </si>
  <si>
    <t>基本設計書が正しい。</t>
    <rPh sb="0" eb="2">
      <t>キホン</t>
    </rPh>
    <rPh sb="2" eb="5">
      <t>セッケイショ</t>
    </rPh>
    <rPh sb="6" eb="7">
      <t>タダ</t>
    </rPh>
    <phoneticPr fontId="1"/>
  </si>
  <si>
    <t>担当</t>
    <rPh sb="0" eb="2">
      <t>タントウ</t>
    </rPh>
    <phoneticPr fontId="1"/>
  </si>
  <si>
    <t>林</t>
    <rPh sb="0" eb="1">
      <t>ハヤシ</t>
    </rPh>
    <phoneticPr fontId="1"/>
  </si>
  <si>
    <t>森さんがインフルエンザで今週いっぱいお休み。</t>
    <rPh sb="0" eb="1">
      <t>モリ</t>
    </rPh>
    <rPh sb="12" eb="14">
      <t>コンシュウ</t>
    </rPh>
    <rPh sb="19" eb="20">
      <t>ヤス</t>
    </rPh>
    <phoneticPr fontId="1"/>
  </si>
  <si>
    <t>鈴木さんと青木さんが残業可。
残りは来週リスケジューリング。</t>
    <rPh sb="0" eb="2">
      <t>スズキ</t>
    </rPh>
    <rPh sb="5" eb="7">
      <t>アオキ</t>
    </rPh>
    <rPh sb="10" eb="12">
      <t>ザンギョウ</t>
    </rPh>
    <rPh sb="12" eb="13">
      <t>カ</t>
    </rPh>
    <rPh sb="15" eb="16">
      <t>ノコ</t>
    </rPh>
    <rPh sb="18" eb="20">
      <t>ライシュウ</t>
    </rPh>
    <phoneticPr fontId="1"/>
  </si>
  <si>
    <t>犬飼</t>
    <rPh sb="0" eb="2">
      <t>イヌカイ</t>
    </rPh>
    <phoneticPr fontId="1"/>
  </si>
  <si>
    <t>林のPCが故障した。</t>
    <rPh sb="0" eb="1">
      <t>ハヤシ</t>
    </rPh>
    <rPh sb="5" eb="7">
      <t>コショウ</t>
    </rPh>
    <phoneticPr fontId="1"/>
  </si>
  <si>
    <t>新規PCの購入。</t>
    <rPh sb="0" eb="2">
      <t>シンキ</t>
    </rPh>
    <rPh sb="5" eb="7">
      <t>コウニュウ</t>
    </rPh>
    <phoneticPr fontId="1"/>
  </si>
  <si>
    <t>来週いっぱいで取り戻せる予定。</t>
    <rPh sb="0" eb="2">
      <t>ライシュウ</t>
    </rPh>
    <rPh sb="7" eb="8">
      <t>ト</t>
    </rPh>
    <rPh sb="9" eb="10">
      <t>モド</t>
    </rPh>
    <rPh sb="12" eb="14">
      <t>ヨテイ</t>
    </rPh>
    <phoneticPr fontId="1"/>
  </si>
  <si>
    <t>完了</t>
    <rPh sb="0" eb="2">
      <t>カンリョウ</t>
    </rPh>
    <phoneticPr fontId="1"/>
  </si>
  <si>
    <t>画面Bに表示する折れ線グラフの仕様理解が困難。</t>
    <rPh sb="0" eb="2">
      <t>ガメン</t>
    </rPh>
    <rPh sb="4" eb="6">
      <t>ヒョウジ</t>
    </rPh>
    <rPh sb="8" eb="9">
      <t>オ</t>
    </rPh>
    <rPh sb="10" eb="11">
      <t>セン</t>
    </rPh>
    <rPh sb="15" eb="17">
      <t>シヨウ</t>
    </rPh>
    <rPh sb="17" eb="19">
      <t>リカイ</t>
    </rPh>
    <rPh sb="20" eb="22">
      <t>コンナン</t>
    </rPh>
    <phoneticPr fontId="1"/>
  </si>
  <si>
    <t>顧客の設計担当者にヒアリングする。</t>
    <rPh sb="0" eb="2">
      <t>コキャク</t>
    </rPh>
    <rPh sb="3" eb="5">
      <t>セッケイ</t>
    </rPh>
    <rPh sb="5" eb="8">
      <t>タントウシャ</t>
    </rPh>
    <phoneticPr fontId="1"/>
  </si>
  <si>
    <t>最近ミーティングの数が多く時間も長い。</t>
    <rPh sb="0" eb="2">
      <t>サイキン</t>
    </rPh>
    <rPh sb="9" eb="10">
      <t>カズ</t>
    </rPh>
    <rPh sb="11" eb="12">
      <t>オオ</t>
    </rPh>
    <rPh sb="13" eb="15">
      <t>ジカン</t>
    </rPh>
    <rPh sb="16" eb="17">
      <t>ナガ</t>
    </rPh>
    <phoneticPr fontId="1"/>
  </si>
  <si>
    <t>ミーティング内容の見直し。</t>
    <rPh sb="6" eb="8">
      <t>ナイヨウ</t>
    </rPh>
    <rPh sb="9" eb="11">
      <t>ミナオ</t>
    </rPh>
    <phoneticPr fontId="1"/>
  </si>
  <si>
    <t>↓主な所有者→　　</t>
    <rPh sb="1" eb="2">
      <t>オモ</t>
    </rPh>
    <rPh sb="3" eb="6">
      <t>ショユウシャ</t>
    </rPh>
    <phoneticPr fontId="1"/>
  </si>
  <si>
    <t>・「所有者」は便宜的なもので、チーム全員で取り組む必要がある。</t>
    <rPh sb="2" eb="5">
      <t>ショユウシャ</t>
    </rPh>
    <rPh sb="7" eb="10">
      <t>ベンギテキ</t>
    </rPh>
    <rPh sb="18" eb="20">
      <t>ゼンイン</t>
    </rPh>
    <rPh sb="21" eb="22">
      <t>ト</t>
    </rPh>
    <rPh sb="23" eb="24">
      <t>ク</t>
    </rPh>
    <rPh sb="25" eb="27">
      <t>ヒツヨウ</t>
    </rPh>
    <phoneticPr fontId="1"/>
  </si>
  <si>
    <t>見積書
検索機能</t>
    <rPh sb="0" eb="3">
      <t>ミツモリショ</t>
    </rPh>
    <rPh sb="4" eb="6">
      <t>ケンサク</t>
    </rPh>
    <rPh sb="6" eb="8">
      <t>キノウ</t>
    </rPh>
    <phoneticPr fontId="1"/>
  </si>
  <si>
    <t>Keep</t>
    <phoneticPr fontId="1"/>
  </si>
  <si>
    <t>Problem</t>
    <phoneticPr fontId="1"/>
  </si>
  <si>
    <t>Try</t>
    <phoneticPr fontId="1"/>
  </si>
  <si>
    <t>デイリースクラムを9時から9:30に変更したこと。</t>
    <rPh sb="10" eb="11">
      <t>ジ</t>
    </rPh>
    <rPh sb="18" eb="20">
      <t>ヘンコウ</t>
    </rPh>
    <phoneticPr fontId="1"/>
  </si>
  <si>
    <t>バーンダウンチャートがWebで見られるようになった。</t>
    <rPh sb="15" eb="16">
      <t>ミ</t>
    </rPh>
    <phoneticPr fontId="1"/>
  </si>
  <si>
    <t>WPFの折れ線グラフの表示機能が難しい。</t>
    <rPh sb="4" eb="5">
      <t>オ</t>
    </rPh>
    <rPh sb="6" eb="7">
      <t>セン</t>
    </rPh>
    <rPh sb="11" eb="13">
      <t>ヒョウジ</t>
    </rPh>
    <rPh sb="13" eb="15">
      <t>キノウ</t>
    </rPh>
    <rPh sb="16" eb="17">
      <t>ムズカ</t>
    </rPh>
    <phoneticPr fontId="1"/>
  </si>
  <si>
    <t>テストされていないコードがコミットされ始めた。</t>
    <rPh sb="19" eb="20">
      <t>ハジ</t>
    </rPh>
    <phoneticPr fontId="1"/>
  </si>
  <si>
    <t>テストファーストの実践を、次回の計画ミーティングで再確認する。</t>
    <rPh sb="9" eb="11">
      <t>ジッセン</t>
    </rPh>
    <rPh sb="13" eb="15">
      <t>ジカイ</t>
    </rPh>
    <rPh sb="16" eb="18">
      <t>ケイカク</t>
    </rPh>
    <rPh sb="25" eb="28">
      <t>サイカクニン</t>
    </rPh>
    <phoneticPr fontId="1"/>
  </si>
  <si>
    <t>WPF Toolkitを試してみる。</t>
    <rPh sb="12" eb="13">
      <t>タメ</t>
    </rPh>
    <phoneticPr fontId="1"/>
  </si>
  <si>
    <t>デモ手順
（完了の定義・
承認基準）</t>
    <rPh sb="2" eb="4">
      <t>テジュン</t>
    </rPh>
    <rPh sb="6" eb="8">
      <t>カンリョウ</t>
    </rPh>
    <rPh sb="9" eb="11">
      <t>テイギ</t>
    </rPh>
    <rPh sb="13" eb="15">
      <t>ショウニン</t>
    </rPh>
    <rPh sb="15" eb="17">
      <t>キジュン</t>
    </rPh>
    <phoneticPr fontId="1"/>
  </si>
  <si>
    <t>理想の進捗</t>
    <rPh sb="0" eb="2">
      <t>リソウ</t>
    </rPh>
    <rPh sb="3" eb="5">
      <t>シンチョク</t>
    </rPh>
    <phoneticPr fontId="1"/>
  </si>
  <si>
    <t>進捗残</t>
    <rPh sb="0" eb="2">
      <t>シンチョク</t>
    </rPh>
    <rPh sb="2" eb="3">
      <t>ザン</t>
    </rPh>
    <phoneticPr fontId="1"/>
  </si>
  <si>
    <t>累積作業完了数</t>
    <rPh sb="0" eb="2">
      <t>ルイセキ</t>
    </rPh>
    <rPh sb="2" eb="4">
      <t>サギョウ</t>
    </rPh>
    <rPh sb="4" eb="6">
      <t>カンリョウ</t>
    </rPh>
    <rPh sb="6" eb="7">
      <t>スウ</t>
    </rPh>
    <phoneticPr fontId="1"/>
  </si>
  <si>
    <t>←入力する場所</t>
    <rPh sb="1" eb="3">
      <t>ニュウリョク</t>
    </rPh>
    <rPh sb="5" eb="7">
      <t>バショ</t>
    </rPh>
    <phoneticPr fontId="1"/>
  </si>
  <si>
    <t>作業数（ポイント）</t>
    <rPh sb="0" eb="2">
      <t>サギョウ</t>
    </rPh>
    <rPh sb="2" eb="3">
      <t>スウ</t>
    </rPh>
    <phoneticPr fontId="1"/>
  </si>
  <si>
    <t>←途中で増減してよい</t>
    <rPh sb="1" eb="3">
      <t>トチュウ</t>
    </rPh>
    <rPh sb="4" eb="6">
      <t>ゾウゲン</t>
    </rPh>
    <phoneticPr fontId="1"/>
  </si>
  <si>
    <t>見積ポイント合計</t>
    <rPh sb="0" eb="2">
      <t>ミツ</t>
    </rPh>
    <rPh sb="6" eb="8">
      <t>ゴウケイ</t>
    </rPh>
    <phoneticPr fontId="1"/>
  </si>
  <si>
    <t>残り日数</t>
    <rPh sb="0" eb="1">
      <t>ノコ</t>
    </rPh>
    <rPh sb="2" eb="4">
      <t>ニッスウ</t>
    </rPh>
    <phoneticPr fontId="1"/>
  </si>
  <si>
    <t>総日数</t>
    <rPh sb="0" eb="1">
      <t>ソウ</t>
    </rPh>
    <rPh sb="1" eb="3">
      <t>ニッスウ</t>
    </rPh>
    <phoneticPr fontId="1"/>
  </si>
  <si>
    <t>6日目</t>
    <rPh sb="1" eb="2">
      <t>ニチ</t>
    </rPh>
    <rPh sb="2" eb="3">
      <t>メ</t>
    </rPh>
    <phoneticPr fontId="1"/>
  </si>
  <si>
    <t>5日目</t>
    <rPh sb="1" eb="2">
      <t>ニチ</t>
    </rPh>
    <rPh sb="2" eb="3">
      <t>メ</t>
    </rPh>
    <phoneticPr fontId="1"/>
  </si>
  <si>
    <t>4日目</t>
    <rPh sb="1" eb="2">
      <t>ニチ</t>
    </rPh>
    <rPh sb="2" eb="3">
      <t>メ</t>
    </rPh>
    <phoneticPr fontId="1"/>
  </si>
  <si>
    <t>3日目</t>
    <rPh sb="1" eb="2">
      <t>ニチ</t>
    </rPh>
    <rPh sb="2" eb="3">
      <t>メ</t>
    </rPh>
    <phoneticPr fontId="1"/>
  </si>
  <si>
    <t>2日目</t>
    <rPh sb="1" eb="2">
      <t>ニチ</t>
    </rPh>
    <rPh sb="2" eb="3">
      <t>メ</t>
    </rPh>
    <phoneticPr fontId="1"/>
  </si>
  <si>
    <t>1日目</t>
    <rPh sb="1" eb="2">
      <t>ニチ</t>
    </rPh>
    <rPh sb="2" eb="3">
      <t>メ</t>
    </rPh>
    <phoneticPr fontId="1"/>
  </si>
  <si>
    <t>開始時点</t>
    <rPh sb="0" eb="2">
      <t>カイシ</t>
    </rPh>
    <rPh sb="2" eb="4">
      <t>ジテン</t>
    </rPh>
    <phoneticPr fontId="1"/>
  </si>
  <si>
    <t>背景が橙色の部分を入力する。背景が白のセルは自動計算される。</t>
    <rPh sb="0" eb="2">
      <t>ハイケイ</t>
    </rPh>
    <rPh sb="3" eb="4">
      <t>ダイダイ</t>
    </rPh>
    <rPh sb="4" eb="5">
      <t>イロ</t>
    </rPh>
    <rPh sb="6" eb="8">
      <t>ブブン</t>
    </rPh>
    <rPh sb="9" eb="11">
      <t>ニュウリョク</t>
    </rPh>
    <rPh sb="14" eb="16">
      <t>ハイケイ</t>
    </rPh>
    <rPh sb="17" eb="18">
      <t>シロ</t>
    </rPh>
    <rPh sb="22" eb="24">
      <t>ジドウ</t>
    </rPh>
    <rPh sb="24" eb="26">
      <t>ケイサン</t>
    </rPh>
    <phoneticPr fontId="1"/>
  </si>
  <si>
    <t>使い方：</t>
    <rPh sb="0" eb="1">
      <t>ツカ</t>
    </rPh>
    <rPh sb="2" eb="3">
      <t>カタ</t>
    </rPh>
    <phoneticPr fontId="1"/>
  </si>
  <si>
    <t>バーンダウンチャート（演習用）</t>
    <rPh sb="11" eb="14">
      <t>エンシュウヨウ</t>
    </rPh>
    <phoneticPr fontId="1"/>
  </si>
  <si>
    <t>（基本設計までは、「機能一覧表」のほうを使用します）</t>
    <rPh sb="1" eb="3">
      <t>キホン</t>
    </rPh>
    <rPh sb="3" eb="5">
      <t>セッケイ</t>
    </rPh>
    <rPh sb="10" eb="12">
      <t>キノウ</t>
    </rPh>
    <rPh sb="12" eb="14">
      <t>イチラン</t>
    </rPh>
    <rPh sb="14" eb="15">
      <t>ヒョウ</t>
    </rPh>
    <rPh sb="20" eb="22">
      <t>シヨウ</t>
    </rPh>
    <phoneticPr fontId="1"/>
  </si>
  <si>
    <t>KPT(Keep, Problem, Try ケプト）の例</t>
    <rPh sb="28" eb="29">
      <t>レイ</t>
    </rPh>
    <phoneticPr fontId="1"/>
  </si>
  <si>
    <t>第3スプリント</t>
    <rPh sb="0" eb="1">
      <t>ダイ</t>
    </rPh>
    <phoneticPr fontId="1"/>
  </si>
  <si>
    <t>プロダクトバックログ</t>
    <phoneticPr fontId="1"/>
  </si>
  <si>
    <t>名前</t>
    <rPh sb="0" eb="2">
      <t>ナマエ</t>
    </rPh>
    <phoneticPr fontId="1"/>
  </si>
  <si>
    <t>見積書
作成機能</t>
    <phoneticPr fontId="1"/>
  </si>
  <si>
    <t>要件定義書</t>
    <rPh sb="0" eb="2">
      <t>ヨウケン</t>
    </rPh>
    <rPh sb="2" eb="5">
      <t>テイギショ</t>
    </rPh>
    <phoneticPr fontId="1"/>
  </si>
  <si>
    <t>基本設計書</t>
    <rPh sb="0" eb="2">
      <t>キホン</t>
    </rPh>
    <rPh sb="2" eb="4">
      <t>セッケイ</t>
    </rPh>
    <rPh sb="4" eb="5">
      <t>ショ</t>
    </rPh>
    <phoneticPr fontId="1"/>
  </si>
  <si>
    <t>ユーザーマニュアル</t>
    <phoneticPr fontId="1"/>
  </si>
  <si>
    <t>今まで担当者ごとにまちまちだったので、社内で使用する見積書のフォーマットを統一したい。</t>
    <phoneticPr fontId="1"/>
  </si>
  <si>
    <t>３機能（見積書の作成機能と検索機能、そして請求書の作成機能）の使い方をまとめる。</t>
    <rPh sb="1" eb="3">
      <t>キノウ</t>
    </rPh>
    <rPh sb="4" eb="7">
      <t>ミツモリショ</t>
    </rPh>
    <rPh sb="8" eb="10">
      <t>サクセイ</t>
    </rPh>
    <rPh sb="10" eb="12">
      <t>キノウ</t>
    </rPh>
    <rPh sb="13" eb="15">
      <t>ケンサク</t>
    </rPh>
    <rPh sb="15" eb="17">
      <t>キノウ</t>
    </rPh>
    <rPh sb="21" eb="24">
      <t>セイキュウショ</t>
    </rPh>
    <rPh sb="25" eb="27">
      <t>サクセイ</t>
    </rPh>
    <rPh sb="27" eb="29">
      <t>キノウ</t>
    </rPh>
    <rPh sb="31" eb="32">
      <t>ツカ</t>
    </rPh>
    <rPh sb="33" eb="34">
      <t>カタ</t>
    </rPh>
    <phoneticPr fontId="1"/>
  </si>
  <si>
    <t>この２つは、機能ではなく、提出文書。</t>
    <rPh sb="6" eb="8">
      <t>キノウ</t>
    </rPh>
    <rPh sb="13" eb="15">
      <t>テイシュツ</t>
    </rPh>
    <rPh sb="15" eb="17">
      <t>ブンショ</t>
    </rPh>
    <phoneticPr fontId="1"/>
  </si>
  <si>
    <t>主文書、機能一覧、非機能一覧、予算の概算見積もり。</t>
    <rPh sb="0" eb="1">
      <t>シュ</t>
    </rPh>
    <rPh sb="1" eb="3">
      <t>ブンショ</t>
    </rPh>
    <rPh sb="4" eb="6">
      <t>キノウ</t>
    </rPh>
    <rPh sb="6" eb="8">
      <t>イチラン</t>
    </rPh>
    <rPh sb="9" eb="12">
      <t>ヒキノウ</t>
    </rPh>
    <rPh sb="12" eb="14">
      <t>イチラン</t>
    </rPh>
    <rPh sb="15" eb="17">
      <t>ヨサン</t>
    </rPh>
    <rPh sb="18" eb="20">
      <t>ガイサン</t>
    </rPh>
    <rPh sb="20" eb="22">
      <t>ミツ</t>
    </rPh>
    <phoneticPr fontId="1"/>
  </si>
  <si>
    <t>主文書、機能一覧、非機能一覧、業務フロー、画面設計、スケジュール（ガントチャート）を網羅する。</t>
    <rPh sb="0" eb="1">
      <t>シュ</t>
    </rPh>
    <rPh sb="1" eb="3">
      <t>ブンショ</t>
    </rPh>
    <rPh sb="4" eb="6">
      <t>キノウ</t>
    </rPh>
    <rPh sb="6" eb="8">
      <t>イチラン</t>
    </rPh>
    <rPh sb="9" eb="12">
      <t>ヒキノウ</t>
    </rPh>
    <rPh sb="12" eb="14">
      <t>イチラン</t>
    </rPh>
    <rPh sb="15" eb="17">
      <t>ギョウム</t>
    </rPh>
    <rPh sb="21" eb="23">
      <t>ガメン</t>
    </rPh>
    <rPh sb="23" eb="25">
      <t>セッケイ</t>
    </rPh>
    <rPh sb="42" eb="44">
      <t>モウラ</t>
    </rPh>
    <phoneticPr fontId="1"/>
  </si>
  <si>
    <t>見積書
「作成」機能</t>
    <rPh sb="0" eb="3">
      <t>ミツモリショ</t>
    </rPh>
    <rPh sb="5" eb="7">
      <t>サクセイ</t>
    </rPh>
    <rPh sb="8" eb="10">
      <t>キノウ</t>
    </rPh>
    <phoneticPr fontId="1"/>
  </si>
  <si>
    <t>見積書
「検索」機能</t>
    <rPh sb="0" eb="3">
      <t>ミツモリショ</t>
    </rPh>
    <rPh sb="5" eb="7">
      <t>ケンサク</t>
    </rPh>
    <rPh sb="8" eb="10">
      <t>キノウ</t>
    </rPh>
    <phoneticPr fontId="1"/>
  </si>
  <si>
    <t>「請求書」
作成機能</t>
    <rPh sb="1" eb="4">
      <t>セイキュウショ</t>
    </rPh>
    <rPh sb="6" eb="8">
      <t>サクセイ</t>
    </rPh>
    <rPh sb="8" eb="10">
      <t>キノウ</t>
    </rPh>
    <phoneticPr fontId="1"/>
  </si>
  <si>
    <t>ユーザーマニュアル</t>
    <phoneticPr fontId="1"/>
  </si>
  <si>
    <t>基本設計書</t>
    <rPh sb="0" eb="2">
      <t>キホン</t>
    </rPh>
    <rPh sb="2" eb="4">
      <t>セッケイ</t>
    </rPh>
    <rPh sb="4" eb="5">
      <t>ショ</t>
    </rPh>
    <phoneticPr fontId="1"/>
  </si>
  <si>
    <t>主文書の作成</t>
    <rPh sb="0" eb="1">
      <t>シュ</t>
    </rPh>
    <rPh sb="1" eb="3">
      <t>ブンショ</t>
    </rPh>
    <rPh sb="4" eb="6">
      <t>サクセイ</t>
    </rPh>
    <phoneticPr fontId="1"/>
  </si>
  <si>
    <t>機能一覧の作成</t>
    <rPh sb="0" eb="2">
      <t>キノウ</t>
    </rPh>
    <rPh sb="2" eb="4">
      <t>イチラン</t>
    </rPh>
    <rPh sb="5" eb="7">
      <t>サクセイ</t>
    </rPh>
    <phoneticPr fontId="1"/>
  </si>
  <si>
    <t>非機能一覧の作成</t>
    <rPh sb="0" eb="3">
      <t>ヒキノウ</t>
    </rPh>
    <rPh sb="3" eb="5">
      <t>イチラン</t>
    </rPh>
    <rPh sb="6" eb="8">
      <t>サクセイ</t>
    </rPh>
    <phoneticPr fontId="1"/>
  </si>
  <si>
    <t>概算予算作成</t>
    <rPh sb="0" eb="2">
      <t>ガイサン</t>
    </rPh>
    <rPh sb="2" eb="4">
      <t>ヨサン</t>
    </rPh>
    <rPh sb="4" eb="6">
      <t>サクセイ</t>
    </rPh>
    <phoneticPr fontId="1"/>
  </si>
  <si>
    <t>業務フロー図の作成</t>
    <rPh sb="0" eb="2">
      <t>ギョウム</t>
    </rPh>
    <rPh sb="5" eb="6">
      <t>ズ</t>
    </rPh>
    <rPh sb="7" eb="9">
      <t>サクセイ</t>
    </rPh>
    <phoneticPr fontId="1"/>
  </si>
  <si>
    <t>画面設計書の作成</t>
    <rPh sb="0" eb="2">
      <t>ガメン</t>
    </rPh>
    <rPh sb="2" eb="4">
      <t>セッケイ</t>
    </rPh>
    <rPh sb="4" eb="5">
      <t>ショ</t>
    </rPh>
    <rPh sb="6" eb="8">
      <t>サクセイ</t>
    </rPh>
    <phoneticPr fontId="1"/>
  </si>
  <si>
    <t>受け入れテスト仕様書の作成</t>
    <rPh sb="0" eb="1">
      <t>ウ</t>
    </rPh>
    <rPh sb="2" eb="3">
      <t>イ</t>
    </rPh>
    <rPh sb="7" eb="10">
      <t>シヨウショ</t>
    </rPh>
    <rPh sb="11" eb="13">
      <t>サクセイ</t>
    </rPh>
    <phoneticPr fontId="1"/>
  </si>
  <si>
    <t>納品までのスケジュールの作成</t>
    <rPh sb="0" eb="2">
      <t>ノウヒン</t>
    </rPh>
    <rPh sb="12" eb="14">
      <t>サクセイ</t>
    </rPh>
    <phoneticPr fontId="1"/>
  </si>
  <si>
    <t>システムテスト仕様書の作成</t>
    <rPh sb="7" eb="10">
      <t>シヨウショ</t>
    </rPh>
    <rPh sb="11" eb="13">
      <t>サクセイ</t>
    </rPh>
    <phoneticPr fontId="1"/>
  </si>
  <si>
    <t>要件定義書の機能一覧表をさらに具体化したものが記載されている。</t>
    <rPh sb="0" eb="2">
      <t>ヨウケン</t>
    </rPh>
    <rPh sb="2" eb="5">
      <t>テイギショ</t>
    </rPh>
    <rPh sb="6" eb="8">
      <t>キノウ</t>
    </rPh>
    <rPh sb="8" eb="10">
      <t>イチラン</t>
    </rPh>
    <rPh sb="10" eb="11">
      <t>ヒョウ</t>
    </rPh>
    <rPh sb="15" eb="18">
      <t>グタイカ</t>
    </rPh>
    <rPh sb="23" eb="25">
      <t>キサイ</t>
    </rPh>
    <phoneticPr fontId="1"/>
  </si>
  <si>
    <t>要件定義書の非機能一覧表をさらに具体化したものが記載されている。
要件定義書に非機能一覧が存在しない場合は、その旨を記載する。</t>
    <rPh sb="0" eb="2">
      <t>ヨウケン</t>
    </rPh>
    <rPh sb="2" eb="5">
      <t>テイギショ</t>
    </rPh>
    <rPh sb="6" eb="7">
      <t>ヒ</t>
    </rPh>
    <rPh sb="7" eb="9">
      <t>キノウ</t>
    </rPh>
    <rPh sb="9" eb="11">
      <t>イチラン</t>
    </rPh>
    <rPh sb="11" eb="12">
      <t>ヒョウ</t>
    </rPh>
    <rPh sb="16" eb="19">
      <t>グタイカ</t>
    </rPh>
    <rPh sb="24" eb="26">
      <t>キサイ</t>
    </rPh>
    <rPh sb="33" eb="35">
      <t>ヨウケン</t>
    </rPh>
    <rPh sb="35" eb="38">
      <t>テイギショ</t>
    </rPh>
    <rPh sb="39" eb="42">
      <t>ヒキノウ</t>
    </rPh>
    <rPh sb="42" eb="44">
      <t>イチラン</t>
    </rPh>
    <rPh sb="45" eb="47">
      <t>ソンザイ</t>
    </rPh>
    <rPh sb="50" eb="52">
      <t>バアイ</t>
    </rPh>
    <rPh sb="56" eb="57">
      <t>ムネ</t>
    </rPh>
    <rPh sb="58" eb="60">
      <t>キサイ</t>
    </rPh>
    <phoneticPr fontId="1"/>
  </si>
  <si>
    <t>（省略）</t>
    <rPh sb="1" eb="3">
      <t>ショウリャク</t>
    </rPh>
    <phoneticPr fontId="1"/>
  </si>
  <si>
    <t>業務の流れが漏れなく、正しい順序で記載されている。</t>
    <rPh sb="0" eb="2">
      <t>ギョウム</t>
    </rPh>
    <rPh sb="3" eb="4">
      <t>ナガ</t>
    </rPh>
    <rPh sb="6" eb="7">
      <t>モ</t>
    </rPh>
    <rPh sb="11" eb="12">
      <t>タダ</t>
    </rPh>
    <rPh sb="14" eb="16">
      <t>ジュンジョ</t>
    </rPh>
    <rPh sb="17" eb="19">
      <t>キサイ</t>
    </rPh>
    <phoneticPr fontId="1"/>
  </si>
  <si>
    <t>見積書の作成機能と検索機能のユーザーマニュアル。</t>
    <rPh sb="0" eb="3">
      <t>ミツモリショ</t>
    </rPh>
    <rPh sb="4" eb="6">
      <t>サクセイ</t>
    </rPh>
    <rPh sb="6" eb="8">
      <t>キノウ</t>
    </rPh>
    <rPh sb="9" eb="11">
      <t>ケンサク</t>
    </rPh>
    <rPh sb="11" eb="13">
      <t>キノウ</t>
    </rPh>
    <phoneticPr fontId="1"/>
  </si>
  <si>
    <t>請求書の作成機能のユーザーマニュアル。</t>
    <rPh sb="0" eb="3">
      <t>セイキュウショ</t>
    </rPh>
    <rPh sb="4" eb="6">
      <t>サクセイ</t>
    </rPh>
    <rPh sb="6" eb="8">
      <t>キノウ</t>
    </rPh>
    <phoneticPr fontId="1"/>
  </si>
  <si>
    <t>優先
順位</t>
    <rPh sb="0" eb="2">
      <t>ユウセン</t>
    </rPh>
    <rPh sb="3" eb="5">
      <t>ジュンイ</t>
    </rPh>
    <phoneticPr fontId="1"/>
  </si>
  <si>
    <t>実工数は、作業完了時に記入する。</t>
    <rPh sb="0" eb="1">
      <t>ジツ</t>
    </rPh>
    <rPh sb="1" eb="3">
      <t>コウスウ</t>
    </rPh>
    <rPh sb="5" eb="7">
      <t>サギョウ</t>
    </rPh>
    <rPh sb="7" eb="9">
      <t>カンリョウ</t>
    </rPh>
    <rPh sb="9" eb="10">
      <t>ジ</t>
    </rPh>
    <rPh sb="11" eb="13">
      <t>キニュウ</t>
    </rPh>
    <phoneticPr fontId="1"/>
  </si>
  <si>
    <t>日付順一覧の表示</t>
    <rPh sb="0" eb="2">
      <t>ヒヅケ</t>
    </rPh>
    <rPh sb="2" eb="3">
      <t>ジュン</t>
    </rPh>
    <rPh sb="3" eb="5">
      <t>イチラン</t>
    </rPh>
    <rPh sb="6" eb="8">
      <t>ヒョウジ</t>
    </rPh>
    <phoneticPr fontId="1"/>
  </si>
  <si>
    <t>日付順－担当者別の一覧表示</t>
    <rPh sb="0" eb="2">
      <t>ヒヅケ</t>
    </rPh>
    <rPh sb="2" eb="3">
      <t>ジュン</t>
    </rPh>
    <rPh sb="9" eb="11">
      <t>イチラン</t>
    </rPh>
    <rPh sb="11" eb="13">
      <t>ヒョウジ</t>
    </rPh>
    <phoneticPr fontId="1"/>
  </si>
  <si>
    <t>日付順－顧客別別の一覧表示</t>
    <rPh sb="0" eb="2">
      <t>ヒヅケ</t>
    </rPh>
    <rPh sb="2" eb="3">
      <t>ジュン</t>
    </rPh>
    <rPh sb="9" eb="11">
      <t>イチラン</t>
    </rPh>
    <rPh sb="11" eb="13">
      <t>ヒョウジ</t>
    </rPh>
    <phoneticPr fontId="1"/>
  </si>
  <si>
    <t>見積書一覧が日付順で表示される。。</t>
    <rPh sb="0" eb="3">
      <t>ミツモリショ</t>
    </rPh>
    <rPh sb="3" eb="5">
      <t>イチラン</t>
    </rPh>
    <rPh sb="6" eb="8">
      <t>ヒヅケ</t>
    </rPh>
    <rPh sb="8" eb="9">
      <t>ジュン</t>
    </rPh>
    <rPh sb="10" eb="12">
      <t>ヒョウジ</t>
    </rPh>
    <phoneticPr fontId="1"/>
  </si>
  <si>
    <t>見積書一覧はまず日付順で表示される。その画面の「担当者別」リストボックスでその担当者が作成したものが日付順で表示される。</t>
    <rPh sb="0" eb="3">
      <t>ミツモリショ</t>
    </rPh>
    <rPh sb="3" eb="5">
      <t>イチラン</t>
    </rPh>
    <rPh sb="8" eb="10">
      <t>ヒヅケ</t>
    </rPh>
    <rPh sb="10" eb="11">
      <t>ジュン</t>
    </rPh>
    <rPh sb="12" eb="14">
      <t>ヒョウジ</t>
    </rPh>
    <rPh sb="20" eb="22">
      <t>ガメン</t>
    </rPh>
    <rPh sb="24" eb="27">
      <t>タントウシャ</t>
    </rPh>
    <rPh sb="27" eb="28">
      <t>ベツ</t>
    </rPh>
    <rPh sb="39" eb="42">
      <t>タントウシャ</t>
    </rPh>
    <rPh sb="43" eb="45">
      <t>サクセイ</t>
    </rPh>
    <rPh sb="50" eb="52">
      <t>ヒヅケ</t>
    </rPh>
    <rPh sb="52" eb="53">
      <t>ジュン</t>
    </rPh>
    <rPh sb="54" eb="56">
      <t>ヒョウジ</t>
    </rPh>
    <phoneticPr fontId="1"/>
  </si>
  <si>
    <t>見積書一覧はまず日付順で表示される。その画面の「顧客別」リストボックスでその顧客のものが日付順で表示される。</t>
    <rPh sb="0" eb="3">
      <t>ミツモリショ</t>
    </rPh>
    <rPh sb="3" eb="5">
      <t>イチラン</t>
    </rPh>
    <rPh sb="8" eb="10">
      <t>ヒヅケ</t>
    </rPh>
    <rPh sb="10" eb="11">
      <t>ジュン</t>
    </rPh>
    <rPh sb="12" eb="14">
      <t>ヒョウジ</t>
    </rPh>
    <rPh sb="20" eb="22">
      <t>ガメン</t>
    </rPh>
    <rPh sb="24" eb="26">
      <t>コキャク</t>
    </rPh>
    <rPh sb="26" eb="27">
      <t>ベツ</t>
    </rPh>
    <rPh sb="38" eb="40">
      <t>コキャク</t>
    </rPh>
    <rPh sb="44" eb="46">
      <t>ヒヅケ</t>
    </rPh>
    <rPh sb="46" eb="47">
      <t>ジュン</t>
    </rPh>
    <rPh sb="48" eb="50">
      <t>ヒョウジ</t>
    </rPh>
    <phoneticPr fontId="1"/>
  </si>
  <si>
    <t>この３つは、システムの機能として実現するもの。
要件定義や基本設計の機能一覧が
確定しないと、これらも確定しない。
さらに、スプリントごとに見直す必要がある。</t>
    <rPh sb="11" eb="13">
      <t>キノウ</t>
    </rPh>
    <rPh sb="16" eb="18">
      <t>ジツゲン</t>
    </rPh>
    <rPh sb="24" eb="26">
      <t>ヨウケン</t>
    </rPh>
    <rPh sb="26" eb="28">
      <t>テイギ</t>
    </rPh>
    <rPh sb="29" eb="31">
      <t>キホン</t>
    </rPh>
    <rPh sb="31" eb="33">
      <t>セッケイ</t>
    </rPh>
    <rPh sb="34" eb="36">
      <t>キノウ</t>
    </rPh>
    <rPh sb="36" eb="38">
      <t>イチラン</t>
    </rPh>
    <rPh sb="40" eb="42">
      <t>カクテイ</t>
    </rPh>
    <rPh sb="51" eb="53">
      <t>カクテイ</t>
    </rPh>
    <rPh sb="70" eb="72">
      <t>ミナオ</t>
    </rPh>
    <rPh sb="73" eb="75">
      <t>ヒツヨウ</t>
    </rPh>
    <phoneticPr fontId="1"/>
  </si>
  <si>
    <t>これも、機能ではなく、提出文書。
ただし、要件定義または基本設計
が確定しないと、この部分も確定しない。</t>
    <rPh sb="4" eb="6">
      <t>キノウ</t>
    </rPh>
    <rPh sb="11" eb="13">
      <t>テイシュツ</t>
    </rPh>
    <rPh sb="13" eb="15">
      <t>ブンショ</t>
    </rPh>
    <rPh sb="21" eb="23">
      <t>ヨウケン</t>
    </rPh>
    <rPh sb="23" eb="25">
      <t>テイギ</t>
    </rPh>
    <rPh sb="28" eb="30">
      <t>キホン</t>
    </rPh>
    <rPh sb="30" eb="32">
      <t>セッケイ</t>
    </rPh>
    <rPh sb="34" eb="36">
      <t>カクテイ</t>
    </rPh>
    <rPh sb="43" eb="45">
      <t>ブブン</t>
    </rPh>
    <rPh sb="46" eb="48">
      <t>カクテイ</t>
    </rPh>
    <phoneticPr fontId="1"/>
  </si>
  <si>
    <t>要件定義書の
主文書</t>
    <rPh sb="0" eb="2">
      <t>ヨウケン</t>
    </rPh>
    <rPh sb="2" eb="5">
      <t>テイギショ</t>
    </rPh>
    <rPh sb="7" eb="8">
      <t>シュ</t>
    </rPh>
    <rPh sb="8" eb="10">
      <t>ブンショ</t>
    </rPh>
    <phoneticPr fontId="1"/>
  </si>
  <si>
    <t>「見積工数」は、PBIのポイント数を転記する。</t>
    <rPh sb="1" eb="3">
      <t>ミツ</t>
    </rPh>
    <rPh sb="3" eb="5">
      <t>コウスウ</t>
    </rPh>
    <rPh sb="16" eb="17">
      <t>スウ</t>
    </rPh>
    <rPh sb="18" eb="20">
      <t>テンキ</t>
    </rPh>
    <phoneticPr fontId="1"/>
  </si>
  <si>
    <t>要件定義書の
機能一覧</t>
    <rPh sb="0" eb="2">
      <t>ヨウケン</t>
    </rPh>
    <rPh sb="2" eb="5">
      <t>テイギショ</t>
    </rPh>
    <rPh sb="7" eb="9">
      <t>キノウ</t>
    </rPh>
    <rPh sb="9" eb="11">
      <t>イチラン</t>
    </rPh>
    <phoneticPr fontId="1"/>
  </si>
  <si>
    <t>沢田</t>
    <rPh sb="0" eb="2">
      <t>サワダ</t>
    </rPh>
    <phoneticPr fontId="1"/>
  </si>
  <si>
    <t>InProgress</t>
    <phoneticPr fontId="1"/>
  </si>
  <si>
    <t>「Inprogress」と「Done」の間に「Review」や「Test」などを配置してもよい。</t>
    <rPh sb="20" eb="21">
      <t>アイダ</t>
    </rPh>
    <rPh sb="40" eb="42">
      <t>ハイチ</t>
    </rPh>
    <phoneticPr fontId="1"/>
  </si>
  <si>
    <t>・◎印は、この研修で特に重点的に取り扱う文書。</t>
    <rPh sb="2" eb="3">
      <t>ジルシ</t>
    </rPh>
    <rPh sb="7" eb="9">
      <t>ケンシュウ</t>
    </rPh>
    <rPh sb="10" eb="11">
      <t>トク</t>
    </rPh>
    <rPh sb="12" eb="15">
      <t>ジュウテンテキ</t>
    </rPh>
    <rPh sb="16" eb="17">
      <t>ト</t>
    </rPh>
    <rPh sb="18" eb="19">
      <t>アツカ</t>
    </rPh>
    <rPh sb="20" eb="22">
      <t>ブンショ</t>
    </rPh>
    <phoneticPr fontId="1"/>
  </si>
  <si>
    <t>◎</t>
    <phoneticPr fontId="1"/>
  </si>
  <si>
    <t>「目的」「背景」「効果」「提供するサービス」「想定利用者」「制約」の6点が網羅されている。</t>
    <rPh sb="1" eb="3">
      <t>モクテキ</t>
    </rPh>
    <rPh sb="5" eb="7">
      <t>ハイケイ</t>
    </rPh>
    <rPh sb="9" eb="11">
      <t>コウカ</t>
    </rPh>
    <rPh sb="13" eb="15">
      <t>テイキョウ</t>
    </rPh>
    <rPh sb="23" eb="25">
      <t>ソウテイ</t>
    </rPh>
    <rPh sb="25" eb="28">
      <t>リヨウシャ</t>
    </rPh>
    <rPh sb="30" eb="32">
      <t>セイヤク</t>
    </rPh>
    <rPh sb="35" eb="36">
      <t>テン</t>
    </rPh>
    <rPh sb="37" eb="39">
      <t>モウラ</t>
    </rPh>
    <phoneticPr fontId="1"/>
  </si>
  <si>
    <t>「見積書・請求書管理システム」の機能一覧が記載されている。</t>
    <rPh sb="1" eb="4">
      <t>ミツモリショ</t>
    </rPh>
    <rPh sb="5" eb="8">
      <t>セイキュウショ</t>
    </rPh>
    <rPh sb="8" eb="10">
      <t>カンリ</t>
    </rPh>
    <rPh sb="16" eb="18">
      <t>キノウ</t>
    </rPh>
    <rPh sb="18" eb="20">
      <t>イチラン</t>
    </rPh>
    <rPh sb="21" eb="23">
      <t>キサイ</t>
    </rPh>
    <phoneticPr fontId="1"/>
  </si>
  <si>
    <t>「見積書・請求書管理システム」の非機能一覧が記載されている。
分析の結果、非機能が存在しない場合は、その旨を記載し、割愛することはしない。</t>
    <rPh sb="1" eb="4">
      <t>ミツモリショ</t>
    </rPh>
    <rPh sb="5" eb="8">
      <t>セイキュウショ</t>
    </rPh>
    <rPh sb="8" eb="10">
      <t>カンリ</t>
    </rPh>
    <rPh sb="16" eb="17">
      <t>ヒ</t>
    </rPh>
    <rPh sb="17" eb="19">
      <t>キノウ</t>
    </rPh>
    <rPh sb="19" eb="21">
      <t>イチラン</t>
    </rPh>
    <rPh sb="22" eb="24">
      <t>キサイ</t>
    </rPh>
    <rPh sb="31" eb="33">
      <t>ブンセキ</t>
    </rPh>
    <rPh sb="34" eb="36">
      <t>ケッカ</t>
    </rPh>
    <rPh sb="37" eb="40">
      <t>ヒキノウ</t>
    </rPh>
    <rPh sb="41" eb="43">
      <t>ソンザイ</t>
    </rPh>
    <rPh sb="46" eb="48">
      <t>バアイ</t>
    </rPh>
    <rPh sb="52" eb="53">
      <t>ムネ</t>
    </rPh>
    <rPh sb="54" eb="56">
      <t>キサイ</t>
    </rPh>
    <rPh sb="58" eb="60">
      <t>カツアイ</t>
    </rPh>
    <phoneticPr fontId="1"/>
  </si>
  <si>
    <t>要件定義書の主文書を転記したものが記載されている。</t>
    <rPh sb="0" eb="2">
      <t>ヨウケン</t>
    </rPh>
    <rPh sb="2" eb="5">
      <t>テイギショ</t>
    </rPh>
    <rPh sb="6" eb="7">
      <t>シュ</t>
    </rPh>
    <rPh sb="7" eb="9">
      <t>ブンショ</t>
    </rPh>
    <rPh sb="10" eb="12">
      <t>テンキ</t>
    </rPh>
    <rPh sb="17" eb="19">
      <t>キサイ</t>
    </rPh>
    <phoneticPr fontId="1"/>
  </si>
  <si>
    <t>全員のツールのバージョンを統一したこと。</t>
    <rPh sb="0" eb="2">
      <t>ゼンイン</t>
    </rPh>
    <rPh sb="13" eb="15">
      <t>トウイツ</t>
    </rPh>
    <phoneticPr fontId="1"/>
  </si>
  <si>
    <t>酒井</t>
    <rPh sb="0" eb="2">
      <t>サカイ</t>
    </rPh>
    <phoneticPr fontId="1"/>
  </si>
  <si>
    <t>新旧ツールの機能対照表を作る。</t>
    <rPh sb="0" eb="2">
      <t>シンキュウ</t>
    </rPh>
    <rPh sb="6" eb="8">
      <t>キノウ</t>
    </rPh>
    <rPh sb="8" eb="11">
      <t>タイショウヒョウ</t>
    </rPh>
    <rPh sb="12" eb="13">
      <t>ツク</t>
    </rPh>
    <phoneticPr fontId="1"/>
  </si>
  <si>
    <t>ペアプログラミングは意外とよかった。</t>
    <rPh sb="10" eb="12">
      <t>イガイ</t>
    </rPh>
    <phoneticPr fontId="1"/>
  </si>
  <si>
    <t>斉藤</t>
    <rPh sb="0" eb="2">
      <t>サイトウ</t>
    </rPh>
    <phoneticPr fontId="1"/>
  </si>
  <si>
    <t>深夜０時までの就寝を心掛ける。</t>
    <rPh sb="0" eb="2">
      <t>シンヤ</t>
    </rPh>
    <rPh sb="3" eb="4">
      <t>ジ</t>
    </rPh>
    <rPh sb="7" eb="9">
      <t>シュウシン</t>
    </rPh>
    <rPh sb="10" eb="12">
      <t>ココロガ</t>
    </rPh>
    <phoneticPr fontId="1"/>
  </si>
  <si>
    <t>山本</t>
    <rPh sb="0" eb="2">
      <t>ヤマモト</t>
    </rPh>
    <phoneticPr fontId="1"/>
  </si>
  <si>
    <t>新しいツールの機能がわからない。</t>
    <rPh sb="0" eb="1">
      <t>アタラ</t>
    </rPh>
    <rPh sb="7" eb="9">
      <t>キノウ</t>
    </rPh>
    <phoneticPr fontId="1"/>
  </si>
  <si>
    <t>ワールドカップを見すぎて疲労気味。</t>
    <rPh sb="8" eb="9">
      <t>ミ</t>
    </rPh>
    <rPh sb="12" eb="14">
      <t>ヒロウ</t>
    </rPh>
    <rPh sb="14" eb="16">
      <t>ギミ</t>
    </rPh>
    <phoneticPr fontId="1"/>
  </si>
  <si>
    <t>表紙の作成</t>
    <rPh sb="0" eb="2">
      <t>ヒョウシ</t>
    </rPh>
    <rPh sb="3" eb="5">
      <t>サクセイ</t>
    </rPh>
    <phoneticPr fontId="1"/>
  </si>
  <si>
    <t>山本</t>
    <rPh sb="0" eb="2">
      <t>ヤマモト</t>
    </rPh>
    <phoneticPr fontId="1"/>
  </si>
  <si>
    <t>主文書の作成</t>
    <rPh sb="0" eb="1">
      <t>シュ</t>
    </rPh>
    <rPh sb="1" eb="3">
      <t>ブンショ</t>
    </rPh>
    <rPh sb="4" eb="6">
      <t>サクセイ</t>
    </rPh>
    <phoneticPr fontId="1"/>
  </si>
  <si>
    <t>機能の洗い出し</t>
    <rPh sb="0" eb="2">
      <t>キノウ</t>
    </rPh>
    <rPh sb="3" eb="4">
      <t>アラ</t>
    </rPh>
    <rPh sb="5" eb="6">
      <t>ダ</t>
    </rPh>
    <phoneticPr fontId="1"/>
  </si>
  <si>
    <t>基本設計書の
画面設計書</t>
    <rPh sb="0" eb="2">
      <t>キホン</t>
    </rPh>
    <rPh sb="2" eb="4">
      <t>セッケイ</t>
    </rPh>
    <rPh sb="4" eb="5">
      <t>ショ</t>
    </rPh>
    <rPh sb="7" eb="9">
      <t>ガメン</t>
    </rPh>
    <rPh sb="9" eb="11">
      <t>セッケイ</t>
    </rPh>
    <rPh sb="11" eb="12">
      <t>ショ</t>
    </rPh>
    <phoneticPr fontId="1"/>
  </si>
  <si>
    <t>沢田</t>
    <rPh sb="0" eb="2">
      <t>サワダ</t>
    </rPh>
    <phoneticPr fontId="1"/>
  </si>
  <si>
    <t>営業１課の現行フォーマットの調査</t>
    <rPh sb="0" eb="2">
      <t>エイギョウ</t>
    </rPh>
    <rPh sb="3" eb="4">
      <t>カ</t>
    </rPh>
    <rPh sb="5" eb="7">
      <t>ゲンコウ</t>
    </rPh>
    <rPh sb="14" eb="16">
      <t>チョウサ</t>
    </rPh>
    <phoneticPr fontId="1"/>
  </si>
  <si>
    <t>共通フォーマット形式１の作成</t>
    <rPh sb="0" eb="2">
      <t>キョウツウ</t>
    </rPh>
    <rPh sb="8" eb="10">
      <t>ケイシキ</t>
    </rPh>
    <rPh sb="12" eb="14">
      <t>サクセイ</t>
    </rPh>
    <phoneticPr fontId="1"/>
  </si>
  <si>
    <t>営業２課の現行フォーマットの調査</t>
    <rPh sb="0" eb="2">
      <t>エイギョウ</t>
    </rPh>
    <rPh sb="3" eb="4">
      <t>カ</t>
    </rPh>
    <rPh sb="5" eb="7">
      <t>ゲンコウ</t>
    </rPh>
    <rPh sb="14" eb="16">
      <t>チョウサ</t>
    </rPh>
    <phoneticPr fontId="1"/>
  </si>
  <si>
    <t>共通フォーマット形式２の作成</t>
    <rPh sb="0" eb="2">
      <t>キョウツウ</t>
    </rPh>
    <rPh sb="8" eb="10">
      <t>ケイシキ</t>
    </rPh>
    <rPh sb="12" eb="14">
      <t>サクセイ</t>
    </rPh>
    <phoneticPr fontId="1"/>
  </si>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</sst>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7" formatCode="\(0\)"/>
  </numFmts>
  <fonts count="15" x14ac:knownFonts="1">
    <font>
      <sz val="11"/>
      <color theme="1"/>
      <name val="ＭＳ Ｐゴシック"/>
      <family val="2"/>
      <scheme val="minor"/>
    </font>
    <font>
      <sz val="6"/>
      <name val="ＭＳ Ｐゴシック"/>
      <family val="3"/>
      <charset val="128"/>
      <scheme val="minor"/>
    </font>
    <font>
      <sz val="9"/>
      <color theme="1"/>
      <name val="ＭＳ Ｐゴシック"/>
      <family val="2"/>
      <scheme val="minor"/>
    </font>
    <font>
      <sz val="9"/>
      <color theme="1"/>
      <name val="ＭＳ Ｐゴシック"/>
      <family val="3"/>
      <charset val="128"/>
      <scheme val="minor"/>
    </font>
    <font>
      <sz val="10"/>
      <color theme="1"/>
      <name val="ＭＳ Ｐゴシック"/>
      <family val="2"/>
      <scheme val="minor"/>
    </font>
    <font>
      <sz val="10"/>
      <color theme="1"/>
      <name val="ＭＳ Ｐゴシック"/>
      <family val="3"/>
      <charset val="128"/>
      <scheme val="minor"/>
    </font>
    <font>
      <sz val="16"/>
      <color theme="1"/>
      <name val="ＭＳ Ｐゴシック"/>
      <family val="3"/>
      <charset val="128"/>
      <scheme val="minor"/>
    </font>
    <font>
      <sz val="11"/>
      <color theme="1"/>
      <name val="Meiryo UI"/>
      <family val="3"/>
      <charset val="128"/>
    </font>
    <font>
      <sz val="12"/>
      <color theme="1"/>
      <name val="Meiryo UI"/>
      <family val="3"/>
      <charset val="128"/>
    </font>
    <font>
      <sz val="10"/>
      <color theme="1"/>
      <name val="Meiryo UI"/>
      <family val="3"/>
      <charset val="128"/>
    </font>
    <font>
      <sz val="9"/>
      <color theme="1"/>
      <name val="Meiryo UI"/>
      <family val="3"/>
      <charset val="128"/>
    </font>
    <font>
      <u/>
      <sz val="11"/>
      <color theme="1"/>
      <name val="Meiryo UI"/>
      <family val="3"/>
      <charset val="128"/>
    </font>
    <font>
      <sz val="9"/>
      <color theme="9" tint="-0.249977111117893"/>
      <name val="Meiryo UI"/>
      <family val="3"/>
      <charset val="128"/>
    </font>
    <font>
      <sz val="18"/>
      <color theme="1"/>
      <name val="Meiryo UI"/>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99"/>
        <bgColor indexed="64"/>
      </patternFill>
    </fill>
    <fill>
      <patternFill patternType="solid">
        <fgColor theme="4" tint="0.79998168889431442"/>
        <bgColor indexed="64"/>
      </patternFill>
    </fill>
  </fills>
  <borders count="67">
    <border>
      <left/>
      <right/>
      <top/>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double">
        <color indexed="64"/>
      </bottom>
      <diagonal/>
    </border>
    <border>
      <left/>
      <right style="thin">
        <color indexed="64"/>
      </right>
      <top style="double">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thin">
        <color indexed="64"/>
      </right>
      <top/>
      <bottom/>
      <diagonal/>
    </border>
    <border>
      <left style="thin">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diagonal/>
    </border>
    <border>
      <left style="thin">
        <color indexed="64"/>
      </left>
      <right style="dotted">
        <color indexed="64"/>
      </right>
      <top/>
      <bottom style="thin">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medium">
        <color indexed="64"/>
      </top>
      <bottom style="double">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
      <left/>
      <right style="thin">
        <color indexed="64"/>
      </right>
      <top/>
      <bottom/>
      <diagonal/>
    </border>
    <border>
      <left style="thin">
        <color indexed="64"/>
      </left>
      <right style="medium">
        <color indexed="64"/>
      </right>
      <top style="thin">
        <color indexed="64"/>
      </top>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style="dotted">
        <color auto="1"/>
      </right>
      <top/>
      <bottom style="dotted">
        <color auto="1"/>
      </bottom>
      <diagonal/>
    </border>
    <border>
      <left style="dotted">
        <color auto="1"/>
      </left>
      <right style="dotted">
        <color auto="1"/>
      </right>
      <top/>
      <bottom/>
      <diagonal/>
    </border>
  </borders>
  <cellStyleXfs count="1">
    <xf numFmtId="0" fontId="0" fillId="0" borderId="0"/>
  </cellStyleXfs>
  <cellXfs count="193">
    <xf numFmtId="0" fontId="0" fillId="0" borderId="0" xfId="0"/>
    <xf numFmtId="0" fontId="0" fillId="0" borderId="0" xfId="0" applyAlignment="1">
      <alignment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wrapText="1"/>
    </xf>
    <xf numFmtId="0" fontId="0" fillId="0" borderId="21" xfId="0" applyBorder="1" applyAlignment="1">
      <alignment horizontal="center" vertical="center" wrapText="1"/>
    </xf>
    <xf numFmtId="0" fontId="2" fillId="0" borderId="42"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8" xfId="0" applyFont="1" applyBorder="1" applyAlignment="1">
      <alignment vertical="center"/>
    </xf>
    <xf numFmtId="0" fontId="3" fillId="0" borderId="5" xfId="0" applyFont="1" applyBorder="1" applyAlignment="1">
      <alignment vertical="center"/>
    </xf>
    <xf numFmtId="0" fontId="3" fillId="0" borderId="18" xfId="0" applyFont="1" applyBorder="1" applyAlignment="1">
      <alignment vertical="center"/>
    </xf>
    <xf numFmtId="0" fontId="0" fillId="0" borderId="5" xfId="0" applyBorder="1" applyAlignment="1">
      <alignment vertical="center"/>
    </xf>
    <xf numFmtId="176" fontId="0" fillId="0" borderId="5" xfId="0" applyNumberFormat="1" applyBorder="1" applyAlignment="1">
      <alignment horizontal="center" vertical="center"/>
    </xf>
    <xf numFmtId="2" fontId="0" fillId="0" borderId="5" xfId="0" applyNumberForma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xf>
    <xf numFmtId="0" fontId="4" fillId="0" borderId="5" xfId="0" applyFont="1" applyBorder="1" applyAlignment="1">
      <alignment horizontal="center" vertical="center"/>
    </xf>
    <xf numFmtId="0" fontId="5" fillId="0" borderId="5" xfId="0" applyFont="1" applyBorder="1" applyAlignment="1">
      <alignment horizontal="center" vertical="center" wrapText="1"/>
    </xf>
    <xf numFmtId="0" fontId="5" fillId="0" borderId="5" xfId="0" applyFont="1" applyBorder="1" applyAlignment="1">
      <alignment vertical="center"/>
    </xf>
    <xf numFmtId="176" fontId="5" fillId="0" borderId="5" xfId="0" applyNumberFormat="1" applyFont="1" applyBorder="1" applyAlignment="1">
      <alignment horizontal="center" vertical="center"/>
    </xf>
    <xf numFmtId="2" fontId="5" fillId="0" borderId="5" xfId="0" applyNumberFormat="1" applyFont="1" applyBorder="1" applyAlignment="1">
      <alignment horizontal="center" vertical="center"/>
    </xf>
    <xf numFmtId="0" fontId="2" fillId="0" borderId="5" xfId="0" applyFont="1" applyBorder="1" applyAlignment="1">
      <alignment horizontal="center" vertical="center"/>
    </xf>
    <xf numFmtId="0" fontId="3" fillId="0" borderId="5" xfId="0" applyFont="1" applyBorder="1" applyAlignment="1">
      <alignment vertical="center" wrapText="1"/>
    </xf>
    <xf numFmtId="0" fontId="3" fillId="0" borderId="5" xfId="0" applyFont="1" applyBorder="1" applyAlignment="1">
      <alignment horizontal="center" vertical="center"/>
    </xf>
    <xf numFmtId="0" fontId="6" fillId="0" borderId="5" xfId="0" applyFont="1" applyBorder="1" applyAlignment="1">
      <alignment horizontal="center" vertical="center"/>
    </xf>
    <xf numFmtId="0" fontId="0" fillId="0" borderId="45" xfId="0" applyBorder="1" applyAlignment="1">
      <alignment horizontal="left" vertical="center" wrapText="1" indent="1"/>
    </xf>
    <xf numFmtId="0" fontId="0" fillId="0" borderId="46" xfId="0" applyBorder="1" applyAlignment="1">
      <alignment horizontal="left" vertical="center" wrapText="1" indent="1"/>
    </xf>
    <xf numFmtId="0" fontId="4" fillId="0" borderId="45" xfId="0" applyFont="1" applyBorder="1" applyAlignment="1">
      <alignment horizontal="left" vertical="center" wrapText="1" indent="1"/>
    </xf>
    <xf numFmtId="0" fontId="4" fillId="0" borderId="46" xfId="0" applyFont="1" applyBorder="1" applyAlignment="1">
      <alignment horizontal="left" vertical="center" wrapText="1" indent="1"/>
    </xf>
    <xf numFmtId="0" fontId="5" fillId="0" borderId="46" xfId="0" applyFont="1" applyBorder="1" applyAlignment="1">
      <alignment horizontal="left" vertical="center" wrapText="1" indent="1"/>
    </xf>
    <xf numFmtId="0" fontId="5" fillId="0" borderId="45" xfId="0" applyFont="1" applyBorder="1" applyAlignment="1">
      <alignment horizontal="left" vertical="center" wrapText="1" indent="1"/>
    </xf>
    <xf numFmtId="0" fontId="5" fillId="0" borderId="47" xfId="0" applyFont="1" applyBorder="1" applyAlignment="1">
      <alignment horizontal="left" vertical="center" wrapText="1" indent="1"/>
    </xf>
    <xf numFmtId="0" fontId="5" fillId="0" borderId="48" xfId="0" applyFont="1" applyBorder="1" applyAlignment="1">
      <alignment horizontal="left" vertical="center" wrapText="1" indent="1"/>
    </xf>
    <xf numFmtId="0" fontId="4" fillId="0" borderId="47" xfId="0" applyFont="1" applyBorder="1" applyAlignment="1">
      <alignment horizontal="left" vertical="center" wrapText="1" indent="1"/>
    </xf>
    <xf numFmtId="0" fontId="4" fillId="0" borderId="48" xfId="0" applyFont="1" applyBorder="1" applyAlignment="1">
      <alignment horizontal="left" vertical="center" wrapText="1" indent="1"/>
    </xf>
    <xf numFmtId="0" fontId="2" fillId="3" borderId="0" xfId="0" applyFont="1" applyFill="1" applyAlignment="1">
      <alignment vertical="center"/>
    </xf>
    <xf numFmtId="0" fontId="0" fillId="3" borderId="0" xfId="0" applyFill="1" applyAlignment="1">
      <alignment vertical="center"/>
    </xf>
    <xf numFmtId="0" fontId="8" fillId="3" borderId="18" xfId="0" applyFont="1" applyFill="1" applyBorder="1" applyAlignment="1">
      <alignment vertical="center"/>
    </xf>
    <xf numFmtId="0" fontId="5" fillId="3" borderId="17" xfId="0" applyFont="1" applyFill="1" applyBorder="1" applyAlignment="1">
      <alignment vertical="center"/>
    </xf>
    <xf numFmtId="177" fontId="0" fillId="3" borderId="0" xfId="0" applyNumberFormat="1" applyFill="1" applyAlignment="1">
      <alignment horizontal="center" vertical="center"/>
    </xf>
    <xf numFmtId="0" fontId="8" fillId="3" borderId="51" xfId="0" applyFont="1" applyFill="1" applyBorder="1" applyAlignment="1">
      <alignment vertical="center"/>
    </xf>
    <xf numFmtId="0" fontId="5" fillId="3" borderId="52" xfId="0" applyFont="1" applyFill="1" applyBorder="1" applyAlignment="1">
      <alignment vertical="center"/>
    </xf>
    <xf numFmtId="0" fontId="7" fillId="3" borderId="6" xfId="0" applyFont="1" applyFill="1" applyBorder="1" applyAlignment="1">
      <alignment vertical="center"/>
    </xf>
    <xf numFmtId="0" fontId="5" fillId="3" borderId="6" xfId="0" applyFont="1" applyFill="1" applyBorder="1" applyAlignment="1">
      <alignment vertical="center"/>
    </xf>
    <xf numFmtId="0" fontId="7" fillId="4" borderId="5" xfId="0" applyFont="1" applyFill="1" applyBorder="1" applyAlignment="1">
      <alignment vertical="center"/>
    </xf>
    <xf numFmtId="0" fontId="7" fillId="0" borderId="5" xfId="0" applyFont="1" applyFill="1" applyBorder="1" applyAlignment="1">
      <alignment vertical="center"/>
    </xf>
    <xf numFmtId="0" fontId="4" fillId="3" borderId="5" xfId="0" applyFont="1" applyFill="1" applyBorder="1" applyAlignment="1">
      <alignment vertical="center"/>
    </xf>
    <xf numFmtId="0" fontId="7" fillId="5" borderId="5" xfId="0" applyFont="1" applyFill="1" applyBorder="1" applyAlignment="1">
      <alignment vertical="center"/>
    </xf>
    <xf numFmtId="0" fontId="5" fillId="3" borderId="5" xfId="0" applyFont="1" applyFill="1" applyBorder="1" applyAlignment="1">
      <alignment horizontal="center" vertical="center"/>
    </xf>
    <xf numFmtId="0" fontId="4" fillId="3" borderId="5" xfId="0" applyFont="1" applyFill="1" applyBorder="1" applyAlignment="1">
      <alignment horizontal="center" vertical="center"/>
    </xf>
    <xf numFmtId="0" fontId="4" fillId="4" borderId="5" xfId="0" applyFont="1" applyFill="1" applyBorder="1" applyAlignment="1">
      <alignment horizontal="center" vertical="center"/>
    </xf>
    <xf numFmtId="0" fontId="0" fillId="3" borderId="0" xfId="0" applyFill="1" applyAlignment="1">
      <alignment horizontal="center" vertical="center"/>
    </xf>
    <xf numFmtId="0" fontId="2" fillId="3" borderId="0" xfId="0" applyFont="1" applyFill="1" applyAlignment="1">
      <alignment horizontal="right" vertical="center"/>
    </xf>
    <xf numFmtId="0" fontId="7" fillId="3" borderId="5" xfId="0" applyFont="1" applyFill="1" applyBorder="1" applyAlignment="1">
      <alignment vertical="center"/>
    </xf>
    <xf numFmtId="0" fontId="0" fillId="0" borderId="0" xfId="0" applyAlignment="1">
      <alignment horizontal="left" vertical="center"/>
    </xf>
    <xf numFmtId="0" fontId="8"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vertical="center"/>
    </xf>
    <xf numFmtId="0" fontId="7" fillId="0" borderId="0" xfId="0" applyFont="1" applyAlignment="1">
      <alignment vertical="center"/>
    </xf>
    <xf numFmtId="0" fontId="9" fillId="0" borderId="0" xfId="0" applyFont="1" applyAlignment="1">
      <alignment horizontal="left" vertical="center" indent="1"/>
    </xf>
    <xf numFmtId="0" fontId="9" fillId="0" borderId="0" xfId="0" applyFont="1" applyAlignment="1">
      <alignment vertical="center"/>
    </xf>
    <xf numFmtId="0" fontId="7" fillId="0" borderId="29" xfId="0" applyFont="1" applyBorder="1" applyAlignment="1">
      <alignment horizontal="center" vertical="center" wrapText="1"/>
    </xf>
    <xf numFmtId="0" fontId="10" fillId="0" borderId="36" xfId="0" applyFont="1" applyBorder="1" applyAlignment="1">
      <alignment horizontal="right" vertical="center"/>
    </xf>
    <xf numFmtId="0" fontId="7" fillId="0" borderId="7" xfId="0" applyFont="1" applyBorder="1" applyAlignment="1">
      <alignment horizontal="center" vertical="center" wrapText="1"/>
    </xf>
    <xf numFmtId="0" fontId="7" fillId="0" borderId="37"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3" xfId="0" applyFont="1" applyBorder="1" applyAlignment="1">
      <alignment horizontal="right" vertical="center"/>
    </xf>
    <xf numFmtId="0" fontId="7" fillId="0" borderId="30" xfId="0" applyFont="1" applyBorder="1" applyAlignment="1">
      <alignment horizontal="center" vertical="center" wrapText="1"/>
    </xf>
    <xf numFmtId="0" fontId="7" fillId="0" borderId="34" xfId="0" applyFont="1" applyBorder="1" applyAlignment="1">
      <alignment vertical="center"/>
    </xf>
    <xf numFmtId="0" fontId="7" fillId="0" borderId="35" xfId="0" applyFont="1" applyBorder="1" applyAlignment="1">
      <alignment vertical="center"/>
    </xf>
    <xf numFmtId="0" fontId="7" fillId="0" borderId="5" xfId="0" applyFont="1" applyBorder="1" applyAlignment="1">
      <alignment horizontal="center" vertical="center"/>
    </xf>
    <xf numFmtId="0" fontId="7" fillId="0" borderId="12" xfId="0" applyFont="1" applyBorder="1" applyAlignment="1">
      <alignment horizontal="center" vertical="center"/>
    </xf>
    <xf numFmtId="0" fontId="7" fillId="0" borderId="21" xfId="0" applyFont="1" applyBorder="1" applyAlignment="1">
      <alignment horizontal="center" vertical="center"/>
    </xf>
    <xf numFmtId="0" fontId="7" fillId="0" borderId="1" xfId="0" applyFont="1" applyBorder="1" applyAlignment="1">
      <alignment horizontal="center" vertical="center"/>
    </xf>
    <xf numFmtId="0" fontId="7" fillId="0" borderId="14" xfId="0" applyFont="1" applyBorder="1" applyAlignment="1">
      <alignment horizontal="center" vertical="center"/>
    </xf>
    <xf numFmtId="0" fontId="7" fillId="0" borderId="22" xfId="0" applyFont="1" applyBorder="1" applyAlignment="1">
      <alignment horizontal="center" vertical="center" wrapText="1"/>
    </xf>
    <xf numFmtId="0" fontId="10" fillId="0" borderId="22" xfId="0" applyFont="1" applyBorder="1" applyAlignment="1">
      <alignment horizontal="left" vertical="center" wrapText="1"/>
    </xf>
    <xf numFmtId="0" fontId="11" fillId="0" borderId="2" xfId="0" applyFont="1" applyBorder="1" applyAlignment="1">
      <alignment horizontal="center" vertical="center" wrapText="1"/>
    </xf>
    <xf numFmtId="0" fontId="7" fillId="0" borderId="19" xfId="0" applyFont="1" applyBorder="1" applyAlignment="1">
      <alignment horizontal="center" vertical="center"/>
    </xf>
    <xf numFmtId="0" fontId="10" fillId="0" borderId="10" xfId="0" applyFont="1" applyBorder="1" applyAlignment="1">
      <alignment horizontal="left" vertical="center" wrapText="1"/>
    </xf>
    <xf numFmtId="0" fontId="11" fillId="0" borderId="20"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0" xfId="0" applyFont="1" applyBorder="1" applyAlignment="1">
      <alignment horizontal="center" vertical="center" wrapText="1"/>
    </xf>
    <xf numFmtId="0" fontId="11" fillId="0" borderId="3" xfId="0" applyFont="1" applyBorder="1" applyAlignment="1">
      <alignment horizontal="center" vertical="center"/>
    </xf>
    <xf numFmtId="0" fontId="7" fillId="0" borderId="17"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3" xfId="0" applyFont="1" applyBorder="1" applyAlignment="1">
      <alignment horizontal="left" vertical="center" wrapText="1"/>
    </xf>
    <xf numFmtId="0" fontId="7" fillId="0" borderId="4" xfId="0" applyFont="1" applyBorder="1" applyAlignment="1">
      <alignment horizontal="center" vertical="center"/>
    </xf>
    <xf numFmtId="0" fontId="7" fillId="0" borderId="13" xfId="0" applyFont="1" applyBorder="1" applyAlignment="1">
      <alignment horizontal="center" vertical="center" wrapText="1"/>
    </xf>
    <xf numFmtId="0" fontId="10" fillId="0" borderId="15" xfId="0" applyFont="1" applyBorder="1" applyAlignment="1">
      <alignment horizontal="left" vertical="center" wrapText="1"/>
    </xf>
    <xf numFmtId="0" fontId="7" fillId="0" borderId="1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8" xfId="0" applyFont="1" applyBorder="1" applyAlignment="1">
      <alignment horizontal="left" vertical="center"/>
    </xf>
    <xf numFmtId="0" fontId="7" fillId="0" borderId="18" xfId="0" applyFont="1" applyBorder="1" applyAlignment="1">
      <alignment horizontal="center" vertical="center"/>
    </xf>
    <xf numFmtId="0" fontId="7" fillId="0" borderId="8" xfId="0" applyFont="1" applyBorder="1" applyAlignment="1">
      <alignment horizontal="center" vertical="center" wrapText="1"/>
    </xf>
    <xf numFmtId="0" fontId="7" fillId="2" borderId="53" xfId="0" applyFont="1" applyFill="1" applyBorder="1" applyAlignment="1">
      <alignment horizontal="center" vertical="center"/>
    </xf>
    <xf numFmtId="0" fontId="7" fillId="2" borderId="54" xfId="0" applyFont="1" applyFill="1" applyBorder="1" applyAlignment="1">
      <alignment horizontal="center" vertical="center"/>
    </xf>
    <xf numFmtId="0" fontId="7" fillId="0" borderId="55" xfId="0" applyFont="1" applyBorder="1" applyAlignment="1">
      <alignment horizontal="left" vertical="center" wrapText="1" indent="1"/>
    </xf>
    <xf numFmtId="0" fontId="7" fillId="0" borderId="56" xfId="0" applyFont="1" applyBorder="1" applyAlignment="1">
      <alignment horizontal="left" vertical="center" wrapText="1" indent="1"/>
    </xf>
    <xf numFmtId="0" fontId="7" fillId="0" borderId="57" xfId="0" applyFont="1" applyBorder="1" applyAlignment="1">
      <alignment horizontal="left" vertical="center" wrapText="1" indent="1"/>
    </xf>
    <xf numFmtId="0" fontId="7" fillId="0" borderId="58" xfId="0" applyFont="1" applyBorder="1" applyAlignment="1">
      <alignment horizontal="left" vertical="center" wrapText="1" indent="1"/>
    </xf>
    <xf numFmtId="0" fontId="7" fillId="0" borderId="59" xfId="0" applyFont="1" applyBorder="1" applyAlignment="1">
      <alignment horizontal="left" vertical="center" wrapText="1" indent="1"/>
    </xf>
    <xf numFmtId="0" fontId="7" fillId="0" borderId="60" xfId="0" applyFont="1" applyBorder="1" applyAlignment="1">
      <alignment horizontal="left" vertical="center" wrapText="1" indent="1"/>
    </xf>
    <xf numFmtId="0" fontId="7" fillId="6" borderId="14" xfId="0" applyFont="1" applyFill="1" applyBorder="1" applyAlignment="1">
      <alignment horizontal="center" vertical="center"/>
    </xf>
    <xf numFmtId="0" fontId="7" fillId="6" borderId="22" xfId="0" applyFont="1" applyFill="1" applyBorder="1" applyAlignment="1">
      <alignment horizontal="center" vertical="center" wrapText="1"/>
    </xf>
    <xf numFmtId="0" fontId="7" fillId="6" borderId="22" xfId="0" applyFont="1" applyFill="1" applyBorder="1" applyAlignment="1">
      <alignment horizontal="left" vertical="center" wrapText="1"/>
    </xf>
    <xf numFmtId="0" fontId="11" fillId="6" borderId="2" xfId="0" applyFont="1" applyFill="1" applyBorder="1" applyAlignment="1">
      <alignment horizontal="center" vertical="center" wrapText="1"/>
    </xf>
    <xf numFmtId="0" fontId="7" fillId="6" borderId="0" xfId="0" applyFont="1" applyFill="1" applyAlignment="1">
      <alignment vertical="center"/>
    </xf>
    <xf numFmtId="0" fontId="7" fillId="6" borderId="19" xfId="0" applyFont="1" applyFill="1" applyBorder="1" applyAlignment="1">
      <alignment horizontal="center" vertical="center"/>
    </xf>
    <xf numFmtId="0" fontId="7" fillId="6" borderId="10" xfId="0" applyFont="1" applyFill="1" applyBorder="1" applyAlignment="1">
      <alignment horizontal="center" vertical="center" wrapText="1"/>
    </xf>
    <xf numFmtId="0" fontId="7" fillId="6" borderId="10" xfId="0" applyFont="1" applyFill="1" applyBorder="1" applyAlignment="1">
      <alignment horizontal="left" vertical="center" wrapText="1"/>
    </xf>
    <xf numFmtId="0" fontId="11" fillId="6" borderId="20"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61" xfId="0" applyFont="1" applyFill="1" applyBorder="1" applyAlignment="1">
      <alignment horizontal="center" vertical="center" wrapText="1"/>
    </xf>
    <xf numFmtId="0" fontId="7" fillId="6" borderId="61" xfId="0" applyFont="1" applyFill="1" applyBorder="1" applyAlignment="1">
      <alignment horizontal="left" vertical="center" wrapText="1"/>
    </xf>
    <xf numFmtId="0" fontId="11" fillId="6" borderId="62" xfId="0" applyFont="1" applyFill="1" applyBorder="1" applyAlignment="1">
      <alignment horizontal="center" vertical="center"/>
    </xf>
    <xf numFmtId="0" fontId="7" fillId="7" borderId="19" xfId="0" applyFont="1" applyFill="1" applyBorder="1" applyAlignment="1">
      <alignment horizontal="center" vertical="center"/>
    </xf>
    <xf numFmtId="0" fontId="7" fillId="7" borderId="10" xfId="0" applyFont="1" applyFill="1" applyBorder="1" applyAlignment="1">
      <alignment horizontal="center" vertical="center" wrapText="1"/>
    </xf>
    <xf numFmtId="0" fontId="7" fillId="7" borderId="10" xfId="0" applyFont="1" applyFill="1" applyBorder="1" applyAlignment="1">
      <alignment horizontal="left" vertical="center" wrapText="1"/>
    </xf>
    <xf numFmtId="0" fontId="11" fillId="7" borderId="20" xfId="0" applyFont="1" applyFill="1" applyBorder="1" applyAlignment="1">
      <alignment horizontal="center" vertical="center" wrapText="1"/>
    </xf>
    <xf numFmtId="0" fontId="7" fillId="7" borderId="0" xfId="0" applyFont="1" applyFill="1" applyAlignment="1">
      <alignment vertical="center"/>
    </xf>
    <xf numFmtId="0" fontId="7" fillId="7" borderId="16" xfId="0" applyFont="1" applyFill="1" applyBorder="1" applyAlignment="1">
      <alignment horizontal="center" vertical="center" wrapText="1"/>
    </xf>
    <xf numFmtId="0" fontId="11" fillId="7" borderId="3" xfId="0" applyFont="1" applyFill="1" applyBorder="1" applyAlignment="1">
      <alignment horizontal="center" vertical="center"/>
    </xf>
    <xf numFmtId="0" fontId="10" fillId="0" borderId="22"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5" xfId="0" applyFont="1" applyBorder="1" applyAlignment="1">
      <alignment horizontal="center" vertical="center" wrapText="1"/>
    </xf>
    <xf numFmtId="0" fontId="12" fillId="0" borderId="0" xfId="0" applyFont="1" applyAlignment="1">
      <alignment vertical="center"/>
    </xf>
    <xf numFmtId="0" fontId="10" fillId="6" borderId="63" xfId="0" applyFont="1" applyFill="1" applyBorder="1" applyAlignment="1">
      <alignment horizontal="center" vertical="center" wrapText="1"/>
    </xf>
    <xf numFmtId="0" fontId="7" fillId="0" borderId="12" xfId="0" applyFont="1" applyBorder="1" applyAlignment="1">
      <alignment horizontal="center" vertical="center" wrapText="1"/>
    </xf>
    <xf numFmtId="0" fontId="4" fillId="0" borderId="8" xfId="0" applyFont="1" applyBorder="1" applyAlignment="1">
      <alignment horizontal="center" vertical="center"/>
    </xf>
    <xf numFmtId="0" fontId="4" fillId="0" borderId="18" xfId="0" applyFont="1" applyBorder="1" applyAlignment="1">
      <alignment horizontal="center" vertical="center"/>
    </xf>
    <xf numFmtId="0" fontId="13"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16" xfId="0" applyFont="1" applyBorder="1" applyAlignment="1">
      <alignment horizontal="center" vertical="center" wrapText="1"/>
    </xf>
    <xf numFmtId="0" fontId="2" fillId="0" borderId="8" xfId="0" applyFont="1" applyBorder="1" applyAlignment="1">
      <alignment vertical="center" wrapText="1"/>
    </xf>
    <xf numFmtId="0" fontId="4" fillId="0" borderId="5" xfId="0" applyFont="1" applyBorder="1" applyAlignment="1">
      <alignment horizontal="center" vertical="center" wrapText="1"/>
    </xf>
    <xf numFmtId="0" fontId="14" fillId="0" borderId="9" xfId="0" applyFont="1" applyBorder="1" applyAlignment="1">
      <alignment horizontal="center" vertical="center"/>
    </xf>
    <xf numFmtId="0" fontId="14" fillId="0" borderId="20" xfId="0" applyFont="1" applyBorder="1" applyAlignment="1">
      <alignment horizontal="center" vertical="center"/>
    </xf>
    <xf numFmtId="0" fontId="14" fillId="0" borderId="11" xfId="0" applyFont="1" applyBorder="1" applyAlignment="1">
      <alignment horizontal="center" vertical="center"/>
    </xf>
    <xf numFmtId="0" fontId="14" fillId="0" borderId="3" xfId="0" applyFont="1" applyBorder="1" applyAlignment="1">
      <alignment horizontal="center" vertical="center"/>
    </xf>
    <xf numFmtId="0" fontId="14" fillId="0" borderId="43" xfId="0" applyFont="1" applyBorder="1" applyAlignment="1">
      <alignment horizontal="center" vertical="center"/>
    </xf>
    <xf numFmtId="0" fontId="14" fillId="0" borderId="4" xfId="0" applyFont="1" applyBorder="1" applyAlignment="1">
      <alignment horizontal="center" vertical="center"/>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0" fillId="0" borderId="18" xfId="0" applyBorder="1" applyAlignment="1">
      <alignment horizontal="center" vertical="center"/>
    </xf>
    <xf numFmtId="0" fontId="3" fillId="0" borderId="18" xfId="0" applyFont="1" applyBorder="1" applyAlignment="1">
      <alignment vertical="center" wrapText="1"/>
    </xf>
    <xf numFmtId="0" fontId="2" fillId="0" borderId="8" xfId="0" applyFont="1" applyBorder="1" applyAlignment="1">
      <alignment horizontal="center" vertical="center"/>
    </xf>
    <xf numFmtId="0" fontId="3" fillId="0" borderId="18" xfId="0" applyFont="1" applyBorder="1" applyAlignment="1">
      <alignment horizontal="center" vertical="center"/>
    </xf>
    <xf numFmtId="0" fontId="12" fillId="0" borderId="0" xfId="0" applyFont="1" applyAlignment="1">
      <alignment horizontal="center" vertical="center"/>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8" xfId="0" applyFont="1" applyBorder="1" applyAlignment="1">
      <alignment horizontal="center" vertical="center"/>
    </xf>
    <xf numFmtId="0" fontId="7" fillId="0" borderId="39" xfId="0" applyFont="1" applyBorder="1" applyAlignment="1">
      <alignment horizontal="center" vertical="center"/>
    </xf>
    <xf numFmtId="0" fontId="9" fillId="0" borderId="40" xfId="0" applyFont="1" applyBorder="1" applyAlignment="1">
      <alignment horizontal="left" vertical="top" wrapText="1"/>
    </xf>
    <xf numFmtId="0" fontId="9" fillId="0" borderId="41" xfId="0" applyFont="1" applyBorder="1" applyAlignment="1">
      <alignment horizontal="left" vertical="top" wrapText="1"/>
    </xf>
    <xf numFmtId="0" fontId="7" fillId="6" borderId="64" xfId="0" applyFont="1" applyFill="1" applyBorder="1" applyAlignment="1">
      <alignment horizontal="center" vertical="center"/>
    </xf>
    <xf numFmtId="0" fontId="7" fillId="6" borderId="65" xfId="0" applyFont="1" applyFill="1" applyBorder="1" applyAlignment="1">
      <alignment horizontal="center" vertical="center"/>
    </xf>
    <xf numFmtId="0" fontId="7" fillId="7" borderId="64" xfId="0" applyFont="1" applyFill="1" applyBorder="1" applyAlignment="1">
      <alignment horizontal="center" vertical="center" wrapText="1"/>
    </xf>
    <xf numFmtId="0" fontId="7" fillId="7" borderId="66" xfId="0" applyFont="1" applyFill="1" applyBorder="1" applyAlignment="1">
      <alignment horizontal="center" vertical="center"/>
    </xf>
    <xf numFmtId="0" fontId="7" fillId="7" borderId="65"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8"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2" fillId="0" borderId="27" xfId="0" applyFont="1" applyBorder="1" applyAlignment="1">
      <alignment horizontal="center" vertical="center" wrapText="1"/>
    </xf>
    <xf numFmtId="0" fontId="2" fillId="0" borderId="15" xfId="0" applyFont="1" applyBorder="1" applyAlignment="1">
      <alignment horizontal="center" vertical="center" wrapText="1"/>
    </xf>
    <xf numFmtId="0" fontId="3" fillId="0" borderId="5" xfId="0" applyFont="1" applyBorder="1" applyAlignment="1">
      <alignment horizontal="center" vertical="center" wrapText="1"/>
    </xf>
    <xf numFmtId="0" fontId="0" fillId="0" borderId="28" xfId="0" applyBorder="1" applyAlignment="1">
      <alignment horizontal="center" vertical="center"/>
    </xf>
    <xf numFmtId="0" fontId="2" fillId="0" borderId="5" xfId="0" applyFont="1" applyBorder="1" applyAlignment="1">
      <alignment horizontal="center" vertical="center" wrapText="1"/>
    </xf>
    <xf numFmtId="0" fontId="2" fillId="0" borderId="28" xfId="0" applyFont="1" applyBorder="1" applyAlignment="1">
      <alignment horizontal="center"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44" xfId="0" applyFont="1" applyBorder="1" applyAlignment="1">
      <alignment horizontal="center" vertical="center"/>
    </xf>
    <xf numFmtId="0" fontId="0" fillId="0" borderId="25"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0" fontId="0" fillId="0" borderId="26" xfId="0" applyBorder="1" applyAlignment="1">
      <alignment horizontal="center" vertical="center"/>
    </xf>
    <xf numFmtId="0" fontId="0" fillId="0" borderId="44" xfId="0" applyBorder="1" applyAlignment="1">
      <alignment horizontal="center" vertical="center"/>
    </xf>
    <xf numFmtId="0" fontId="7" fillId="2" borderId="49" xfId="0" applyFont="1" applyFill="1" applyBorder="1" applyAlignment="1">
      <alignment horizontal="center" vertical="center"/>
    </xf>
    <xf numFmtId="0" fontId="7" fillId="2" borderId="50" xfId="0" applyFont="1" applyFill="1" applyBorder="1" applyAlignment="1">
      <alignment horizontal="center" vertical="center"/>
    </xf>
  </cellXfs>
  <cellStyles count="1">
    <cellStyle name="標準"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バーンダウンチャート　（プロジェクト）</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'バーンダウンチャート(例)'!$D$10</c:f>
              <c:strCache>
                <c:ptCount val="1"/>
                <c:pt idx="0">
                  <c:v>進捗残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'バーンダウンチャート(例)'!$E$4:$K$4</c:f>
              <c:strCache>
                <c:ptCount val="7"/>
                <c:pt idx="0">
                  <c:v>開始時点</c:v>
                </c:pt>
                <c:pt idx="1">
                  <c:v>1日目</c:v>
                </c:pt>
                <c:pt idx="2">
                  <c:v>2日目</c:v>
                </c:pt>
                <c:pt idx="3">
                  <c:v>3日目</c:v>
                </c:pt>
                <c:pt idx="4">
                  <c:v>4日目</c:v>
                </c:pt>
                <c:pt idx="5">
                  <c:v>5日目</c:v>
                </c:pt>
                <c:pt idx="6">
                  <c:v>6日目</c:v>
                </c:pt>
              </c:strCache>
            </c:strRef>
          </c:cat>
          <c:val>
            <c:numRef>
              <c:f>'バーンダウンチャート(例)'!$E$10:$K$10</c:f>
              <c:numCache>
                <c:formatCode>General</c:formatCode>
                <c:ptCount val="7"/>
                <c:pt idx="0">
                  <c:v>300</c:v>
                </c:pt>
                <c:pt idx="1">
                  <c:v>282</c:v>
                </c:pt>
                <c:pt idx="2">
                  <c:v>210</c:v>
                </c:pt>
                <c:pt idx="3">
                  <c:v>184</c:v>
                </c:pt>
                <c:pt idx="4">
                  <c:v>84</c:v>
                </c:pt>
                <c:pt idx="5">
                  <c:v>64</c:v>
                </c:pt>
                <c:pt idx="6">
                  <c:v>24</c:v>
                </c:pt>
              </c:numCache>
            </c:numRef>
          </c:val>
          <c:smooth val="0"/>
          <c:extLst>
            <c:ext xmlns:c16="http://schemas.microsoft.com/office/drawing/2014/chart" uri="{C3380CC4-5D6E-409C-BE32-E72D297353CC}">
              <c16:uniqueId val="{00000000-FB1C-4FED-B36B-54009C73B5C6}"/>
            </c:ext>
          </c:extLst>
        </c:ser>
        <c:ser>
          <c:idx val="1"/>
          <c:order val="1"/>
          <c:tx>
            <c:strRef>
              <c:f>'バーンダウンチャート(例)'!$D$11</c:f>
              <c:strCache>
                <c:ptCount val="1"/>
                <c:pt idx="0">
                  <c:v>理想の進捗</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'バーンダウンチャート(例)'!$E$4:$K$4</c:f>
              <c:strCache>
                <c:ptCount val="7"/>
                <c:pt idx="0">
                  <c:v>開始時点</c:v>
                </c:pt>
                <c:pt idx="1">
                  <c:v>1日目</c:v>
                </c:pt>
                <c:pt idx="2">
                  <c:v>2日目</c:v>
                </c:pt>
                <c:pt idx="3">
                  <c:v>3日目</c:v>
                </c:pt>
                <c:pt idx="4">
                  <c:v>4日目</c:v>
                </c:pt>
                <c:pt idx="5">
                  <c:v>5日目</c:v>
                </c:pt>
                <c:pt idx="6">
                  <c:v>6日目</c:v>
                </c:pt>
              </c:strCache>
            </c:strRef>
          </c:cat>
          <c:val>
            <c:numRef>
              <c:f>'バーンダウンチャート(例)'!$E$11:$K$11</c:f>
              <c:numCache>
                <c:formatCode>General</c:formatCode>
                <c:ptCount val="7"/>
                <c:pt idx="0">
                  <c:v>300</c:v>
                </c:pt>
                <c:pt idx="1">
                  <c:v>250</c:v>
                </c:pt>
                <c:pt idx="2">
                  <c:v>200</c:v>
                </c:pt>
                <c:pt idx="3">
                  <c:v>150</c:v>
                </c:pt>
                <c:pt idx="4">
                  <c:v>100</c:v>
                </c:pt>
                <c:pt idx="5">
                  <c:v>50</c:v>
                </c:pt>
                <c:pt idx="6">
                  <c:v>0</c:v>
                </c:pt>
              </c:numCache>
            </c:numRef>
          </c:val>
          <c:smooth val="0"/>
          <c:extLst>
            <c:ext xmlns:c16="http://schemas.microsoft.com/office/drawing/2014/chart" uri="{C3380CC4-5D6E-409C-BE32-E72D297353CC}">
              <c16:uniqueId val="{00000001-FB1C-4FED-B36B-54009C73B5C6}"/>
            </c:ext>
          </c:extLst>
        </c:ser>
        <c:dLbls>
          <c:showLegendKey val="0"/>
          <c:showVal val="0"/>
          <c:showCatName val="0"/>
          <c:showSerName val="0"/>
          <c:showPercent val="0"/>
          <c:showBubbleSize val="0"/>
        </c:dLbls>
        <c:marker val="1"/>
        <c:smooth val="0"/>
        <c:axId val="170929544"/>
        <c:axId val="170929936"/>
      </c:lineChart>
      <c:catAx>
        <c:axId val="17092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929936"/>
        <c:crosses val="autoZero"/>
        <c:auto val="1"/>
        <c:lblAlgn val="ctr"/>
        <c:lblOffset val="100"/>
        <c:noMultiLvlLbl val="0"/>
      </c:catAx>
      <c:valAx>
        <c:axId val="17092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0929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バーンダウンチャート　（プロジェクト）</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バーンダウンチャート!$D$11</c:f>
              <c:strCache>
                <c:ptCount val="1"/>
                <c:pt idx="0">
                  <c:v>進捗残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バーンダウンチャート!$E$5:$K$5</c:f>
              <c:strCache>
                <c:ptCount val="7"/>
                <c:pt idx="0">
                  <c:v>開始時点</c:v>
                </c:pt>
                <c:pt idx="1">
                  <c:v>1日目</c:v>
                </c:pt>
                <c:pt idx="2">
                  <c:v>2日目</c:v>
                </c:pt>
                <c:pt idx="3">
                  <c:v>3日目</c:v>
                </c:pt>
                <c:pt idx="4">
                  <c:v>4日目</c:v>
                </c:pt>
                <c:pt idx="5">
                  <c:v>5日目</c:v>
                </c:pt>
                <c:pt idx="6">
                  <c:v>6日目</c:v>
                </c:pt>
              </c:strCache>
            </c:strRef>
          </c:cat>
          <c:val>
            <c:numRef>
              <c:f>バーンダウンチャート!$E$11:$K$11</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8015-4112-A741-A47A3996E865}"/>
            </c:ext>
          </c:extLst>
        </c:ser>
        <c:ser>
          <c:idx val="1"/>
          <c:order val="1"/>
          <c:tx>
            <c:strRef>
              <c:f>バーンダウンチャート!$D$12</c:f>
              <c:strCache>
                <c:ptCount val="1"/>
                <c:pt idx="0">
                  <c:v>理想の進捗</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バーンダウンチャート!$E$5:$K$5</c:f>
              <c:strCache>
                <c:ptCount val="7"/>
                <c:pt idx="0">
                  <c:v>開始時点</c:v>
                </c:pt>
                <c:pt idx="1">
                  <c:v>1日目</c:v>
                </c:pt>
                <c:pt idx="2">
                  <c:v>2日目</c:v>
                </c:pt>
                <c:pt idx="3">
                  <c:v>3日目</c:v>
                </c:pt>
                <c:pt idx="4">
                  <c:v>4日目</c:v>
                </c:pt>
                <c:pt idx="5">
                  <c:v>5日目</c:v>
                </c:pt>
                <c:pt idx="6">
                  <c:v>6日目</c:v>
                </c:pt>
              </c:strCache>
            </c:strRef>
          </c:cat>
          <c:val>
            <c:numRef>
              <c:f>バーンダウンチャート!$E$12:$K$12</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8015-4112-A741-A47A3996E865}"/>
            </c:ext>
          </c:extLst>
        </c:ser>
        <c:dLbls>
          <c:showLegendKey val="0"/>
          <c:showVal val="0"/>
          <c:showCatName val="0"/>
          <c:showSerName val="0"/>
          <c:showPercent val="0"/>
          <c:showBubbleSize val="0"/>
        </c:dLbls>
        <c:marker val="1"/>
        <c:smooth val="0"/>
        <c:axId val="145289960"/>
        <c:axId val="145285648"/>
      </c:lineChart>
      <c:catAx>
        <c:axId val="14528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5285648"/>
        <c:crosses val="autoZero"/>
        <c:auto val="1"/>
        <c:lblAlgn val="ctr"/>
        <c:lblOffset val="100"/>
        <c:noMultiLvlLbl val="0"/>
      </c:catAx>
      <c:valAx>
        <c:axId val="14528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45289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419101</xdr:colOff>
      <xdr:row>12</xdr:row>
      <xdr:rowOff>9524</xdr:rowOff>
    </xdr:from>
    <xdr:to>
      <xdr:col>10</xdr:col>
      <xdr:colOff>19051</xdr:colOff>
      <xdr:row>24</xdr:row>
      <xdr:rowOff>152399</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419101</xdr:colOff>
      <xdr:row>13</xdr:row>
      <xdr:rowOff>9524</xdr:rowOff>
    </xdr:from>
    <xdr:to>
      <xdr:col>10</xdr:col>
      <xdr:colOff>19051</xdr:colOff>
      <xdr:row>25</xdr:row>
      <xdr:rowOff>152399</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tabSelected="1" topLeftCell="A7" workbookViewId="0">
      <selection activeCell="B7" sqref="B7:C7"/>
    </sheetView>
  </sheetViews>
  <sheetFormatPr defaultRowHeight="15.75" x14ac:dyDescent="0.15"/>
  <cols>
    <col min="1" max="1" width="2" style="60" customWidth="1"/>
    <col min="2" max="2" width="22.625" style="60" customWidth="1"/>
    <col min="3" max="3" width="15.75" style="60" customWidth="1"/>
    <col min="4" max="9" width="12.625" style="60" customWidth="1"/>
    <col min="10" max="16384" width="9" style="60"/>
  </cols>
  <sheetData>
    <row r="2" spans="2:9" ht="21" customHeight="1" x14ac:dyDescent="0.15">
      <c r="B2" s="59" t="s">
        <v>47</v>
      </c>
      <c r="C2" s="59"/>
    </row>
    <row r="3" spans="2:9" s="62" customFormat="1" ht="21" customHeight="1" x14ac:dyDescent="0.15">
      <c r="B3" s="61" t="s">
        <v>48</v>
      </c>
    </row>
    <row r="4" spans="2:9" s="62" customFormat="1" ht="21" customHeight="1" x14ac:dyDescent="0.15">
      <c r="B4" s="61" t="s">
        <v>166</v>
      </c>
    </row>
    <row r="5" spans="2:9" s="62" customFormat="1" ht="21" customHeight="1" x14ac:dyDescent="0.15">
      <c r="B5" s="61" t="s">
        <v>85</v>
      </c>
    </row>
    <row r="6" spans="2:9" ht="9.75" customHeight="1" x14ac:dyDescent="0.15"/>
    <row r="7" spans="2:9" s="58" customFormat="1" ht="72" customHeight="1" x14ac:dyDescent="0.15">
      <c r="B7" s="157" t="s">
        <v>43</v>
      </c>
      <c r="C7" s="158"/>
      <c r="D7" s="63" t="s">
        <v>27</v>
      </c>
      <c r="E7" s="63" t="s">
        <v>28</v>
      </c>
      <c r="F7" s="63" t="s">
        <v>29</v>
      </c>
      <c r="G7" s="63" t="s">
        <v>52</v>
      </c>
      <c r="H7" s="63" t="s">
        <v>31</v>
      </c>
      <c r="I7" s="63" t="s">
        <v>32</v>
      </c>
    </row>
    <row r="8" spans="2:9" s="58" customFormat="1" ht="24" customHeight="1" x14ac:dyDescent="0.15">
      <c r="B8" s="155" t="s">
        <v>45</v>
      </c>
      <c r="C8" s="64" t="s">
        <v>84</v>
      </c>
      <c r="D8" s="65" t="s">
        <v>40</v>
      </c>
      <c r="E8" s="66" t="s">
        <v>41</v>
      </c>
      <c r="F8" s="67" t="s">
        <v>39</v>
      </c>
      <c r="G8" s="65" t="s">
        <v>42</v>
      </c>
      <c r="H8" s="65" t="s">
        <v>40</v>
      </c>
      <c r="I8" s="65" t="s">
        <v>42</v>
      </c>
    </row>
    <row r="9" spans="2:9" s="58" customFormat="1" ht="22.5" customHeight="1" x14ac:dyDescent="0.15">
      <c r="B9" s="156"/>
      <c r="C9" s="68" t="s">
        <v>44</v>
      </c>
      <c r="D9" s="69" t="s">
        <v>34</v>
      </c>
      <c r="E9" s="153" t="s">
        <v>35</v>
      </c>
      <c r="F9" s="154"/>
      <c r="G9" s="69" t="s">
        <v>37</v>
      </c>
      <c r="H9" s="69" t="s">
        <v>36</v>
      </c>
      <c r="I9" s="69" t="s">
        <v>36</v>
      </c>
    </row>
    <row r="10" spans="2:9" ht="24" customHeight="1" x14ac:dyDescent="0.15">
      <c r="B10" s="70" t="s">
        <v>24</v>
      </c>
      <c r="C10" s="71" t="s">
        <v>46</v>
      </c>
      <c r="D10" s="72" t="s">
        <v>30</v>
      </c>
      <c r="E10" s="72" t="s">
        <v>30</v>
      </c>
      <c r="F10" s="72"/>
      <c r="G10" s="72"/>
      <c r="H10" s="72" t="s">
        <v>30</v>
      </c>
      <c r="I10" s="72" t="s">
        <v>30</v>
      </c>
    </row>
    <row r="11" spans="2:9" ht="24" customHeight="1" x14ac:dyDescent="0.15">
      <c r="B11" s="70" t="s">
        <v>18</v>
      </c>
      <c r="C11" s="71" t="s">
        <v>40</v>
      </c>
      <c r="D11" s="72" t="s">
        <v>30</v>
      </c>
      <c r="E11" s="72"/>
      <c r="F11" s="72"/>
      <c r="G11" s="72"/>
      <c r="H11" s="72"/>
      <c r="I11" s="72"/>
    </row>
    <row r="12" spans="2:9" ht="24" customHeight="1" x14ac:dyDescent="0.15">
      <c r="B12" s="70" t="s">
        <v>22</v>
      </c>
      <c r="C12" s="71" t="s">
        <v>40</v>
      </c>
      <c r="D12" s="72" t="s">
        <v>30</v>
      </c>
      <c r="E12" s="72"/>
      <c r="F12" s="72"/>
      <c r="G12" s="72"/>
      <c r="H12" s="72"/>
      <c r="I12" s="72"/>
    </row>
    <row r="13" spans="2:9" ht="24" customHeight="1" x14ac:dyDescent="0.15">
      <c r="B13" s="70" t="s">
        <v>19</v>
      </c>
      <c r="C13" s="71" t="s">
        <v>40</v>
      </c>
      <c r="D13" s="135" t="s">
        <v>167</v>
      </c>
      <c r="E13" s="72"/>
      <c r="F13" s="72"/>
      <c r="G13" s="72"/>
      <c r="H13" s="72"/>
      <c r="I13" s="72"/>
    </row>
    <row r="14" spans="2:9" ht="24" customHeight="1" x14ac:dyDescent="0.15">
      <c r="B14" s="70" t="s">
        <v>20</v>
      </c>
      <c r="C14" s="71" t="s">
        <v>40</v>
      </c>
      <c r="D14" s="72" t="s">
        <v>30</v>
      </c>
      <c r="E14" s="135" t="s">
        <v>167</v>
      </c>
      <c r="F14" s="72"/>
      <c r="G14" s="72"/>
      <c r="H14" s="135" t="s">
        <v>167</v>
      </c>
      <c r="I14" s="72"/>
    </row>
    <row r="15" spans="2:9" ht="24" customHeight="1" x14ac:dyDescent="0.15">
      <c r="B15" s="70" t="s">
        <v>21</v>
      </c>
      <c r="C15" s="71" t="s">
        <v>39</v>
      </c>
      <c r="D15" s="72"/>
      <c r="E15" s="72"/>
      <c r="F15" s="135" t="s">
        <v>167</v>
      </c>
      <c r="G15" s="72" t="s">
        <v>30</v>
      </c>
      <c r="H15" s="72"/>
      <c r="I15" s="72"/>
    </row>
    <row r="16" spans="2:9" ht="24" customHeight="1" x14ac:dyDescent="0.15">
      <c r="B16" s="70" t="s">
        <v>33</v>
      </c>
      <c r="C16" s="71" t="s">
        <v>42</v>
      </c>
      <c r="D16" s="72"/>
      <c r="E16" s="72" t="s">
        <v>30</v>
      </c>
      <c r="F16" s="72" t="s">
        <v>30</v>
      </c>
      <c r="G16" s="72" t="s">
        <v>30</v>
      </c>
      <c r="H16" s="72" t="s">
        <v>30</v>
      </c>
      <c r="I16" s="72" t="s">
        <v>30</v>
      </c>
    </row>
    <row r="17" spans="2:9" ht="24" customHeight="1" x14ac:dyDescent="0.15">
      <c r="B17" s="70" t="s">
        <v>26</v>
      </c>
      <c r="C17" s="71" t="s">
        <v>40</v>
      </c>
      <c r="D17" s="72" t="s">
        <v>30</v>
      </c>
      <c r="E17" s="72" t="s">
        <v>30</v>
      </c>
      <c r="F17" s="72" t="s">
        <v>30</v>
      </c>
      <c r="G17" s="72" t="s">
        <v>30</v>
      </c>
      <c r="H17" s="72" t="s">
        <v>30</v>
      </c>
      <c r="I17" s="72"/>
    </row>
    <row r="18" spans="2:9" ht="24" customHeight="1" x14ac:dyDescent="0.15">
      <c r="B18" s="70" t="s">
        <v>23</v>
      </c>
      <c r="C18" s="71" t="s">
        <v>40</v>
      </c>
      <c r="D18" s="72"/>
      <c r="E18" s="72"/>
      <c r="F18" s="72" t="s">
        <v>30</v>
      </c>
      <c r="G18" s="72" t="s">
        <v>30</v>
      </c>
      <c r="H18" s="72" t="s">
        <v>30</v>
      </c>
      <c r="I18" s="72"/>
    </row>
    <row r="19" spans="2:9" ht="24" customHeight="1" x14ac:dyDescent="0.15">
      <c r="B19" s="70" t="s">
        <v>25</v>
      </c>
      <c r="C19" s="71" t="s">
        <v>40</v>
      </c>
      <c r="D19" s="72"/>
      <c r="E19" s="72" t="s">
        <v>30</v>
      </c>
      <c r="F19" s="72"/>
      <c r="G19" s="72" t="s">
        <v>30</v>
      </c>
      <c r="H19" s="72" t="s">
        <v>30</v>
      </c>
      <c r="I19" s="72"/>
    </row>
    <row r="20" spans="2:9" ht="24" customHeight="1" x14ac:dyDescent="0.15">
      <c r="B20" s="70" t="s">
        <v>38</v>
      </c>
      <c r="C20" s="71" t="s">
        <v>39</v>
      </c>
      <c r="D20" s="72"/>
      <c r="E20" s="72"/>
      <c r="F20" s="72"/>
      <c r="G20" s="72"/>
      <c r="H20" s="72"/>
      <c r="I20" s="135" t="s">
        <v>167</v>
      </c>
    </row>
    <row r="21" spans="2:9" ht="24" customHeight="1" x14ac:dyDescent="0.15">
      <c r="B21" s="70"/>
      <c r="C21" s="71"/>
      <c r="D21" s="72"/>
      <c r="E21" s="72"/>
      <c r="F21" s="72"/>
      <c r="G21" s="72"/>
      <c r="H21" s="72"/>
      <c r="I21" s="72"/>
    </row>
    <row r="22" spans="2:9" ht="20.100000000000001" customHeight="1" x14ac:dyDescent="0.15"/>
    <row r="23" spans="2:9" ht="20.100000000000001" customHeight="1" x14ac:dyDescent="0.15"/>
    <row r="24" spans="2:9" ht="20.100000000000001" customHeight="1" x14ac:dyDescent="0.15"/>
    <row r="25" spans="2:9" ht="20.100000000000001" customHeight="1" x14ac:dyDescent="0.15"/>
  </sheetData>
  <mergeCells count="3">
    <mergeCell ref="E9:F9"/>
    <mergeCell ref="B8:B9"/>
    <mergeCell ref="B7:C7"/>
  </mergeCells>
  <phoneticPr fontId="1"/>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0"/>
  <sheetViews>
    <sheetView workbookViewId="0">
      <selection activeCell="E16" sqref="E16"/>
    </sheetView>
  </sheetViews>
  <sheetFormatPr defaultRowHeight="13.5" x14ac:dyDescent="0.15"/>
  <cols>
    <col min="1" max="1" width="4" style="1" customWidth="1"/>
    <col min="2" max="2" width="0.75" style="1" customWidth="1"/>
    <col min="3" max="3" width="30" style="1" customWidth="1"/>
    <col min="4" max="4" width="23.125" style="1" customWidth="1"/>
    <col min="5" max="5" width="6.125" style="1" customWidth="1"/>
    <col min="6" max="6" width="6.5" style="1" customWidth="1"/>
    <col min="7" max="7" width="6.125" style="1" customWidth="1"/>
    <col min="8" max="8" width="23.125" style="1" customWidth="1"/>
    <col min="9" max="9" width="0.75" style="1" customWidth="1"/>
    <col min="10" max="16384" width="9" style="1"/>
  </cols>
  <sheetData>
    <row r="3" spans="3:8" ht="5.25" customHeight="1" x14ac:dyDescent="0.15"/>
    <row r="4" spans="3:8" s="5" customFormat="1" ht="24" customHeight="1" x14ac:dyDescent="0.15">
      <c r="C4" s="23" t="s">
        <v>53</v>
      </c>
      <c r="D4" s="23" t="s">
        <v>54</v>
      </c>
      <c r="E4" s="23" t="s">
        <v>55</v>
      </c>
      <c r="F4" s="23" t="s">
        <v>4</v>
      </c>
      <c r="G4" s="23" t="s">
        <v>79</v>
      </c>
      <c r="H4" s="23" t="s">
        <v>57</v>
      </c>
    </row>
    <row r="5" spans="3:8" ht="36" customHeight="1" x14ac:dyDescent="0.15">
      <c r="C5" s="24" t="s">
        <v>67</v>
      </c>
      <c r="D5" s="24" t="s">
        <v>69</v>
      </c>
      <c r="E5" s="26" t="s">
        <v>68</v>
      </c>
      <c r="F5" s="25" t="s">
        <v>72</v>
      </c>
      <c r="G5" s="26" t="s">
        <v>68</v>
      </c>
      <c r="H5" s="24" t="s">
        <v>70</v>
      </c>
    </row>
    <row r="6" spans="3:8" ht="36" customHeight="1" x14ac:dyDescent="0.15">
      <c r="C6" s="24" t="s">
        <v>73</v>
      </c>
      <c r="D6" s="24" t="s">
        <v>74</v>
      </c>
      <c r="E6" s="26" t="s">
        <v>68</v>
      </c>
      <c r="F6" s="25" t="s">
        <v>75</v>
      </c>
      <c r="G6" s="26" t="s">
        <v>68</v>
      </c>
      <c r="H6" s="24" t="s">
        <v>78</v>
      </c>
    </row>
    <row r="7" spans="3:8" ht="36" customHeight="1" x14ac:dyDescent="0.15">
      <c r="C7" s="24" t="s">
        <v>76</v>
      </c>
      <c r="D7" s="24" t="s">
        <v>77</v>
      </c>
      <c r="E7" s="26" t="s">
        <v>68</v>
      </c>
      <c r="F7" s="25" t="s">
        <v>72</v>
      </c>
      <c r="G7" s="26"/>
      <c r="H7" s="24"/>
    </row>
    <row r="8" spans="3:8" ht="36" customHeight="1" x14ac:dyDescent="0.15">
      <c r="C8" s="24" t="s">
        <v>80</v>
      </c>
      <c r="D8" s="24" t="s">
        <v>81</v>
      </c>
      <c r="E8" s="26"/>
      <c r="F8" s="25"/>
      <c r="G8" s="26"/>
      <c r="H8" s="24"/>
    </row>
    <row r="9" spans="3:8" ht="36" customHeight="1" x14ac:dyDescent="0.15">
      <c r="C9" s="24" t="s">
        <v>82</v>
      </c>
      <c r="D9" s="24" t="s">
        <v>83</v>
      </c>
      <c r="E9" s="26"/>
      <c r="F9" s="25"/>
      <c r="G9" s="26"/>
      <c r="H9" s="24"/>
    </row>
    <row r="10" spans="3:8" ht="4.5" customHeight="1" x14ac:dyDescent="0.15"/>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0"/>
  <sheetViews>
    <sheetView workbookViewId="0">
      <selection activeCell="G17" sqref="G17"/>
    </sheetView>
  </sheetViews>
  <sheetFormatPr defaultRowHeight="13.5" x14ac:dyDescent="0.15"/>
  <cols>
    <col min="1" max="1" width="4" style="1" customWidth="1"/>
    <col min="2" max="2" width="0.75" style="1" customWidth="1"/>
    <col min="3" max="3" width="30" style="1" customWidth="1"/>
    <col min="4" max="4" width="23.125" style="1" customWidth="1"/>
    <col min="5" max="5" width="6.125" style="1" customWidth="1"/>
    <col min="6" max="6" width="6.5" style="1" customWidth="1"/>
    <col min="7" max="7" width="6.125" style="1" customWidth="1"/>
    <col min="8" max="8" width="23.125" style="1" customWidth="1"/>
    <col min="9" max="9" width="0.75" style="1" customWidth="1"/>
    <col min="10" max="16384" width="9" style="1"/>
  </cols>
  <sheetData>
    <row r="3" spans="3:8" ht="5.25" customHeight="1" x14ac:dyDescent="0.15"/>
    <row r="4" spans="3:8" s="5" customFormat="1" ht="24" customHeight="1" x14ac:dyDescent="0.15">
      <c r="C4" s="23" t="s">
        <v>53</v>
      </c>
      <c r="D4" s="23" t="s">
        <v>54</v>
      </c>
      <c r="E4" s="23" t="s">
        <v>55</v>
      </c>
      <c r="F4" s="23" t="s">
        <v>71</v>
      </c>
      <c r="G4" s="23" t="s">
        <v>79</v>
      </c>
      <c r="H4" s="23" t="s">
        <v>57</v>
      </c>
    </row>
    <row r="5" spans="3:8" ht="36" customHeight="1" x14ac:dyDescent="0.15">
      <c r="C5" s="24"/>
      <c r="D5" s="24"/>
      <c r="E5" s="26"/>
      <c r="F5" s="25"/>
      <c r="G5" s="26"/>
      <c r="H5" s="24"/>
    </row>
    <row r="6" spans="3:8" ht="36" customHeight="1" x14ac:dyDescent="0.15">
      <c r="C6" s="24"/>
      <c r="D6" s="24"/>
      <c r="E6" s="26"/>
      <c r="F6" s="25"/>
      <c r="G6" s="26"/>
      <c r="H6" s="24"/>
    </row>
    <row r="7" spans="3:8" ht="36" customHeight="1" x14ac:dyDescent="0.15">
      <c r="C7" s="24"/>
      <c r="D7" s="24"/>
      <c r="E7" s="26"/>
      <c r="F7" s="25"/>
      <c r="G7" s="26"/>
      <c r="H7" s="24"/>
    </row>
    <row r="8" spans="3:8" ht="36" customHeight="1" x14ac:dyDescent="0.15">
      <c r="C8" s="24"/>
      <c r="D8" s="24"/>
      <c r="E8" s="26"/>
      <c r="F8" s="25"/>
      <c r="G8" s="26"/>
      <c r="H8" s="24"/>
    </row>
    <row r="9" spans="3:8" ht="36" customHeight="1" x14ac:dyDescent="0.15">
      <c r="C9" s="24"/>
      <c r="D9" s="24"/>
      <c r="E9" s="26"/>
      <c r="F9" s="25"/>
      <c r="G9" s="26"/>
      <c r="H9" s="24"/>
    </row>
    <row r="10" spans="3:8" ht="4.5" customHeight="1" x14ac:dyDescent="0.15"/>
  </sheetData>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20"/>
  <sheetViews>
    <sheetView workbookViewId="0">
      <selection activeCell="D26" sqref="D26"/>
    </sheetView>
  </sheetViews>
  <sheetFormatPr defaultRowHeight="13.5" x14ac:dyDescent="0.15"/>
  <cols>
    <col min="2" max="2" width="1" customWidth="1"/>
    <col min="3" max="3" width="26" customWidth="1"/>
    <col min="4" max="4" width="10" customWidth="1"/>
    <col min="5" max="5" width="7.875" customWidth="1"/>
    <col min="7" max="7" width="6.5" style="17" customWidth="1"/>
    <col min="8" max="8" width="0.75" customWidth="1"/>
  </cols>
  <sheetData>
    <row r="4" spans="3:7" s="1" customFormat="1" x14ac:dyDescent="0.15">
      <c r="G4" s="5"/>
    </row>
    <row r="5" spans="3:7" s="5" customFormat="1" ht="43.5" customHeight="1" x14ac:dyDescent="0.15">
      <c r="C5" s="2" t="s">
        <v>56</v>
      </c>
      <c r="D5" s="16" t="s">
        <v>60</v>
      </c>
      <c r="E5" s="16" t="s">
        <v>61</v>
      </c>
      <c r="F5" s="16" t="s">
        <v>64</v>
      </c>
      <c r="G5" s="2" t="s">
        <v>65</v>
      </c>
    </row>
    <row r="6" spans="3:7" s="1" customFormat="1" ht="24" customHeight="1" x14ac:dyDescent="0.15">
      <c r="C6" s="13" t="s">
        <v>58</v>
      </c>
      <c r="D6" s="14">
        <v>0.1</v>
      </c>
      <c r="E6" s="14">
        <v>0.1</v>
      </c>
      <c r="F6" s="15">
        <f>D6*E6</f>
        <v>1.0000000000000002E-2</v>
      </c>
      <c r="G6" s="2" t="str">
        <f>IF(F6&lt;0.05, "低", IF(F6&lt;0.2, "中", "高"))</f>
        <v>低</v>
      </c>
    </row>
    <row r="7" spans="3:7" s="1" customFormat="1" ht="24" customHeight="1" x14ac:dyDescent="0.15">
      <c r="C7" s="13" t="s">
        <v>59</v>
      </c>
      <c r="D7" s="14">
        <v>0.1</v>
      </c>
      <c r="E7" s="14">
        <v>0.8</v>
      </c>
      <c r="F7" s="15">
        <f>D7*E7</f>
        <v>8.0000000000000016E-2</v>
      </c>
      <c r="G7" s="2" t="str">
        <f>IF(F7&lt;0.05, "低", IF(F7&lt;0.2, "中", "高"))</f>
        <v>中</v>
      </c>
    </row>
    <row r="8" spans="3:7" s="1" customFormat="1" ht="24" customHeight="1" x14ac:dyDescent="0.15">
      <c r="C8" s="13" t="s">
        <v>62</v>
      </c>
      <c r="D8" s="14">
        <v>0.5</v>
      </c>
      <c r="E8" s="14">
        <v>0.9</v>
      </c>
      <c r="F8" s="15">
        <f>D8*E8</f>
        <v>0.45</v>
      </c>
      <c r="G8" s="2" t="str">
        <f>IF(F8&lt;0.05, "低", IF(F8&lt;0.2, "中", "高"))</f>
        <v>高</v>
      </c>
    </row>
    <row r="9" spans="3:7" s="1" customFormat="1" ht="24" customHeight="1" x14ac:dyDescent="0.15">
      <c r="C9" s="13" t="s">
        <v>63</v>
      </c>
      <c r="D9" s="14">
        <v>0.5</v>
      </c>
      <c r="E9" s="14">
        <v>0.1</v>
      </c>
      <c r="F9" s="15">
        <f>D9*E9</f>
        <v>0.05</v>
      </c>
      <c r="G9" s="2" t="str">
        <f>IF(F9&lt;0.05, "低", IF(F9&lt;0.2, "中", "高"))</f>
        <v>中</v>
      </c>
    </row>
    <row r="10" spans="3:7" s="1" customFormat="1" ht="24" customHeight="1" x14ac:dyDescent="0.15">
      <c r="C10" s="13" t="s">
        <v>66</v>
      </c>
      <c r="D10" s="14">
        <v>0.2</v>
      </c>
      <c r="E10" s="14">
        <v>0.2</v>
      </c>
      <c r="F10" s="15">
        <f>D10*E10</f>
        <v>4.0000000000000008E-2</v>
      </c>
      <c r="G10" s="2" t="str">
        <f>IF(F10&lt;0.05, "低", IF(F10&lt;0.2, "中", "高"))</f>
        <v>低</v>
      </c>
    </row>
    <row r="11" spans="3:7" s="1" customFormat="1" x14ac:dyDescent="0.15">
      <c r="G11" s="5"/>
    </row>
    <row r="13" spans="3:7" ht="4.5" customHeight="1" x14ac:dyDescent="0.15"/>
    <row r="14" spans="3:7" s="5" customFormat="1" ht="36.75" customHeight="1" x14ac:dyDescent="0.15">
      <c r="C14" s="18" t="s">
        <v>56</v>
      </c>
      <c r="D14" s="19" t="s">
        <v>60</v>
      </c>
      <c r="E14" s="19" t="s">
        <v>61</v>
      </c>
      <c r="F14" s="19" t="s">
        <v>64</v>
      </c>
      <c r="G14" s="18" t="s">
        <v>65</v>
      </c>
    </row>
    <row r="15" spans="3:7" s="1" customFormat="1" ht="24" customHeight="1" x14ac:dyDescent="0.15">
      <c r="C15" s="20" t="s">
        <v>62</v>
      </c>
      <c r="D15" s="21">
        <v>0.5</v>
      </c>
      <c r="E15" s="21">
        <v>0.9</v>
      </c>
      <c r="F15" s="22">
        <f>D15*E15</f>
        <v>0.45</v>
      </c>
      <c r="G15" s="18" t="str">
        <f>IF(F15&lt;0.05, "低", IF(F15&lt;0.2, "中", "高"))</f>
        <v>高</v>
      </c>
    </row>
    <row r="16" spans="3:7" s="1" customFormat="1" ht="24" customHeight="1" x14ac:dyDescent="0.15">
      <c r="C16" s="20" t="s">
        <v>59</v>
      </c>
      <c r="D16" s="21">
        <v>0.1</v>
      </c>
      <c r="E16" s="21">
        <v>0.8</v>
      </c>
      <c r="F16" s="22">
        <f>D16*E16</f>
        <v>8.0000000000000016E-2</v>
      </c>
      <c r="G16" s="18" t="str">
        <f>IF(F16&lt;0.05, "低", IF(F16&lt;0.2, "中", "高"))</f>
        <v>中</v>
      </c>
    </row>
    <row r="17" spans="3:7" s="1" customFormat="1" ht="24" customHeight="1" x14ac:dyDescent="0.15">
      <c r="C17" s="20" t="s">
        <v>63</v>
      </c>
      <c r="D17" s="21">
        <v>0.5</v>
      </c>
      <c r="E17" s="21">
        <v>0.1</v>
      </c>
      <c r="F17" s="22">
        <f>D17*E17</f>
        <v>0.05</v>
      </c>
      <c r="G17" s="18" t="str">
        <f>IF(F17&lt;0.05, "低", IF(F17&lt;0.2, "中", "高"))</f>
        <v>中</v>
      </c>
    </row>
    <row r="18" spans="3:7" s="1" customFormat="1" ht="24" customHeight="1" x14ac:dyDescent="0.15">
      <c r="C18" s="20" t="s">
        <v>58</v>
      </c>
      <c r="D18" s="21">
        <v>0.1</v>
      </c>
      <c r="E18" s="21">
        <v>0.1</v>
      </c>
      <c r="F18" s="22">
        <f>D18*E18</f>
        <v>1.0000000000000002E-2</v>
      </c>
      <c r="G18" s="18" t="str">
        <f>IF(F18&lt;0.05, "低", IF(F18&lt;0.2, "中", "高"))</f>
        <v>低</v>
      </c>
    </row>
    <row r="19" spans="3:7" s="1" customFormat="1" ht="24" customHeight="1" x14ac:dyDescent="0.15">
      <c r="C19" s="20" t="s">
        <v>66</v>
      </c>
      <c r="D19" s="21">
        <v>0.2</v>
      </c>
      <c r="E19" s="21">
        <v>0.2</v>
      </c>
      <c r="F19" s="22">
        <f>D19*E19</f>
        <v>4.0000000000000008E-2</v>
      </c>
      <c r="G19" s="18" t="str">
        <f>IF(F19&lt;0.05, "低", IF(F19&lt;0.2, "中", "高"))</f>
        <v>低</v>
      </c>
    </row>
    <row r="20" spans="3:7" ht="4.5" customHeight="1" x14ac:dyDescent="0.15"/>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12"/>
  <sheetViews>
    <sheetView workbookViewId="0">
      <selection activeCell="C17" sqref="C17"/>
    </sheetView>
  </sheetViews>
  <sheetFormatPr defaultRowHeight="13.5" x14ac:dyDescent="0.15"/>
  <cols>
    <col min="1" max="1" width="4.625" customWidth="1"/>
    <col min="2" max="2" width="1" customWidth="1"/>
    <col min="3" max="3" width="37" customWidth="1"/>
    <col min="4" max="4" width="10" customWidth="1"/>
    <col min="5" max="5" width="7.875" customWidth="1"/>
    <col min="7" max="7" width="6.5" style="17" customWidth="1"/>
    <col min="8" max="8" width="0.75" customWidth="1"/>
  </cols>
  <sheetData>
    <row r="4" spans="3:7" s="1" customFormat="1" x14ac:dyDescent="0.15">
      <c r="G4" s="5"/>
    </row>
    <row r="5" spans="3:7" s="5" customFormat="1" ht="43.5" customHeight="1" x14ac:dyDescent="0.15">
      <c r="C5" s="2" t="s">
        <v>56</v>
      </c>
      <c r="D5" s="16" t="s">
        <v>60</v>
      </c>
      <c r="E5" s="16" t="s">
        <v>61</v>
      </c>
      <c r="F5" s="16" t="s">
        <v>64</v>
      </c>
      <c r="G5" s="2" t="s">
        <v>65</v>
      </c>
    </row>
    <row r="6" spans="3:7" s="1" customFormat="1" ht="24" customHeight="1" x14ac:dyDescent="0.15">
      <c r="C6" s="13"/>
      <c r="D6" s="14"/>
      <c r="E6" s="14"/>
      <c r="F6" s="15">
        <f>D6*E6</f>
        <v>0</v>
      </c>
      <c r="G6" s="2" t="str">
        <f>IF(F6&lt;0.05, "低", IF(F6&lt;0.2, "中", "高"))</f>
        <v>低</v>
      </c>
    </row>
    <row r="7" spans="3:7" s="1" customFormat="1" ht="24" customHeight="1" x14ac:dyDescent="0.15">
      <c r="C7" s="13"/>
      <c r="D7" s="14"/>
      <c r="E7" s="14"/>
      <c r="F7" s="15">
        <f>D7*E7</f>
        <v>0</v>
      </c>
      <c r="G7" s="2" t="str">
        <f>IF(F7&lt;0.05, "低", IF(F7&lt;0.2, "中", "高"))</f>
        <v>低</v>
      </c>
    </row>
    <row r="8" spans="3:7" s="1" customFormat="1" ht="24" customHeight="1" x14ac:dyDescent="0.15">
      <c r="C8" s="13"/>
      <c r="D8" s="14"/>
      <c r="E8" s="14"/>
      <c r="F8" s="15">
        <f>D8*E8</f>
        <v>0</v>
      </c>
      <c r="G8" s="2" t="str">
        <f>IF(F8&lt;0.05, "低", IF(F8&lt;0.2, "中", "高"))</f>
        <v>低</v>
      </c>
    </row>
    <row r="9" spans="3:7" s="1" customFormat="1" ht="24" customHeight="1" x14ac:dyDescent="0.15">
      <c r="C9" s="13"/>
      <c r="D9" s="14"/>
      <c r="E9" s="14"/>
      <c r="F9" s="15">
        <f>D9*E9</f>
        <v>0</v>
      </c>
      <c r="G9" s="2" t="str">
        <f>IF(F9&lt;0.05, "低", IF(F9&lt;0.2, "中", "高"))</f>
        <v>低</v>
      </c>
    </row>
    <row r="10" spans="3:7" s="1" customFormat="1" ht="24" customHeight="1" x14ac:dyDescent="0.15">
      <c r="C10" s="13"/>
      <c r="D10" s="14"/>
      <c r="E10" s="14"/>
      <c r="F10" s="15">
        <f>D10*E10</f>
        <v>0</v>
      </c>
      <c r="G10" s="2" t="str">
        <f>IF(F10&lt;0.05, "低", IF(F10&lt;0.2, "中", "高"))</f>
        <v>低</v>
      </c>
    </row>
    <row r="11" spans="3:7" s="1" customFormat="1" x14ac:dyDescent="0.15">
      <c r="G11" s="5"/>
    </row>
    <row r="12" spans="3:7" ht="4.5" customHeight="1" x14ac:dyDescent="0.15"/>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workbookViewId="0">
      <selection activeCell="H11" sqref="H11"/>
    </sheetView>
  </sheetViews>
  <sheetFormatPr defaultRowHeight="13.5" x14ac:dyDescent="0.15"/>
  <cols>
    <col min="1" max="1" width="1.5" style="5" customWidth="1"/>
    <col min="2" max="2" width="4.5" style="5" customWidth="1"/>
    <col min="3" max="3" width="32.625" style="5" customWidth="1"/>
    <col min="4" max="4" width="9.75" style="5" customWidth="1"/>
    <col min="5" max="5" width="32.625" style="5" customWidth="1"/>
    <col min="6" max="6" width="8.875" style="5" customWidth="1"/>
    <col min="7" max="16384" width="9" style="5"/>
  </cols>
  <sheetData>
    <row r="2" spans="2:6" x14ac:dyDescent="0.15">
      <c r="B2" s="56" t="s">
        <v>117</v>
      </c>
    </row>
    <row r="3" spans="2:6" ht="6" customHeight="1" thickBot="1" x14ac:dyDescent="0.2"/>
    <row r="4" spans="2:6" ht="24" customHeight="1" thickBot="1" x14ac:dyDescent="0.2">
      <c r="C4" s="191" t="s">
        <v>87</v>
      </c>
      <c r="D4" s="192"/>
      <c r="E4" s="191" t="s">
        <v>89</v>
      </c>
      <c r="F4" s="192"/>
    </row>
    <row r="5" spans="2:6" ht="6.75" customHeight="1" x14ac:dyDescent="0.15">
      <c r="C5" s="29"/>
      <c r="D5" s="30"/>
      <c r="E5" s="29"/>
      <c r="F5" s="30"/>
    </row>
    <row r="6" spans="2:6" ht="32.1" customHeight="1" x14ac:dyDescent="0.15">
      <c r="C6" s="29" t="s">
        <v>90</v>
      </c>
      <c r="D6" s="31" t="s">
        <v>163</v>
      </c>
      <c r="E6" s="29" t="s">
        <v>94</v>
      </c>
      <c r="F6" s="31" t="s">
        <v>163</v>
      </c>
    </row>
    <row r="7" spans="2:6" ht="32.1" customHeight="1" x14ac:dyDescent="0.15">
      <c r="C7" s="29" t="s">
        <v>172</v>
      </c>
      <c r="D7" s="31" t="s">
        <v>173</v>
      </c>
      <c r="E7" s="29" t="s">
        <v>174</v>
      </c>
      <c r="F7" s="31" t="s">
        <v>173</v>
      </c>
    </row>
    <row r="8" spans="2:6" ht="32.1" customHeight="1" x14ac:dyDescent="0.15">
      <c r="C8" s="29" t="s">
        <v>175</v>
      </c>
      <c r="D8" s="31" t="s">
        <v>176</v>
      </c>
      <c r="E8" s="29" t="s">
        <v>177</v>
      </c>
      <c r="F8" s="31" t="s">
        <v>176</v>
      </c>
    </row>
    <row r="9" spans="2:6" ht="32.1" customHeight="1" x14ac:dyDescent="0.15">
      <c r="C9" s="32" t="s">
        <v>91</v>
      </c>
      <c r="D9" s="31" t="s">
        <v>178</v>
      </c>
      <c r="E9" s="29" t="s">
        <v>95</v>
      </c>
      <c r="F9" s="31" t="s">
        <v>178</v>
      </c>
    </row>
    <row r="10" spans="2:6" ht="4.5" customHeight="1" thickBot="1" x14ac:dyDescent="0.2">
      <c r="C10" s="33"/>
      <c r="D10" s="34"/>
      <c r="E10" s="29"/>
      <c r="F10" s="30"/>
    </row>
    <row r="11" spans="2:6" ht="24" customHeight="1" thickBot="1" x14ac:dyDescent="0.2">
      <c r="C11" s="191" t="s">
        <v>88</v>
      </c>
      <c r="D11" s="192"/>
      <c r="E11" s="29"/>
      <c r="F11" s="30"/>
    </row>
    <row r="12" spans="2:6" ht="6.75" customHeight="1" x14ac:dyDescent="0.15">
      <c r="C12" s="27"/>
      <c r="D12" s="28"/>
      <c r="E12" s="29"/>
      <c r="F12" s="30"/>
    </row>
    <row r="13" spans="2:6" ht="32.1" customHeight="1" x14ac:dyDescent="0.15">
      <c r="C13" s="29" t="s">
        <v>93</v>
      </c>
      <c r="D13" s="31" t="s">
        <v>163</v>
      </c>
      <c r="E13" s="29"/>
      <c r="F13" s="30"/>
    </row>
    <row r="14" spans="2:6" ht="32.1" customHeight="1" x14ac:dyDescent="0.15">
      <c r="C14" s="29" t="s">
        <v>179</v>
      </c>
      <c r="D14" s="31" t="s">
        <v>173</v>
      </c>
      <c r="E14" s="29"/>
      <c r="F14" s="30"/>
    </row>
    <row r="15" spans="2:6" ht="32.1" customHeight="1" x14ac:dyDescent="0.15">
      <c r="C15" s="29" t="s">
        <v>180</v>
      </c>
      <c r="D15" s="31" t="s">
        <v>176</v>
      </c>
      <c r="E15" s="29"/>
      <c r="F15" s="30"/>
    </row>
    <row r="16" spans="2:6" ht="32.1" customHeight="1" x14ac:dyDescent="0.15">
      <c r="C16" s="32" t="s">
        <v>92</v>
      </c>
      <c r="D16" s="31" t="s">
        <v>178</v>
      </c>
      <c r="E16" s="29"/>
      <c r="F16" s="30"/>
    </row>
    <row r="17" spans="3:6" ht="5.25" customHeight="1" thickBot="1" x14ac:dyDescent="0.2">
      <c r="C17" s="33"/>
      <c r="D17" s="34"/>
      <c r="E17" s="35"/>
      <c r="F17" s="36"/>
    </row>
    <row r="18" spans="3:6" ht="6" customHeight="1" x14ac:dyDescent="0.15"/>
  </sheetData>
  <mergeCells count="3">
    <mergeCell ref="C4:D4"/>
    <mergeCell ref="E4:F4"/>
    <mergeCell ref="C11:D11"/>
  </mergeCells>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18"/>
  <sheetViews>
    <sheetView zoomScaleNormal="100" workbookViewId="0">
      <selection activeCell="D24" sqref="D24"/>
    </sheetView>
  </sheetViews>
  <sheetFormatPr defaultRowHeight="15.75" x14ac:dyDescent="0.15"/>
  <cols>
    <col min="1" max="1" width="1.25" style="58" customWidth="1"/>
    <col min="2" max="2" width="48.625" style="58" customWidth="1"/>
    <col min="3" max="3" width="9.75" style="58" customWidth="1"/>
    <col min="4" max="4" width="48.625" style="58" customWidth="1"/>
    <col min="5" max="5" width="8.875" style="58" customWidth="1"/>
    <col min="6" max="6" width="1.625" style="58" customWidth="1"/>
    <col min="7" max="16384" width="9" style="58"/>
  </cols>
  <sheetData>
    <row r="1" spans="2:5" ht="6" customHeight="1" x14ac:dyDescent="0.15"/>
    <row r="2" spans="2:5" ht="28.5" customHeight="1" x14ac:dyDescent="0.15">
      <c r="B2" s="57" t="s">
        <v>118</v>
      </c>
    </row>
    <row r="3" spans="2:5" ht="8.25" customHeight="1" thickBot="1" x14ac:dyDescent="0.2">
      <c r="B3" s="57"/>
    </row>
    <row r="4" spans="2:5" ht="24" customHeight="1" thickBot="1" x14ac:dyDescent="0.2">
      <c r="B4" s="98" t="s">
        <v>87</v>
      </c>
      <c r="C4" s="99" t="s">
        <v>120</v>
      </c>
      <c r="D4" s="98" t="s">
        <v>89</v>
      </c>
      <c r="E4" s="99" t="s">
        <v>120</v>
      </c>
    </row>
    <row r="5" spans="2:5" ht="24" customHeight="1" x14ac:dyDescent="0.15">
      <c r="B5" s="100"/>
      <c r="C5" s="101"/>
      <c r="D5" s="100"/>
      <c r="E5" s="101"/>
    </row>
    <row r="6" spans="2:5" ht="24" customHeight="1" x14ac:dyDescent="0.15">
      <c r="B6" s="102"/>
      <c r="C6" s="103"/>
      <c r="D6" s="102"/>
      <c r="E6" s="103"/>
    </row>
    <row r="7" spans="2:5" ht="24" customHeight="1" x14ac:dyDescent="0.15">
      <c r="B7" s="102"/>
      <c r="C7" s="103"/>
      <c r="D7" s="102"/>
      <c r="E7" s="103"/>
    </row>
    <row r="8" spans="2:5" ht="24" customHeight="1" x14ac:dyDescent="0.15">
      <c r="B8" s="102"/>
      <c r="C8" s="103"/>
      <c r="D8" s="102"/>
      <c r="E8" s="103"/>
    </row>
    <row r="9" spans="2:5" ht="24" customHeight="1" x14ac:dyDescent="0.15">
      <c r="B9" s="102"/>
      <c r="C9" s="103"/>
      <c r="D9" s="102"/>
      <c r="E9" s="103"/>
    </row>
    <row r="10" spans="2:5" ht="24" customHeight="1" thickBot="1" x14ac:dyDescent="0.2">
      <c r="B10" s="104"/>
      <c r="C10" s="105"/>
      <c r="D10" s="102"/>
      <c r="E10" s="103"/>
    </row>
    <row r="11" spans="2:5" ht="24" customHeight="1" thickBot="1" x14ac:dyDescent="0.2">
      <c r="B11" s="98" t="s">
        <v>88</v>
      </c>
      <c r="C11" s="99" t="s">
        <v>120</v>
      </c>
      <c r="D11" s="102"/>
      <c r="E11" s="103"/>
    </row>
    <row r="12" spans="2:5" ht="24" customHeight="1" x14ac:dyDescent="0.15">
      <c r="B12" s="100"/>
      <c r="C12" s="101"/>
      <c r="D12" s="102"/>
      <c r="E12" s="103"/>
    </row>
    <row r="13" spans="2:5" ht="24" customHeight="1" x14ac:dyDescent="0.15">
      <c r="B13" s="102"/>
      <c r="C13" s="103"/>
      <c r="D13" s="102"/>
      <c r="E13" s="103"/>
    </row>
    <row r="14" spans="2:5" ht="24" customHeight="1" x14ac:dyDescent="0.15">
      <c r="B14" s="102"/>
      <c r="C14" s="103"/>
      <c r="D14" s="102"/>
      <c r="E14" s="103"/>
    </row>
    <row r="15" spans="2:5" ht="24" customHeight="1" x14ac:dyDescent="0.15">
      <c r="B15" s="102"/>
      <c r="C15" s="103"/>
      <c r="D15" s="102"/>
      <c r="E15" s="103"/>
    </row>
    <row r="16" spans="2:5" ht="24" customHeight="1" x14ac:dyDescent="0.15">
      <c r="B16" s="102"/>
      <c r="C16" s="103"/>
      <c r="D16" s="102"/>
      <c r="E16" s="103"/>
    </row>
    <row r="17" spans="2:5" ht="24" customHeight="1" thickBot="1" x14ac:dyDescent="0.2">
      <c r="B17" s="104"/>
      <c r="C17" s="105"/>
      <c r="D17" s="104"/>
      <c r="E17" s="105"/>
    </row>
    <row r="18" spans="2:5" ht="24" customHeight="1" x14ac:dyDescent="0.15"/>
  </sheetData>
  <phoneticPr fontId="1"/>
  <pageMargins left="0.56999999999999995" right="0.36" top="0.74803149606299213" bottom="0.74803149606299213" header="0.31496062992125984" footer="0.31496062992125984"/>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2"/>
  <sheetViews>
    <sheetView topLeftCell="A7" workbookViewId="0">
      <selection activeCell="H7" sqref="H7"/>
    </sheetView>
  </sheetViews>
  <sheetFormatPr defaultRowHeight="15.75" x14ac:dyDescent="0.15"/>
  <cols>
    <col min="1" max="1" width="1" style="60" customWidth="1"/>
    <col min="2" max="2" width="7.125" style="60" customWidth="1"/>
    <col min="3" max="3" width="15.625" style="60" customWidth="1"/>
    <col min="4" max="4" width="46.875" style="60" customWidth="1"/>
    <col min="5" max="5" width="10.625" style="60" customWidth="1"/>
    <col min="6" max="6" width="1.125" style="60" customWidth="1"/>
    <col min="7" max="7" width="37.125" style="60" customWidth="1"/>
    <col min="8" max="16384" width="9" style="60"/>
  </cols>
  <sheetData>
    <row r="2" spans="2:7" ht="17.25" customHeight="1" x14ac:dyDescent="0.15">
      <c r="B2" s="60" t="s">
        <v>17</v>
      </c>
    </row>
    <row r="3" spans="2:7" ht="4.5" customHeight="1" thickBot="1" x14ac:dyDescent="0.2"/>
    <row r="4" spans="2:7" ht="48" customHeight="1" thickBot="1" x14ac:dyDescent="0.2">
      <c r="B4" s="73" t="s">
        <v>6</v>
      </c>
      <c r="C4" s="74" t="s">
        <v>15</v>
      </c>
      <c r="D4" s="74" t="s">
        <v>5</v>
      </c>
      <c r="E4" s="75" t="s">
        <v>0</v>
      </c>
    </row>
    <row r="5" spans="2:7" ht="54.75" customHeight="1" thickTop="1" x14ac:dyDescent="0.15">
      <c r="B5" s="106">
        <v>1</v>
      </c>
      <c r="C5" s="107" t="s">
        <v>122</v>
      </c>
      <c r="D5" s="108" t="s">
        <v>128</v>
      </c>
      <c r="E5" s="109"/>
      <c r="F5" s="110"/>
      <c r="G5" s="159" t="s">
        <v>127</v>
      </c>
    </row>
    <row r="6" spans="2:7" ht="54.75" customHeight="1" x14ac:dyDescent="0.15">
      <c r="B6" s="111">
        <v>2</v>
      </c>
      <c r="C6" s="112" t="s">
        <v>123</v>
      </c>
      <c r="D6" s="113" t="s">
        <v>129</v>
      </c>
      <c r="E6" s="114"/>
      <c r="F6" s="110"/>
      <c r="G6" s="160"/>
    </row>
    <row r="7" spans="2:7" ht="54.75" customHeight="1" x14ac:dyDescent="0.15">
      <c r="B7" s="119">
        <v>3</v>
      </c>
      <c r="C7" s="120" t="s">
        <v>121</v>
      </c>
      <c r="D7" s="121" t="s">
        <v>125</v>
      </c>
      <c r="E7" s="122"/>
      <c r="F7" s="123"/>
      <c r="G7" s="161" t="s">
        <v>158</v>
      </c>
    </row>
    <row r="8" spans="2:7" ht="70.5" customHeight="1" x14ac:dyDescent="0.15">
      <c r="B8" s="119">
        <v>4</v>
      </c>
      <c r="C8" s="120" t="s">
        <v>86</v>
      </c>
      <c r="D8" s="121" t="s">
        <v>11</v>
      </c>
      <c r="E8" s="122"/>
      <c r="F8" s="123"/>
      <c r="G8" s="162"/>
    </row>
    <row r="9" spans="2:7" ht="54.75" customHeight="1" x14ac:dyDescent="0.15">
      <c r="B9" s="124">
        <v>5</v>
      </c>
      <c r="C9" s="120" t="s">
        <v>16</v>
      </c>
      <c r="D9" s="121" t="s">
        <v>12</v>
      </c>
      <c r="E9" s="125"/>
      <c r="F9" s="123"/>
      <c r="G9" s="163"/>
    </row>
    <row r="10" spans="2:7" ht="54.75" customHeight="1" x14ac:dyDescent="0.15">
      <c r="B10" s="115">
        <v>6</v>
      </c>
      <c r="C10" s="116" t="s">
        <v>124</v>
      </c>
      <c r="D10" s="117" t="s">
        <v>126</v>
      </c>
      <c r="E10" s="118"/>
      <c r="F10" s="110"/>
      <c r="G10" s="131" t="s">
        <v>159</v>
      </c>
    </row>
    <row r="11" spans="2:7" ht="48" customHeight="1" thickBot="1" x14ac:dyDescent="0.2">
      <c r="B11" s="86"/>
      <c r="C11" s="87"/>
      <c r="D11" s="88"/>
      <c r="E11" s="89"/>
    </row>
    <row r="12" spans="2:7" ht="5.25" customHeight="1" x14ac:dyDescent="0.15"/>
  </sheetData>
  <mergeCells count="2">
    <mergeCell ref="G5:G6"/>
    <mergeCell ref="G7:G9"/>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workbookViewId="0">
      <selection activeCell="C9" sqref="C9"/>
    </sheetView>
  </sheetViews>
  <sheetFormatPr defaultRowHeight="15.75" x14ac:dyDescent="0.15"/>
  <cols>
    <col min="1" max="1" width="1" style="60" customWidth="1"/>
    <col min="2" max="2" width="7.125" style="60" customWidth="1"/>
    <col min="3" max="3" width="26" style="60" customWidth="1"/>
    <col min="4" max="4" width="41.5" style="60" customWidth="1"/>
    <col min="5" max="5" width="9.875" style="60" customWidth="1"/>
    <col min="6" max="6" width="1.125" style="60" customWidth="1"/>
    <col min="7" max="16384" width="9" style="60"/>
  </cols>
  <sheetData>
    <row r="2" spans="2:5" ht="17.25" customHeight="1" x14ac:dyDescent="0.15">
      <c r="B2" s="60" t="s">
        <v>17</v>
      </c>
    </row>
    <row r="3" spans="2:5" ht="4.5" customHeight="1" thickBot="1" x14ac:dyDescent="0.2"/>
    <row r="4" spans="2:5" ht="48" customHeight="1" thickBot="1" x14ac:dyDescent="0.2">
      <c r="B4" s="73" t="s">
        <v>6</v>
      </c>
      <c r="C4" s="74" t="s">
        <v>15</v>
      </c>
      <c r="D4" s="74" t="s">
        <v>5</v>
      </c>
      <c r="E4" s="75" t="s">
        <v>0</v>
      </c>
    </row>
    <row r="5" spans="2:5" ht="63.95" customHeight="1" thickTop="1" x14ac:dyDescent="0.15">
      <c r="B5" s="76"/>
      <c r="C5" s="126"/>
      <c r="D5" s="78"/>
      <c r="E5" s="79"/>
    </row>
    <row r="6" spans="2:5" ht="63.95" customHeight="1" x14ac:dyDescent="0.15">
      <c r="B6" s="80"/>
      <c r="C6" s="127"/>
      <c r="D6" s="81"/>
      <c r="E6" s="82"/>
    </row>
    <row r="7" spans="2:5" ht="63.95" customHeight="1" x14ac:dyDescent="0.15">
      <c r="B7" s="80"/>
      <c r="C7" s="127"/>
      <c r="D7" s="81"/>
      <c r="E7" s="82"/>
    </row>
    <row r="8" spans="2:5" ht="63.95" customHeight="1" x14ac:dyDescent="0.15">
      <c r="B8" s="80"/>
      <c r="C8" s="127"/>
      <c r="D8" s="81"/>
      <c r="E8" s="82"/>
    </row>
    <row r="9" spans="2:5" ht="63.95" customHeight="1" x14ac:dyDescent="0.15">
      <c r="B9" s="80"/>
      <c r="C9" s="127"/>
      <c r="D9" s="81"/>
      <c r="E9" s="82"/>
    </row>
    <row r="10" spans="2:5" ht="63.95" customHeight="1" x14ac:dyDescent="0.15">
      <c r="B10" s="80"/>
      <c r="C10" s="127"/>
      <c r="D10" s="81"/>
      <c r="E10" s="82"/>
    </row>
    <row r="11" spans="2:5" ht="63.95" customHeight="1" x14ac:dyDescent="0.15">
      <c r="B11" s="83"/>
      <c r="C11" s="84"/>
      <c r="D11" s="81"/>
      <c r="E11" s="85"/>
    </row>
    <row r="12" spans="2:5" ht="63.95" customHeight="1" thickBot="1" x14ac:dyDescent="0.2">
      <c r="B12" s="86"/>
      <c r="C12" s="87"/>
      <c r="D12" s="88"/>
      <c r="E12" s="89"/>
    </row>
    <row r="13" spans="2:5" ht="5.25" customHeight="1" x14ac:dyDescent="0.15"/>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8"/>
  <sheetViews>
    <sheetView topLeftCell="A4" workbookViewId="0">
      <selection activeCell="E12" sqref="E12"/>
    </sheetView>
  </sheetViews>
  <sheetFormatPr defaultRowHeight="15.75" x14ac:dyDescent="0.15"/>
  <cols>
    <col min="1" max="1" width="1" style="60" customWidth="1"/>
    <col min="2" max="2" width="7.125" style="60" customWidth="1"/>
    <col min="3" max="3" width="13" style="60" customWidth="1"/>
    <col min="4" max="4" width="29.375" style="60" customWidth="1"/>
    <col min="5" max="5" width="31" style="60" customWidth="1"/>
    <col min="6" max="6" width="9.875" style="60" customWidth="1"/>
    <col min="7" max="7" width="5.5" style="60" bestFit="1" customWidth="1"/>
    <col min="8" max="8" width="7.125" style="60" bestFit="1" customWidth="1"/>
    <col min="9" max="9" width="6.375" style="60" customWidth="1"/>
    <col min="10" max="10" width="1.125" style="60" customWidth="1"/>
    <col min="11" max="16384" width="9" style="60"/>
  </cols>
  <sheetData>
    <row r="2" spans="2:9" ht="17.25" customHeight="1" x14ac:dyDescent="0.15">
      <c r="B2" s="60" t="s">
        <v>1</v>
      </c>
    </row>
    <row r="3" spans="2:9" ht="17.25" customHeight="1" x14ac:dyDescent="0.15">
      <c r="B3" s="60" t="s">
        <v>116</v>
      </c>
      <c r="H3" s="130" t="s">
        <v>151</v>
      </c>
    </row>
    <row r="4" spans="2:9" ht="4.5" customHeight="1" thickBot="1" x14ac:dyDescent="0.2"/>
    <row r="5" spans="2:9" ht="61.5" customHeight="1" thickBot="1" x14ac:dyDescent="0.2">
      <c r="B5" s="132" t="s">
        <v>51</v>
      </c>
      <c r="C5" s="74" t="s">
        <v>15</v>
      </c>
      <c r="D5" s="74" t="s">
        <v>5</v>
      </c>
      <c r="E5" s="90" t="s">
        <v>96</v>
      </c>
      <c r="F5" s="90" t="s">
        <v>7</v>
      </c>
      <c r="G5" s="90" t="s">
        <v>150</v>
      </c>
      <c r="H5" s="90" t="s">
        <v>8</v>
      </c>
      <c r="I5" s="75" t="s">
        <v>0</v>
      </c>
    </row>
    <row r="6" spans="2:9" ht="63.95" customHeight="1" thickTop="1" x14ac:dyDescent="0.15">
      <c r="B6" s="76">
        <v>1</v>
      </c>
      <c r="C6" s="166" t="s">
        <v>122</v>
      </c>
      <c r="D6" s="78" t="s">
        <v>135</v>
      </c>
      <c r="E6" s="78" t="s">
        <v>168</v>
      </c>
      <c r="F6" s="92">
        <v>2</v>
      </c>
      <c r="G6" s="92">
        <v>1</v>
      </c>
      <c r="H6" s="92"/>
      <c r="I6" s="128"/>
    </row>
    <row r="7" spans="2:9" ht="63.95" customHeight="1" x14ac:dyDescent="0.15">
      <c r="B7" s="80">
        <v>2</v>
      </c>
      <c r="C7" s="165"/>
      <c r="D7" s="81" t="s">
        <v>136</v>
      </c>
      <c r="E7" s="81" t="s">
        <v>169</v>
      </c>
      <c r="F7" s="93">
        <v>3</v>
      </c>
      <c r="G7" s="97">
        <v>2</v>
      </c>
      <c r="H7" s="93"/>
      <c r="I7" s="129"/>
    </row>
    <row r="8" spans="2:9" ht="63.95" customHeight="1" x14ac:dyDescent="0.15">
      <c r="B8" s="80">
        <v>3</v>
      </c>
      <c r="C8" s="165"/>
      <c r="D8" s="81" t="s">
        <v>137</v>
      </c>
      <c r="E8" s="81" t="s">
        <v>170</v>
      </c>
      <c r="F8" s="97">
        <v>1</v>
      </c>
      <c r="G8" s="97">
        <v>5</v>
      </c>
      <c r="H8" s="97"/>
      <c r="I8" s="129"/>
    </row>
    <row r="9" spans="2:9" ht="63.95" customHeight="1" x14ac:dyDescent="0.15">
      <c r="B9" s="80">
        <v>4</v>
      </c>
      <c r="C9" s="165"/>
      <c r="D9" s="81" t="s">
        <v>138</v>
      </c>
      <c r="E9" s="81" t="s">
        <v>146</v>
      </c>
      <c r="F9" s="97">
        <v>1</v>
      </c>
      <c r="G9" s="97">
        <v>3</v>
      </c>
      <c r="H9" s="97"/>
      <c r="I9" s="129"/>
    </row>
    <row r="10" spans="2:9" ht="63.95" customHeight="1" thickBot="1" x14ac:dyDescent="0.2">
      <c r="B10" s="80">
        <v>5</v>
      </c>
      <c r="C10" s="167"/>
      <c r="D10" s="81" t="s">
        <v>141</v>
      </c>
      <c r="E10" s="81" t="s">
        <v>146</v>
      </c>
      <c r="F10" s="72">
        <v>1</v>
      </c>
      <c r="G10" s="72">
        <v>4</v>
      </c>
      <c r="H10" s="72"/>
      <c r="I10" s="129"/>
    </row>
    <row r="11" spans="2:9" ht="63.95" customHeight="1" thickTop="1" x14ac:dyDescent="0.15">
      <c r="B11" s="80">
        <v>6</v>
      </c>
      <c r="C11" s="164" t="s">
        <v>134</v>
      </c>
      <c r="D11" s="81" t="s">
        <v>135</v>
      </c>
      <c r="E11" s="78" t="s">
        <v>171</v>
      </c>
      <c r="F11" s="93">
        <v>1</v>
      </c>
      <c r="G11" s="97">
        <v>6</v>
      </c>
      <c r="H11" s="93"/>
      <c r="I11" s="129"/>
    </row>
    <row r="12" spans="2:9" ht="63.95" customHeight="1" x14ac:dyDescent="0.15">
      <c r="B12" s="80">
        <v>7</v>
      </c>
      <c r="C12" s="165"/>
      <c r="D12" s="81" t="s">
        <v>136</v>
      </c>
      <c r="E12" s="81" t="s">
        <v>144</v>
      </c>
      <c r="F12" s="97">
        <v>2</v>
      </c>
      <c r="G12" s="97">
        <v>7</v>
      </c>
      <c r="H12" s="97"/>
      <c r="I12" s="129"/>
    </row>
    <row r="13" spans="2:9" ht="63.95" customHeight="1" x14ac:dyDescent="0.15">
      <c r="B13" s="80">
        <v>8</v>
      </c>
      <c r="C13" s="165"/>
      <c r="D13" s="81" t="s">
        <v>137</v>
      </c>
      <c r="E13" s="81" t="s">
        <v>145</v>
      </c>
      <c r="F13" s="97">
        <v>1</v>
      </c>
      <c r="G13" s="97">
        <v>12</v>
      </c>
      <c r="H13" s="97"/>
      <c r="I13" s="129"/>
    </row>
    <row r="14" spans="2:9" ht="63.95" customHeight="1" x14ac:dyDescent="0.15">
      <c r="B14" s="80">
        <v>9</v>
      </c>
      <c r="C14" s="165"/>
      <c r="D14" s="81" t="s">
        <v>139</v>
      </c>
      <c r="E14" s="81" t="s">
        <v>147</v>
      </c>
      <c r="F14" s="97">
        <v>3</v>
      </c>
      <c r="G14" s="97">
        <v>8</v>
      </c>
      <c r="H14" s="97"/>
      <c r="I14" s="129"/>
    </row>
    <row r="15" spans="2:9" ht="63.95" customHeight="1" x14ac:dyDescent="0.15">
      <c r="B15" s="80">
        <v>10</v>
      </c>
      <c r="C15" s="165"/>
      <c r="D15" s="81" t="s">
        <v>140</v>
      </c>
      <c r="E15" s="81" t="s">
        <v>146</v>
      </c>
      <c r="F15" s="97">
        <v>5</v>
      </c>
      <c r="G15" s="97">
        <v>9</v>
      </c>
      <c r="H15" s="97"/>
      <c r="I15" s="82"/>
    </row>
    <row r="16" spans="2:9" ht="63.95" customHeight="1" x14ac:dyDescent="0.15">
      <c r="B16" s="80">
        <v>11</v>
      </c>
      <c r="C16" s="165"/>
      <c r="D16" s="81" t="s">
        <v>142</v>
      </c>
      <c r="E16" s="81" t="s">
        <v>146</v>
      </c>
      <c r="F16" s="97">
        <v>3</v>
      </c>
      <c r="G16" s="97">
        <v>10</v>
      </c>
      <c r="H16" s="97"/>
      <c r="I16" s="82"/>
    </row>
    <row r="17" spans="2:9" ht="63.95" customHeight="1" x14ac:dyDescent="0.15">
      <c r="B17" s="80">
        <v>12</v>
      </c>
      <c r="C17" s="167"/>
      <c r="D17" s="81" t="s">
        <v>143</v>
      </c>
      <c r="E17" s="81" t="s">
        <v>146</v>
      </c>
      <c r="F17" s="93">
        <v>1</v>
      </c>
      <c r="G17" s="97">
        <v>11</v>
      </c>
      <c r="H17" s="93"/>
      <c r="I17" s="82"/>
    </row>
    <row r="18" spans="2:9" ht="63.95" customHeight="1" x14ac:dyDescent="0.15">
      <c r="B18" s="80">
        <v>13</v>
      </c>
      <c r="C18" s="164" t="s">
        <v>130</v>
      </c>
      <c r="D18" s="81" t="s">
        <v>9</v>
      </c>
      <c r="E18" s="81" t="s">
        <v>10</v>
      </c>
      <c r="F18" s="94">
        <v>3</v>
      </c>
      <c r="G18" s="97">
        <v>13</v>
      </c>
      <c r="H18" s="94"/>
      <c r="I18" s="82"/>
    </row>
    <row r="19" spans="2:9" ht="63.95" customHeight="1" x14ac:dyDescent="0.15">
      <c r="B19" s="80">
        <v>14</v>
      </c>
      <c r="C19" s="165"/>
      <c r="D19" s="81" t="s">
        <v>146</v>
      </c>
      <c r="E19" s="81" t="s">
        <v>146</v>
      </c>
      <c r="F19" s="97">
        <v>2</v>
      </c>
      <c r="G19" s="97">
        <v>15</v>
      </c>
      <c r="H19" s="97"/>
      <c r="I19" s="82"/>
    </row>
    <row r="20" spans="2:9" ht="63.95" customHeight="1" x14ac:dyDescent="0.15">
      <c r="B20" s="80">
        <v>15</v>
      </c>
      <c r="C20" s="164" t="s">
        <v>131</v>
      </c>
      <c r="D20" s="81" t="s">
        <v>152</v>
      </c>
      <c r="E20" s="81" t="s">
        <v>155</v>
      </c>
      <c r="F20" s="97">
        <v>2</v>
      </c>
      <c r="G20" s="97">
        <v>14</v>
      </c>
      <c r="H20" s="97"/>
      <c r="I20" s="82"/>
    </row>
    <row r="21" spans="2:9" ht="63.95" customHeight="1" x14ac:dyDescent="0.15">
      <c r="B21" s="80">
        <v>16</v>
      </c>
      <c r="C21" s="165"/>
      <c r="D21" s="81" t="s">
        <v>153</v>
      </c>
      <c r="E21" s="81" t="s">
        <v>156</v>
      </c>
      <c r="F21" s="97">
        <v>1</v>
      </c>
      <c r="G21" s="97">
        <v>16</v>
      </c>
      <c r="H21" s="97"/>
      <c r="I21" s="82"/>
    </row>
    <row r="22" spans="2:9" ht="63.95" customHeight="1" x14ac:dyDescent="0.15">
      <c r="B22" s="80">
        <v>17</v>
      </c>
      <c r="C22" s="167"/>
      <c r="D22" s="81" t="s">
        <v>154</v>
      </c>
      <c r="E22" s="81" t="s">
        <v>157</v>
      </c>
      <c r="F22" s="97">
        <v>1</v>
      </c>
      <c r="G22" s="97">
        <v>17</v>
      </c>
      <c r="H22" s="97"/>
      <c r="I22" s="82"/>
    </row>
    <row r="23" spans="2:9" ht="63.95" customHeight="1" x14ac:dyDescent="0.15">
      <c r="B23" s="80">
        <v>18</v>
      </c>
      <c r="C23" s="164" t="s">
        <v>132</v>
      </c>
      <c r="D23" s="81" t="s">
        <v>12</v>
      </c>
      <c r="E23" s="81" t="s">
        <v>13</v>
      </c>
      <c r="F23" s="97">
        <v>3</v>
      </c>
      <c r="G23" s="97">
        <v>18</v>
      </c>
      <c r="H23" s="97"/>
      <c r="I23" s="82"/>
    </row>
    <row r="24" spans="2:9" ht="63.95" customHeight="1" x14ac:dyDescent="0.15">
      <c r="B24" s="80">
        <v>19</v>
      </c>
      <c r="C24" s="165"/>
      <c r="D24" s="81" t="s">
        <v>146</v>
      </c>
      <c r="E24" s="81" t="s">
        <v>146</v>
      </c>
      <c r="F24" s="97">
        <v>2</v>
      </c>
      <c r="G24" s="97">
        <v>19</v>
      </c>
      <c r="H24" s="97"/>
      <c r="I24" s="82"/>
    </row>
    <row r="25" spans="2:9" ht="63.95" customHeight="1" x14ac:dyDescent="0.15">
      <c r="B25" s="80">
        <v>20</v>
      </c>
      <c r="C25" s="164" t="s">
        <v>133</v>
      </c>
      <c r="D25" s="81" t="s">
        <v>148</v>
      </c>
      <c r="E25" s="81" t="s">
        <v>146</v>
      </c>
      <c r="F25" s="97">
        <v>5</v>
      </c>
      <c r="G25" s="97">
        <v>20</v>
      </c>
      <c r="H25" s="97"/>
      <c r="I25" s="82"/>
    </row>
    <row r="26" spans="2:9" ht="63.95" customHeight="1" x14ac:dyDescent="0.15">
      <c r="B26" s="80">
        <v>21</v>
      </c>
      <c r="C26" s="165"/>
      <c r="D26" s="81" t="s">
        <v>149</v>
      </c>
      <c r="E26" s="81" t="s">
        <v>146</v>
      </c>
      <c r="F26" s="97">
        <v>5</v>
      </c>
      <c r="G26" s="97">
        <v>21</v>
      </c>
      <c r="H26" s="97"/>
      <c r="I26" s="82"/>
    </row>
    <row r="27" spans="2:9" ht="48" customHeight="1" thickBot="1" x14ac:dyDescent="0.2">
      <c r="B27" s="86"/>
      <c r="C27" s="87"/>
      <c r="D27" s="88"/>
      <c r="E27" s="95"/>
      <c r="F27" s="96"/>
      <c r="G27" s="96"/>
      <c r="H27" s="96"/>
      <c r="I27" s="89"/>
    </row>
    <row r="28" spans="2:9" ht="5.25" customHeight="1" x14ac:dyDescent="0.15"/>
  </sheetData>
  <mergeCells count="6">
    <mergeCell ref="C25:C26"/>
    <mergeCell ref="C6:C10"/>
    <mergeCell ref="C11:C17"/>
    <mergeCell ref="C18:C19"/>
    <mergeCell ref="C20:C22"/>
    <mergeCell ref="C23:C24"/>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6"/>
  <sheetViews>
    <sheetView workbookViewId="0">
      <selection activeCell="H3" sqref="H3"/>
    </sheetView>
  </sheetViews>
  <sheetFormatPr defaultRowHeight="15.75" x14ac:dyDescent="0.15"/>
  <cols>
    <col min="1" max="1" width="1" style="60" customWidth="1"/>
    <col min="2" max="2" width="7.125" style="60" customWidth="1"/>
    <col min="3" max="3" width="13" style="60" customWidth="1"/>
    <col min="4" max="4" width="29.375" style="60" customWidth="1"/>
    <col min="5" max="5" width="31" style="60" customWidth="1"/>
    <col min="6" max="6" width="9.875" style="60" customWidth="1"/>
    <col min="7" max="7" width="5.5" style="60" bestFit="1" customWidth="1"/>
    <col min="8" max="8" width="7.125" style="60" bestFit="1" customWidth="1"/>
    <col min="9" max="9" width="5.25" style="60" bestFit="1" customWidth="1"/>
    <col min="10" max="10" width="1.125" style="60" customWidth="1"/>
    <col min="11" max="16384" width="9" style="60"/>
  </cols>
  <sheetData>
    <row r="2" spans="2:9" ht="17.25" customHeight="1" x14ac:dyDescent="0.15">
      <c r="B2" s="60" t="s">
        <v>119</v>
      </c>
    </row>
    <row r="3" spans="2:9" ht="17.25" customHeight="1" x14ac:dyDescent="0.15">
      <c r="H3" s="130" t="s">
        <v>151</v>
      </c>
    </row>
    <row r="4" spans="2:9" ht="4.5" customHeight="1" thickBot="1" x14ac:dyDescent="0.2"/>
    <row r="5" spans="2:9" ht="54.75" customHeight="1" thickBot="1" x14ac:dyDescent="0.2">
      <c r="B5" s="73" t="s">
        <v>6</v>
      </c>
      <c r="C5" s="74" t="s">
        <v>15</v>
      </c>
      <c r="D5" s="74" t="s">
        <v>5</v>
      </c>
      <c r="E5" s="90" t="s">
        <v>96</v>
      </c>
      <c r="F5" s="90" t="s">
        <v>7</v>
      </c>
      <c r="G5" s="90" t="s">
        <v>150</v>
      </c>
      <c r="H5" s="90" t="s">
        <v>8</v>
      </c>
      <c r="I5" s="75" t="s">
        <v>0</v>
      </c>
    </row>
    <row r="6" spans="2:9" ht="48" customHeight="1" thickTop="1" x14ac:dyDescent="0.15">
      <c r="B6" s="76">
        <v>1</v>
      </c>
      <c r="C6" s="77"/>
      <c r="D6" s="78"/>
      <c r="E6" s="91"/>
      <c r="F6" s="92"/>
      <c r="G6" s="92"/>
      <c r="H6" s="92"/>
      <c r="I6" s="79"/>
    </row>
    <row r="7" spans="2:9" ht="48" customHeight="1" x14ac:dyDescent="0.15">
      <c r="B7" s="80">
        <v>2</v>
      </c>
      <c r="C7" s="84"/>
      <c r="D7" s="81"/>
      <c r="E7" s="81"/>
      <c r="F7" s="94"/>
      <c r="G7" s="97"/>
      <c r="H7" s="94"/>
      <c r="I7" s="82"/>
    </row>
    <row r="8" spans="2:9" ht="48" customHeight="1" x14ac:dyDescent="0.15">
      <c r="B8" s="80">
        <v>3</v>
      </c>
      <c r="C8" s="84"/>
      <c r="D8" s="81"/>
      <c r="E8" s="81"/>
      <c r="F8" s="94"/>
      <c r="G8" s="97"/>
      <c r="H8" s="94"/>
      <c r="I8" s="82"/>
    </row>
    <row r="9" spans="2:9" ht="48" customHeight="1" x14ac:dyDescent="0.15">
      <c r="B9" s="80">
        <v>4</v>
      </c>
      <c r="C9" s="84"/>
      <c r="D9" s="81"/>
      <c r="E9" s="81"/>
      <c r="F9" s="94"/>
      <c r="G9" s="97"/>
      <c r="H9" s="94"/>
      <c r="I9" s="82"/>
    </row>
    <row r="10" spans="2:9" ht="48" customHeight="1" x14ac:dyDescent="0.15">
      <c r="B10" s="80">
        <v>5</v>
      </c>
      <c r="C10" s="84"/>
      <c r="D10" s="81"/>
      <c r="E10" s="81"/>
      <c r="F10" s="97"/>
      <c r="G10" s="97"/>
      <c r="H10" s="97"/>
      <c r="I10" s="82"/>
    </row>
    <row r="11" spans="2:9" ht="48" customHeight="1" x14ac:dyDescent="0.15">
      <c r="B11" s="80">
        <v>6</v>
      </c>
      <c r="C11" s="84"/>
      <c r="D11" s="81"/>
      <c r="E11" s="81"/>
      <c r="F11" s="94"/>
      <c r="G11" s="72"/>
      <c r="H11" s="94"/>
      <c r="I11" s="82"/>
    </row>
    <row r="12" spans="2:9" ht="48" customHeight="1" x14ac:dyDescent="0.15">
      <c r="B12" s="80">
        <v>7</v>
      </c>
      <c r="C12" s="84"/>
      <c r="D12" s="81"/>
      <c r="E12" s="81"/>
      <c r="F12" s="94"/>
      <c r="G12" s="97"/>
      <c r="H12" s="94"/>
      <c r="I12" s="82"/>
    </row>
    <row r="13" spans="2:9" ht="48" customHeight="1" x14ac:dyDescent="0.15">
      <c r="B13" s="80">
        <v>8</v>
      </c>
      <c r="C13" s="84"/>
      <c r="D13" s="81"/>
      <c r="E13" s="81"/>
      <c r="F13" s="93"/>
      <c r="G13" s="97"/>
      <c r="H13" s="93"/>
      <c r="I13" s="82"/>
    </row>
    <row r="14" spans="2:9" ht="48" customHeight="1" x14ac:dyDescent="0.15">
      <c r="B14" s="80">
        <v>9</v>
      </c>
      <c r="C14" s="84"/>
      <c r="D14" s="81"/>
      <c r="E14" s="81"/>
      <c r="F14" s="72"/>
      <c r="G14" s="97"/>
      <c r="H14" s="72"/>
      <c r="I14" s="85"/>
    </row>
    <row r="15" spans="2:9" ht="48" customHeight="1" thickBot="1" x14ac:dyDescent="0.2">
      <c r="B15" s="86">
        <v>10</v>
      </c>
      <c r="C15" s="87"/>
      <c r="D15" s="88"/>
      <c r="E15" s="95"/>
      <c r="F15" s="96"/>
      <c r="G15" s="96"/>
      <c r="H15" s="96"/>
      <c r="I15" s="89"/>
    </row>
    <row r="16" spans="2:9" ht="5.25" customHeight="1" x14ac:dyDescent="0.15"/>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8"/>
  <sheetViews>
    <sheetView workbookViewId="0">
      <selection activeCell="G25" sqref="G25"/>
    </sheetView>
  </sheetViews>
  <sheetFormatPr defaultRowHeight="13.5" x14ac:dyDescent="0.15"/>
  <cols>
    <col min="1" max="1" width="1.625" style="1" customWidth="1"/>
    <col min="2" max="2" width="7.625" style="1" bestFit="1" customWidth="1"/>
    <col min="3" max="3" width="10.375" style="1" customWidth="1"/>
    <col min="4" max="4" width="5.25" style="1" bestFit="1" customWidth="1"/>
    <col min="5" max="5" width="9.375" style="1" customWidth="1"/>
    <col min="6" max="8" width="16.625" style="1" customWidth="1"/>
    <col min="9" max="9" width="7.5" style="5" bestFit="1" customWidth="1"/>
    <col min="10" max="10" width="6.625" style="5" customWidth="1"/>
    <col min="11" max="16384" width="9" style="1"/>
  </cols>
  <sheetData>
    <row r="2" spans="2:10" x14ac:dyDescent="0.15">
      <c r="D2" s="130" t="s">
        <v>161</v>
      </c>
      <c r="G2" s="130" t="s">
        <v>165</v>
      </c>
    </row>
    <row r="3" spans="2:10" ht="6" customHeight="1" thickBot="1" x14ac:dyDescent="0.2"/>
    <row r="4" spans="2:10" s="5" customFormat="1" ht="37.5" customHeight="1" thickBot="1" x14ac:dyDescent="0.2">
      <c r="B4" s="9" t="s">
        <v>51</v>
      </c>
      <c r="C4" s="3" t="s">
        <v>5</v>
      </c>
      <c r="D4" s="7" t="s">
        <v>14</v>
      </c>
      <c r="E4" s="4" t="s">
        <v>4</v>
      </c>
      <c r="F4" s="4" t="s">
        <v>2</v>
      </c>
      <c r="G4" s="4" t="s">
        <v>164</v>
      </c>
      <c r="H4" s="4" t="s">
        <v>3</v>
      </c>
      <c r="I4" s="8" t="s">
        <v>49</v>
      </c>
      <c r="J4" s="6" t="s">
        <v>50</v>
      </c>
    </row>
    <row r="5" spans="2:10" ht="24" customHeight="1" thickTop="1" x14ac:dyDescent="0.15">
      <c r="B5" s="177">
        <v>1</v>
      </c>
      <c r="C5" s="178" t="s">
        <v>160</v>
      </c>
      <c r="D5" s="180">
        <v>2</v>
      </c>
      <c r="E5" s="133" t="s">
        <v>163</v>
      </c>
      <c r="F5" s="138"/>
      <c r="G5" s="138"/>
      <c r="H5" s="138" t="s">
        <v>181</v>
      </c>
      <c r="I5" s="140">
        <v>20</v>
      </c>
      <c r="J5" s="141">
        <v>15</v>
      </c>
    </row>
    <row r="6" spans="2:10" ht="24" customHeight="1" x14ac:dyDescent="0.15">
      <c r="B6" s="170"/>
      <c r="C6" s="179"/>
      <c r="D6" s="176"/>
      <c r="E6" s="18" t="s">
        <v>182</v>
      </c>
      <c r="F6" s="24"/>
      <c r="G6" s="24" t="s">
        <v>183</v>
      </c>
      <c r="H6" s="24"/>
      <c r="I6" s="142">
        <v>40</v>
      </c>
      <c r="J6" s="143"/>
    </row>
    <row r="7" spans="2:10" ht="24" customHeight="1" x14ac:dyDescent="0.15">
      <c r="B7" s="168">
        <v>2</v>
      </c>
      <c r="C7" s="181" t="s">
        <v>162</v>
      </c>
      <c r="D7" s="174">
        <v>3</v>
      </c>
      <c r="E7" s="18" t="s">
        <v>176</v>
      </c>
      <c r="F7" s="24"/>
      <c r="G7" s="24"/>
      <c r="H7" s="24" t="s">
        <v>184</v>
      </c>
      <c r="I7" s="142">
        <v>20</v>
      </c>
      <c r="J7" s="143">
        <v>30</v>
      </c>
    </row>
    <row r="8" spans="2:10" ht="24" customHeight="1" x14ac:dyDescent="0.15">
      <c r="B8" s="170"/>
      <c r="C8" s="179"/>
      <c r="D8" s="176"/>
      <c r="E8" s="18" t="s">
        <v>173</v>
      </c>
      <c r="F8" s="24"/>
      <c r="G8" s="24" t="s">
        <v>184</v>
      </c>
      <c r="H8" s="24"/>
      <c r="I8" s="142">
        <v>20</v>
      </c>
      <c r="J8" s="143"/>
    </row>
    <row r="9" spans="2:10" ht="24" customHeight="1" x14ac:dyDescent="0.15">
      <c r="B9" s="137" t="s">
        <v>192</v>
      </c>
      <c r="C9" s="136" t="s">
        <v>191</v>
      </c>
      <c r="D9" s="2"/>
      <c r="E9" s="18"/>
      <c r="F9" s="24"/>
      <c r="G9" s="24"/>
      <c r="H9" s="24"/>
      <c r="I9" s="142"/>
      <c r="J9" s="143"/>
    </row>
    <row r="10" spans="2:10" ht="24" customHeight="1" x14ac:dyDescent="0.15">
      <c r="B10" s="168">
        <v>10</v>
      </c>
      <c r="C10" s="171" t="s">
        <v>185</v>
      </c>
      <c r="D10" s="174">
        <v>5</v>
      </c>
      <c r="E10" s="18" t="s">
        <v>186</v>
      </c>
      <c r="F10" s="24"/>
      <c r="G10" s="24" t="s">
        <v>187</v>
      </c>
      <c r="H10" s="24"/>
      <c r="I10" s="142">
        <v>20</v>
      </c>
      <c r="J10" s="143"/>
    </row>
    <row r="11" spans="2:10" ht="24" customHeight="1" x14ac:dyDescent="0.15">
      <c r="B11" s="169"/>
      <c r="C11" s="172"/>
      <c r="D11" s="175"/>
      <c r="E11" s="18" t="s">
        <v>186</v>
      </c>
      <c r="F11" s="24" t="s">
        <v>188</v>
      </c>
      <c r="G11" s="24"/>
      <c r="H11" s="24"/>
      <c r="I11" s="142">
        <v>30</v>
      </c>
      <c r="J11" s="143"/>
    </row>
    <row r="12" spans="2:10" ht="24" customHeight="1" x14ac:dyDescent="0.15">
      <c r="B12" s="169"/>
      <c r="C12" s="172"/>
      <c r="D12" s="175"/>
      <c r="E12" s="18" t="s">
        <v>173</v>
      </c>
      <c r="F12" s="24"/>
      <c r="G12" s="24"/>
      <c r="H12" s="24" t="s">
        <v>189</v>
      </c>
      <c r="I12" s="142">
        <v>30</v>
      </c>
      <c r="J12" s="143">
        <v>25</v>
      </c>
    </row>
    <row r="13" spans="2:10" ht="24" customHeight="1" x14ac:dyDescent="0.15">
      <c r="B13" s="169"/>
      <c r="C13" s="172"/>
      <c r="D13" s="175"/>
      <c r="E13" s="18" t="s">
        <v>173</v>
      </c>
      <c r="F13" s="24"/>
      <c r="G13" s="24" t="s">
        <v>190</v>
      </c>
      <c r="H13" s="24"/>
      <c r="I13" s="142">
        <v>40</v>
      </c>
      <c r="J13" s="143"/>
    </row>
    <row r="14" spans="2:10" ht="24" customHeight="1" x14ac:dyDescent="0.15">
      <c r="B14" s="170"/>
      <c r="C14" s="173"/>
      <c r="D14" s="176"/>
      <c r="E14" s="18" t="s">
        <v>191</v>
      </c>
      <c r="F14" s="139" t="s">
        <v>191</v>
      </c>
      <c r="G14" s="24"/>
      <c r="H14" s="24"/>
      <c r="I14" s="142"/>
      <c r="J14" s="143"/>
    </row>
    <row r="15" spans="2:10" ht="24" customHeight="1" x14ac:dyDescent="0.15">
      <c r="B15" s="137">
        <v>11</v>
      </c>
      <c r="C15" s="136" t="s">
        <v>191</v>
      </c>
      <c r="D15" s="2"/>
      <c r="E15" s="18"/>
      <c r="F15" s="24"/>
      <c r="G15" s="24"/>
      <c r="H15" s="24"/>
      <c r="I15" s="142"/>
      <c r="J15" s="143"/>
    </row>
    <row r="16" spans="2:10" ht="24" customHeight="1" x14ac:dyDescent="0.15">
      <c r="B16" s="137"/>
      <c r="C16" s="136"/>
      <c r="D16" s="2"/>
      <c r="E16" s="18"/>
      <c r="F16" s="24"/>
      <c r="G16" s="24"/>
      <c r="H16" s="24"/>
      <c r="I16" s="142"/>
      <c r="J16" s="143"/>
    </row>
    <row r="17" spans="2:10" ht="24" customHeight="1" x14ac:dyDescent="0.15">
      <c r="B17" s="137"/>
      <c r="C17" s="136"/>
      <c r="D17" s="2"/>
      <c r="E17" s="18"/>
      <c r="F17" s="24"/>
      <c r="G17" s="24"/>
      <c r="H17" s="24"/>
      <c r="I17" s="142"/>
      <c r="J17" s="143"/>
    </row>
    <row r="18" spans="2:10" ht="24" customHeight="1" thickBot="1" x14ac:dyDescent="0.2">
      <c r="B18" s="146"/>
      <c r="C18" s="147"/>
      <c r="D18" s="148"/>
      <c r="E18" s="134"/>
      <c r="F18" s="149"/>
      <c r="G18" s="149"/>
      <c r="H18" s="149"/>
      <c r="I18" s="144"/>
      <c r="J18" s="145"/>
    </row>
  </sheetData>
  <mergeCells count="9">
    <mergeCell ref="B10:B14"/>
    <mergeCell ref="C10:C14"/>
    <mergeCell ref="D10:D14"/>
    <mergeCell ref="B5:B6"/>
    <mergeCell ref="C5:C6"/>
    <mergeCell ref="D5:D6"/>
    <mergeCell ref="B7:B8"/>
    <mergeCell ref="C7:C8"/>
    <mergeCell ref="D7:D8"/>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7"/>
  <sheetViews>
    <sheetView workbookViewId="0">
      <selection activeCell="G9" sqref="G9"/>
    </sheetView>
  </sheetViews>
  <sheetFormatPr defaultRowHeight="13.5" x14ac:dyDescent="0.15"/>
  <cols>
    <col min="1" max="1" width="2.25" style="1" customWidth="1"/>
    <col min="2" max="2" width="7.625" style="1" bestFit="1" customWidth="1"/>
    <col min="3" max="3" width="10.375" style="1" customWidth="1"/>
    <col min="4" max="4" width="5.25" style="5" bestFit="1" customWidth="1"/>
    <col min="5" max="5" width="11.375" style="5" customWidth="1"/>
    <col min="6" max="6" width="22" style="1" customWidth="1"/>
    <col min="7" max="7" width="20.5" style="1" customWidth="1"/>
    <col min="8" max="8" width="16.375" style="1" customWidth="1"/>
    <col min="9" max="9" width="7.5" style="5" bestFit="1" customWidth="1"/>
    <col min="10" max="10" width="7.5" style="5" customWidth="1"/>
    <col min="11" max="16384" width="9" style="1"/>
  </cols>
  <sheetData>
    <row r="3" spans="2:10" ht="14.25" thickBot="1" x14ac:dyDescent="0.2">
      <c r="D3" s="152" t="s">
        <v>161</v>
      </c>
      <c r="G3" s="130" t="s">
        <v>165</v>
      </c>
    </row>
    <row r="4" spans="2:10" s="5" customFormat="1" ht="37.5" customHeight="1" thickBot="1" x14ac:dyDescent="0.2">
      <c r="B4" s="9" t="s">
        <v>51</v>
      </c>
      <c r="C4" s="3" t="s">
        <v>5</v>
      </c>
      <c r="D4" s="7" t="s">
        <v>14</v>
      </c>
      <c r="E4" s="4" t="s">
        <v>4</v>
      </c>
      <c r="F4" s="4" t="s">
        <v>2</v>
      </c>
      <c r="G4" s="4" t="s">
        <v>164</v>
      </c>
      <c r="H4" s="4" t="s">
        <v>3</v>
      </c>
      <c r="I4" s="8" t="s">
        <v>49</v>
      </c>
      <c r="J4" s="6" t="s">
        <v>50</v>
      </c>
    </row>
    <row r="5" spans="2:10" ht="24" customHeight="1" thickTop="1" x14ac:dyDescent="0.15">
      <c r="B5" s="177">
        <v>1</v>
      </c>
      <c r="C5" s="182"/>
      <c r="D5" s="180"/>
      <c r="E5" s="150"/>
      <c r="F5" s="10"/>
      <c r="G5" s="10"/>
      <c r="H5" s="10"/>
      <c r="I5" s="140"/>
      <c r="J5" s="141"/>
    </row>
    <row r="6" spans="2:10" ht="24" customHeight="1" x14ac:dyDescent="0.15">
      <c r="B6" s="169"/>
      <c r="C6" s="172"/>
      <c r="D6" s="175"/>
      <c r="E6" s="25"/>
      <c r="F6" s="11"/>
      <c r="G6" s="11"/>
      <c r="H6" s="11"/>
      <c r="I6" s="142"/>
      <c r="J6" s="143"/>
    </row>
    <row r="7" spans="2:10" ht="24" customHeight="1" x14ac:dyDescent="0.15">
      <c r="B7" s="169"/>
      <c r="C7" s="172"/>
      <c r="D7" s="175"/>
      <c r="E7" s="25"/>
      <c r="F7" s="11"/>
      <c r="G7" s="11"/>
      <c r="H7" s="11"/>
      <c r="I7" s="142"/>
      <c r="J7" s="143"/>
    </row>
    <row r="8" spans="2:10" ht="24" customHeight="1" x14ac:dyDescent="0.15">
      <c r="B8" s="169"/>
      <c r="C8" s="172"/>
      <c r="D8" s="175"/>
      <c r="E8" s="25"/>
      <c r="F8" s="11"/>
      <c r="G8" s="11"/>
      <c r="H8" s="11"/>
      <c r="I8" s="142"/>
      <c r="J8" s="143"/>
    </row>
    <row r="9" spans="2:10" ht="24" customHeight="1" x14ac:dyDescent="0.15">
      <c r="B9" s="170"/>
      <c r="C9" s="173"/>
      <c r="D9" s="176"/>
      <c r="E9" s="25"/>
      <c r="F9" s="11"/>
      <c r="G9" s="11"/>
      <c r="H9" s="11"/>
      <c r="I9" s="142"/>
      <c r="J9" s="143"/>
    </row>
    <row r="10" spans="2:10" ht="24" customHeight="1" x14ac:dyDescent="0.15">
      <c r="B10" s="186">
        <v>2</v>
      </c>
      <c r="C10" s="171"/>
      <c r="D10" s="174"/>
      <c r="E10" s="25"/>
      <c r="F10" s="11"/>
      <c r="G10" s="11"/>
      <c r="H10" s="11"/>
      <c r="I10" s="142"/>
      <c r="J10" s="143"/>
    </row>
    <row r="11" spans="2:10" ht="24" customHeight="1" x14ac:dyDescent="0.15">
      <c r="B11" s="187"/>
      <c r="C11" s="183"/>
      <c r="D11" s="175"/>
      <c r="E11" s="25"/>
      <c r="F11" s="11"/>
      <c r="G11" s="11"/>
      <c r="H11" s="11"/>
      <c r="I11" s="142"/>
      <c r="J11" s="143"/>
    </row>
    <row r="12" spans="2:10" ht="24" customHeight="1" x14ac:dyDescent="0.15">
      <c r="B12" s="187"/>
      <c r="C12" s="183"/>
      <c r="D12" s="175"/>
      <c r="E12" s="25"/>
      <c r="F12" s="11"/>
      <c r="G12" s="11"/>
      <c r="H12" s="11"/>
      <c r="I12" s="142"/>
      <c r="J12" s="143"/>
    </row>
    <row r="13" spans="2:10" ht="24" customHeight="1" x14ac:dyDescent="0.15">
      <c r="B13" s="187"/>
      <c r="C13" s="183"/>
      <c r="D13" s="175"/>
      <c r="E13" s="25"/>
      <c r="F13" s="11"/>
      <c r="G13" s="11"/>
      <c r="H13" s="11"/>
      <c r="I13" s="142"/>
      <c r="J13" s="143"/>
    </row>
    <row r="14" spans="2:10" ht="24" customHeight="1" x14ac:dyDescent="0.15">
      <c r="B14" s="188"/>
      <c r="C14" s="184"/>
      <c r="D14" s="176"/>
      <c r="E14" s="25"/>
      <c r="F14" s="11"/>
      <c r="G14" s="11"/>
      <c r="H14" s="11"/>
      <c r="I14" s="142"/>
      <c r="J14" s="143"/>
    </row>
    <row r="15" spans="2:10" ht="24" customHeight="1" x14ac:dyDescent="0.15">
      <c r="B15" s="186">
        <v>3</v>
      </c>
      <c r="C15" s="171"/>
      <c r="D15" s="174"/>
      <c r="E15" s="25"/>
      <c r="F15" s="11"/>
      <c r="G15" s="11"/>
      <c r="H15" s="11"/>
      <c r="I15" s="142"/>
      <c r="J15" s="143"/>
    </row>
    <row r="16" spans="2:10" ht="24" customHeight="1" x14ac:dyDescent="0.15">
      <c r="B16" s="187"/>
      <c r="C16" s="183"/>
      <c r="D16" s="175"/>
      <c r="E16" s="25"/>
      <c r="F16" s="11"/>
      <c r="G16" s="11"/>
      <c r="H16" s="11"/>
      <c r="I16" s="142"/>
      <c r="J16" s="143"/>
    </row>
    <row r="17" spans="2:10" ht="24" customHeight="1" x14ac:dyDescent="0.15">
      <c r="B17" s="187"/>
      <c r="C17" s="183"/>
      <c r="D17" s="175"/>
      <c r="E17" s="25"/>
      <c r="F17" s="11"/>
      <c r="G17" s="11"/>
      <c r="H17" s="11"/>
      <c r="I17" s="142"/>
      <c r="J17" s="143"/>
    </row>
    <row r="18" spans="2:10" ht="24" customHeight="1" x14ac:dyDescent="0.15">
      <c r="B18" s="187"/>
      <c r="C18" s="183"/>
      <c r="D18" s="175"/>
      <c r="E18" s="25"/>
      <c r="F18" s="11"/>
      <c r="G18" s="11"/>
      <c r="H18" s="11"/>
      <c r="I18" s="142"/>
      <c r="J18" s="143"/>
    </row>
    <row r="19" spans="2:10" ht="24" customHeight="1" x14ac:dyDescent="0.15">
      <c r="B19" s="188"/>
      <c r="C19" s="184"/>
      <c r="D19" s="176"/>
      <c r="E19" s="25"/>
      <c r="F19" s="11"/>
      <c r="G19" s="11"/>
      <c r="H19" s="11"/>
      <c r="I19" s="142"/>
      <c r="J19" s="143"/>
    </row>
    <row r="20" spans="2:10" ht="24" customHeight="1" x14ac:dyDescent="0.15">
      <c r="B20" s="186">
        <v>4</v>
      </c>
      <c r="C20" s="171"/>
      <c r="D20" s="174"/>
      <c r="E20" s="25"/>
      <c r="F20" s="11"/>
      <c r="G20" s="11"/>
      <c r="H20" s="11"/>
      <c r="I20" s="142"/>
      <c r="J20" s="143"/>
    </row>
    <row r="21" spans="2:10" ht="24" customHeight="1" x14ac:dyDescent="0.15">
      <c r="B21" s="187"/>
      <c r="C21" s="183"/>
      <c r="D21" s="175"/>
      <c r="E21" s="25"/>
      <c r="F21" s="11"/>
      <c r="G21" s="11"/>
      <c r="H21" s="11"/>
      <c r="I21" s="142"/>
      <c r="J21" s="143"/>
    </row>
    <row r="22" spans="2:10" ht="24" customHeight="1" x14ac:dyDescent="0.15">
      <c r="B22" s="187"/>
      <c r="C22" s="183"/>
      <c r="D22" s="175"/>
      <c r="E22" s="25"/>
      <c r="F22" s="11"/>
      <c r="G22" s="11"/>
      <c r="H22" s="11"/>
      <c r="I22" s="142"/>
      <c r="J22" s="143"/>
    </row>
    <row r="23" spans="2:10" ht="24" customHeight="1" x14ac:dyDescent="0.15">
      <c r="B23" s="187"/>
      <c r="C23" s="183"/>
      <c r="D23" s="175"/>
      <c r="E23" s="25"/>
      <c r="F23" s="11"/>
      <c r="G23" s="11"/>
      <c r="H23" s="11"/>
      <c r="I23" s="142"/>
      <c r="J23" s="143"/>
    </row>
    <row r="24" spans="2:10" ht="24" customHeight="1" x14ac:dyDescent="0.15">
      <c r="B24" s="188"/>
      <c r="C24" s="184"/>
      <c r="D24" s="176"/>
      <c r="E24" s="25"/>
      <c r="F24" s="11"/>
      <c r="G24" s="11"/>
      <c r="H24" s="11"/>
      <c r="I24" s="142"/>
      <c r="J24" s="143"/>
    </row>
    <row r="25" spans="2:10" ht="24" customHeight="1" x14ac:dyDescent="0.15">
      <c r="B25" s="186">
        <v>5</v>
      </c>
      <c r="C25" s="171"/>
      <c r="D25" s="174"/>
      <c r="E25" s="25"/>
      <c r="F25" s="11"/>
      <c r="G25" s="11"/>
      <c r="H25" s="11"/>
      <c r="I25" s="142"/>
      <c r="J25" s="143"/>
    </row>
    <row r="26" spans="2:10" ht="24" customHeight="1" x14ac:dyDescent="0.15">
      <c r="B26" s="187"/>
      <c r="C26" s="183"/>
      <c r="D26" s="175"/>
      <c r="E26" s="25"/>
      <c r="F26" s="11"/>
      <c r="G26" s="11"/>
      <c r="H26" s="11"/>
      <c r="I26" s="142"/>
      <c r="J26" s="143"/>
    </row>
    <row r="27" spans="2:10" ht="24" customHeight="1" thickBot="1" x14ac:dyDescent="0.2">
      <c r="B27" s="189"/>
      <c r="C27" s="185"/>
      <c r="D27" s="190"/>
      <c r="E27" s="151"/>
      <c r="F27" s="12"/>
      <c r="G27" s="12"/>
      <c r="H27" s="12"/>
      <c r="I27" s="144"/>
      <c r="J27" s="145"/>
    </row>
  </sheetData>
  <mergeCells count="15">
    <mergeCell ref="B5:B9"/>
    <mergeCell ref="D5:D9"/>
    <mergeCell ref="C5:C9"/>
    <mergeCell ref="C10:C14"/>
    <mergeCell ref="C25:C27"/>
    <mergeCell ref="B10:B14"/>
    <mergeCell ref="B25:B27"/>
    <mergeCell ref="D10:D14"/>
    <mergeCell ref="D25:D27"/>
    <mergeCell ref="B20:B24"/>
    <mergeCell ref="C20:C24"/>
    <mergeCell ref="D20:D24"/>
    <mergeCell ref="B15:B19"/>
    <mergeCell ref="C15:C19"/>
    <mergeCell ref="D15:D19"/>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workbookViewId="0">
      <selection activeCell="K9" sqref="K9"/>
    </sheetView>
  </sheetViews>
  <sheetFormatPr defaultRowHeight="13.5" x14ac:dyDescent="0.15"/>
  <cols>
    <col min="1" max="1" width="5.375" style="1" customWidth="1"/>
    <col min="2" max="2" width="1.5" style="1" customWidth="1"/>
    <col min="3" max="3" width="5.75" style="1" customWidth="1"/>
    <col min="4" max="4" width="17" style="1" customWidth="1"/>
    <col min="5" max="11" width="9" style="1"/>
    <col min="12" max="12" width="1.125" style="1" customWidth="1"/>
    <col min="13" max="13" width="14.375" style="38" customWidth="1"/>
    <col min="14" max="16384" width="9" style="1"/>
  </cols>
  <sheetData>
    <row r="1" spans="2:12" ht="8.25" customHeight="1" x14ac:dyDescent="0.15"/>
    <row r="2" spans="2:12" ht="24" customHeight="1" x14ac:dyDescent="0.15">
      <c r="B2" s="38"/>
      <c r="C2" s="38" t="s">
        <v>115</v>
      </c>
      <c r="D2" s="53"/>
      <c r="E2" s="38"/>
      <c r="F2" s="38"/>
      <c r="G2" s="38"/>
      <c r="H2" s="38"/>
      <c r="I2" s="38"/>
      <c r="J2" s="38"/>
      <c r="K2" s="38"/>
      <c r="L2" s="38"/>
    </row>
    <row r="3" spans="2:12" ht="6" customHeight="1" x14ac:dyDescent="0.15">
      <c r="B3" s="38"/>
      <c r="C3" s="38"/>
      <c r="D3" s="53"/>
      <c r="E3" s="38"/>
      <c r="F3" s="38"/>
      <c r="G3" s="38"/>
      <c r="H3" s="38"/>
      <c r="I3" s="38"/>
      <c r="J3" s="38"/>
      <c r="K3" s="38"/>
      <c r="L3" s="38"/>
    </row>
    <row r="4" spans="2:12" ht="24" customHeight="1" x14ac:dyDescent="0.15">
      <c r="B4" s="38"/>
      <c r="C4" s="38"/>
      <c r="D4" s="48"/>
      <c r="E4" s="51" t="s">
        <v>112</v>
      </c>
      <c r="F4" s="50" t="s">
        <v>111</v>
      </c>
      <c r="G4" s="50" t="s">
        <v>110</v>
      </c>
      <c r="H4" s="50" t="s">
        <v>109</v>
      </c>
      <c r="I4" s="50" t="s">
        <v>108</v>
      </c>
      <c r="J4" s="50" t="s">
        <v>107</v>
      </c>
      <c r="K4" s="50" t="s">
        <v>106</v>
      </c>
      <c r="L4" s="38"/>
    </row>
    <row r="5" spans="2:12" ht="24" customHeight="1" x14ac:dyDescent="0.15">
      <c r="B5" s="38"/>
      <c r="C5" s="38"/>
      <c r="D5" s="48" t="s">
        <v>105</v>
      </c>
      <c r="E5" s="52">
        <v>6</v>
      </c>
      <c r="F5" s="51">
        <f t="shared" ref="F5:K5" si="0">E5</f>
        <v>6</v>
      </c>
      <c r="G5" s="51">
        <f t="shared" si="0"/>
        <v>6</v>
      </c>
      <c r="H5" s="51">
        <f t="shared" si="0"/>
        <v>6</v>
      </c>
      <c r="I5" s="51">
        <f t="shared" si="0"/>
        <v>6</v>
      </c>
      <c r="J5" s="51">
        <f t="shared" si="0"/>
        <v>6</v>
      </c>
      <c r="K5" s="51">
        <f t="shared" si="0"/>
        <v>6</v>
      </c>
      <c r="L5" s="38"/>
    </row>
    <row r="6" spans="2:12" ht="24" customHeight="1" x14ac:dyDescent="0.15">
      <c r="B6" s="38"/>
      <c r="C6" s="38"/>
      <c r="D6" s="48" t="s">
        <v>104</v>
      </c>
      <c r="E6" s="51">
        <f>E5</f>
        <v>6</v>
      </c>
      <c r="F6" s="50">
        <f t="shared" ref="F6:K6" si="1">E6-1</f>
        <v>5</v>
      </c>
      <c r="G6" s="50">
        <f t="shared" si="1"/>
        <v>4</v>
      </c>
      <c r="H6" s="50">
        <f t="shared" si="1"/>
        <v>3</v>
      </c>
      <c r="I6" s="50">
        <f t="shared" si="1"/>
        <v>2</v>
      </c>
      <c r="J6" s="50">
        <f t="shared" si="1"/>
        <v>1</v>
      </c>
      <c r="K6" s="50">
        <f t="shared" si="1"/>
        <v>0</v>
      </c>
      <c r="L6" s="38"/>
    </row>
    <row r="7" spans="2:12" ht="24" customHeight="1" x14ac:dyDescent="0.15">
      <c r="B7" s="38"/>
      <c r="C7" s="41">
        <v>0</v>
      </c>
      <c r="D7" s="48" t="s">
        <v>103</v>
      </c>
      <c r="E7" s="46">
        <v>300</v>
      </c>
      <c r="F7" s="55">
        <f t="shared" ref="F7:K7" si="2">E7</f>
        <v>300</v>
      </c>
      <c r="G7" s="55">
        <f t="shared" si="2"/>
        <v>300</v>
      </c>
      <c r="H7" s="55">
        <f t="shared" si="2"/>
        <v>300</v>
      </c>
      <c r="I7" s="55">
        <f t="shared" si="2"/>
        <v>300</v>
      </c>
      <c r="J7" s="55">
        <f t="shared" si="2"/>
        <v>300</v>
      </c>
      <c r="K7" s="55">
        <f t="shared" si="2"/>
        <v>300</v>
      </c>
      <c r="L7" s="38"/>
    </row>
    <row r="8" spans="2:12" ht="24" customHeight="1" x14ac:dyDescent="0.15">
      <c r="B8" s="38"/>
      <c r="C8" s="41">
        <v>1</v>
      </c>
      <c r="D8" s="48" t="s">
        <v>101</v>
      </c>
      <c r="E8" s="47">
        <v>0</v>
      </c>
      <c r="F8" s="46">
        <v>18</v>
      </c>
      <c r="G8" s="46">
        <v>72</v>
      </c>
      <c r="H8" s="46">
        <v>26</v>
      </c>
      <c r="I8" s="46">
        <v>100</v>
      </c>
      <c r="J8" s="46">
        <v>20</v>
      </c>
      <c r="K8" s="46">
        <v>40</v>
      </c>
      <c r="L8" s="38"/>
    </row>
    <row r="9" spans="2:12" ht="24" customHeight="1" thickBot="1" x14ac:dyDescent="0.2">
      <c r="B9" s="38"/>
      <c r="C9" s="41">
        <v>2</v>
      </c>
      <c r="D9" s="45" t="s">
        <v>99</v>
      </c>
      <c r="E9" s="44">
        <f>E8</f>
        <v>0</v>
      </c>
      <c r="F9" s="44">
        <f t="shared" ref="F9:K9" si="3">E9+F8</f>
        <v>18</v>
      </c>
      <c r="G9" s="44">
        <f t="shared" si="3"/>
        <v>90</v>
      </c>
      <c r="H9" s="44">
        <f t="shared" si="3"/>
        <v>116</v>
      </c>
      <c r="I9" s="44">
        <f t="shared" si="3"/>
        <v>216</v>
      </c>
      <c r="J9" s="44">
        <f t="shared" si="3"/>
        <v>236</v>
      </c>
      <c r="K9" s="44">
        <f t="shared" si="3"/>
        <v>276</v>
      </c>
      <c r="L9" s="38"/>
    </row>
    <row r="10" spans="2:12" ht="24" customHeight="1" x14ac:dyDescent="0.15">
      <c r="B10" s="38"/>
      <c r="C10" s="41">
        <v>3</v>
      </c>
      <c r="D10" s="43" t="s">
        <v>98</v>
      </c>
      <c r="E10" s="42">
        <f t="shared" ref="E10:K10" si="4">E7-E9</f>
        <v>300</v>
      </c>
      <c r="F10" s="42">
        <f t="shared" si="4"/>
        <v>282</v>
      </c>
      <c r="G10" s="42">
        <f t="shared" si="4"/>
        <v>210</v>
      </c>
      <c r="H10" s="42">
        <f t="shared" si="4"/>
        <v>184</v>
      </c>
      <c r="I10" s="42">
        <f t="shared" si="4"/>
        <v>84</v>
      </c>
      <c r="J10" s="42">
        <f t="shared" si="4"/>
        <v>64</v>
      </c>
      <c r="K10" s="42">
        <f t="shared" si="4"/>
        <v>24</v>
      </c>
      <c r="L10" s="38"/>
    </row>
    <row r="11" spans="2:12" ht="24" customHeight="1" thickBot="1" x14ac:dyDescent="0.2">
      <c r="B11" s="38"/>
      <c r="C11" s="41">
        <v>4</v>
      </c>
      <c r="D11" s="40" t="s">
        <v>97</v>
      </c>
      <c r="E11" s="39">
        <f t="shared" ref="E11:K11" si="5">E7*E6/E5</f>
        <v>300</v>
      </c>
      <c r="F11" s="39">
        <f t="shared" si="5"/>
        <v>250</v>
      </c>
      <c r="G11" s="39">
        <f t="shared" si="5"/>
        <v>200</v>
      </c>
      <c r="H11" s="39">
        <f t="shared" si="5"/>
        <v>150</v>
      </c>
      <c r="I11" s="39">
        <f t="shared" si="5"/>
        <v>100</v>
      </c>
      <c r="J11" s="39">
        <f t="shared" si="5"/>
        <v>50</v>
      </c>
      <c r="K11" s="39">
        <f t="shared" si="5"/>
        <v>0</v>
      </c>
      <c r="L11" s="38"/>
    </row>
    <row r="12" spans="2:12" ht="24" customHeight="1" x14ac:dyDescent="0.15">
      <c r="B12" s="38"/>
      <c r="C12" s="38"/>
      <c r="D12" s="38"/>
      <c r="E12" s="38"/>
      <c r="F12" s="38"/>
      <c r="G12" s="38"/>
      <c r="H12" s="38"/>
      <c r="I12" s="38"/>
      <c r="J12" s="38"/>
      <c r="K12" s="38"/>
      <c r="L12" s="38"/>
    </row>
    <row r="13" spans="2:12" ht="24" customHeight="1" x14ac:dyDescent="0.15">
      <c r="B13" s="38"/>
      <c r="C13" s="38"/>
      <c r="D13" s="38"/>
      <c r="E13" s="38"/>
      <c r="F13" s="38"/>
      <c r="G13" s="38"/>
      <c r="H13" s="38"/>
      <c r="I13" s="38"/>
      <c r="J13" s="38"/>
      <c r="K13" s="38"/>
      <c r="L13" s="38"/>
    </row>
    <row r="14" spans="2:12" ht="24" customHeight="1" x14ac:dyDescent="0.15">
      <c r="B14" s="38"/>
      <c r="C14" s="38"/>
      <c r="D14" s="38"/>
      <c r="E14" s="38"/>
      <c r="F14" s="38"/>
      <c r="G14" s="38"/>
      <c r="H14" s="38"/>
      <c r="I14" s="38"/>
      <c r="J14" s="38"/>
      <c r="K14" s="38"/>
      <c r="L14" s="38"/>
    </row>
    <row r="15" spans="2:12" ht="24" customHeight="1" x14ac:dyDescent="0.15">
      <c r="B15" s="38"/>
      <c r="C15" s="38"/>
      <c r="D15" s="38"/>
      <c r="E15" s="38"/>
      <c r="F15" s="38"/>
      <c r="G15" s="38"/>
      <c r="H15" s="38"/>
      <c r="I15" s="38"/>
      <c r="J15" s="38"/>
      <c r="K15" s="38"/>
      <c r="L15" s="38"/>
    </row>
    <row r="16" spans="2:12" ht="24" customHeight="1" x14ac:dyDescent="0.15">
      <c r="B16" s="38"/>
      <c r="C16" s="38"/>
      <c r="D16" s="38"/>
      <c r="E16" s="38"/>
      <c r="F16" s="38"/>
      <c r="G16" s="38"/>
      <c r="H16" s="38"/>
      <c r="I16" s="38"/>
      <c r="J16" s="38"/>
      <c r="K16" s="38"/>
      <c r="L16" s="38"/>
    </row>
    <row r="17" s="38" customFormat="1" ht="24" customHeight="1" x14ac:dyDescent="0.15"/>
    <row r="18" s="38" customFormat="1" ht="24" customHeight="1" x14ac:dyDescent="0.15"/>
    <row r="19" s="38" customFormat="1" x14ac:dyDescent="0.15"/>
    <row r="20" s="38" customFormat="1" x14ac:dyDescent="0.15"/>
    <row r="21" s="38" customFormat="1" x14ac:dyDescent="0.15"/>
    <row r="22" s="38" customFormat="1" x14ac:dyDescent="0.15"/>
    <row r="23" s="38" customFormat="1" x14ac:dyDescent="0.15"/>
    <row r="24" s="38" customFormat="1" x14ac:dyDescent="0.15"/>
    <row r="25" s="38" customFormat="1" x14ac:dyDescent="0.15"/>
    <row r="26" s="38" customFormat="1" ht="5.25" customHeight="1" x14ac:dyDescent="0.15"/>
    <row r="27" s="38" customFormat="1" x14ac:dyDescent="0.15"/>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8"/>
  <sheetViews>
    <sheetView workbookViewId="0">
      <selection activeCell="M10" sqref="M10"/>
    </sheetView>
  </sheetViews>
  <sheetFormatPr defaultRowHeight="13.5" x14ac:dyDescent="0.15"/>
  <cols>
    <col min="1" max="1" width="5.375" style="1" customWidth="1"/>
    <col min="2" max="2" width="1.5" style="1" customWidth="1"/>
    <col min="3" max="3" width="5.75" style="1" customWidth="1"/>
    <col min="4" max="4" width="17" style="1" customWidth="1"/>
    <col min="5" max="11" width="9" style="1"/>
    <col min="12" max="12" width="1.125" style="1" customWidth="1"/>
    <col min="13" max="13" width="18.125" style="37" customWidth="1"/>
    <col min="14" max="16384" width="9" style="1"/>
  </cols>
  <sheetData>
    <row r="1" spans="2:13" ht="8.25" customHeight="1" x14ac:dyDescent="0.15"/>
    <row r="2" spans="2:13" ht="24" customHeight="1" x14ac:dyDescent="0.15">
      <c r="B2" s="38"/>
      <c r="C2" s="38" t="s">
        <v>115</v>
      </c>
      <c r="D2" s="53"/>
      <c r="E2" s="38"/>
      <c r="F2" s="38"/>
      <c r="G2" s="38"/>
      <c r="H2" s="38"/>
      <c r="I2" s="38"/>
      <c r="J2" s="38"/>
      <c r="K2" s="38"/>
      <c r="L2" s="38"/>
    </row>
    <row r="3" spans="2:13" ht="18.75" customHeight="1" x14ac:dyDescent="0.15">
      <c r="B3" s="38"/>
      <c r="C3" s="38"/>
      <c r="D3" s="53"/>
      <c r="E3" s="54" t="s">
        <v>114</v>
      </c>
      <c r="F3" s="37" t="s">
        <v>113</v>
      </c>
      <c r="G3" s="38"/>
      <c r="H3" s="38"/>
      <c r="I3" s="38"/>
      <c r="J3" s="38"/>
      <c r="K3" s="38"/>
      <c r="L3" s="38"/>
    </row>
    <row r="4" spans="2:13" ht="6" customHeight="1" x14ac:dyDescent="0.15">
      <c r="B4" s="38"/>
      <c r="C4" s="38"/>
      <c r="D4" s="53"/>
      <c r="E4" s="38"/>
      <c r="F4" s="38"/>
      <c r="G4" s="38"/>
      <c r="H4" s="38"/>
      <c r="I4" s="38"/>
      <c r="J4" s="38"/>
      <c r="K4" s="38"/>
      <c r="L4" s="38"/>
    </row>
    <row r="5" spans="2:13" ht="24" customHeight="1" x14ac:dyDescent="0.15">
      <c r="B5" s="38"/>
      <c r="C5" s="38"/>
      <c r="D5" s="48"/>
      <c r="E5" s="51" t="s">
        <v>112</v>
      </c>
      <c r="F5" s="50" t="s">
        <v>111</v>
      </c>
      <c r="G5" s="50" t="s">
        <v>110</v>
      </c>
      <c r="H5" s="50" t="s">
        <v>109</v>
      </c>
      <c r="I5" s="50" t="s">
        <v>108</v>
      </c>
      <c r="J5" s="50" t="s">
        <v>107</v>
      </c>
      <c r="K5" s="50" t="s">
        <v>106</v>
      </c>
      <c r="L5" s="38"/>
    </row>
    <row r="6" spans="2:13" ht="24" customHeight="1" x14ac:dyDescent="0.15">
      <c r="B6" s="38"/>
      <c r="C6" s="38"/>
      <c r="D6" s="48" t="s">
        <v>105</v>
      </c>
      <c r="E6" s="52">
        <v>6</v>
      </c>
      <c r="F6" s="51">
        <f t="shared" ref="F6:K6" si="0">E6</f>
        <v>6</v>
      </c>
      <c r="G6" s="51">
        <f t="shared" si="0"/>
        <v>6</v>
      </c>
      <c r="H6" s="51">
        <f t="shared" si="0"/>
        <v>6</v>
      </c>
      <c r="I6" s="51">
        <f t="shared" si="0"/>
        <v>6</v>
      </c>
      <c r="J6" s="51">
        <f t="shared" si="0"/>
        <v>6</v>
      </c>
      <c r="K6" s="51">
        <f t="shared" si="0"/>
        <v>6</v>
      </c>
      <c r="L6" s="38"/>
    </row>
    <row r="7" spans="2:13" ht="24" customHeight="1" x14ac:dyDescent="0.15">
      <c r="B7" s="38"/>
      <c r="C7" s="38"/>
      <c r="D7" s="48" t="s">
        <v>104</v>
      </c>
      <c r="E7" s="51">
        <f>E6</f>
        <v>6</v>
      </c>
      <c r="F7" s="50">
        <f t="shared" ref="F7:K7" si="1">E7-1</f>
        <v>5</v>
      </c>
      <c r="G7" s="50">
        <f t="shared" si="1"/>
        <v>4</v>
      </c>
      <c r="H7" s="50">
        <f t="shared" si="1"/>
        <v>3</v>
      </c>
      <c r="I7" s="50">
        <f t="shared" si="1"/>
        <v>2</v>
      </c>
      <c r="J7" s="50">
        <f t="shared" si="1"/>
        <v>1</v>
      </c>
      <c r="K7" s="50">
        <f t="shared" si="1"/>
        <v>0</v>
      </c>
      <c r="L7" s="38"/>
    </row>
    <row r="8" spans="2:13" ht="24" customHeight="1" x14ac:dyDescent="0.15">
      <c r="B8" s="38"/>
      <c r="C8" s="41">
        <v>0</v>
      </c>
      <c r="D8" s="48" t="s">
        <v>103</v>
      </c>
      <c r="E8" s="46">
        <v>0</v>
      </c>
      <c r="F8" s="49">
        <f t="shared" ref="F8:K8" si="2">E8</f>
        <v>0</v>
      </c>
      <c r="G8" s="49">
        <f t="shared" si="2"/>
        <v>0</v>
      </c>
      <c r="H8" s="49">
        <f t="shared" si="2"/>
        <v>0</v>
      </c>
      <c r="I8" s="49">
        <f t="shared" si="2"/>
        <v>0</v>
      </c>
      <c r="J8" s="49">
        <f t="shared" si="2"/>
        <v>0</v>
      </c>
      <c r="K8" s="49">
        <f t="shared" si="2"/>
        <v>0</v>
      </c>
      <c r="L8" s="38"/>
      <c r="M8" s="37" t="s">
        <v>102</v>
      </c>
    </row>
    <row r="9" spans="2:13" ht="24" customHeight="1" x14ac:dyDescent="0.15">
      <c r="B9" s="38"/>
      <c r="C9" s="41">
        <v>1</v>
      </c>
      <c r="D9" s="48" t="s">
        <v>101</v>
      </c>
      <c r="E9" s="47">
        <v>0</v>
      </c>
      <c r="F9" s="46">
        <v>0</v>
      </c>
      <c r="G9" s="46">
        <v>0</v>
      </c>
      <c r="H9" s="46">
        <v>0</v>
      </c>
      <c r="I9" s="46">
        <v>0</v>
      </c>
      <c r="J9" s="46">
        <v>0</v>
      </c>
      <c r="K9" s="46">
        <v>0</v>
      </c>
      <c r="L9" s="38"/>
      <c r="M9" s="37" t="s">
        <v>100</v>
      </c>
    </row>
    <row r="10" spans="2:13" ht="24" customHeight="1" thickBot="1" x14ac:dyDescent="0.2">
      <c r="B10" s="38"/>
      <c r="C10" s="41">
        <v>2</v>
      </c>
      <c r="D10" s="45" t="s">
        <v>99</v>
      </c>
      <c r="E10" s="44">
        <f>E9</f>
        <v>0</v>
      </c>
      <c r="F10" s="44">
        <f t="shared" ref="F10:K10" si="3">E10+F9</f>
        <v>0</v>
      </c>
      <c r="G10" s="44">
        <f t="shared" si="3"/>
        <v>0</v>
      </c>
      <c r="H10" s="44">
        <f t="shared" si="3"/>
        <v>0</v>
      </c>
      <c r="I10" s="44">
        <f t="shared" si="3"/>
        <v>0</v>
      </c>
      <c r="J10" s="44">
        <f t="shared" si="3"/>
        <v>0</v>
      </c>
      <c r="K10" s="44">
        <f t="shared" si="3"/>
        <v>0</v>
      </c>
      <c r="L10" s="38"/>
    </row>
    <row r="11" spans="2:13" ht="24" customHeight="1" x14ac:dyDescent="0.15">
      <c r="B11" s="38"/>
      <c r="C11" s="41">
        <v>3</v>
      </c>
      <c r="D11" s="43" t="s">
        <v>98</v>
      </c>
      <c r="E11" s="42">
        <f t="shared" ref="E11:K11" si="4">E8-E10</f>
        <v>0</v>
      </c>
      <c r="F11" s="42">
        <f t="shared" si="4"/>
        <v>0</v>
      </c>
      <c r="G11" s="42">
        <f t="shared" si="4"/>
        <v>0</v>
      </c>
      <c r="H11" s="42">
        <f t="shared" si="4"/>
        <v>0</v>
      </c>
      <c r="I11" s="42">
        <f t="shared" si="4"/>
        <v>0</v>
      </c>
      <c r="J11" s="42">
        <f t="shared" si="4"/>
        <v>0</v>
      </c>
      <c r="K11" s="42">
        <f t="shared" si="4"/>
        <v>0</v>
      </c>
      <c r="L11" s="38"/>
    </row>
    <row r="12" spans="2:13" ht="24" customHeight="1" thickBot="1" x14ac:dyDescent="0.2">
      <c r="B12" s="38"/>
      <c r="C12" s="41">
        <v>4</v>
      </c>
      <c r="D12" s="40" t="s">
        <v>97</v>
      </c>
      <c r="E12" s="39">
        <f t="shared" ref="E12:K12" si="5">E8*E7/E6</f>
        <v>0</v>
      </c>
      <c r="F12" s="39">
        <f t="shared" si="5"/>
        <v>0</v>
      </c>
      <c r="G12" s="39">
        <f t="shared" si="5"/>
        <v>0</v>
      </c>
      <c r="H12" s="39">
        <f t="shared" si="5"/>
        <v>0</v>
      </c>
      <c r="I12" s="39">
        <f t="shared" si="5"/>
        <v>0</v>
      </c>
      <c r="J12" s="39">
        <f t="shared" si="5"/>
        <v>0</v>
      </c>
      <c r="K12" s="39">
        <f t="shared" si="5"/>
        <v>0</v>
      </c>
      <c r="L12" s="38"/>
    </row>
    <row r="13" spans="2:13" ht="24" customHeight="1" x14ac:dyDescent="0.15">
      <c r="B13" s="38"/>
      <c r="C13" s="38"/>
      <c r="D13" s="38"/>
      <c r="E13" s="38"/>
      <c r="F13" s="38"/>
      <c r="G13" s="38"/>
      <c r="H13" s="38"/>
      <c r="I13" s="38"/>
      <c r="J13" s="38"/>
      <c r="K13" s="38"/>
      <c r="L13" s="38"/>
    </row>
    <row r="14" spans="2:13" ht="24" customHeight="1" x14ac:dyDescent="0.15">
      <c r="B14" s="38"/>
      <c r="C14" s="38"/>
      <c r="D14" s="38"/>
      <c r="E14" s="38"/>
      <c r="F14" s="38"/>
      <c r="G14" s="38"/>
      <c r="H14" s="38"/>
      <c r="I14" s="38"/>
      <c r="J14" s="38"/>
      <c r="K14" s="38"/>
      <c r="L14" s="38"/>
    </row>
    <row r="15" spans="2:13" ht="24" customHeight="1" x14ac:dyDescent="0.15">
      <c r="B15" s="38"/>
      <c r="C15" s="38"/>
      <c r="D15" s="38"/>
      <c r="E15" s="38"/>
      <c r="F15" s="38"/>
      <c r="G15" s="38"/>
      <c r="H15" s="38"/>
      <c r="I15" s="38"/>
      <c r="J15" s="38"/>
      <c r="K15" s="38"/>
      <c r="L15" s="38"/>
    </row>
    <row r="16" spans="2:13" ht="24" customHeight="1" x14ac:dyDescent="0.15">
      <c r="B16" s="38"/>
      <c r="C16" s="38"/>
      <c r="D16" s="38"/>
      <c r="E16" s="38"/>
      <c r="F16" s="38"/>
      <c r="G16" s="38"/>
      <c r="H16" s="38"/>
      <c r="I16" s="38"/>
      <c r="J16" s="38"/>
      <c r="K16" s="38"/>
      <c r="L16" s="38"/>
    </row>
    <row r="17" spans="2:13" ht="24" customHeight="1" x14ac:dyDescent="0.15">
      <c r="B17" s="38"/>
      <c r="C17" s="38"/>
      <c r="D17" s="38"/>
      <c r="E17" s="38"/>
      <c r="F17" s="38"/>
      <c r="G17" s="38"/>
      <c r="H17" s="38"/>
      <c r="I17" s="38"/>
      <c r="J17" s="38"/>
      <c r="K17" s="38"/>
      <c r="L17" s="38"/>
    </row>
    <row r="18" spans="2:13" ht="24" customHeight="1" x14ac:dyDescent="0.15">
      <c r="B18" s="38"/>
      <c r="C18" s="38"/>
      <c r="D18" s="38"/>
      <c r="E18" s="38"/>
      <c r="F18" s="38"/>
      <c r="G18" s="38"/>
      <c r="H18" s="38"/>
      <c r="I18" s="38"/>
      <c r="J18" s="38"/>
      <c r="K18" s="38"/>
      <c r="L18" s="38"/>
    </row>
    <row r="19" spans="2:13" ht="24" customHeight="1" x14ac:dyDescent="0.15">
      <c r="B19" s="38"/>
      <c r="C19" s="38"/>
      <c r="D19" s="38"/>
      <c r="E19" s="38"/>
      <c r="F19" s="38"/>
      <c r="G19" s="38"/>
      <c r="H19" s="38"/>
      <c r="I19" s="38"/>
      <c r="J19" s="38"/>
      <c r="K19" s="38"/>
      <c r="L19" s="38"/>
    </row>
    <row r="20" spans="2:13" x14ac:dyDescent="0.15">
      <c r="B20" s="38"/>
      <c r="C20" s="38"/>
      <c r="D20" s="38"/>
      <c r="E20" s="38"/>
      <c r="F20" s="38"/>
      <c r="G20" s="38"/>
      <c r="H20" s="38"/>
      <c r="I20" s="38"/>
      <c r="J20" s="38"/>
      <c r="K20" s="38"/>
      <c r="L20" s="38"/>
    </row>
    <row r="21" spans="2:13" x14ac:dyDescent="0.15">
      <c r="B21" s="38"/>
      <c r="C21" s="38"/>
      <c r="D21" s="38"/>
      <c r="E21" s="38"/>
      <c r="F21" s="38"/>
      <c r="G21" s="38"/>
      <c r="H21" s="38"/>
      <c r="I21" s="38"/>
      <c r="J21" s="38"/>
      <c r="K21" s="38"/>
      <c r="L21" s="38"/>
    </row>
    <row r="22" spans="2:13" x14ac:dyDescent="0.15">
      <c r="B22" s="38"/>
      <c r="C22" s="38"/>
      <c r="D22" s="38"/>
      <c r="E22" s="38"/>
      <c r="F22" s="38"/>
      <c r="G22" s="38"/>
      <c r="H22" s="38"/>
      <c r="I22" s="38"/>
      <c r="J22" s="38"/>
      <c r="K22" s="38"/>
      <c r="L22" s="38"/>
    </row>
    <row r="23" spans="2:13" x14ac:dyDescent="0.15">
      <c r="B23" s="38"/>
      <c r="C23" s="38"/>
      <c r="D23" s="38"/>
      <c r="E23" s="38"/>
      <c r="F23" s="38"/>
      <c r="G23" s="38"/>
      <c r="H23" s="38"/>
      <c r="I23" s="38"/>
      <c r="J23" s="38"/>
      <c r="K23" s="38"/>
      <c r="L23" s="38"/>
    </row>
    <row r="24" spans="2:13" x14ac:dyDescent="0.15">
      <c r="B24" s="38"/>
      <c r="C24" s="38"/>
      <c r="D24" s="38"/>
      <c r="E24" s="38"/>
      <c r="F24" s="38"/>
      <c r="G24" s="38"/>
      <c r="H24" s="38"/>
      <c r="I24" s="38"/>
      <c r="J24" s="38"/>
      <c r="K24" s="38"/>
      <c r="L24" s="38"/>
    </row>
    <row r="25" spans="2:13" x14ac:dyDescent="0.15">
      <c r="B25" s="38"/>
      <c r="C25" s="38"/>
      <c r="D25" s="38"/>
      <c r="E25" s="38"/>
      <c r="F25" s="38"/>
      <c r="G25" s="38"/>
      <c r="H25" s="38"/>
      <c r="I25" s="38"/>
      <c r="J25" s="38"/>
      <c r="K25" s="38"/>
      <c r="L25" s="38"/>
    </row>
    <row r="26" spans="2:13" x14ac:dyDescent="0.15">
      <c r="B26" s="38"/>
      <c r="C26" s="38"/>
      <c r="D26" s="38"/>
      <c r="E26" s="38"/>
      <c r="F26" s="38"/>
      <c r="G26" s="38"/>
      <c r="H26" s="38"/>
      <c r="I26" s="38"/>
      <c r="J26" s="38"/>
      <c r="K26" s="38"/>
      <c r="L26" s="38"/>
    </row>
    <row r="27" spans="2:13" ht="5.25" customHeight="1" x14ac:dyDescent="0.15">
      <c r="B27" s="38"/>
      <c r="C27" s="38"/>
      <c r="D27" s="38"/>
      <c r="E27" s="38"/>
      <c r="F27" s="38"/>
      <c r="G27" s="38"/>
      <c r="H27" s="38"/>
      <c r="I27" s="38"/>
      <c r="J27" s="38"/>
      <c r="K27" s="38"/>
      <c r="L27" s="38"/>
    </row>
    <row r="28" spans="2:13" s="38" customFormat="1" x14ac:dyDescent="0.15">
      <c r="M28" s="37"/>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vt:i4>
      </vt:variant>
    </vt:vector>
  </HeadingPairs>
  <TitlesOfParts>
    <vt:vector size="16" baseType="lpstr">
      <vt:lpstr>イベントとドキュメント</vt:lpstr>
      <vt:lpstr>エピック(例)</vt:lpstr>
      <vt:lpstr>エピック</vt:lpstr>
      <vt:lpstr>プロダクト バックログ(例)</vt:lpstr>
      <vt:lpstr>プロダクト バックログ</vt:lpstr>
      <vt:lpstr>スプリントバックログ(例)</vt:lpstr>
      <vt:lpstr>スプリントバックログ</vt:lpstr>
      <vt:lpstr>バーンダウンチャート(例)</vt:lpstr>
      <vt:lpstr>バーンダウンチャート</vt:lpstr>
      <vt:lpstr>問題点リスト(例)</vt:lpstr>
      <vt:lpstr>問題点リスト</vt:lpstr>
      <vt:lpstr>リスク一覧(例)</vt:lpstr>
      <vt:lpstr>リスク一覧</vt:lpstr>
      <vt:lpstr>KPT(例)</vt:lpstr>
      <vt:lpstr>KPT</vt:lpstr>
      <vt:lpstr>KPT!Print_Area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2020-03-24T08:55:59Z</dcterms:modified>
</cp:coreProperties>
</file>