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hidePivotFieldList="1"/>
  <xr:revisionPtr revIDLastSave="0" documentId="8_{92317A38-C8A5-45F2-84EF-2E925CD66FE5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Q-1" sheetId="1" r:id="rId1"/>
    <sheet name="Q-2" sheetId="2" r:id="rId2"/>
    <sheet name="Q-3" sheetId="3" r:id="rId3"/>
    <sheet name="Q-4" sheetId="4" r:id="rId4"/>
    <sheet name="Q-5" sheetId="5" r:id="rId5"/>
  </sheets>
  <definedNames>
    <definedName name="_xlnm._FilterDatabase" localSheetId="2" hidden="1">'Q-3'!$A$7:$I$32</definedName>
    <definedName name="_xlnm._FilterDatabase" localSheetId="0" hidden="1">'Q-1'!$B$7:$I$7</definedName>
  </definedNames>
  <calcPr calcId="191028"/>
  <pivotCaches>
    <pivotCache cacheId="393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5" l="1"/>
  <c r="Q13" i="5"/>
  <c r="S12" i="5"/>
  <c r="Q12" i="5"/>
  <c r="S11" i="5"/>
  <c r="Q11" i="5"/>
  <c r="I14" i="5"/>
  <c r="I30" i="5"/>
  <c r="I38" i="5"/>
  <c r="I29" i="5"/>
  <c r="I23" i="5"/>
  <c r="I20" i="5"/>
  <c r="I24" i="5"/>
  <c r="I21" i="5"/>
  <c r="I31" i="5"/>
  <c r="I39" i="5"/>
  <c r="I33" i="5"/>
  <c r="I18" i="5"/>
  <c r="I15" i="5"/>
  <c r="I28" i="5"/>
  <c r="I17" i="5"/>
  <c r="I26" i="5"/>
  <c r="I25" i="5"/>
  <c r="I22" i="5"/>
  <c r="I16" i="5"/>
  <c r="I27" i="5"/>
  <c r="I36" i="5"/>
  <c r="I32" i="5"/>
  <c r="I37" i="5"/>
  <c r="I13" i="5"/>
  <c r="I35" i="5"/>
  <c r="I12" i="5"/>
  <c r="I40" i="5"/>
  <c r="I19" i="5"/>
  <c r="I11" i="5"/>
  <c r="I34" i="5"/>
  <c r="G11" i="5"/>
  <c r="G19" i="5"/>
  <c r="G40" i="5"/>
  <c r="G12" i="5"/>
  <c r="G35" i="5"/>
  <c r="G13" i="5"/>
  <c r="G37" i="5"/>
  <c r="G32" i="5"/>
  <c r="G36" i="5"/>
  <c r="G27" i="5"/>
  <c r="G16" i="5"/>
  <c r="G22" i="5"/>
  <c r="G25" i="5"/>
  <c r="G26" i="5"/>
  <c r="G17" i="5"/>
  <c r="G28" i="5"/>
  <c r="G15" i="5"/>
  <c r="G18" i="5"/>
  <c r="G33" i="5"/>
  <c r="G39" i="5"/>
  <c r="G31" i="5"/>
  <c r="G21" i="5"/>
  <c r="G24" i="5"/>
  <c r="G20" i="5"/>
  <c r="G23" i="5"/>
  <c r="G29" i="5"/>
  <c r="G38" i="5"/>
  <c r="G30" i="5"/>
  <c r="G14" i="5"/>
  <c r="G34" i="5"/>
  <c r="M12" i="3"/>
  <c r="M10" i="3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L42" i="1"/>
  <c r="K42" i="1"/>
  <c r="J42" i="1"/>
  <c r="H7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108" i="1"/>
</calcChain>
</file>

<file path=xl/sharedStrings.xml><?xml version="1.0" encoding="utf-8"?>
<sst xmlns="http://schemas.openxmlformats.org/spreadsheetml/2006/main" count="1018" uniqueCount="130">
  <si>
    <t>1- Data Cleaning and Transformations</t>
  </si>
  <si>
    <t>Identify and highlight the null values in the Quantity, Price_Per_Unit and Total_Amount columns
using Conditional Formatting</t>
  </si>
  <si>
    <t>Fill the missing NULL values with the rounded average of their respective columnsY</t>
  </si>
  <si>
    <t>Remove any leading or trailing spaces in the Customer_Region column using TRIM()</t>
  </si>
  <si>
    <t>Convert all Customer_Region values to uppercaseP</t>
  </si>
  <si>
    <t>Step-1</t>
  </si>
  <si>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</si>
  <si>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</si>
  <si>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</si>
  <si>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</si>
  <si>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</si>
  <si>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</si>
  <si>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</si>
  <si>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</si>
  <si>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</si>
  <si>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</si>
  <si>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</si>
  <si>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</si>
  <si>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</si>
  <si>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NULL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</si>
  <si>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</si>
  <si>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</si>
  <si>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</si>
  <si>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</si>
  <si>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</si>
  <si>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</si>
  <si>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</si>
  <si>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</si>
  <si>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</si>
  <si>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</si>
  <si>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</si>
  <si>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</si>
  <si>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</si>
  <si>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</si>
  <si>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</si>
  <si>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</si>
  <si>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</si>
  <si>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</si>
  <si>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</si>
  <si>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</si>
  <si>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</si>
  <si>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</si>
  <si>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</si>
  <si>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</si>
  <si>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</si>
  <si>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</si>
  <si>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</si>
  <si>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</si>
  <si>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</si>
  <si>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</si>
  <si>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</si>
  <si>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</si>
  <si>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</si>
  <si>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</si>
  <si>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</si>
  <si>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</si>
  <si>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</si>
  <si>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</si>
  <si>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</si>
  <si>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</si>
  <si>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</si>
  <si>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</si>
  <si>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</si>
  <si>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</si>
  <si>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</si>
  <si>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</si>
  <si>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</si>
  <si>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</si>
  <si>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</si>
  <si>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</si>
  <si>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</si>
  <si>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Step-2</t>
  </si>
  <si>
    <t>AverageQuantity</t>
  </si>
  <si>
    <t>Average Price_Per_Unit</t>
  </si>
  <si>
    <t>Average Total_Amount</t>
  </si>
  <si>
    <t>Step-3</t>
  </si>
  <si>
    <t>Step-4</t>
  </si>
  <si>
    <t>NORTH</t>
  </si>
  <si>
    <t>SOUTH</t>
  </si>
  <si>
    <t>EAST</t>
  </si>
  <si>
    <t>WEST</t>
  </si>
  <si>
    <t>2-  PivotTable Analysis5</t>
  </si>
  <si>
    <t>Create a PivotTable that displays the total revenue (Total_amount ) by  customer_region.</t>
  </si>
  <si>
    <t>Identify the region with the highest revenue</t>
  </si>
  <si>
    <t>Apply Data Bars in Conditional Formatting to visually highlight the region with the highest sales</t>
  </si>
  <si>
    <t>Sum of Total_Amount</t>
  </si>
  <si>
    <t>Grand Total</t>
  </si>
  <si>
    <t>Region with the highest revenue:-</t>
  </si>
  <si>
    <t>Total Revenue</t>
  </si>
  <si>
    <t>VLOOKUP and INDEX/MATCH Operations5</t>
  </si>
  <si>
    <t>Use the Vlookup  function to find the Total_Amount for Order_id  = 1015</t>
  </si>
  <si>
    <t>Use the INDEX/MATCH functions together to retrieve the Category for Order_id =  1027</t>
  </si>
  <si>
    <t>Compare the results of both methods and explain the difference between VLOOKUP and INDEX/MATCH.</t>
  </si>
  <si>
    <t>Total_Amount for Order_id = 1015</t>
  </si>
  <si>
    <t>Feature</t>
  </si>
  <si>
    <t>VLOOKUP</t>
  </si>
  <si>
    <t>INDEX/MATCH</t>
  </si>
  <si>
    <t>Search direction</t>
  </si>
  <si>
    <t>Only left to right</t>
  </si>
  <si>
    <r>
      <t xml:space="preserve">Can look </t>
    </r>
    <r>
      <rPr>
        <b/>
        <sz val="11"/>
        <color theme="1"/>
        <rFont val="Aptos Narrow"/>
        <family val="2"/>
        <scheme val="minor"/>
      </rPr>
      <t>left, right, up, or down</t>
    </r>
  </si>
  <si>
    <t>Retrieve the Category for Order_id = 1027</t>
  </si>
  <si>
    <t>Column flexibility</t>
  </si>
  <si>
    <t>Fixedcolumn number</t>
  </si>
  <si>
    <t>Fully dynamic, works well with table changes</t>
  </si>
  <si>
    <t>Performance</t>
  </si>
  <si>
    <t>Slightly slower on large data</t>
  </si>
  <si>
    <t>Faster and more efficient on large datasets</t>
  </si>
  <si>
    <t>Robust to changes</t>
  </si>
  <si>
    <t>Breaks if columns are moved</t>
  </si>
  <si>
    <t>More robust and flexible</t>
  </si>
  <si>
    <t>Syntax</t>
  </si>
  <si>
    <t>Simpler for quick lookups</t>
  </si>
  <si>
    <t>Slightly more complex, but more powerful</t>
  </si>
  <si>
    <t>Fixed column number (hard to change)</t>
  </si>
  <si>
    <t>.- Trend Analysis_x001F_</t>
  </si>
  <si>
    <t>Create a Line Chart_x001F_</t>
  </si>
  <si>
    <t>Plot the revenue trend over time using Order_Date and Total_amount</t>
  </si>
  <si>
    <t>_x001D_ Analyze the Trend_x001F_</t>
  </si>
  <si>
    <t>Identify if there are any seasonal patterns or spikes in sales4</t>
  </si>
  <si>
    <t>There is spikes from mid month to end of the month of march</t>
  </si>
  <si>
    <t>Profit Margin Calculation</t>
  </si>
  <si>
    <t>Add a New Column_x001F_</t>
  </si>
  <si>
    <t>Create a calculated column:</t>
  </si>
  <si>
    <t>Profit_Margin = Total_Amount - (Quantity × Price_Per_Unit × 0.6)</t>
  </si>
  <si>
    <t xml:space="preserve">Highlight High-Profit Products </t>
  </si>
  <si>
    <t>( Use Conditional Formatting to highlight products with a profit margin above ₹5000</t>
  </si>
  <si>
    <t>Sort the dataset by PROFIT_MARGIN in Descending Order-</t>
  </si>
  <si>
    <t>Identify the top 3 products with the highest Profit_Margin and display them in a separate table.</t>
  </si>
  <si>
    <t>Top 3 products with the highest Profit_Margin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</si>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</sst>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sz val="12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FFFFFF"/>
      <name val="Calibri"/>
      <charset val="1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medium">
        <color theme="4" tint="-0.249977111117893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readingOrder="1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3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1" fillId="4" borderId="1" xfId="0" applyFont="1" applyFill="1" applyBorder="1" applyAlignment="1">
      <alignment readingOrder="1"/>
    </xf>
    <xf numFmtId="0" fontId="1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2" fillId="5" borderId="4" xfId="0" applyFont="1" applyFill="1" applyBorder="1" applyAlignment="1">
      <alignment readingOrder="1"/>
    </xf>
    <xf numFmtId="0" fontId="2" fillId="6" borderId="3" xfId="0" applyFont="1" applyFill="1" applyBorder="1" applyAlignment="1">
      <alignment readingOrder="1"/>
    </xf>
    <xf numFmtId="0" fontId="2" fillId="6" borderId="4" xfId="0" applyFont="1" applyFill="1" applyBorder="1" applyAlignment="1">
      <alignment readingOrder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readingOrder="1"/>
    </xf>
    <xf numFmtId="14" fontId="2" fillId="5" borderId="4" xfId="0" applyNumberFormat="1" applyFont="1" applyFill="1" applyBorder="1" applyAlignment="1">
      <alignment horizontal="center" readingOrder="1"/>
    </xf>
    <xf numFmtId="14" fontId="2" fillId="6" borderId="4" xfId="0" applyNumberFormat="1" applyFont="1" applyFill="1" applyBorder="1" applyAlignment="1">
      <alignment horizontal="center" readingOrder="1"/>
    </xf>
    <xf numFmtId="0" fontId="2" fillId="5" borderId="4" xfId="0" applyFont="1" applyFill="1" applyBorder="1" applyAlignment="1">
      <alignment horizontal="center" readingOrder="1"/>
    </xf>
    <xf numFmtId="0" fontId="2" fillId="6" borderId="4" xfId="0" applyFont="1" applyFill="1" applyBorder="1" applyAlignment="1">
      <alignment horizontal="center" readingOrder="1"/>
    </xf>
    <xf numFmtId="0" fontId="0" fillId="0" borderId="0" xfId="0" applyAlignment="1"/>
    <xf numFmtId="0" fontId="5" fillId="4" borderId="1" xfId="0" applyFont="1" applyFill="1" applyBorder="1" applyAlignment="1">
      <alignment readingOrder="1"/>
    </xf>
    <xf numFmtId="0" fontId="1" fillId="4" borderId="2" xfId="0" applyFont="1" applyFill="1" applyBorder="1" applyAlignment="1">
      <alignment horizontal="center" wrapText="1" readingOrder="1"/>
    </xf>
    <xf numFmtId="1" fontId="0" fillId="0" borderId="0" xfId="0" applyNumberFormat="1"/>
    <xf numFmtId="1" fontId="2" fillId="6" borderId="4" xfId="0" applyNumberFormat="1" applyFont="1" applyFill="1" applyBorder="1" applyAlignment="1">
      <alignment horizontal="center" readingOrder="1"/>
    </xf>
    <xf numFmtId="1" fontId="2" fillId="5" borderId="4" xfId="0" applyNumberFormat="1" applyFont="1" applyFill="1" applyBorder="1" applyAlignment="1">
      <alignment horizontal="center" readingOrder="1"/>
    </xf>
    <xf numFmtId="14" fontId="2" fillId="5" borderId="4" xfId="0" applyNumberFormat="1" applyFont="1" applyFill="1" applyBorder="1" applyAlignment="1">
      <alignment readingOrder="1"/>
    </xf>
    <xf numFmtId="14" fontId="2" fillId="6" borderId="4" xfId="0" applyNumberFormat="1" applyFont="1" applyFill="1" applyBorder="1" applyAlignment="1">
      <alignment readingOrder="1"/>
    </xf>
    <xf numFmtId="0" fontId="0" fillId="0" borderId="0" xfId="0" applyNumberFormat="1"/>
    <xf numFmtId="0" fontId="0" fillId="0" borderId="0" xfId="0" pivotButton="1"/>
    <xf numFmtId="0" fontId="6" fillId="0" borderId="0" xfId="0" applyFont="1"/>
    <xf numFmtId="0" fontId="7" fillId="7" borderId="5" xfId="0" applyFont="1" applyFill="1" applyBorder="1"/>
    <xf numFmtId="0" fontId="0" fillId="0" borderId="0" xfId="0" applyAlignment="1">
      <alignment horizontal="right"/>
    </xf>
    <xf numFmtId="0" fontId="6" fillId="8" borderId="0" xfId="0" applyFont="1" applyFill="1"/>
    <xf numFmtId="0" fontId="0" fillId="0" borderId="0" xfId="0" applyNumberFormat="1" applyFont="1"/>
    <xf numFmtId="0" fontId="8" fillId="0" borderId="0" xfId="0" applyFont="1"/>
    <xf numFmtId="0" fontId="2" fillId="5" borderId="4" xfId="0" applyNumberFormat="1" applyFont="1" applyFill="1" applyBorder="1" applyAlignment="1">
      <alignment horizontal="center" readingOrder="1"/>
    </xf>
    <xf numFmtId="0" fontId="2" fillId="6" borderId="4" xfId="0" applyNumberFormat="1" applyFont="1" applyFill="1" applyBorder="1" applyAlignment="1">
      <alignment horizontal="center" readingOrder="1"/>
    </xf>
    <xf numFmtId="0" fontId="0" fillId="0" borderId="0" xfId="0" applyBorder="1"/>
    <xf numFmtId="0" fontId="9" fillId="8" borderId="0" xfId="0" applyFont="1" applyFill="1"/>
    <xf numFmtId="0" fontId="0" fillId="8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'Q-4'!F8:F38</c:f>
              <c:numCache>
                <c:formatCode>General</c:formatCode>
                <c:ptCount val="31"/>
                <c:pt idx="0">
                  <c:v>0</c:v>
                </c:pt>
                <c:pt idx="1">
                  <c:v>1500</c:v>
                </c:pt>
                <c:pt idx="2">
                  <c:v>16400</c:v>
                </c:pt>
                <c:pt idx="3">
                  <c:v>3500</c:v>
                </c:pt>
                <c:pt idx="4">
                  <c:v>16400</c:v>
                </c:pt>
                <c:pt idx="5">
                  <c:v>5000</c:v>
                </c:pt>
                <c:pt idx="6">
                  <c:v>14000</c:v>
                </c:pt>
                <c:pt idx="7">
                  <c:v>16400</c:v>
                </c:pt>
                <c:pt idx="8">
                  <c:v>13500</c:v>
                </c:pt>
                <c:pt idx="9">
                  <c:v>16400</c:v>
                </c:pt>
                <c:pt idx="10">
                  <c:v>3000</c:v>
                </c:pt>
                <c:pt idx="11">
                  <c:v>16400</c:v>
                </c:pt>
                <c:pt idx="12">
                  <c:v>2200</c:v>
                </c:pt>
                <c:pt idx="13">
                  <c:v>24000</c:v>
                </c:pt>
                <c:pt idx="14">
                  <c:v>16400</c:v>
                </c:pt>
                <c:pt idx="15">
                  <c:v>5400</c:v>
                </c:pt>
                <c:pt idx="16">
                  <c:v>16400</c:v>
                </c:pt>
                <c:pt idx="17">
                  <c:v>8000</c:v>
                </c:pt>
                <c:pt idx="18">
                  <c:v>11000</c:v>
                </c:pt>
                <c:pt idx="19">
                  <c:v>20000</c:v>
                </c:pt>
                <c:pt idx="20">
                  <c:v>16400</c:v>
                </c:pt>
                <c:pt idx="21">
                  <c:v>8000</c:v>
                </c:pt>
                <c:pt idx="22">
                  <c:v>16400</c:v>
                </c:pt>
                <c:pt idx="23">
                  <c:v>2500</c:v>
                </c:pt>
                <c:pt idx="24">
                  <c:v>16400</c:v>
                </c:pt>
                <c:pt idx="25">
                  <c:v>40000</c:v>
                </c:pt>
                <c:pt idx="26">
                  <c:v>1000</c:v>
                </c:pt>
                <c:pt idx="27">
                  <c:v>55000</c:v>
                </c:pt>
                <c:pt idx="28">
                  <c:v>16400</c:v>
                </c:pt>
                <c:pt idx="29">
                  <c:v>24000</c:v>
                </c:pt>
                <c:pt idx="30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1F-4347-9B59-34D1A3882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09704"/>
        <c:axId val="98919944"/>
      </c:lineChart>
      <c:catAx>
        <c:axId val="9890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6C9EC"/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rgbClr val="DAE9F8"/>
              </a:solidFill>
              <a:prstDash val="solid"/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endParaRPr lang="en-US"/>
          </a:p>
        </c:txPr>
        <c:crossAx val="98919944"/>
        <c:crosses val="autoZero"/>
        <c:auto val="1"/>
        <c:lblAlgn val="ctr"/>
        <c:lblOffset val="100"/>
        <c:noMultiLvlLbl val="0"/>
      </c:catAx>
      <c:valAx>
        <c:axId val="9891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543107095019183"/>
          <c:y val="0.895437965359692"/>
          <c:w val="0.5845688976377952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</xdr:row>
      <xdr:rowOff>38100</xdr:rowOff>
    </xdr:from>
    <xdr:to>
      <xdr:col>18</xdr:col>
      <xdr:colOff>390525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D8CAE-EE15-19F2-3C3A-88C90B14C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0.672753935185" createdVersion="8" refreshedVersion="8" minRefreshableVersion="3" recordCount="30" xr:uid="{EB50AD23-D734-479D-B042-A8C0487F725B}">
  <cacheSource type="worksheet">
    <worksheetSource ref="A7:H37" sheet="Q-2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.13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.13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.13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.13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.13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.13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.13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4E2B8-3D11-4AFE-BD75-43903BB10532}" name="PivotTable1" cacheId="39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7:K13" firstHeaderRow="1" firstDataRow="1" firstDataCol="1"/>
  <pivotFields count="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6">
        <item x="2"/>
        <item x="0"/>
        <item x="4"/>
        <item x="1"/>
        <item x="3"/>
        <item t="default"/>
      </items>
    </pivotField>
    <pivotField compact="0" outline="0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workbookViewId="0">
      <selection activeCell="H5" sqref="H5"/>
    </sheetView>
  </sheetViews>
  <sheetFormatPr defaultRowHeight="15"/>
  <cols>
    <col min="2" max="2" width="12.7109375" customWidth="1"/>
    <col min="3" max="3" width="18.140625" customWidth="1"/>
    <col min="4" max="4" width="17.140625" style="13" customWidth="1"/>
    <col min="5" max="5" width="20.42578125" style="13" customWidth="1"/>
    <col min="6" max="6" width="17.5703125" style="13" customWidth="1"/>
    <col min="7" max="7" width="23" style="13" customWidth="1"/>
    <col min="8" max="8" width="17.140625" style="13" customWidth="1"/>
    <col min="9" max="9" width="12.28515625" bestFit="1" customWidth="1"/>
    <col min="10" max="10" width="12.7109375" customWidth="1"/>
  </cols>
  <sheetData>
    <row r="1" spans="1:9">
      <c r="A1" t="s">
        <v>0</v>
      </c>
    </row>
    <row r="2" spans="1:9">
      <c r="A2" s="19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7" spans="1:9">
      <c r="A7" s="20" t="s">
        <v>5</v>
      </c>
      <c r="B7" s="7" t="s">
        <v>6</v>
      </c>
      <c r="C7" s="8" t="s">
        <v>7</v>
      </c>
      <c r="D7" s="8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</row>
    <row r="8" spans="1:9">
      <c r="B8" s="9">
        <v>1001</v>
      </c>
      <c r="C8" s="10" t="s">
        <v>14</v>
      </c>
      <c r="D8" s="10" t="s">
        <v>15</v>
      </c>
      <c r="E8" s="17">
        <v>3</v>
      </c>
      <c r="F8" s="17">
        <v>500</v>
      </c>
      <c r="G8" s="17">
        <v>1500</v>
      </c>
      <c r="H8" s="17" t="s">
        <v>16</v>
      </c>
      <c r="I8" s="15">
        <v>45660</v>
      </c>
    </row>
    <row r="9" spans="1:9">
      <c r="B9" s="11">
        <v>1002</v>
      </c>
      <c r="C9" s="12" t="s">
        <v>17</v>
      </c>
      <c r="D9" s="12" t="s">
        <v>18</v>
      </c>
      <c r="E9" s="18" t="s">
        <v>19</v>
      </c>
      <c r="F9" s="18">
        <v>800</v>
      </c>
      <c r="G9" s="18" t="s">
        <v>19</v>
      </c>
      <c r="H9" s="18" t="s">
        <v>20</v>
      </c>
      <c r="I9" s="16">
        <v>45691</v>
      </c>
    </row>
    <row r="10" spans="1:9">
      <c r="B10" s="9">
        <v>1003</v>
      </c>
      <c r="C10" s="10" t="s">
        <v>21</v>
      </c>
      <c r="D10" s="10" t="s">
        <v>22</v>
      </c>
      <c r="E10" s="17">
        <v>1</v>
      </c>
      <c r="F10" s="17">
        <v>3500</v>
      </c>
      <c r="G10" s="17">
        <v>3500</v>
      </c>
      <c r="H10" s="17" t="s">
        <v>23</v>
      </c>
      <c r="I10" s="15">
        <v>45719</v>
      </c>
    </row>
    <row r="11" spans="1:9">
      <c r="B11" s="11">
        <v>1004</v>
      </c>
      <c r="C11" s="12" t="s">
        <v>24</v>
      </c>
      <c r="D11" s="12" t="s">
        <v>15</v>
      </c>
      <c r="E11" s="18">
        <v>4</v>
      </c>
      <c r="F11" s="18" t="s">
        <v>19</v>
      </c>
      <c r="G11" s="18" t="s">
        <v>19</v>
      </c>
      <c r="H11" s="18" t="s">
        <v>25</v>
      </c>
      <c r="I11" s="16">
        <v>45750</v>
      </c>
    </row>
    <row r="12" spans="1:9">
      <c r="B12" s="9">
        <v>1005</v>
      </c>
      <c r="C12" s="10" t="s">
        <v>26</v>
      </c>
      <c r="D12" s="10" t="s">
        <v>27</v>
      </c>
      <c r="E12" s="17">
        <v>2</v>
      </c>
      <c r="F12" s="17">
        <v>2500</v>
      </c>
      <c r="G12" s="17">
        <v>5000</v>
      </c>
      <c r="H12" s="17" t="s">
        <v>16</v>
      </c>
      <c r="I12" s="15">
        <v>45780</v>
      </c>
    </row>
    <row r="13" spans="1:9">
      <c r="B13" s="11">
        <v>1006</v>
      </c>
      <c r="C13" s="12" t="s">
        <v>28</v>
      </c>
      <c r="D13" s="12" t="s">
        <v>15</v>
      </c>
      <c r="E13" s="18">
        <v>2</v>
      </c>
      <c r="F13" s="18">
        <v>7000</v>
      </c>
      <c r="G13" s="18">
        <v>14000</v>
      </c>
      <c r="H13" s="18" t="s">
        <v>19</v>
      </c>
      <c r="I13" s="16">
        <v>45811</v>
      </c>
    </row>
    <row r="14" spans="1:9">
      <c r="B14" s="9">
        <v>1007</v>
      </c>
      <c r="C14" s="10" t="s">
        <v>29</v>
      </c>
      <c r="D14" s="10" t="s">
        <v>18</v>
      </c>
      <c r="E14" s="17">
        <v>1</v>
      </c>
      <c r="F14" s="17" t="s">
        <v>19</v>
      </c>
      <c r="G14" s="17" t="s">
        <v>19</v>
      </c>
      <c r="H14" s="17" t="s">
        <v>20</v>
      </c>
      <c r="I14" s="15">
        <v>45841</v>
      </c>
    </row>
    <row r="15" spans="1:9">
      <c r="B15" s="11">
        <v>1008</v>
      </c>
      <c r="C15" s="12" t="s">
        <v>30</v>
      </c>
      <c r="D15" s="12" t="s">
        <v>22</v>
      </c>
      <c r="E15" s="18">
        <v>3</v>
      </c>
      <c r="F15" s="18">
        <v>4500</v>
      </c>
      <c r="G15" s="18">
        <v>13500</v>
      </c>
      <c r="H15" s="18" t="s">
        <v>23</v>
      </c>
      <c r="I15" s="16">
        <v>45872</v>
      </c>
    </row>
    <row r="16" spans="1:9">
      <c r="B16" s="9">
        <v>1009</v>
      </c>
      <c r="C16" s="10" t="s">
        <v>31</v>
      </c>
      <c r="D16" s="10" t="s">
        <v>32</v>
      </c>
      <c r="E16" s="17" t="s">
        <v>19</v>
      </c>
      <c r="F16" s="17">
        <v>6000</v>
      </c>
      <c r="G16" s="17" t="s">
        <v>19</v>
      </c>
      <c r="H16" s="17" t="s">
        <v>16</v>
      </c>
      <c r="I16" s="15">
        <v>45903</v>
      </c>
    </row>
    <row r="17" spans="2:9">
      <c r="B17" s="11">
        <v>1010</v>
      </c>
      <c r="C17" s="12" t="s">
        <v>33</v>
      </c>
      <c r="D17" s="12" t="s">
        <v>18</v>
      </c>
      <c r="E17" s="18">
        <v>2</v>
      </c>
      <c r="F17" s="18">
        <v>1500</v>
      </c>
      <c r="G17" s="18">
        <v>3000</v>
      </c>
      <c r="H17" s="18" t="s">
        <v>25</v>
      </c>
      <c r="I17" s="16">
        <v>45933</v>
      </c>
    </row>
    <row r="18" spans="2:9">
      <c r="B18" s="9">
        <v>1011</v>
      </c>
      <c r="C18" s="10" t="s">
        <v>34</v>
      </c>
      <c r="D18" s="10" t="s">
        <v>15</v>
      </c>
      <c r="E18" s="17">
        <v>5</v>
      </c>
      <c r="F18" s="17" t="s">
        <v>19</v>
      </c>
      <c r="G18" s="17" t="s">
        <v>19</v>
      </c>
      <c r="H18" s="17" t="s">
        <v>23</v>
      </c>
      <c r="I18" s="15">
        <v>45964</v>
      </c>
    </row>
    <row r="19" spans="2:9">
      <c r="B19" s="11">
        <v>1012</v>
      </c>
      <c r="C19" s="12" t="s">
        <v>35</v>
      </c>
      <c r="D19" s="12" t="s">
        <v>22</v>
      </c>
      <c r="E19" s="18">
        <v>1</v>
      </c>
      <c r="F19" s="18">
        <v>2200</v>
      </c>
      <c r="G19" s="18">
        <v>2200</v>
      </c>
      <c r="H19" s="18" t="s">
        <v>20</v>
      </c>
      <c r="I19" s="16">
        <v>45994</v>
      </c>
    </row>
    <row r="20" spans="2:9">
      <c r="B20" s="9">
        <v>1013</v>
      </c>
      <c r="C20" s="10" t="s">
        <v>36</v>
      </c>
      <c r="D20" s="10" t="s">
        <v>32</v>
      </c>
      <c r="E20" s="17">
        <v>2</v>
      </c>
      <c r="F20" s="17">
        <v>12000</v>
      </c>
      <c r="G20" s="17">
        <v>24000</v>
      </c>
      <c r="H20" s="17" t="s">
        <v>25</v>
      </c>
      <c r="I20" s="17" t="s">
        <v>37</v>
      </c>
    </row>
    <row r="21" spans="2:9">
      <c r="B21" s="11">
        <v>1014</v>
      </c>
      <c r="C21" s="12" t="s">
        <v>38</v>
      </c>
      <c r="D21" s="12" t="s">
        <v>18</v>
      </c>
      <c r="E21" s="18" t="s">
        <v>19</v>
      </c>
      <c r="F21" s="18">
        <v>900</v>
      </c>
      <c r="G21" s="18" t="s">
        <v>19</v>
      </c>
      <c r="H21" s="18" t="s">
        <v>16</v>
      </c>
      <c r="I21" s="18" t="s">
        <v>39</v>
      </c>
    </row>
    <row r="22" spans="2:9">
      <c r="B22" s="9">
        <v>1015</v>
      </c>
      <c r="C22" s="10" t="s">
        <v>40</v>
      </c>
      <c r="D22" s="10" t="s">
        <v>32</v>
      </c>
      <c r="E22" s="17">
        <v>3</v>
      </c>
      <c r="F22" s="17">
        <v>1800</v>
      </c>
      <c r="G22" s="17">
        <v>5400</v>
      </c>
      <c r="H22" s="17" t="s">
        <v>23</v>
      </c>
      <c r="I22" s="17" t="s">
        <v>41</v>
      </c>
    </row>
    <row r="23" spans="2:9">
      <c r="B23" s="11">
        <v>1016</v>
      </c>
      <c r="C23" s="12" t="s">
        <v>42</v>
      </c>
      <c r="D23" s="12" t="s">
        <v>22</v>
      </c>
      <c r="E23" s="18" t="s">
        <v>19</v>
      </c>
      <c r="F23" s="18">
        <v>1500</v>
      </c>
      <c r="G23" s="18" t="s">
        <v>19</v>
      </c>
      <c r="H23" s="18" t="s">
        <v>20</v>
      </c>
      <c r="I23" s="18" t="s">
        <v>43</v>
      </c>
    </row>
    <row r="24" spans="2:9">
      <c r="B24" s="9">
        <v>1017</v>
      </c>
      <c r="C24" s="10" t="s">
        <v>44</v>
      </c>
      <c r="D24" s="10" t="s">
        <v>45</v>
      </c>
      <c r="E24" s="17">
        <v>1</v>
      </c>
      <c r="F24" s="17">
        <v>8000</v>
      </c>
      <c r="G24" s="17">
        <v>8000</v>
      </c>
      <c r="H24" s="17" t="s">
        <v>25</v>
      </c>
      <c r="I24" s="17" t="s">
        <v>46</v>
      </c>
    </row>
    <row r="25" spans="2:9">
      <c r="B25" s="11">
        <v>1018</v>
      </c>
      <c r="C25" s="12" t="s">
        <v>47</v>
      </c>
      <c r="D25" s="12" t="s">
        <v>18</v>
      </c>
      <c r="E25" s="18">
        <v>2</v>
      </c>
      <c r="F25" s="18">
        <v>5500</v>
      </c>
      <c r="G25" s="18">
        <v>11000</v>
      </c>
      <c r="H25" s="18" t="s">
        <v>16</v>
      </c>
      <c r="I25" s="18" t="s">
        <v>48</v>
      </c>
    </row>
    <row r="26" spans="2:9">
      <c r="B26" s="9">
        <v>1019</v>
      </c>
      <c r="C26" s="10" t="s">
        <v>49</v>
      </c>
      <c r="D26" s="10" t="s">
        <v>15</v>
      </c>
      <c r="E26" s="17">
        <v>1</v>
      </c>
      <c r="F26" s="17">
        <v>20000</v>
      </c>
      <c r="G26" s="17">
        <v>20000</v>
      </c>
      <c r="H26" s="17" t="s">
        <v>23</v>
      </c>
      <c r="I26" s="17" t="s">
        <v>50</v>
      </c>
    </row>
    <row r="27" spans="2:9">
      <c r="B27" s="11">
        <v>1020</v>
      </c>
      <c r="C27" s="12" t="s">
        <v>51</v>
      </c>
      <c r="D27" s="12" t="s">
        <v>18</v>
      </c>
      <c r="E27" s="18" t="s">
        <v>19</v>
      </c>
      <c r="F27" s="18">
        <v>1200</v>
      </c>
      <c r="G27" s="18" t="s">
        <v>19</v>
      </c>
      <c r="H27" s="18" t="s">
        <v>20</v>
      </c>
      <c r="I27" s="18" t="s">
        <v>52</v>
      </c>
    </row>
    <row r="28" spans="2:9">
      <c r="B28" s="9">
        <v>1021</v>
      </c>
      <c r="C28" s="10" t="s">
        <v>53</v>
      </c>
      <c r="D28" s="10" t="s">
        <v>22</v>
      </c>
      <c r="E28" s="17">
        <v>2</v>
      </c>
      <c r="F28" s="17">
        <v>4000</v>
      </c>
      <c r="G28" s="17">
        <v>8000</v>
      </c>
      <c r="H28" s="17" t="s">
        <v>25</v>
      </c>
      <c r="I28" s="17" t="s">
        <v>54</v>
      </c>
    </row>
    <row r="29" spans="2:9">
      <c r="B29" s="11">
        <v>1022</v>
      </c>
      <c r="C29" s="12" t="s">
        <v>55</v>
      </c>
      <c r="D29" s="12" t="s">
        <v>15</v>
      </c>
      <c r="E29" s="18" t="s">
        <v>19</v>
      </c>
      <c r="F29" s="18">
        <v>15000</v>
      </c>
      <c r="G29" s="18" t="s">
        <v>19</v>
      </c>
      <c r="H29" s="18" t="s">
        <v>16</v>
      </c>
      <c r="I29" s="18" t="s">
        <v>56</v>
      </c>
    </row>
    <row r="30" spans="2:9">
      <c r="B30" s="9">
        <v>1023</v>
      </c>
      <c r="C30" s="10" t="s">
        <v>57</v>
      </c>
      <c r="D30" s="10" t="s">
        <v>32</v>
      </c>
      <c r="E30" s="17">
        <v>1</v>
      </c>
      <c r="F30" s="17">
        <v>2500</v>
      </c>
      <c r="G30" s="17">
        <v>2500</v>
      </c>
      <c r="H30" s="17" t="s">
        <v>23</v>
      </c>
      <c r="I30" s="17" t="s">
        <v>58</v>
      </c>
    </row>
    <row r="31" spans="2:9">
      <c r="B31" s="11">
        <v>1024</v>
      </c>
      <c r="C31" s="12" t="s">
        <v>38</v>
      </c>
      <c r="D31" s="12" t="s">
        <v>18</v>
      </c>
      <c r="E31" s="18">
        <v>3</v>
      </c>
      <c r="F31" s="18" t="s">
        <v>19</v>
      </c>
      <c r="G31" s="18" t="s">
        <v>19</v>
      </c>
      <c r="H31" s="18" t="s">
        <v>20</v>
      </c>
      <c r="I31" s="18" t="s">
        <v>59</v>
      </c>
    </row>
    <row r="32" spans="2:9">
      <c r="B32" s="9">
        <v>1025</v>
      </c>
      <c r="C32" s="10" t="s">
        <v>60</v>
      </c>
      <c r="D32" s="10" t="s">
        <v>15</v>
      </c>
      <c r="E32" s="17">
        <v>1</v>
      </c>
      <c r="F32" s="17">
        <v>40000</v>
      </c>
      <c r="G32" s="17">
        <v>40000</v>
      </c>
      <c r="H32" s="17" t="s">
        <v>25</v>
      </c>
      <c r="I32" s="17" t="s">
        <v>61</v>
      </c>
    </row>
    <row r="33" spans="1:12">
      <c r="B33" s="11">
        <v>1026</v>
      </c>
      <c r="C33" s="12" t="s">
        <v>62</v>
      </c>
      <c r="D33" s="12" t="s">
        <v>22</v>
      </c>
      <c r="E33" s="18">
        <v>5</v>
      </c>
      <c r="F33" s="18">
        <v>200</v>
      </c>
      <c r="G33" s="18">
        <v>1000</v>
      </c>
      <c r="H33" s="18" t="s">
        <v>16</v>
      </c>
      <c r="I33" s="18" t="s">
        <v>63</v>
      </c>
    </row>
    <row r="34" spans="1:12">
      <c r="B34" s="9">
        <v>1027</v>
      </c>
      <c r="C34" s="10" t="s">
        <v>64</v>
      </c>
      <c r="D34" s="10" t="s">
        <v>45</v>
      </c>
      <c r="E34" s="17">
        <v>1</v>
      </c>
      <c r="F34" s="17">
        <v>55000</v>
      </c>
      <c r="G34" s="17">
        <v>55000</v>
      </c>
      <c r="H34" s="17" t="s">
        <v>23</v>
      </c>
      <c r="I34" s="17" t="s">
        <v>65</v>
      </c>
    </row>
    <row r="35" spans="1:12">
      <c r="B35" s="11">
        <v>1028</v>
      </c>
      <c r="C35" s="12" t="s">
        <v>29</v>
      </c>
      <c r="D35" s="12" t="s">
        <v>18</v>
      </c>
      <c r="E35" s="18" t="s">
        <v>19</v>
      </c>
      <c r="F35" s="18">
        <v>50000</v>
      </c>
      <c r="G35" s="18" t="s">
        <v>19</v>
      </c>
      <c r="H35" s="18" t="s">
        <v>20</v>
      </c>
      <c r="I35" s="18" t="s">
        <v>66</v>
      </c>
    </row>
    <row r="36" spans="1:12">
      <c r="B36" s="9">
        <v>1029</v>
      </c>
      <c r="C36" s="10" t="s">
        <v>67</v>
      </c>
      <c r="D36" s="10" t="s">
        <v>32</v>
      </c>
      <c r="E36" s="17">
        <v>2</v>
      </c>
      <c r="F36" s="17">
        <v>12000</v>
      </c>
      <c r="G36" s="17">
        <v>24000</v>
      </c>
      <c r="H36" s="17" t="s">
        <v>25</v>
      </c>
      <c r="I36" s="17" t="s">
        <v>68</v>
      </c>
    </row>
    <row r="37" spans="1:12">
      <c r="B37" s="11">
        <v>1030</v>
      </c>
      <c r="C37" s="12" t="s">
        <v>69</v>
      </c>
      <c r="D37" s="12" t="s">
        <v>15</v>
      </c>
      <c r="E37" s="18">
        <v>1</v>
      </c>
      <c r="F37" s="18">
        <v>70000</v>
      </c>
      <c r="G37" s="18">
        <v>70000</v>
      </c>
      <c r="H37" s="18" t="s">
        <v>16</v>
      </c>
      <c r="I37" s="18" t="s">
        <v>70</v>
      </c>
    </row>
    <row r="41" spans="1:12" ht="30.75">
      <c r="A41" s="7" t="s">
        <v>71</v>
      </c>
      <c r="B41" s="7" t="s">
        <v>6</v>
      </c>
      <c r="C41" s="8" t="s">
        <v>7</v>
      </c>
      <c r="D41" s="8" t="s">
        <v>8</v>
      </c>
      <c r="E41" s="14" t="s">
        <v>9</v>
      </c>
      <c r="F41" s="14" t="s">
        <v>10</v>
      </c>
      <c r="G41" s="14" t="s">
        <v>11</v>
      </c>
      <c r="H41" s="14" t="s">
        <v>12</v>
      </c>
      <c r="I41" s="14" t="s">
        <v>13</v>
      </c>
      <c r="J41" s="21" t="s">
        <v>72</v>
      </c>
      <c r="K41" s="14" t="s">
        <v>73</v>
      </c>
      <c r="L41" s="14" t="s">
        <v>74</v>
      </c>
    </row>
    <row r="42" spans="1:12">
      <c r="B42" s="9">
        <v>1001</v>
      </c>
      <c r="C42" s="10" t="s">
        <v>14</v>
      </c>
      <c r="D42" s="10" t="s">
        <v>15</v>
      </c>
      <c r="E42" s="17">
        <v>3</v>
      </c>
      <c r="F42" s="17">
        <v>500</v>
      </c>
      <c r="G42" s="17">
        <v>1500</v>
      </c>
      <c r="H42" s="17" t="s">
        <v>16</v>
      </c>
      <c r="I42" s="15">
        <v>45660</v>
      </c>
      <c r="J42" s="22">
        <f>AVERAGE(E42:E71)</f>
        <v>2.1303333333333336</v>
      </c>
      <c r="K42">
        <f>AVERAGE(F42:F71)</f>
        <v>12619.2</v>
      </c>
      <c r="L42">
        <f>AVERAGE(G42:G71)</f>
        <v>16400</v>
      </c>
    </row>
    <row r="43" spans="1:12">
      <c r="B43" s="11">
        <v>1002</v>
      </c>
      <c r="C43" s="12" t="s">
        <v>17</v>
      </c>
      <c r="D43" s="12" t="s">
        <v>18</v>
      </c>
      <c r="E43" s="23">
        <v>2.13</v>
      </c>
      <c r="F43" s="18">
        <v>800</v>
      </c>
      <c r="G43" s="18">
        <v>16400</v>
      </c>
      <c r="H43" s="18" t="s">
        <v>20</v>
      </c>
      <c r="I43" s="16">
        <v>45691</v>
      </c>
    </row>
    <row r="44" spans="1:12">
      <c r="B44" s="9">
        <v>1003</v>
      </c>
      <c r="C44" s="10" t="s">
        <v>21</v>
      </c>
      <c r="D44" s="10" t="s">
        <v>22</v>
      </c>
      <c r="E44" s="17">
        <v>1</v>
      </c>
      <c r="F44" s="17">
        <v>3500</v>
      </c>
      <c r="G44" s="17">
        <v>3500</v>
      </c>
      <c r="H44" s="17" t="s">
        <v>23</v>
      </c>
      <c r="I44" s="15">
        <v>45719</v>
      </c>
    </row>
    <row r="45" spans="1:12">
      <c r="B45" s="11">
        <v>1004</v>
      </c>
      <c r="C45" s="12" t="s">
        <v>24</v>
      </c>
      <c r="D45" s="12" t="s">
        <v>15</v>
      </c>
      <c r="E45" s="18">
        <v>4</v>
      </c>
      <c r="F45" s="18">
        <v>12619</v>
      </c>
      <c r="G45" s="18">
        <v>16400</v>
      </c>
      <c r="H45" s="18" t="s">
        <v>25</v>
      </c>
      <c r="I45" s="16">
        <v>45750</v>
      </c>
    </row>
    <row r="46" spans="1:12">
      <c r="B46" s="9">
        <v>1005</v>
      </c>
      <c r="C46" s="10" t="s">
        <v>26</v>
      </c>
      <c r="D46" s="10" t="s">
        <v>27</v>
      </c>
      <c r="E46" s="17">
        <v>2</v>
      </c>
      <c r="F46" s="17">
        <v>2500</v>
      </c>
      <c r="G46" s="17">
        <v>5000</v>
      </c>
      <c r="H46" s="17" t="s">
        <v>16</v>
      </c>
      <c r="I46" s="15">
        <v>45780</v>
      </c>
    </row>
    <row r="47" spans="1:12">
      <c r="B47" s="11">
        <v>1006</v>
      </c>
      <c r="C47" s="12" t="s">
        <v>28</v>
      </c>
      <c r="D47" s="12" t="s">
        <v>15</v>
      </c>
      <c r="E47" s="18">
        <v>2</v>
      </c>
      <c r="F47" s="18">
        <v>7000</v>
      </c>
      <c r="G47" s="18">
        <v>14000</v>
      </c>
      <c r="H47" s="18" t="s">
        <v>19</v>
      </c>
      <c r="I47" s="16">
        <v>45811</v>
      </c>
    </row>
    <row r="48" spans="1:12">
      <c r="B48" s="9">
        <v>1007</v>
      </c>
      <c r="C48" s="10" t="s">
        <v>29</v>
      </c>
      <c r="D48" s="10" t="s">
        <v>18</v>
      </c>
      <c r="E48" s="17">
        <v>1</v>
      </c>
      <c r="F48" s="17">
        <v>12619</v>
      </c>
      <c r="G48" s="17">
        <v>16400</v>
      </c>
      <c r="H48" s="17" t="s">
        <v>20</v>
      </c>
      <c r="I48" s="15">
        <v>45841</v>
      </c>
    </row>
    <row r="49" spans="2:9">
      <c r="B49" s="11">
        <v>1008</v>
      </c>
      <c r="C49" s="12" t="s">
        <v>30</v>
      </c>
      <c r="D49" s="12" t="s">
        <v>22</v>
      </c>
      <c r="E49" s="18">
        <v>3</v>
      </c>
      <c r="F49" s="18">
        <v>4500</v>
      </c>
      <c r="G49" s="18">
        <v>13500</v>
      </c>
      <c r="H49" s="18" t="s">
        <v>23</v>
      </c>
      <c r="I49" s="16">
        <v>45872</v>
      </c>
    </row>
    <row r="50" spans="2:9">
      <c r="B50" s="9">
        <v>1009</v>
      </c>
      <c r="C50" s="10" t="s">
        <v>31</v>
      </c>
      <c r="D50" s="10" t="s">
        <v>32</v>
      </c>
      <c r="E50" s="24">
        <v>2.13</v>
      </c>
      <c r="F50" s="17">
        <v>6000</v>
      </c>
      <c r="G50" s="17">
        <v>16400</v>
      </c>
      <c r="H50" s="17" t="s">
        <v>16</v>
      </c>
      <c r="I50" s="15">
        <v>45903</v>
      </c>
    </row>
    <row r="51" spans="2:9">
      <c r="B51" s="11">
        <v>1010</v>
      </c>
      <c r="C51" s="12" t="s">
        <v>33</v>
      </c>
      <c r="D51" s="12" t="s">
        <v>18</v>
      </c>
      <c r="E51" s="18">
        <v>2</v>
      </c>
      <c r="F51" s="18">
        <v>1500</v>
      </c>
      <c r="G51" s="18">
        <v>3000</v>
      </c>
      <c r="H51" s="18" t="s">
        <v>25</v>
      </c>
      <c r="I51" s="16">
        <v>45933</v>
      </c>
    </row>
    <row r="52" spans="2:9">
      <c r="B52" s="9">
        <v>1011</v>
      </c>
      <c r="C52" s="10" t="s">
        <v>34</v>
      </c>
      <c r="D52" s="10" t="s">
        <v>15</v>
      </c>
      <c r="E52" s="17">
        <v>5</v>
      </c>
      <c r="F52" s="17">
        <v>12619</v>
      </c>
      <c r="G52" s="17">
        <v>16400</v>
      </c>
      <c r="H52" s="17" t="s">
        <v>23</v>
      </c>
      <c r="I52" s="15">
        <v>45964</v>
      </c>
    </row>
    <row r="53" spans="2:9">
      <c r="B53" s="11">
        <v>1012</v>
      </c>
      <c r="C53" s="12" t="s">
        <v>35</v>
      </c>
      <c r="D53" s="12" t="s">
        <v>22</v>
      </c>
      <c r="E53" s="18">
        <v>1</v>
      </c>
      <c r="F53" s="18">
        <v>2200</v>
      </c>
      <c r="G53" s="18">
        <v>2200</v>
      </c>
      <c r="H53" s="18" t="s">
        <v>20</v>
      </c>
      <c r="I53" s="16">
        <v>45994</v>
      </c>
    </row>
    <row r="54" spans="2:9">
      <c r="B54" s="9">
        <v>1013</v>
      </c>
      <c r="C54" s="10" t="s">
        <v>36</v>
      </c>
      <c r="D54" s="10" t="s">
        <v>32</v>
      </c>
      <c r="E54" s="17">
        <v>2</v>
      </c>
      <c r="F54" s="17">
        <v>12000</v>
      </c>
      <c r="G54" s="17">
        <v>24000</v>
      </c>
      <c r="H54" s="17" t="s">
        <v>25</v>
      </c>
      <c r="I54" s="17" t="s">
        <v>37</v>
      </c>
    </row>
    <row r="55" spans="2:9">
      <c r="B55" s="11">
        <v>1014</v>
      </c>
      <c r="C55" s="12" t="s">
        <v>38</v>
      </c>
      <c r="D55" s="12" t="s">
        <v>18</v>
      </c>
      <c r="E55" s="23">
        <v>2.13</v>
      </c>
      <c r="F55" s="18">
        <v>900</v>
      </c>
      <c r="G55" s="18">
        <v>16400</v>
      </c>
      <c r="H55" s="18" t="s">
        <v>16</v>
      </c>
      <c r="I55" s="18" t="s">
        <v>39</v>
      </c>
    </row>
    <row r="56" spans="2:9">
      <c r="B56" s="9">
        <v>1015</v>
      </c>
      <c r="C56" s="10" t="s">
        <v>40</v>
      </c>
      <c r="D56" s="10" t="s">
        <v>32</v>
      </c>
      <c r="E56" s="17">
        <v>3</v>
      </c>
      <c r="F56" s="17">
        <v>1800</v>
      </c>
      <c r="G56" s="17">
        <v>5400</v>
      </c>
      <c r="H56" s="17" t="s">
        <v>23</v>
      </c>
      <c r="I56" s="17" t="s">
        <v>41</v>
      </c>
    </row>
    <row r="57" spans="2:9">
      <c r="B57" s="11">
        <v>1016</v>
      </c>
      <c r="C57" s="12" t="s">
        <v>42</v>
      </c>
      <c r="D57" s="12" t="s">
        <v>22</v>
      </c>
      <c r="E57" s="23">
        <v>2.13</v>
      </c>
      <c r="F57" s="18">
        <v>1500</v>
      </c>
      <c r="G57" s="18">
        <v>16400</v>
      </c>
      <c r="H57" s="18" t="s">
        <v>20</v>
      </c>
      <c r="I57" s="18" t="s">
        <v>43</v>
      </c>
    </row>
    <row r="58" spans="2:9">
      <c r="B58" s="9">
        <v>1017</v>
      </c>
      <c r="C58" s="10" t="s">
        <v>44</v>
      </c>
      <c r="D58" s="10" t="s">
        <v>45</v>
      </c>
      <c r="E58" s="17">
        <v>1</v>
      </c>
      <c r="F58" s="17">
        <v>8000</v>
      </c>
      <c r="G58" s="17">
        <v>8000</v>
      </c>
      <c r="H58" s="17" t="s">
        <v>25</v>
      </c>
      <c r="I58" s="17" t="s">
        <v>46</v>
      </c>
    </row>
    <row r="59" spans="2:9">
      <c r="B59" s="11">
        <v>1018</v>
      </c>
      <c r="C59" s="12" t="s">
        <v>47</v>
      </c>
      <c r="D59" s="12" t="s">
        <v>18</v>
      </c>
      <c r="E59" s="18">
        <v>2</v>
      </c>
      <c r="F59" s="18">
        <v>5500</v>
      </c>
      <c r="G59" s="18">
        <v>11000</v>
      </c>
      <c r="H59" s="18" t="s">
        <v>16</v>
      </c>
      <c r="I59" s="18" t="s">
        <v>48</v>
      </c>
    </row>
    <row r="60" spans="2:9">
      <c r="B60" s="9">
        <v>1019</v>
      </c>
      <c r="C60" s="10" t="s">
        <v>49</v>
      </c>
      <c r="D60" s="10" t="s">
        <v>15</v>
      </c>
      <c r="E60" s="17">
        <v>1</v>
      </c>
      <c r="F60" s="17">
        <v>20000</v>
      </c>
      <c r="G60" s="17">
        <v>20000</v>
      </c>
      <c r="H60" s="17" t="s">
        <v>23</v>
      </c>
      <c r="I60" s="17" t="s">
        <v>50</v>
      </c>
    </row>
    <row r="61" spans="2:9">
      <c r="B61" s="11">
        <v>1020</v>
      </c>
      <c r="C61" s="12" t="s">
        <v>51</v>
      </c>
      <c r="D61" s="12" t="s">
        <v>18</v>
      </c>
      <c r="E61" s="23">
        <v>2.13</v>
      </c>
      <c r="F61" s="18">
        <v>1200</v>
      </c>
      <c r="G61" s="18">
        <v>16400</v>
      </c>
      <c r="H61" s="18" t="s">
        <v>20</v>
      </c>
      <c r="I61" s="18" t="s">
        <v>52</v>
      </c>
    </row>
    <row r="62" spans="2:9">
      <c r="B62" s="9">
        <v>1021</v>
      </c>
      <c r="C62" s="10" t="s">
        <v>53</v>
      </c>
      <c r="D62" s="10" t="s">
        <v>22</v>
      </c>
      <c r="E62" s="17">
        <v>2</v>
      </c>
      <c r="F62" s="17">
        <v>4000</v>
      </c>
      <c r="G62" s="17">
        <v>8000</v>
      </c>
      <c r="H62" s="17" t="s">
        <v>25</v>
      </c>
      <c r="I62" s="17" t="s">
        <v>54</v>
      </c>
    </row>
    <row r="63" spans="2:9">
      <c r="B63" s="11">
        <v>1022</v>
      </c>
      <c r="C63" s="12" t="s">
        <v>55</v>
      </c>
      <c r="D63" s="12" t="s">
        <v>15</v>
      </c>
      <c r="E63" s="23">
        <v>2.13</v>
      </c>
      <c r="F63" s="18">
        <v>15000</v>
      </c>
      <c r="G63" s="18">
        <v>16400</v>
      </c>
      <c r="H63" s="18" t="s">
        <v>16</v>
      </c>
      <c r="I63" s="18" t="s">
        <v>56</v>
      </c>
    </row>
    <row r="64" spans="2:9">
      <c r="B64" s="9">
        <v>1023</v>
      </c>
      <c r="C64" s="10" t="s">
        <v>57</v>
      </c>
      <c r="D64" s="10" t="s">
        <v>32</v>
      </c>
      <c r="E64" s="17">
        <v>1</v>
      </c>
      <c r="F64" s="17">
        <v>2500</v>
      </c>
      <c r="G64" s="17">
        <v>2500</v>
      </c>
      <c r="H64" s="17" t="s">
        <v>23</v>
      </c>
      <c r="I64" s="17" t="s">
        <v>58</v>
      </c>
    </row>
    <row r="65" spans="1:10">
      <c r="B65" s="11">
        <v>1024</v>
      </c>
      <c r="C65" s="12" t="s">
        <v>38</v>
      </c>
      <c r="D65" s="12" t="s">
        <v>18</v>
      </c>
      <c r="E65" s="18">
        <v>3</v>
      </c>
      <c r="F65" s="18">
        <v>12619</v>
      </c>
      <c r="G65" s="18">
        <v>16400</v>
      </c>
      <c r="H65" s="18" t="s">
        <v>20</v>
      </c>
      <c r="I65" s="18" t="s">
        <v>59</v>
      </c>
    </row>
    <row r="66" spans="1:10">
      <c r="B66" s="9">
        <v>1025</v>
      </c>
      <c r="C66" s="10" t="s">
        <v>60</v>
      </c>
      <c r="D66" s="10" t="s">
        <v>15</v>
      </c>
      <c r="E66" s="17">
        <v>1</v>
      </c>
      <c r="F66" s="17">
        <v>40000</v>
      </c>
      <c r="G66" s="17">
        <v>40000</v>
      </c>
      <c r="H66" s="17" t="s">
        <v>25</v>
      </c>
      <c r="I66" s="17" t="s">
        <v>61</v>
      </c>
    </row>
    <row r="67" spans="1:10">
      <c r="B67" s="11">
        <v>1026</v>
      </c>
      <c r="C67" s="12" t="s">
        <v>62</v>
      </c>
      <c r="D67" s="12" t="s">
        <v>22</v>
      </c>
      <c r="E67" s="18">
        <v>5</v>
      </c>
      <c r="F67" s="18">
        <v>200</v>
      </c>
      <c r="G67" s="18">
        <v>1000</v>
      </c>
      <c r="H67" s="18" t="s">
        <v>16</v>
      </c>
      <c r="I67" s="18" t="s">
        <v>63</v>
      </c>
    </row>
    <row r="68" spans="1:10">
      <c r="B68" s="9">
        <v>1027</v>
      </c>
      <c r="C68" s="10" t="s">
        <v>64</v>
      </c>
      <c r="D68" s="10" t="s">
        <v>45</v>
      </c>
      <c r="E68" s="17">
        <v>1</v>
      </c>
      <c r="F68" s="17">
        <v>55000</v>
      </c>
      <c r="G68" s="17">
        <v>55000</v>
      </c>
      <c r="H68" s="17" t="s">
        <v>23</v>
      </c>
      <c r="I68" s="17" t="s">
        <v>65</v>
      </c>
    </row>
    <row r="69" spans="1:10">
      <c r="B69" s="11">
        <v>1028</v>
      </c>
      <c r="C69" s="12" t="s">
        <v>29</v>
      </c>
      <c r="D69" s="12" t="s">
        <v>18</v>
      </c>
      <c r="E69" s="23">
        <v>2.13</v>
      </c>
      <c r="F69" s="18">
        <v>50000</v>
      </c>
      <c r="G69" s="18">
        <v>16400</v>
      </c>
      <c r="H69" s="18" t="s">
        <v>20</v>
      </c>
      <c r="I69" s="18" t="s">
        <v>66</v>
      </c>
    </row>
    <row r="70" spans="1:10">
      <c r="B70" s="9">
        <v>1029</v>
      </c>
      <c r="C70" s="10" t="s">
        <v>67</v>
      </c>
      <c r="D70" s="10" t="s">
        <v>32</v>
      </c>
      <c r="E70" s="17">
        <v>2</v>
      </c>
      <c r="F70" s="17">
        <v>12000</v>
      </c>
      <c r="G70" s="17">
        <v>24000</v>
      </c>
      <c r="H70" s="17" t="s">
        <v>25</v>
      </c>
      <c r="I70" s="17" t="s">
        <v>68</v>
      </c>
    </row>
    <row r="71" spans="1:10">
      <c r="B71" s="11">
        <v>1030</v>
      </c>
      <c r="C71" s="12" t="s">
        <v>69</v>
      </c>
      <c r="D71" s="12" t="s">
        <v>15</v>
      </c>
      <c r="E71" s="18">
        <v>1</v>
      </c>
      <c r="F71" s="18">
        <v>70000</v>
      </c>
      <c r="G71" s="18">
        <v>70000</v>
      </c>
      <c r="H71" s="18" t="s">
        <v>16</v>
      </c>
      <c r="I71" s="18" t="s">
        <v>70</v>
      </c>
    </row>
    <row r="74" spans="1:10">
      <c r="A74" s="7" t="s">
        <v>75</v>
      </c>
      <c r="B74" s="7" t="s">
        <v>6</v>
      </c>
      <c r="C74" s="8" t="s">
        <v>7</v>
      </c>
      <c r="D74" s="8" t="s">
        <v>8</v>
      </c>
      <c r="E74" s="14" t="s">
        <v>9</v>
      </c>
      <c r="F74" s="14" t="s">
        <v>10</v>
      </c>
      <c r="G74" s="14" t="s">
        <v>11</v>
      </c>
      <c r="H74" s="14" t="s">
        <v>12</v>
      </c>
      <c r="I74" s="14" t="s">
        <v>13</v>
      </c>
      <c r="J74" s="14" t="s">
        <v>12</v>
      </c>
    </row>
    <row r="75" spans="1:10">
      <c r="B75" s="9">
        <v>1001</v>
      </c>
      <c r="C75" s="10" t="s">
        <v>14</v>
      </c>
      <c r="D75" s="10" t="s">
        <v>15</v>
      </c>
      <c r="E75" s="17">
        <v>3</v>
      </c>
      <c r="F75" s="17">
        <v>500</v>
      </c>
      <c r="G75" s="17">
        <v>1500</v>
      </c>
      <c r="H75" s="17" t="str">
        <f>J75</f>
        <v>North</v>
      </c>
      <c r="I75" s="15">
        <v>45660</v>
      </c>
      <c r="J75" t="s">
        <v>16</v>
      </c>
    </row>
    <row r="76" spans="1:10">
      <c r="B76" s="11">
        <v>1002</v>
      </c>
      <c r="C76" s="12" t="s">
        <v>17</v>
      </c>
      <c r="D76" s="12" t="s">
        <v>18</v>
      </c>
      <c r="E76" s="23">
        <v>2.13</v>
      </c>
      <c r="F76" s="18">
        <v>800</v>
      </c>
      <c r="G76" s="18">
        <v>16400</v>
      </c>
      <c r="H76" s="17" t="str">
        <f t="shared" ref="H76:H104" si="0">J76</f>
        <v>South</v>
      </c>
      <c r="I76" s="16">
        <v>45691</v>
      </c>
      <c r="J76" t="s">
        <v>20</v>
      </c>
    </row>
    <row r="77" spans="1:10">
      <c r="B77" s="9">
        <v>1003</v>
      </c>
      <c r="C77" s="10" t="s">
        <v>21</v>
      </c>
      <c r="D77" s="10" t="s">
        <v>22</v>
      </c>
      <c r="E77" s="17">
        <v>1</v>
      </c>
      <c r="F77" s="17">
        <v>3500</v>
      </c>
      <c r="G77" s="17">
        <v>3500</v>
      </c>
      <c r="H77" s="17" t="str">
        <f t="shared" si="0"/>
        <v>East</v>
      </c>
      <c r="I77" s="15">
        <v>45719</v>
      </c>
      <c r="J77" t="s">
        <v>23</v>
      </c>
    </row>
    <row r="78" spans="1:10">
      <c r="B78" s="11">
        <v>1004</v>
      </c>
      <c r="C78" s="12" t="s">
        <v>24</v>
      </c>
      <c r="D78" s="12" t="s">
        <v>15</v>
      </c>
      <c r="E78" s="18">
        <v>4</v>
      </c>
      <c r="F78" s="18">
        <v>12619</v>
      </c>
      <c r="G78" s="18">
        <v>16400</v>
      </c>
      <c r="H78" s="17" t="str">
        <f t="shared" si="0"/>
        <v>West</v>
      </c>
      <c r="I78" s="16">
        <v>45750</v>
      </c>
      <c r="J78" t="s">
        <v>25</v>
      </c>
    </row>
    <row r="79" spans="1:10">
      <c r="B79" s="9">
        <v>1005</v>
      </c>
      <c r="C79" s="10" t="s">
        <v>26</v>
      </c>
      <c r="D79" s="10" t="s">
        <v>27</v>
      </c>
      <c r="E79" s="17">
        <v>2</v>
      </c>
      <c r="F79" s="17">
        <v>2500</v>
      </c>
      <c r="G79" s="17">
        <v>5000</v>
      </c>
      <c r="H79" s="17" t="str">
        <f t="shared" si="0"/>
        <v>North</v>
      </c>
      <c r="I79" s="15">
        <v>45780</v>
      </c>
      <c r="J79" t="s">
        <v>16</v>
      </c>
    </row>
    <row r="80" spans="1:10">
      <c r="B80" s="11">
        <v>1006</v>
      </c>
      <c r="C80" s="12" t="s">
        <v>28</v>
      </c>
      <c r="D80" s="12" t="s">
        <v>15</v>
      </c>
      <c r="E80" s="18">
        <v>2</v>
      </c>
      <c r="F80" s="18">
        <v>7000</v>
      </c>
      <c r="G80" s="18">
        <v>14000</v>
      </c>
      <c r="H80" s="17" t="str">
        <f t="shared" si="0"/>
        <v>NULL</v>
      </c>
      <c r="I80" s="16">
        <v>45811</v>
      </c>
      <c r="J80" t="s">
        <v>19</v>
      </c>
    </row>
    <row r="81" spans="2:10">
      <c r="B81" s="9">
        <v>1007</v>
      </c>
      <c r="C81" s="10" t="s">
        <v>29</v>
      </c>
      <c r="D81" s="10" t="s">
        <v>18</v>
      </c>
      <c r="E81" s="17">
        <v>1</v>
      </c>
      <c r="F81" s="17">
        <v>12619</v>
      </c>
      <c r="G81" s="17">
        <v>16400</v>
      </c>
      <c r="H81" s="17" t="str">
        <f t="shared" si="0"/>
        <v>South</v>
      </c>
      <c r="I81" s="15">
        <v>45841</v>
      </c>
      <c r="J81" t="s">
        <v>20</v>
      </c>
    </row>
    <row r="82" spans="2:10">
      <c r="B82" s="11">
        <v>1008</v>
      </c>
      <c r="C82" s="12" t="s">
        <v>30</v>
      </c>
      <c r="D82" s="12" t="s">
        <v>22</v>
      </c>
      <c r="E82" s="18">
        <v>3</v>
      </c>
      <c r="F82" s="18">
        <v>4500</v>
      </c>
      <c r="G82" s="18">
        <v>13500</v>
      </c>
      <c r="H82" s="17" t="str">
        <f t="shared" si="0"/>
        <v>East</v>
      </c>
      <c r="I82" s="16">
        <v>45872</v>
      </c>
      <c r="J82" t="s">
        <v>23</v>
      </c>
    </row>
    <row r="83" spans="2:10">
      <c r="B83" s="9">
        <v>1009</v>
      </c>
      <c r="C83" s="10" t="s">
        <v>31</v>
      </c>
      <c r="D83" s="10" t="s">
        <v>32</v>
      </c>
      <c r="E83" s="24">
        <v>2.13</v>
      </c>
      <c r="F83" s="17">
        <v>6000</v>
      </c>
      <c r="G83" s="17">
        <v>16400</v>
      </c>
      <c r="H83" s="17" t="str">
        <f t="shared" si="0"/>
        <v>North</v>
      </c>
      <c r="I83" s="15">
        <v>45903</v>
      </c>
      <c r="J83" t="s">
        <v>16</v>
      </c>
    </row>
    <row r="84" spans="2:10">
      <c r="B84" s="11">
        <v>1010</v>
      </c>
      <c r="C84" s="12" t="s">
        <v>33</v>
      </c>
      <c r="D84" s="12" t="s">
        <v>18</v>
      </c>
      <c r="E84" s="18">
        <v>2</v>
      </c>
      <c r="F84" s="18">
        <v>1500</v>
      </c>
      <c r="G84" s="18">
        <v>3000</v>
      </c>
      <c r="H84" s="17" t="str">
        <f t="shared" si="0"/>
        <v>West</v>
      </c>
      <c r="I84" s="16">
        <v>45933</v>
      </c>
      <c r="J84" t="s">
        <v>25</v>
      </c>
    </row>
    <row r="85" spans="2:10">
      <c r="B85" s="9">
        <v>1011</v>
      </c>
      <c r="C85" s="10" t="s">
        <v>34</v>
      </c>
      <c r="D85" s="10" t="s">
        <v>15</v>
      </c>
      <c r="E85" s="17">
        <v>5</v>
      </c>
      <c r="F85" s="17">
        <v>12619</v>
      </c>
      <c r="G85" s="17">
        <v>16400</v>
      </c>
      <c r="H85" s="17" t="str">
        <f t="shared" si="0"/>
        <v>East</v>
      </c>
      <c r="I85" s="15">
        <v>45964</v>
      </c>
      <c r="J85" t="s">
        <v>23</v>
      </c>
    </row>
    <row r="86" spans="2:10">
      <c r="B86" s="11">
        <v>1012</v>
      </c>
      <c r="C86" s="12" t="s">
        <v>35</v>
      </c>
      <c r="D86" s="12" t="s">
        <v>22</v>
      </c>
      <c r="E86" s="18">
        <v>1</v>
      </c>
      <c r="F86" s="18">
        <v>2200</v>
      </c>
      <c r="G86" s="18">
        <v>2200</v>
      </c>
      <c r="H86" s="17" t="str">
        <f t="shared" si="0"/>
        <v>South</v>
      </c>
      <c r="I86" s="16">
        <v>45994</v>
      </c>
      <c r="J86" t="s">
        <v>20</v>
      </c>
    </row>
    <row r="87" spans="2:10">
      <c r="B87" s="9">
        <v>1013</v>
      </c>
      <c r="C87" s="10" t="s">
        <v>36</v>
      </c>
      <c r="D87" s="10" t="s">
        <v>32</v>
      </c>
      <c r="E87" s="17">
        <v>2</v>
      </c>
      <c r="F87" s="17">
        <v>12000</v>
      </c>
      <c r="G87" s="17">
        <v>24000</v>
      </c>
      <c r="H87" s="17" t="str">
        <f t="shared" si="0"/>
        <v>West</v>
      </c>
      <c r="I87" s="17" t="s">
        <v>37</v>
      </c>
      <c r="J87" t="s">
        <v>25</v>
      </c>
    </row>
    <row r="88" spans="2:10">
      <c r="B88" s="11">
        <v>1014</v>
      </c>
      <c r="C88" s="12" t="s">
        <v>38</v>
      </c>
      <c r="D88" s="12" t="s">
        <v>18</v>
      </c>
      <c r="E88" s="23">
        <v>2.13</v>
      </c>
      <c r="F88" s="18">
        <v>900</v>
      </c>
      <c r="G88" s="18">
        <v>16400</v>
      </c>
      <c r="H88" s="17" t="str">
        <f t="shared" si="0"/>
        <v>North</v>
      </c>
      <c r="I88" s="18" t="s">
        <v>39</v>
      </c>
      <c r="J88" t="s">
        <v>16</v>
      </c>
    </row>
    <row r="89" spans="2:10">
      <c r="B89" s="9">
        <v>1015</v>
      </c>
      <c r="C89" s="10" t="s">
        <v>40</v>
      </c>
      <c r="D89" s="10" t="s">
        <v>32</v>
      </c>
      <c r="E89" s="17">
        <v>3</v>
      </c>
      <c r="F89" s="17">
        <v>1800</v>
      </c>
      <c r="G89" s="17">
        <v>5400</v>
      </c>
      <c r="H89" s="17" t="str">
        <f t="shared" si="0"/>
        <v>East</v>
      </c>
      <c r="I89" s="17" t="s">
        <v>41</v>
      </c>
      <c r="J89" t="s">
        <v>23</v>
      </c>
    </row>
    <row r="90" spans="2:10">
      <c r="B90" s="11">
        <v>1016</v>
      </c>
      <c r="C90" s="12" t="s">
        <v>42</v>
      </c>
      <c r="D90" s="12" t="s">
        <v>22</v>
      </c>
      <c r="E90" s="23">
        <v>2.13</v>
      </c>
      <c r="F90" s="18">
        <v>1500</v>
      </c>
      <c r="G90" s="18">
        <v>16400</v>
      </c>
      <c r="H90" s="17" t="str">
        <f t="shared" si="0"/>
        <v>South</v>
      </c>
      <c r="I90" s="18" t="s">
        <v>43</v>
      </c>
      <c r="J90" t="s">
        <v>20</v>
      </c>
    </row>
    <row r="91" spans="2:10">
      <c r="B91" s="9">
        <v>1017</v>
      </c>
      <c r="C91" s="10" t="s">
        <v>44</v>
      </c>
      <c r="D91" s="10" t="s">
        <v>45</v>
      </c>
      <c r="E91" s="17">
        <v>1</v>
      </c>
      <c r="F91" s="17">
        <v>8000</v>
      </c>
      <c r="G91" s="17">
        <v>8000</v>
      </c>
      <c r="H91" s="17" t="str">
        <f t="shared" si="0"/>
        <v>West</v>
      </c>
      <c r="I91" s="17" t="s">
        <v>46</v>
      </c>
      <c r="J91" t="s">
        <v>25</v>
      </c>
    </row>
    <row r="92" spans="2:10">
      <c r="B92" s="11">
        <v>1018</v>
      </c>
      <c r="C92" s="12" t="s">
        <v>47</v>
      </c>
      <c r="D92" s="12" t="s">
        <v>18</v>
      </c>
      <c r="E92" s="18">
        <v>2</v>
      </c>
      <c r="F92" s="18">
        <v>5500</v>
      </c>
      <c r="G92" s="18">
        <v>11000</v>
      </c>
      <c r="H92" s="17" t="str">
        <f t="shared" si="0"/>
        <v>North</v>
      </c>
      <c r="I92" s="18" t="s">
        <v>48</v>
      </c>
      <c r="J92" t="s">
        <v>16</v>
      </c>
    </row>
    <row r="93" spans="2:10">
      <c r="B93" s="9">
        <v>1019</v>
      </c>
      <c r="C93" s="10" t="s">
        <v>49</v>
      </c>
      <c r="D93" s="10" t="s">
        <v>15</v>
      </c>
      <c r="E93" s="17">
        <v>1</v>
      </c>
      <c r="F93" s="17">
        <v>20000</v>
      </c>
      <c r="G93" s="17">
        <v>20000</v>
      </c>
      <c r="H93" s="17" t="str">
        <f t="shared" si="0"/>
        <v>East</v>
      </c>
      <c r="I93" s="17" t="s">
        <v>50</v>
      </c>
      <c r="J93" t="s">
        <v>23</v>
      </c>
    </row>
    <row r="94" spans="2:10">
      <c r="B94" s="11">
        <v>1020</v>
      </c>
      <c r="C94" s="12" t="s">
        <v>51</v>
      </c>
      <c r="D94" s="12" t="s">
        <v>18</v>
      </c>
      <c r="E94" s="23">
        <v>2.13</v>
      </c>
      <c r="F94" s="18">
        <v>1200</v>
      </c>
      <c r="G94" s="18">
        <v>16400</v>
      </c>
      <c r="H94" s="17" t="str">
        <f t="shared" si="0"/>
        <v>South</v>
      </c>
      <c r="I94" s="18" t="s">
        <v>52</v>
      </c>
      <c r="J94" t="s">
        <v>20</v>
      </c>
    </row>
    <row r="95" spans="2:10">
      <c r="B95" s="9">
        <v>1021</v>
      </c>
      <c r="C95" s="10" t="s">
        <v>53</v>
      </c>
      <c r="D95" s="10" t="s">
        <v>22</v>
      </c>
      <c r="E95" s="17">
        <v>2</v>
      </c>
      <c r="F95" s="17">
        <v>4000</v>
      </c>
      <c r="G95" s="17">
        <v>8000</v>
      </c>
      <c r="H95" s="17" t="str">
        <f t="shared" si="0"/>
        <v>West</v>
      </c>
      <c r="I95" s="17" t="s">
        <v>54</v>
      </c>
      <c r="J95" t="s">
        <v>25</v>
      </c>
    </row>
    <row r="96" spans="2:10">
      <c r="B96" s="11">
        <v>1022</v>
      </c>
      <c r="C96" s="12" t="s">
        <v>55</v>
      </c>
      <c r="D96" s="12" t="s">
        <v>15</v>
      </c>
      <c r="E96" s="23">
        <v>2.13</v>
      </c>
      <c r="F96" s="18">
        <v>15000</v>
      </c>
      <c r="G96" s="18">
        <v>16400</v>
      </c>
      <c r="H96" s="17" t="str">
        <f t="shared" si="0"/>
        <v>North</v>
      </c>
      <c r="I96" s="18" t="s">
        <v>56</v>
      </c>
      <c r="J96" t="s">
        <v>16</v>
      </c>
    </row>
    <row r="97" spans="1:10">
      <c r="B97" s="9">
        <v>1023</v>
      </c>
      <c r="C97" s="10" t="s">
        <v>57</v>
      </c>
      <c r="D97" s="10" t="s">
        <v>32</v>
      </c>
      <c r="E97" s="17">
        <v>1</v>
      </c>
      <c r="F97" s="17">
        <v>2500</v>
      </c>
      <c r="G97" s="17">
        <v>2500</v>
      </c>
      <c r="H97" s="17" t="str">
        <f t="shared" si="0"/>
        <v>East</v>
      </c>
      <c r="I97" s="17" t="s">
        <v>58</v>
      </c>
      <c r="J97" t="s">
        <v>23</v>
      </c>
    </row>
    <row r="98" spans="1:10">
      <c r="B98" s="11">
        <v>1024</v>
      </c>
      <c r="C98" s="12" t="s">
        <v>38</v>
      </c>
      <c r="D98" s="12" t="s">
        <v>18</v>
      </c>
      <c r="E98" s="18">
        <v>3</v>
      </c>
      <c r="F98" s="18">
        <v>12619</v>
      </c>
      <c r="G98" s="18">
        <v>16400</v>
      </c>
      <c r="H98" s="17" t="str">
        <f t="shared" si="0"/>
        <v>South</v>
      </c>
      <c r="I98" s="18" t="s">
        <v>59</v>
      </c>
      <c r="J98" t="s">
        <v>20</v>
      </c>
    </row>
    <row r="99" spans="1:10">
      <c r="B99" s="9">
        <v>1025</v>
      </c>
      <c r="C99" s="10" t="s">
        <v>60</v>
      </c>
      <c r="D99" s="10" t="s">
        <v>15</v>
      </c>
      <c r="E99" s="17">
        <v>1</v>
      </c>
      <c r="F99" s="17">
        <v>40000</v>
      </c>
      <c r="G99" s="17">
        <v>40000</v>
      </c>
      <c r="H99" s="17" t="str">
        <f t="shared" si="0"/>
        <v>West</v>
      </c>
      <c r="I99" s="17" t="s">
        <v>61</v>
      </c>
      <c r="J99" t="s">
        <v>25</v>
      </c>
    </row>
    <row r="100" spans="1:10">
      <c r="B100" s="11">
        <v>1026</v>
      </c>
      <c r="C100" s="12" t="s">
        <v>62</v>
      </c>
      <c r="D100" s="12" t="s">
        <v>22</v>
      </c>
      <c r="E100" s="18">
        <v>5</v>
      </c>
      <c r="F100" s="18">
        <v>200</v>
      </c>
      <c r="G100" s="18">
        <v>1000</v>
      </c>
      <c r="H100" s="17" t="str">
        <f t="shared" si="0"/>
        <v>North</v>
      </c>
      <c r="I100" s="18" t="s">
        <v>63</v>
      </c>
      <c r="J100" t="s">
        <v>16</v>
      </c>
    </row>
    <row r="101" spans="1:10">
      <c r="B101" s="9">
        <v>1027</v>
      </c>
      <c r="C101" s="10" t="s">
        <v>64</v>
      </c>
      <c r="D101" s="10" t="s">
        <v>45</v>
      </c>
      <c r="E101" s="17">
        <v>1</v>
      </c>
      <c r="F101" s="17">
        <v>55000</v>
      </c>
      <c r="G101" s="17">
        <v>55000</v>
      </c>
      <c r="H101" s="17" t="str">
        <f t="shared" si="0"/>
        <v>East</v>
      </c>
      <c r="I101" s="17" t="s">
        <v>65</v>
      </c>
      <c r="J101" t="s">
        <v>23</v>
      </c>
    </row>
    <row r="102" spans="1:10">
      <c r="B102" s="11">
        <v>1028</v>
      </c>
      <c r="C102" s="12" t="s">
        <v>29</v>
      </c>
      <c r="D102" s="12" t="s">
        <v>18</v>
      </c>
      <c r="E102" s="23">
        <v>2.13</v>
      </c>
      <c r="F102" s="18">
        <v>50000</v>
      </c>
      <c r="G102" s="18">
        <v>16400</v>
      </c>
      <c r="H102" s="17" t="str">
        <f t="shared" si="0"/>
        <v>South</v>
      </c>
      <c r="I102" s="18" t="s">
        <v>66</v>
      </c>
      <c r="J102" t="s">
        <v>20</v>
      </c>
    </row>
    <row r="103" spans="1:10">
      <c r="B103" s="9">
        <v>1029</v>
      </c>
      <c r="C103" s="10" t="s">
        <v>67</v>
      </c>
      <c r="D103" s="10" t="s">
        <v>32</v>
      </c>
      <c r="E103" s="17">
        <v>2</v>
      </c>
      <c r="F103" s="17">
        <v>12000</v>
      </c>
      <c r="G103" s="17">
        <v>24000</v>
      </c>
      <c r="H103" s="17" t="str">
        <f t="shared" si="0"/>
        <v>West</v>
      </c>
      <c r="I103" s="17" t="s">
        <v>68</v>
      </c>
      <c r="J103" t="s">
        <v>25</v>
      </c>
    </row>
    <row r="104" spans="1:10">
      <c r="B104" s="11">
        <v>1030</v>
      </c>
      <c r="C104" s="12" t="s">
        <v>69</v>
      </c>
      <c r="D104" s="12" t="s">
        <v>15</v>
      </c>
      <c r="E104" s="18">
        <v>1</v>
      </c>
      <c r="F104" s="18">
        <v>70000</v>
      </c>
      <c r="G104" s="18">
        <v>70000</v>
      </c>
      <c r="H104" s="17" t="str">
        <f t="shared" si="0"/>
        <v>North</v>
      </c>
      <c r="I104" s="18" t="s">
        <v>70</v>
      </c>
      <c r="J104" t="s">
        <v>16</v>
      </c>
    </row>
    <row r="107" spans="1:10">
      <c r="A107" s="7" t="s">
        <v>76</v>
      </c>
      <c r="B107" s="7" t="s">
        <v>6</v>
      </c>
      <c r="C107" s="8" t="s">
        <v>7</v>
      </c>
      <c r="D107" s="8" t="s">
        <v>8</v>
      </c>
      <c r="E107" s="14" t="s">
        <v>9</v>
      </c>
      <c r="F107" s="14" t="s">
        <v>10</v>
      </c>
      <c r="G107" s="14" t="s">
        <v>11</v>
      </c>
      <c r="H107" s="14" t="s">
        <v>12</v>
      </c>
      <c r="I107" s="14" t="s">
        <v>13</v>
      </c>
    </row>
    <row r="108" spans="1:10">
      <c r="B108" s="9">
        <v>1001</v>
      </c>
      <c r="C108" s="10" t="s">
        <v>14</v>
      </c>
      <c r="D108" s="10" t="s">
        <v>15</v>
      </c>
      <c r="E108" s="17">
        <v>3</v>
      </c>
      <c r="F108" s="17">
        <v>500</v>
      </c>
      <c r="G108" s="17">
        <v>1500</v>
      </c>
      <c r="H108" s="17" t="str">
        <f>J108</f>
        <v>NORTH</v>
      </c>
      <c r="I108" s="15">
        <v>45660</v>
      </c>
      <c r="J108" t="s">
        <v>77</v>
      </c>
    </row>
    <row r="109" spans="1:10">
      <c r="B109" s="11">
        <v>1002</v>
      </c>
      <c r="C109" s="12" t="s">
        <v>17</v>
      </c>
      <c r="D109" s="12" t="s">
        <v>18</v>
      </c>
      <c r="E109" s="23">
        <v>2.13</v>
      </c>
      <c r="F109" s="18">
        <v>800</v>
      </c>
      <c r="G109" s="18">
        <v>16400</v>
      </c>
      <c r="H109" s="17" t="str">
        <f t="shared" ref="H109:H137" si="1">J109</f>
        <v>SOUTH</v>
      </c>
      <c r="I109" s="16">
        <v>45691</v>
      </c>
      <c r="J109" t="s">
        <v>78</v>
      </c>
    </row>
    <row r="110" spans="1:10">
      <c r="B110" s="9">
        <v>1003</v>
      </c>
      <c r="C110" s="10" t="s">
        <v>21</v>
      </c>
      <c r="D110" s="10" t="s">
        <v>22</v>
      </c>
      <c r="E110" s="17">
        <v>1</v>
      </c>
      <c r="F110" s="17">
        <v>3500</v>
      </c>
      <c r="G110" s="17">
        <v>3500</v>
      </c>
      <c r="H110" s="17" t="str">
        <f t="shared" si="1"/>
        <v>EAST</v>
      </c>
      <c r="I110" s="15">
        <v>45719</v>
      </c>
      <c r="J110" t="s">
        <v>79</v>
      </c>
    </row>
    <row r="111" spans="1:10">
      <c r="B111" s="11">
        <v>1004</v>
      </c>
      <c r="C111" s="12" t="s">
        <v>24</v>
      </c>
      <c r="D111" s="12" t="s">
        <v>15</v>
      </c>
      <c r="E111" s="18">
        <v>4</v>
      </c>
      <c r="F111" s="18">
        <v>12619</v>
      </c>
      <c r="G111" s="18">
        <v>16400</v>
      </c>
      <c r="H111" s="17" t="str">
        <f t="shared" si="1"/>
        <v>WEST</v>
      </c>
      <c r="I111" s="16">
        <v>45750</v>
      </c>
      <c r="J111" t="s">
        <v>80</v>
      </c>
    </row>
    <row r="112" spans="1:10">
      <c r="B112" s="9">
        <v>1005</v>
      </c>
      <c r="C112" s="10" t="s">
        <v>26</v>
      </c>
      <c r="D112" s="10" t="s">
        <v>27</v>
      </c>
      <c r="E112" s="17">
        <v>2</v>
      </c>
      <c r="F112" s="17">
        <v>2500</v>
      </c>
      <c r="G112" s="17">
        <v>5000</v>
      </c>
      <c r="H112" s="17" t="str">
        <f t="shared" si="1"/>
        <v>NORTH</v>
      </c>
      <c r="I112" s="15">
        <v>45780</v>
      </c>
      <c r="J112" t="s">
        <v>77</v>
      </c>
    </row>
    <row r="113" spans="2:10">
      <c r="B113" s="11">
        <v>1006</v>
      </c>
      <c r="C113" s="12" t="s">
        <v>28</v>
      </c>
      <c r="D113" s="12" t="s">
        <v>15</v>
      </c>
      <c r="E113" s="18">
        <v>2</v>
      </c>
      <c r="F113" s="18">
        <v>7000</v>
      </c>
      <c r="G113" s="18">
        <v>14000</v>
      </c>
      <c r="H113" s="17" t="str">
        <f t="shared" si="1"/>
        <v>NULL</v>
      </c>
      <c r="I113" s="16">
        <v>45811</v>
      </c>
      <c r="J113" t="s">
        <v>19</v>
      </c>
    </row>
    <row r="114" spans="2:10">
      <c r="B114" s="9">
        <v>1007</v>
      </c>
      <c r="C114" s="10" t="s">
        <v>29</v>
      </c>
      <c r="D114" s="10" t="s">
        <v>18</v>
      </c>
      <c r="E114" s="17">
        <v>1</v>
      </c>
      <c r="F114" s="17">
        <v>12619</v>
      </c>
      <c r="G114" s="17">
        <v>16400</v>
      </c>
      <c r="H114" s="17" t="str">
        <f t="shared" si="1"/>
        <v>SOUTH</v>
      </c>
      <c r="I114" s="15">
        <v>45841</v>
      </c>
      <c r="J114" t="s">
        <v>78</v>
      </c>
    </row>
    <row r="115" spans="2:10">
      <c r="B115" s="11">
        <v>1008</v>
      </c>
      <c r="C115" s="12" t="s">
        <v>30</v>
      </c>
      <c r="D115" s="12" t="s">
        <v>22</v>
      </c>
      <c r="E115" s="18">
        <v>3</v>
      </c>
      <c r="F115" s="18">
        <v>4500</v>
      </c>
      <c r="G115" s="18">
        <v>13500</v>
      </c>
      <c r="H115" s="17" t="str">
        <f t="shared" si="1"/>
        <v>EAST</v>
      </c>
      <c r="I115" s="16">
        <v>45872</v>
      </c>
      <c r="J115" t="s">
        <v>79</v>
      </c>
    </row>
    <row r="116" spans="2:10">
      <c r="B116" s="9">
        <v>1009</v>
      </c>
      <c r="C116" s="10" t="s">
        <v>31</v>
      </c>
      <c r="D116" s="10" t="s">
        <v>32</v>
      </c>
      <c r="E116" s="24">
        <v>2.13</v>
      </c>
      <c r="F116" s="17">
        <v>6000</v>
      </c>
      <c r="G116" s="17">
        <v>16400</v>
      </c>
      <c r="H116" s="17" t="str">
        <f t="shared" si="1"/>
        <v>NORTH</v>
      </c>
      <c r="I116" s="15">
        <v>45903</v>
      </c>
      <c r="J116" t="s">
        <v>77</v>
      </c>
    </row>
    <row r="117" spans="2:10">
      <c r="B117" s="11">
        <v>1010</v>
      </c>
      <c r="C117" s="12" t="s">
        <v>33</v>
      </c>
      <c r="D117" s="12" t="s">
        <v>18</v>
      </c>
      <c r="E117" s="18">
        <v>2</v>
      </c>
      <c r="F117" s="18">
        <v>1500</v>
      </c>
      <c r="G117" s="18">
        <v>3000</v>
      </c>
      <c r="H117" s="17" t="str">
        <f t="shared" si="1"/>
        <v>WEST</v>
      </c>
      <c r="I117" s="16">
        <v>45933</v>
      </c>
      <c r="J117" t="s">
        <v>80</v>
      </c>
    </row>
    <row r="118" spans="2:10">
      <c r="B118" s="9">
        <v>1011</v>
      </c>
      <c r="C118" s="10" t="s">
        <v>34</v>
      </c>
      <c r="D118" s="10" t="s">
        <v>15</v>
      </c>
      <c r="E118" s="17">
        <v>5</v>
      </c>
      <c r="F118" s="17">
        <v>12619</v>
      </c>
      <c r="G118" s="17">
        <v>16400</v>
      </c>
      <c r="H118" s="17" t="str">
        <f t="shared" si="1"/>
        <v>EAST</v>
      </c>
      <c r="I118" s="15">
        <v>45964</v>
      </c>
      <c r="J118" t="s">
        <v>79</v>
      </c>
    </row>
    <row r="119" spans="2:10">
      <c r="B119" s="11">
        <v>1012</v>
      </c>
      <c r="C119" s="12" t="s">
        <v>35</v>
      </c>
      <c r="D119" s="12" t="s">
        <v>22</v>
      </c>
      <c r="E119" s="18">
        <v>1</v>
      </c>
      <c r="F119" s="18">
        <v>2200</v>
      </c>
      <c r="G119" s="18">
        <v>2200</v>
      </c>
      <c r="H119" s="17" t="str">
        <f t="shared" si="1"/>
        <v>SOUTH</v>
      </c>
      <c r="I119" s="16">
        <v>45994</v>
      </c>
      <c r="J119" t="s">
        <v>78</v>
      </c>
    </row>
    <row r="120" spans="2:10">
      <c r="B120" s="9">
        <v>1013</v>
      </c>
      <c r="C120" s="10" t="s">
        <v>36</v>
      </c>
      <c r="D120" s="10" t="s">
        <v>32</v>
      </c>
      <c r="E120" s="17">
        <v>2</v>
      </c>
      <c r="F120" s="17">
        <v>12000</v>
      </c>
      <c r="G120" s="17">
        <v>24000</v>
      </c>
      <c r="H120" s="17" t="str">
        <f t="shared" si="1"/>
        <v>WEST</v>
      </c>
      <c r="I120" s="17" t="s">
        <v>37</v>
      </c>
      <c r="J120" t="s">
        <v>80</v>
      </c>
    </row>
    <row r="121" spans="2:10">
      <c r="B121" s="11">
        <v>1014</v>
      </c>
      <c r="C121" s="12" t="s">
        <v>38</v>
      </c>
      <c r="D121" s="12" t="s">
        <v>18</v>
      </c>
      <c r="E121" s="23">
        <v>2.13</v>
      </c>
      <c r="F121" s="18">
        <v>900</v>
      </c>
      <c r="G121" s="18">
        <v>16400</v>
      </c>
      <c r="H121" s="17" t="str">
        <f t="shared" si="1"/>
        <v>NORTH</v>
      </c>
      <c r="I121" s="18" t="s">
        <v>39</v>
      </c>
      <c r="J121" t="s">
        <v>77</v>
      </c>
    </row>
    <row r="122" spans="2:10">
      <c r="B122" s="9">
        <v>1015</v>
      </c>
      <c r="C122" s="10" t="s">
        <v>40</v>
      </c>
      <c r="D122" s="10" t="s">
        <v>32</v>
      </c>
      <c r="E122" s="17">
        <v>3</v>
      </c>
      <c r="F122" s="17">
        <v>1800</v>
      </c>
      <c r="G122" s="17">
        <v>5400</v>
      </c>
      <c r="H122" s="17" t="str">
        <f t="shared" si="1"/>
        <v>EAST</v>
      </c>
      <c r="I122" s="17" t="s">
        <v>41</v>
      </c>
      <c r="J122" t="s">
        <v>79</v>
      </c>
    </row>
    <row r="123" spans="2:10">
      <c r="B123" s="11">
        <v>1016</v>
      </c>
      <c r="C123" s="12" t="s">
        <v>42</v>
      </c>
      <c r="D123" s="12" t="s">
        <v>22</v>
      </c>
      <c r="E123" s="23">
        <v>2.13</v>
      </c>
      <c r="F123" s="18">
        <v>1500</v>
      </c>
      <c r="G123" s="18">
        <v>16400</v>
      </c>
      <c r="H123" s="17" t="str">
        <f t="shared" si="1"/>
        <v>SOUTH</v>
      </c>
      <c r="I123" s="18" t="s">
        <v>43</v>
      </c>
      <c r="J123" t="s">
        <v>78</v>
      </c>
    </row>
    <row r="124" spans="2:10">
      <c r="B124" s="9">
        <v>1017</v>
      </c>
      <c r="C124" s="10" t="s">
        <v>44</v>
      </c>
      <c r="D124" s="10" t="s">
        <v>45</v>
      </c>
      <c r="E124" s="17">
        <v>1</v>
      </c>
      <c r="F124" s="17">
        <v>8000</v>
      </c>
      <c r="G124" s="17">
        <v>8000</v>
      </c>
      <c r="H124" s="17" t="str">
        <f t="shared" si="1"/>
        <v>WEST</v>
      </c>
      <c r="I124" s="17" t="s">
        <v>46</v>
      </c>
      <c r="J124" t="s">
        <v>80</v>
      </c>
    </row>
    <row r="125" spans="2:10">
      <c r="B125" s="11">
        <v>1018</v>
      </c>
      <c r="C125" s="12" t="s">
        <v>47</v>
      </c>
      <c r="D125" s="12" t="s">
        <v>18</v>
      </c>
      <c r="E125" s="18">
        <v>2</v>
      </c>
      <c r="F125" s="18">
        <v>5500</v>
      </c>
      <c r="G125" s="18">
        <v>11000</v>
      </c>
      <c r="H125" s="17" t="str">
        <f t="shared" si="1"/>
        <v>NORTH</v>
      </c>
      <c r="I125" s="18" t="s">
        <v>48</v>
      </c>
      <c r="J125" t="s">
        <v>77</v>
      </c>
    </row>
    <row r="126" spans="2:10">
      <c r="B126" s="9">
        <v>1019</v>
      </c>
      <c r="C126" s="10" t="s">
        <v>49</v>
      </c>
      <c r="D126" s="10" t="s">
        <v>15</v>
      </c>
      <c r="E126" s="17">
        <v>1</v>
      </c>
      <c r="F126" s="17">
        <v>20000</v>
      </c>
      <c r="G126" s="17">
        <v>20000</v>
      </c>
      <c r="H126" s="17" t="str">
        <f t="shared" si="1"/>
        <v>EAST</v>
      </c>
      <c r="I126" s="17" t="s">
        <v>50</v>
      </c>
      <c r="J126" t="s">
        <v>79</v>
      </c>
    </row>
    <row r="127" spans="2:10">
      <c r="B127" s="11">
        <v>1020</v>
      </c>
      <c r="C127" s="12" t="s">
        <v>51</v>
      </c>
      <c r="D127" s="12" t="s">
        <v>18</v>
      </c>
      <c r="E127" s="23">
        <v>2.13</v>
      </c>
      <c r="F127" s="18">
        <v>1200</v>
      </c>
      <c r="G127" s="18">
        <v>16400</v>
      </c>
      <c r="H127" s="17" t="str">
        <f t="shared" si="1"/>
        <v>SOUTH</v>
      </c>
      <c r="I127" s="18" t="s">
        <v>52</v>
      </c>
      <c r="J127" t="s">
        <v>78</v>
      </c>
    </row>
    <row r="128" spans="2:10">
      <c r="B128" s="9">
        <v>1021</v>
      </c>
      <c r="C128" s="10" t="s">
        <v>53</v>
      </c>
      <c r="D128" s="10" t="s">
        <v>22</v>
      </c>
      <c r="E128" s="17">
        <v>2</v>
      </c>
      <c r="F128" s="17">
        <v>4000</v>
      </c>
      <c r="G128" s="17">
        <v>8000</v>
      </c>
      <c r="H128" s="17" t="str">
        <f t="shared" si="1"/>
        <v>WEST</v>
      </c>
      <c r="I128" s="17" t="s">
        <v>54</v>
      </c>
      <c r="J128" t="s">
        <v>80</v>
      </c>
    </row>
    <row r="129" spans="2:10">
      <c r="B129" s="11">
        <v>1022</v>
      </c>
      <c r="C129" s="12" t="s">
        <v>55</v>
      </c>
      <c r="D129" s="12" t="s">
        <v>15</v>
      </c>
      <c r="E129" s="23">
        <v>2.13</v>
      </c>
      <c r="F129" s="18">
        <v>15000</v>
      </c>
      <c r="G129" s="18">
        <v>16400</v>
      </c>
      <c r="H129" s="17" t="str">
        <f t="shared" si="1"/>
        <v>NORTH</v>
      </c>
      <c r="I129" s="18" t="s">
        <v>56</v>
      </c>
      <c r="J129" t="s">
        <v>77</v>
      </c>
    </row>
    <row r="130" spans="2:10">
      <c r="B130" s="9">
        <v>1023</v>
      </c>
      <c r="C130" s="10" t="s">
        <v>57</v>
      </c>
      <c r="D130" s="10" t="s">
        <v>32</v>
      </c>
      <c r="E130" s="17">
        <v>1</v>
      </c>
      <c r="F130" s="17">
        <v>2500</v>
      </c>
      <c r="G130" s="17">
        <v>2500</v>
      </c>
      <c r="H130" s="17" t="str">
        <f t="shared" si="1"/>
        <v>EAST</v>
      </c>
      <c r="I130" s="17" t="s">
        <v>58</v>
      </c>
      <c r="J130" t="s">
        <v>79</v>
      </c>
    </row>
    <row r="131" spans="2:10">
      <c r="B131" s="11">
        <v>1024</v>
      </c>
      <c r="C131" s="12" t="s">
        <v>38</v>
      </c>
      <c r="D131" s="12" t="s">
        <v>18</v>
      </c>
      <c r="E131" s="18">
        <v>3</v>
      </c>
      <c r="F131" s="18">
        <v>12619</v>
      </c>
      <c r="G131" s="18">
        <v>16400</v>
      </c>
      <c r="H131" s="17" t="str">
        <f t="shared" si="1"/>
        <v>SOUTH</v>
      </c>
      <c r="I131" s="18" t="s">
        <v>59</v>
      </c>
      <c r="J131" t="s">
        <v>78</v>
      </c>
    </row>
    <row r="132" spans="2:10">
      <c r="B132" s="9">
        <v>1025</v>
      </c>
      <c r="C132" s="10" t="s">
        <v>60</v>
      </c>
      <c r="D132" s="10" t="s">
        <v>15</v>
      </c>
      <c r="E132" s="17">
        <v>1</v>
      </c>
      <c r="F132" s="17">
        <v>40000</v>
      </c>
      <c r="G132" s="17">
        <v>40000</v>
      </c>
      <c r="H132" s="17" t="str">
        <f t="shared" si="1"/>
        <v>WEST</v>
      </c>
      <c r="I132" s="17" t="s">
        <v>61</v>
      </c>
      <c r="J132" t="s">
        <v>80</v>
      </c>
    </row>
    <row r="133" spans="2:10">
      <c r="B133" s="11">
        <v>1026</v>
      </c>
      <c r="C133" s="12" t="s">
        <v>62</v>
      </c>
      <c r="D133" s="12" t="s">
        <v>22</v>
      </c>
      <c r="E133" s="18">
        <v>5</v>
      </c>
      <c r="F133" s="18">
        <v>200</v>
      </c>
      <c r="G133" s="18">
        <v>1000</v>
      </c>
      <c r="H133" s="17" t="str">
        <f t="shared" si="1"/>
        <v>NORTH</v>
      </c>
      <c r="I133" s="18" t="s">
        <v>63</v>
      </c>
      <c r="J133" t="s">
        <v>77</v>
      </c>
    </row>
    <row r="134" spans="2:10">
      <c r="B134" s="9">
        <v>1027</v>
      </c>
      <c r="C134" s="10" t="s">
        <v>64</v>
      </c>
      <c r="D134" s="10" t="s">
        <v>45</v>
      </c>
      <c r="E134" s="17">
        <v>1</v>
      </c>
      <c r="F134" s="17">
        <v>55000</v>
      </c>
      <c r="G134" s="17">
        <v>55000</v>
      </c>
      <c r="H134" s="17" t="str">
        <f t="shared" si="1"/>
        <v>EAST</v>
      </c>
      <c r="I134" s="17" t="s">
        <v>65</v>
      </c>
      <c r="J134" t="s">
        <v>79</v>
      </c>
    </row>
    <row r="135" spans="2:10">
      <c r="B135" s="11">
        <v>1028</v>
      </c>
      <c r="C135" s="12" t="s">
        <v>29</v>
      </c>
      <c r="D135" s="12" t="s">
        <v>18</v>
      </c>
      <c r="E135" s="23">
        <v>2.13</v>
      </c>
      <c r="F135" s="18">
        <v>50000</v>
      </c>
      <c r="G135" s="18">
        <v>16400</v>
      </c>
      <c r="H135" s="17" t="str">
        <f t="shared" si="1"/>
        <v>SOUTH</v>
      </c>
      <c r="I135" s="18" t="s">
        <v>66</v>
      </c>
      <c r="J135" t="s">
        <v>78</v>
      </c>
    </row>
    <row r="136" spans="2:10">
      <c r="B136" s="9">
        <v>1029</v>
      </c>
      <c r="C136" s="10" t="s">
        <v>67</v>
      </c>
      <c r="D136" s="10" t="s">
        <v>32</v>
      </c>
      <c r="E136" s="17">
        <v>2</v>
      </c>
      <c r="F136" s="17">
        <v>12000</v>
      </c>
      <c r="G136" s="17">
        <v>24000</v>
      </c>
      <c r="H136" s="17" t="str">
        <f t="shared" si="1"/>
        <v>WEST</v>
      </c>
      <c r="I136" s="17" t="s">
        <v>68</v>
      </c>
      <c r="J136" t="s">
        <v>80</v>
      </c>
    </row>
    <row r="137" spans="2:10">
      <c r="B137" s="11">
        <v>1030</v>
      </c>
      <c r="C137" s="12" t="s">
        <v>69</v>
      </c>
      <c r="D137" s="12" t="s">
        <v>15</v>
      </c>
      <c r="E137" s="18">
        <v>1</v>
      </c>
      <c r="F137" s="18">
        <v>70000</v>
      </c>
      <c r="G137" s="18">
        <v>70000</v>
      </c>
      <c r="H137" s="17" t="str">
        <f t="shared" si="1"/>
        <v>NORTH</v>
      </c>
      <c r="I137" s="18" t="s">
        <v>70</v>
      </c>
      <c r="J137" t="s">
        <v>77</v>
      </c>
    </row>
  </sheetData>
  <conditionalFormatting sqref="E8:G37">
    <cfRule type="containsText" dxfId="11" priority="4" operator="containsText" text="NULL">
      <formula>NOT(ISERROR(SEARCH("NULL",E8)))</formula>
    </cfRule>
  </conditionalFormatting>
  <conditionalFormatting sqref="E42:G71">
    <cfRule type="containsText" dxfId="10" priority="3" operator="containsText" text="NULL">
      <formula>NOT(ISERROR(SEARCH("NULL",E42)))</formula>
    </cfRule>
  </conditionalFormatting>
  <conditionalFormatting sqref="E75:G104">
    <cfRule type="containsText" dxfId="9" priority="2" operator="containsText" text="NULL">
      <formula>NOT(ISERROR(SEARCH("NULL",E75)))</formula>
    </cfRule>
  </conditionalFormatting>
  <conditionalFormatting sqref="E108:G137">
    <cfRule type="containsText" dxfId="8" priority="1" operator="containsText" text="NULL">
      <formula>NOT(ISERROR(SEARCH("NULL",E108)))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6362-D67A-4E4D-B5A5-065AE03D1C74}">
  <dimension ref="A1:N37"/>
  <sheetViews>
    <sheetView topLeftCell="A16" workbookViewId="0">
      <selection activeCell="L20" sqref="L20"/>
    </sheetView>
  </sheetViews>
  <sheetFormatPr defaultColWidth="14.85546875" defaultRowHeight="15"/>
  <cols>
    <col min="4" max="8" width="14.85546875" style="13"/>
    <col min="10" max="10" width="19.7109375" bestFit="1" customWidth="1"/>
    <col min="11" max="11" width="19.5703125" bestFit="1" customWidth="1"/>
  </cols>
  <sheetData>
    <row r="1" spans="1:11">
      <c r="A1" t="s">
        <v>81</v>
      </c>
    </row>
    <row r="2" spans="1:11">
      <c r="A2" t="s">
        <v>82</v>
      </c>
    </row>
    <row r="3" spans="1:11">
      <c r="A3" t="s">
        <v>83</v>
      </c>
    </row>
    <row r="4" spans="1:11">
      <c r="A4" t="s">
        <v>84</v>
      </c>
    </row>
    <row r="7" spans="1:11">
      <c r="A7" s="7" t="s">
        <v>6</v>
      </c>
      <c r="B7" s="8" t="s">
        <v>7</v>
      </c>
      <c r="C7" s="8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14" t="s">
        <v>13</v>
      </c>
      <c r="J7" s="28" t="s">
        <v>12</v>
      </c>
      <c r="K7" t="s">
        <v>85</v>
      </c>
    </row>
    <row r="8" spans="1:11">
      <c r="A8" s="9">
        <v>1001</v>
      </c>
      <c r="B8" s="10" t="s">
        <v>14</v>
      </c>
      <c r="C8" s="10" t="s">
        <v>15</v>
      </c>
      <c r="D8" s="17">
        <v>3</v>
      </c>
      <c r="E8" s="17">
        <v>500</v>
      </c>
      <c r="F8" s="17">
        <v>1500</v>
      </c>
      <c r="G8" s="17" t="s">
        <v>77</v>
      </c>
      <c r="H8" s="15">
        <v>45660</v>
      </c>
      <c r="J8" t="s">
        <v>79</v>
      </c>
      <c r="K8" s="27">
        <v>116300</v>
      </c>
    </row>
    <row r="9" spans="1:11">
      <c r="A9" s="11">
        <v>1002</v>
      </c>
      <c r="B9" s="12" t="s">
        <v>17</v>
      </c>
      <c r="C9" s="12" t="s">
        <v>18</v>
      </c>
      <c r="D9" s="23">
        <v>2.13</v>
      </c>
      <c r="E9" s="18">
        <v>800</v>
      </c>
      <c r="F9" s="18">
        <v>16400</v>
      </c>
      <c r="G9" s="17" t="s">
        <v>78</v>
      </c>
      <c r="H9" s="16">
        <v>45691</v>
      </c>
      <c r="J9" t="s">
        <v>77</v>
      </c>
      <c r="K9" s="27">
        <v>137700</v>
      </c>
    </row>
    <row r="10" spans="1:11">
      <c r="A10" s="9">
        <v>1003</v>
      </c>
      <c r="B10" s="10" t="s">
        <v>21</v>
      </c>
      <c r="C10" s="10" t="s">
        <v>22</v>
      </c>
      <c r="D10" s="17">
        <v>1</v>
      </c>
      <c r="E10" s="17">
        <v>3500</v>
      </c>
      <c r="F10" s="17">
        <v>3500</v>
      </c>
      <c r="G10" s="17" t="s">
        <v>79</v>
      </c>
      <c r="H10" s="15">
        <v>45719</v>
      </c>
      <c r="J10" t="s">
        <v>19</v>
      </c>
      <c r="K10" s="27">
        <v>14000</v>
      </c>
    </row>
    <row r="11" spans="1:11">
      <c r="A11" s="11">
        <v>1004</v>
      </c>
      <c r="B11" s="12" t="s">
        <v>24</v>
      </c>
      <c r="C11" s="12" t="s">
        <v>15</v>
      </c>
      <c r="D11" s="18">
        <v>4</v>
      </c>
      <c r="E11" s="18">
        <v>12619</v>
      </c>
      <c r="F11" s="18">
        <v>16400</v>
      </c>
      <c r="G11" s="17" t="s">
        <v>80</v>
      </c>
      <c r="H11" s="16">
        <v>45750</v>
      </c>
      <c r="J11" t="s">
        <v>78</v>
      </c>
      <c r="K11" s="27">
        <v>100600</v>
      </c>
    </row>
    <row r="12" spans="1:11">
      <c r="A12" s="9">
        <v>1005</v>
      </c>
      <c r="B12" s="10" t="s">
        <v>26</v>
      </c>
      <c r="C12" s="10" t="s">
        <v>27</v>
      </c>
      <c r="D12" s="17">
        <v>2</v>
      </c>
      <c r="E12" s="17">
        <v>2500</v>
      </c>
      <c r="F12" s="17">
        <v>5000</v>
      </c>
      <c r="G12" s="17" t="s">
        <v>77</v>
      </c>
      <c r="H12" s="15">
        <v>45780</v>
      </c>
      <c r="J12" t="s">
        <v>80</v>
      </c>
      <c r="K12" s="27">
        <v>123400</v>
      </c>
    </row>
    <row r="13" spans="1:11">
      <c r="A13" s="11">
        <v>1006</v>
      </c>
      <c r="B13" s="12" t="s">
        <v>28</v>
      </c>
      <c r="C13" s="12" t="s">
        <v>15</v>
      </c>
      <c r="D13" s="18">
        <v>2</v>
      </c>
      <c r="E13" s="18">
        <v>7000</v>
      </c>
      <c r="F13" s="18">
        <v>14000</v>
      </c>
      <c r="G13" s="17" t="s">
        <v>19</v>
      </c>
      <c r="H13" s="16">
        <v>45811</v>
      </c>
      <c r="J13" t="s">
        <v>86</v>
      </c>
      <c r="K13" s="27">
        <v>492000</v>
      </c>
    </row>
    <row r="14" spans="1:11">
      <c r="A14" s="9">
        <v>1007</v>
      </c>
      <c r="B14" s="10" t="s">
        <v>29</v>
      </c>
      <c r="C14" s="10" t="s">
        <v>18</v>
      </c>
      <c r="D14" s="17">
        <v>1</v>
      </c>
      <c r="E14" s="17">
        <v>12619</v>
      </c>
      <c r="F14" s="17">
        <v>16400</v>
      </c>
      <c r="G14" s="17" t="s">
        <v>78</v>
      </c>
      <c r="H14" s="15">
        <v>45841</v>
      </c>
    </row>
    <row r="15" spans="1:11">
      <c r="A15" s="11">
        <v>1008</v>
      </c>
      <c r="B15" s="12" t="s">
        <v>30</v>
      </c>
      <c r="C15" s="12" t="s">
        <v>22</v>
      </c>
      <c r="D15" s="18">
        <v>3</v>
      </c>
      <c r="E15" s="18">
        <v>4500</v>
      </c>
      <c r="F15" s="18">
        <v>13500</v>
      </c>
      <c r="G15" s="17" t="s">
        <v>79</v>
      </c>
      <c r="H15" s="16">
        <v>45872</v>
      </c>
    </row>
    <row r="16" spans="1:11">
      <c r="A16" s="9">
        <v>1009</v>
      </c>
      <c r="B16" s="10" t="s">
        <v>31</v>
      </c>
      <c r="C16" s="10" t="s">
        <v>32</v>
      </c>
      <c r="D16" s="24">
        <v>2.13</v>
      </c>
      <c r="E16" s="17">
        <v>6000</v>
      </c>
      <c r="F16" s="17">
        <v>16400</v>
      </c>
      <c r="G16" s="17" t="s">
        <v>77</v>
      </c>
      <c r="H16" s="15">
        <v>45903</v>
      </c>
    </row>
    <row r="17" spans="1:14">
      <c r="A17" s="11">
        <v>1010</v>
      </c>
      <c r="B17" s="12" t="s">
        <v>33</v>
      </c>
      <c r="C17" s="12" t="s">
        <v>18</v>
      </c>
      <c r="D17" s="18">
        <v>2</v>
      </c>
      <c r="E17" s="18">
        <v>1500</v>
      </c>
      <c r="F17" s="18">
        <v>3000</v>
      </c>
      <c r="G17" s="17" t="s">
        <v>80</v>
      </c>
      <c r="H17" s="16">
        <v>45933</v>
      </c>
      <c r="J17" s="30" t="s">
        <v>87</v>
      </c>
      <c r="K17" s="30"/>
      <c r="L17" s="30" t="s">
        <v>77</v>
      </c>
      <c r="M17" s="30" t="s">
        <v>88</v>
      </c>
      <c r="N17" s="33">
        <v>137700</v>
      </c>
    </row>
    <row r="18" spans="1:14">
      <c r="A18" s="9">
        <v>1011</v>
      </c>
      <c r="B18" s="10" t="s">
        <v>34</v>
      </c>
      <c r="C18" s="10" t="s">
        <v>15</v>
      </c>
      <c r="D18" s="17">
        <v>5</v>
      </c>
      <c r="E18" s="17">
        <v>12619</v>
      </c>
      <c r="F18" s="17">
        <v>16400</v>
      </c>
      <c r="G18" s="17" t="s">
        <v>79</v>
      </c>
      <c r="H18" s="15">
        <v>45964</v>
      </c>
    </row>
    <row r="19" spans="1:14">
      <c r="A19" s="11">
        <v>1012</v>
      </c>
      <c r="B19" s="12" t="s">
        <v>35</v>
      </c>
      <c r="C19" s="12" t="s">
        <v>22</v>
      </c>
      <c r="D19" s="18">
        <v>1</v>
      </c>
      <c r="E19" s="18">
        <v>2200</v>
      </c>
      <c r="F19" s="18">
        <v>2200</v>
      </c>
      <c r="G19" s="17" t="s">
        <v>78</v>
      </c>
      <c r="H19" s="16">
        <v>45994</v>
      </c>
    </row>
    <row r="20" spans="1:14">
      <c r="A20" s="9">
        <v>1013</v>
      </c>
      <c r="B20" s="10" t="s">
        <v>36</v>
      </c>
      <c r="C20" s="10" t="s">
        <v>32</v>
      </c>
      <c r="D20" s="17">
        <v>2</v>
      </c>
      <c r="E20" s="17">
        <v>12000</v>
      </c>
      <c r="F20" s="17">
        <v>24000</v>
      </c>
      <c r="G20" s="17" t="s">
        <v>80</v>
      </c>
      <c r="H20" s="17" t="s">
        <v>37</v>
      </c>
    </row>
    <row r="21" spans="1:14">
      <c r="A21" s="11">
        <v>1014</v>
      </c>
      <c r="B21" s="12" t="s">
        <v>38</v>
      </c>
      <c r="C21" s="12" t="s">
        <v>18</v>
      </c>
      <c r="D21" s="23">
        <v>2.13</v>
      </c>
      <c r="E21" s="18">
        <v>900</v>
      </c>
      <c r="F21" s="18">
        <v>16400</v>
      </c>
      <c r="G21" s="17" t="s">
        <v>77</v>
      </c>
      <c r="H21" s="18" t="s">
        <v>39</v>
      </c>
    </row>
    <row r="22" spans="1:14">
      <c r="A22" s="9">
        <v>1015</v>
      </c>
      <c r="B22" s="10" t="s">
        <v>40</v>
      </c>
      <c r="C22" s="10" t="s">
        <v>32</v>
      </c>
      <c r="D22" s="17">
        <v>3</v>
      </c>
      <c r="E22" s="17">
        <v>1800</v>
      </c>
      <c r="F22" s="17">
        <v>5400</v>
      </c>
      <c r="G22" s="17" t="s">
        <v>79</v>
      </c>
      <c r="H22" s="17" t="s">
        <v>41</v>
      </c>
    </row>
    <row r="23" spans="1:14">
      <c r="A23" s="11">
        <v>1016</v>
      </c>
      <c r="B23" s="12" t="s">
        <v>42</v>
      </c>
      <c r="C23" s="12" t="s">
        <v>22</v>
      </c>
      <c r="D23" s="23">
        <v>2.13</v>
      </c>
      <c r="E23" s="18">
        <v>1500</v>
      </c>
      <c r="F23" s="18">
        <v>16400</v>
      </c>
      <c r="G23" s="17" t="s">
        <v>78</v>
      </c>
      <c r="H23" s="18" t="s">
        <v>43</v>
      </c>
    </row>
    <row r="24" spans="1:14">
      <c r="A24" s="9">
        <v>1017</v>
      </c>
      <c r="B24" s="10" t="s">
        <v>44</v>
      </c>
      <c r="C24" s="10" t="s">
        <v>45</v>
      </c>
      <c r="D24" s="17">
        <v>1</v>
      </c>
      <c r="E24" s="17">
        <v>8000</v>
      </c>
      <c r="F24" s="17">
        <v>8000</v>
      </c>
      <c r="G24" s="17" t="s">
        <v>80</v>
      </c>
      <c r="H24" s="17" t="s">
        <v>46</v>
      </c>
    </row>
    <row r="25" spans="1:14">
      <c r="A25" s="11">
        <v>1018</v>
      </c>
      <c r="B25" s="12" t="s">
        <v>47</v>
      </c>
      <c r="C25" s="12" t="s">
        <v>18</v>
      </c>
      <c r="D25" s="18">
        <v>2</v>
      </c>
      <c r="E25" s="18">
        <v>5500</v>
      </c>
      <c r="F25" s="18">
        <v>11000</v>
      </c>
      <c r="G25" s="17" t="s">
        <v>77</v>
      </c>
      <c r="H25" s="18" t="s">
        <v>48</v>
      </c>
    </row>
    <row r="26" spans="1:14">
      <c r="A26" s="9">
        <v>1019</v>
      </c>
      <c r="B26" s="10" t="s">
        <v>49</v>
      </c>
      <c r="C26" s="10" t="s">
        <v>15</v>
      </c>
      <c r="D26" s="17">
        <v>1</v>
      </c>
      <c r="E26" s="17">
        <v>20000</v>
      </c>
      <c r="F26" s="17">
        <v>20000</v>
      </c>
      <c r="G26" s="17" t="s">
        <v>79</v>
      </c>
      <c r="H26" s="17" t="s">
        <v>50</v>
      </c>
    </row>
    <row r="27" spans="1:14">
      <c r="A27" s="11">
        <v>1020</v>
      </c>
      <c r="B27" s="12" t="s">
        <v>51</v>
      </c>
      <c r="C27" s="12" t="s">
        <v>18</v>
      </c>
      <c r="D27" s="23">
        <v>2.13</v>
      </c>
      <c r="E27" s="18">
        <v>1200</v>
      </c>
      <c r="F27" s="18">
        <v>16400</v>
      </c>
      <c r="G27" s="17" t="s">
        <v>78</v>
      </c>
      <c r="H27" s="18" t="s">
        <v>52</v>
      </c>
    </row>
    <row r="28" spans="1:14">
      <c r="A28" s="9">
        <v>1021</v>
      </c>
      <c r="B28" s="10" t="s">
        <v>53</v>
      </c>
      <c r="C28" s="10" t="s">
        <v>22</v>
      </c>
      <c r="D28" s="17">
        <v>2</v>
      </c>
      <c r="E28" s="17">
        <v>4000</v>
      </c>
      <c r="F28" s="17">
        <v>8000</v>
      </c>
      <c r="G28" s="17" t="s">
        <v>80</v>
      </c>
      <c r="H28" s="17" t="s">
        <v>54</v>
      </c>
      <c r="J28" s="29"/>
    </row>
    <row r="29" spans="1:14">
      <c r="A29" s="11">
        <v>1022</v>
      </c>
      <c r="B29" s="12" t="s">
        <v>55</v>
      </c>
      <c r="C29" s="12" t="s">
        <v>15</v>
      </c>
      <c r="D29" s="23">
        <v>2.13</v>
      </c>
      <c r="E29" s="18">
        <v>15000</v>
      </c>
      <c r="F29" s="18">
        <v>16400</v>
      </c>
      <c r="G29" s="17" t="s">
        <v>77</v>
      </c>
      <c r="H29" s="18" t="s">
        <v>56</v>
      </c>
    </row>
    <row r="30" spans="1:14">
      <c r="A30" s="9">
        <v>1023</v>
      </c>
      <c r="B30" s="10" t="s">
        <v>57</v>
      </c>
      <c r="C30" s="10" t="s">
        <v>32</v>
      </c>
      <c r="D30" s="17">
        <v>1</v>
      </c>
      <c r="E30" s="17">
        <v>2500</v>
      </c>
      <c r="F30" s="17">
        <v>2500</v>
      </c>
      <c r="G30" s="17" t="s">
        <v>79</v>
      </c>
      <c r="H30" s="17" t="s">
        <v>58</v>
      </c>
    </row>
    <row r="31" spans="1:14">
      <c r="A31" s="11">
        <v>1024</v>
      </c>
      <c r="B31" s="12" t="s">
        <v>38</v>
      </c>
      <c r="C31" s="12" t="s">
        <v>18</v>
      </c>
      <c r="D31" s="18">
        <v>3</v>
      </c>
      <c r="E31" s="18">
        <v>12619</v>
      </c>
      <c r="F31" s="18">
        <v>16400</v>
      </c>
      <c r="G31" s="17" t="s">
        <v>78</v>
      </c>
      <c r="H31" s="18" t="s">
        <v>59</v>
      </c>
    </row>
    <row r="32" spans="1:14">
      <c r="A32" s="9">
        <v>1025</v>
      </c>
      <c r="B32" s="10" t="s">
        <v>60</v>
      </c>
      <c r="C32" s="10" t="s">
        <v>15</v>
      </c>
      <c r="D32" s="17">
        <v>1</v>
      </c>
      <c r="E32" s="17">
        <v>40000</v>
      </c>
      <c r="F32" s="17">
        <v>40000</v>
      </c>
      <c r="G32" s="17" t="s">
        <v>80</v>
      </c>
      <c r="H32" s="17" t="s">
        <v>61</v>
      </c>
    </row>
    <row r="33" spans="1:8">
      <c r="A33" s="11">
        <v>1026</v>
      </c>
      <c r="B33" s="12" t="s">
        <v>62</v>
      </c>
      <c r="C33" s="12" t="s">
        <v>22</v>
      </c>
      <c r="D33" s="18">
        <v>5</v>
      </c>
      <c r="E33" s="18">
        <v>200</v>
      </c>
      <c r="F33" s="18">
        <v>1000</v>
      </c>
      <c r="G33" s="17" t="s">
        <v>77</v>
      </c>
      <c r="H33" s="18" t="s">
        <v>63</v>
      </c>
    </row>
    <row r="34" spans="1:8">
      <c r="A34" s="9">
        <v>1027</v>
      </c>
      <c r="B34" s="10" t="s">
        <v>64</v>
      </c>
      <c r="C34" s="10" t="s">
        <v>45</v>
      </c>
      <c r="D34" s="17">
        <v>1</v>
      </c>
      <c r="E34" s="17">
        <v>55000</v>
      </c>
      <c r="F34" s="17">
        <v>55000</v>
      </c>
      <c r="G34" s="17" t="s">
        <v>79</v>
      </c>
      <c r="H34" s="17" t="s">
        <v>65</v>
      </c>
    </row>
    <row r="35" spans="1:8">
      <c r="A35" s="11">
        <v>1028</v>
      </c>
      <c r="B35" s="12" t="s">
        <v>29</v>
      </c>
      <c r="C35" s="12" t="s">
        <v>18</v>
      </c>
      <c r="D35" s="23">
        <v>2.13</v>
      </c>
      <c r="E35" s="18">
        <v>50000</v>
      </c>
      <c r="F35" s="18">
        <v>16400</v>
      </c>
      <c r="G35" s="17" t="s">
        <v>78</v>
      </c>
      <c r="H35" s="18" t="s">
        <v>66</v>
      </c>
    </row>
    <row r="36" spans="1:8">
      <c r="A36" s="9">
        <v>1029</v>
      </c>
      <c r="B36" s="10" t="s">
        <v>67</v>
      </c>
      <c r="C36" s="10" t="s">
        <v>32</v>
      </c>
      <c r="D36" s="17">
        <v>2</v>
      </c>
      <c r="E36" s="17">
        <v>12000</v>
      </c>
      <c r="F36" s="17">
        <v>24000</v>
      </c>
      <c r="G36" s="17" t="s">
        <v>80</v>
      </c>
      <c r="H36" s="17" t="s">
        <v>68</v>
      </c>
    </row>
    <row r="37" spans="1:8">
      <c r="A37" s="11">
        <v>1030</v>
      </c>
      <c r="B37" s="12" t="s">
        <v>69</v>
      </c>
      <c r="C37" s="12" t="s">
        <v>15</v>
      </c>
      <c r="D37" s="18">
        <v>1</v>
      </c>
      <c r="E37" s="18">
        <v>70000</v>
      </c>
      <c r="F37" s="18">
        <v>70000</v>
      </c>
      <c r="G37" s="17" t="s">
        <v>77</v>
      </c>
      <c r="H37" s="18" t="s">
        <v>70</v>
      </c>
    </row>
  </sheetData>
  <conditionalFormatting sqref="J7:J13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{FC23EAF1-2B58-4925-8740-5A33BE3C6AE8}</x14:id>
        </ext>
      </extLst>
    </cfRule>
  </conditionalFormatting>
  <conditionalFormatting sqref="J7:J13">
    <cfRule type="top10" dxfId="7" priority="6" rank="1"/>
  </conditionalFormatting>
  <conditionalFormatting sqref="J8:K12">
    <cfRule type="top10" dxfId="6" priority="5" rank="1"/>
  </conditionalFormatting>
  <conditionalFormatting sqref="D8:F37">
    <cfRule type="containsText" dxfId="5" priority="2" operator="containsText" text="NULL">
      <formula>NOT(ISERROR(SEARCH("NULL",D8)))</formula>
    </cfRule>
  </conditionalFormatting>
  <conditionalFormatting sqref="N17">
    <cfRule type="top10" dxfId="4" priority="1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23EAF1-2B58-4925-8740-5A33BE3C6AE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J7:J13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8B5F-F28A-4EA5-988B-9DFCDB282D4E}">
  <dimension ref="A1:R37"/>
  <sheetViews>
    <sheetView workbookViewId="0">
      <selection activeCell="M12" sqref="M12"/>
    </sheetView>
  </sheetViews>
  <sheetFormatPr defaultRowHeight="15"/>
  <cols>
    <col min="8" max="8" width="14.28515625" customWidth="1"/>
    <col min="10" max="10" width="36.28515625" customWidth="1"/>
    <col min="11" max="11" width="0" hidden="1" customWidth="1"/>
    <col min="12" max="12" width="11" hidden="1" customWidth="1"/>
    <col min="13" max="13" width="12.5703125" customWidth="1"/>
    <col min="16" max="16" width="7.42578125" customWidth="1"/>
    <col min="17" max="17" width="24.85546875" customWidth="1"/>
    <col min="18" max="18" width="24.28515625" customWidth="1"/>
  </cols>
  <sheetData>
    <row r="1" spans="1:18">
      <c r="A1" t="s">
        <v>89</v>
      </c>
    </row>
    <row r="2" spans="1:18">
      <c r="A2" t="s">
        <v>90</v>
      </c>
    </row>
    <row r="3" spans="1:18">
      <c r="A3" t="s">
        <v>91</v>
      </c>
    </row>
    <row r="4" spans="1:18">
      <c r="A4" t="s">
        <v>92</v>
      </c>
    </row>
    <row r="7" spans="1:18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1"/>
    </row>
    <row r="8" spans="1:18">
      <c r="A8" s="9">
        <v>1001</v>
      </c>
      <c r="B8" s="10" t="s">
        <v>14</v>
      </c>
      <c r="C8" s="10" t="s">
        <v>15</v>
      </c>
      <c r="D8" s="10">
        <v>3</v>
      </c>
      <c r="E8" s="10">
        <v>500</v>
      </c>
      <c r="F8" s="10">
        <v>1500</v>
      </c>
      <c r="G8" s="10" t="s">
        <v>77</v>
      </c>
      <c r="H8" s="25">
        <v>45660</v>
      </c>
    </row>
    <row r="9" spans="1:18">
      <c r="A9" s="11">
        <v>1002</v>
      </c>
      <c r="B9" s="12" t="s">
        <v>17</v>
      </c>
      <c r="C9" s="12" t="s">
        <v>18</v>
      </c>
      <c r="D9" s="12">
        <v>2.13</v>
      </c>
      <c r="E9" s="12">
        <v>800</v>
      </c>
      <c r="F9" s="12">
        <v>16400</v>
      </c>
      <c r="G9" s="12" t="s">
        <v>78</v>
      </c>
      <c r="H9" s="26">
        <v>45691</v>
      </c>
    </row>
    <row r="10" spans="1:18">
      <c r="A10" s="9">
        <v>1003</v>
      </c>
      <c r="B10" s="10" t="s">
        <v>21</v>
      </c>
      <c r="C10" s="10" t="s">
        <v>22</v>
      </c>
      <c r="D10" s="10">
        <v>1</v>
      </c>
      <c r="E10" s="10">
        <v>3500</v>
      </c>
      <c r="F10" s="10">
        <v>3500</v>
      </c>
      <c r="G10" s="10" t="s">
        <v>79</v>
      </c>
      <c r="H10" s="25">
        <v>45719</v>
      </c>
      <c r="J10" s="14" t="s">
        <v>93</v>
      </c>
      <c r="M10">
        <f>VLOOKUP(A22,A7:F37,6,0)</f>
        <v>5400</v>
      </c>
      <c r="O10" s="8" t="s">
        <v>94</v>
      </c>
      <c r="P10" s="8"/>
      <c r="Q10" s="8" t="s">
        <v>95</v>
      </c>
      <c r="R10" s="8" t="s">
        <v>96</v>
      </c>
    </row>
    <row r="11" spans="1:18">
      <c r="A11" s="11">
        <v>1004</v>
      </c>
      <c r="B11" s="12" t="s">
        <v>24</v>
      </c>
      <c r="C11" s="12" t="s">
        <v>15</v>
      </c>
      <c r="D11" s="12">
        <v>4</v>
      </c>
      <c r="E11" s="12">
        <v>12619</v>
      </c>
      <c r="F11" s="12">
        <v>16400</v>
      </c>
      <c r="G11" s="12" t="s">
        <v>80</v>
      </c>
      <c r="H11" s="26">
        <v>45750</v>
      </c>
      <c r="O11" s="8" t="s">
        <v>97</v>
      </c>
      <c r="P11" s="8"/>
      <c r="Q11" t="s">
        <v>98</v>
      </c>
      <c r="R11" t="s">
        <v>99</v>
      </c>
    </row>
    <row r="12" spans="1:18">
      <c r="A12" s="9">
        <v>1005</v>
      </c>
      <c r="B12" s="10" t="s">
        <v>26</v>
      </c>
      <c r="C12" s="10" t="s">
        <v>27</v>
      </c>
      <c r="D12" s="10">
        <v>2</v>
      </c>
      <c r="E12" s="10">
        <v>2500</v>
      </c>
      <c r="F12" s="10">
        <v>5000</v>
      </c>
      <c r="G12" s="10" t="s">
        <v>77</v>
      </c>
      <c r="H12" s="25">
        <v>45780</v>
      </c>
      <c r="J12" s="8" t="s">
        <v>100</v>
      </c>
      <c r="M12" s="31" t="str">
        <f>INDEX(C8:C37,MATCH(1027,A8:A37,0))</f>
        <v>Furniture</v>
      </c>
      <c r="O12" s="8" t="s">
        <v>101</v>
      </c>
      <c r="P12" s="8"/>
      <c r="Q12" t="s">
        <v>102</v>
      </c>
      <c r="R12" t="s">
        <v>103</v>
      </c>
    </row>
    <row r="13" spans="1:18">
      <c r="A13" s="11">
        <v>1006</v>
      </c>
      <c r="B13" s="12" t="s">
        <v>28</v>
      </c>
      <c r="C13" s="12" t="s">
        <v>15</v>
      </c>
      <c r="D13" s="12">
        <v>2</v>
      </c>
      <c r="E13" s="12">
        <v>7000</v>
      </c>
      <c r="F13" s="12">
        <v>14000</v>
      </c>
      <c r="G13" s="12" t="s">
        <v>19</v>
      </c>
      <c r="H13" s="26">
        <v>45811</v>
      </c>
      <c r="O13" s="8" t="s">
        <v>104</v>
      </c>
      <c r="P13" s="8"/>
      <c r="Q13" t="s">
        <v>105</v>
      </c>
      <c r="R13" t="s">
        <v>106</v>
      </c>
    </row>
    <row r="14" spans="1:18">
      <c r="A14" s="9">
        <v>1007</v>
      </c>
      <c r="B14" s="10" t="s">
        <v>29</v>
      </c>
      <c r="C14" s="10" t="s">
        <v>18</v>
      </c>
      <c r="D14" s="10">
        <v>1</v>
      </c>
      <c r="E14" s="10">
        <v>12619</v>
      </c>
      <c r="F14" s="10">
        <v>16400</v>
      </c>
      <c r="G14" s="10" t="s">
        <v>78</v>
      </c>
      <c r="H14" s="25">
        <v>45841</v>
      </c>
      <c r="O14" s="8" t="s">
        <v>107</v>
      </c>
      <c r="P14" s="8"/>
      <c r="Q14" t="s">
        <v>108</v>
      </c>
      <c r="R14" t="s">
        <v>109</v>
      </c>
    </row>
    <row r="15" spans="1:18">
      <c r="A15" s="11">
        <v>1008</v>
      </c>
      <c r="B15" s="12" t="s">
        <v>30</v>
      </c>
      <c r="C15" s="12" t="s">
        <v>22</v>
      </c>
      <c r="D15" s="12">
        <v>3</v>
      </c>
      <c r="E15" s="12">
        <v>4500</v>
      </c>
      <c r="F15" s="12">
        <v>13500</v>
      </c>
      <c r="G15" s="12" t="s">
        <v>79</v>
      </c>
      <c r="H15" s="26">
        <v>45872</v>
      </c>
      <c r="O15" s="8" t="s">
        <v>110</v>
      </c>
      <c r="P15" s="8"/>
      <c r="Q15" t="s">
        <v>111</v>
      </c>
      <c r="R15" t="s">
        <v>112</v>
      </c>
    </row>
    <row r="16" spans="1:18">
      <c r="A16" s="9">
        <v>1009</v>
      </c>
      <c r="B16" s="10" t="s">
        <v>31</v>
      </c>
      <c r="C16" s="10" t="s">
        <v>32</v>
      </c>
      <c r="D16" s="10">
        <v>2.13</v>
      </c>
      <c r="E16" s="10">
        <v>6000</v>
      </c>
      <c r="F16" s="10">
        <v>16400</v>
      </c>
      <c r="G16" s="10" t="s">
        <v>77</v>
      </c>
      <c r="H16" s="25">
        <v>45903</v>
      </c>
    </row>
    <row r="17" spans="1:12">
      <c r="A17" s="11">
        <v>1010</v>
      </c>
      <c r="B17" s="12" t="s">
        <v>33</v>
      </c>
      <c r="C17" s="12" t="s">
        <v>18</v>
      </c>
      <c r="D17" s="12">
        <v>2</v>
      </c>
      <c r="E17" s="12">
        <v>1500</v>
      </c>
      <c r="F17" s="12">
        <v>3000</v>
      </c>
      <c r="G17" s="12" t="s">
        <v>80</v>
      </c>
      <c r="H17" s="26">
        <v>45933</v>
      </c>
      <c r="K17" s="29" t="s">
        <v>95</v>
      </c>
      <c r="L17" s="29" t="s">
        <v>96</v>
      </c>
    </row>
    <row r="18" spans="1:12">
      <c r="A18" s="9">
        <v>1011</v>
      </c>
      <c r="B18" s="10" t="s">
        <v>34</v>
      </c>
      <c r="C18" s="10" t="s">
        <v>15</v>
      </c>
      <c r="D18" s="10">
        <v>5</v>
      </c>
      <c r="E18" s="10">
        <v>12619</v>
      </c>
      <c r="F18" s="10">
        <v>16400</v>
      </c>
      <c r="G18" s="10" t="s">
        <v>79</v>
      </c>
      <c r="H18" s="25">
        <v>45964</v>
      </c>
      <c r="K18" t="s">
        <v>98</v>
      </c>
      <c r="L18" t="s">
        <v>99</v>
      </c>
    </row>
    <row r="19" spans="1:12">
      <c r="A19" s="11">
        <v>1012</v>
      </c>
      <c r="B19" s="12" t="s">
        <v>35</v>
      </c>
      <c r="C19" s="12" t="s">
        <v>22</v>
      </c>
      <c r="D19" s="12">
        <v>1</v>
      </c>
      <c r="E19" s="12">
        <v>2200</v>
      </c>
      <c r="F19" s="12">
        <v>2200</v>
      </c>
      <c r="G19" s="12" t="s">
        <v>78</v>
      </c>
      <c r="H19" s="26">
        <v>45994</v>
      </c>
      <c r="K19" t="s">
        <v>113</v>
      </c>
      <c r="L19" t="s">
        <v>103</v>
      </c>
    </row>
    <row r="20" spans="1:12">
      <c r="A20" s="9">
        <v>1013</v>
      </c>
      <c r="B20" s="10" t="s">
        <v>36</v>
      </c>
      <c r="C20" s="10" t="s">
        <v>32</v>
      </c>
      <c r="D20" s="10">
        <v>2</v>
      </c>
      <c r="E20" s="10">
        <v>12000</v>
      </c>
      <c r="F20" s="10">
        <v>24000</v>
      </c>
      <c r="G20" s="10" t="s">
        <v>80</v>
      </c>
      <c r="H20" s="10" t="s">
        <v>37</v>
      </c>
      <c r="K20" t="s">
        <v>105</v>
      </c>
      <c r="L20" t="s">
        <v>106</v>
      </c>
    </row>
    <row r="21" spans="1:12">
      <c r="A21" s="11">
        <v>1014</v>
      </c>
      <c r="B21" s="12" t="s">
        <v>38</v>
      </c>
      <c r="C21" s="12" t="s">
        <v>18</v>
      </c>
      <c r="D21" s="12">
        <v>2.13</v>
      </c>
      <c r="E21" s="12">
        <v>900</v>
      </c>
      <c r="F21" s="12">
        <v>16400</v>
      </c>
      <c r="G21" s="12" t="s">
        <v>77</v>
      </c>
      <c r="H21" s="12" t="s">
        <v>39</v>
      </c>
      <c r="K21" t="s">
        <v>108</v>
      </c>
      <c r="L21" t="s">
        <v>109</v>
      </c>
    </row>
    <row r="22" spans="1:12">
      <c r="A22" s="9">
        <v>1015</v>
      </c>
      <c r="B22" s="10" t="s">
        <v>40</v>
      </c>
      <c r="C22" s="10" t="s">
        <v>32</v>
      </c>
      <c r="D22" s="10">
        <v>3</v>
      </c>
      <c r="E22" s="10">
        <v>1800</v>
      </c>
      <c r="F22" s="10">
        <v>5400</v>
      </c>
      <c r="G22" s="10" t="s">
        <v>79</v>
      </c>
      <c r="H22" s="10" t="s">
        <v>41</v>
      </c>
      <c r="K22" t="s">
        <v>111</v>
      </c>
      <c r="L22" t="s">
        <v>112</v>
      </c>
    </row>
    <row r="23" spans="1:12">
      <c r="A23" s="11">
        <v>1016</v>
      </c>
      <c r="B23" s="12" t="s">
        <v>42</v>
      </c>
      <c r="C23" s="12" t="s">
        <v>22</v>
      </c>
      <c r="D23" s="12">
        <v>2.13</v>
      </c>
      <c r="E23" s="12">
        <v>1500</v>
      </c>
      <c r="F23" s="12">
        <v>16400</v>
      </c>
      <c r="G23" s="12" t="s">
        <v>78</v>
      </c>
      <c r="H23" s="12" t="s">
        <v>43</v>
      </c>
    </row>
    <row r="24" spans="1:12">
      <c r="A24" s="9">
        <v>1017</v>
      </c>
      <c r="B24" s="10" t="s">
        <v>44</v>
      </c>
      <c r="C24" s="10" t="s">
        <v>45</v>
      </c>
      <c r="D24" s="10">
        <v>1</v>
      </c>
      <c r="E24" s="10">
        <v>8000</v>
      </c>
      <c r="F24" s="10">
        <v>8000</v>
      </c>
      <c r="G24" s="10" t="s">
        <v>80</v>
      </c>
      <c r="H24" s="10" t="s">
        <v>46</v>
      </c>
    </row>
    <row r="25" spans="1:12">
      <c r="A25" s="11">
        <v>1018</v>
      </c>
      <c r="B25" s="12" t="s">
        <v>47</v>
      </c>
      <c r="C25" s="12" t="s">
        <v>18</v>
      </c>
      <c r="D25" s="12">
        <v>2</v>
      </c>
      <c r="E25" s="12">
        <v>5500</v>
      </c>
      <c r="F25" s="12">
        <v>11000</v>
      </c>
      <c r="G25" s="12" t="s">
        <v>77</v>
      </c>
      <c r="H25" s="12" t="s">
        <v>48</v>
      </c>
    </row>
    <row r="26" spans="1:12">
      <c r="A26" s="9">
        <v>1019</v>
      </c>
      <c r="B26" s="10" t="s">
        <v>49</v>
      </c>
      <c r="C26" s="10" t="s">
        <v>15</v>
      </c>
      <c r="D26" s="10">
        <v>1</v>
      </c>
      <c r="E26" s="10">
        <v>20000</v>
      </c>
      <c r="F26" s="10">
        <v>20000</v>
      </c>
      <c r="G26" s="10" t="s">
        <v>79</v>
      </c>
      <c r="H26" s="10" t="s">
        <v>50</v>
      </c>
    </row>
    <row r="27" spans="1:12">
      <c r="A27" s="11">
        <v>1020</v>
      </c>
      <c r="B27" s="12" t="s">
        <v>51</v>
      </c>
      <c r="C27" s="12" t="s">
        <v>18</v>
      </c>
      <c r="D27" s="12">
        <v>2.13</v>
      </c>
      <c r="E27" s="12">
        <v>1200</v>
      </c>
      <c r="F27" s="12">
        <v>16400</v>
      </c>
      <c r="G27" s="12" t="s">
        <v>78</v>
      </c>
      <c r="H27" s="12" t="s">
        <v>52</v>
      </c>
    </row>
    <row r="28" spans="1:12">
      <c r="A28" s="9">
        <v>1021</v>
      </c>
      <c r="B28" s="10" t="s">
        <v>53</v>
      </c>
      <c r="C28" s="10" t="s">
        <v>22</v>
      </c>
      <c r="D28" s="10">
        <v>2</v>
      </c>
      <c r="E28" s="10">
        <v>4000</v>
      </c>
      <c r="F28" s="10">
        <v>8000</v>
      </c>
      <c r="G28" s="10" t="s">
        <v>80</v>
      </c>
      <c r="H28" s="10" t="s">
        <v>54</v>
      </c>
    </row>
    <row r="29" spans="1:12">
      <c r="A29" s="11">
        <v>1022</v>
      </c>
      <c r="B29" s="12" t="s">
        <v>55</v>
      </c>
      <c r="C29" s="12" t="s">
        <v>15</v>
      </c>
      <c r="D29" s="12">
        <v>2.13</v>
      </c>
      <c r="E29" s="12">
        <v>15000</v>
      </c>
      <c r="F29" s="12">
        <v>16400</v>
      </c>
      <c r="G29" s="12" t="s">
        <v>77</v>
      </c>
      <c r="H29" s="12" t="s">
        <v>56</v>
      </c>
    </row>
    <row r="30" spans="1:12">
      <c r="A30" s="9">
        <v>1023</v>
      </c>
      <c r="B30" s="10" t="s">
        <v>57</v>
      </c>
      <c r="C30" s="10" t="s">
        <v>32</v>
      </c>
      <c r="D30" s="10">
        <v>1</v>
      </c>
      <c r="E30" s="10">
        <v>2500</v>
      </c>
      <c r="F30" s="10">
        <v>2500</v>
      </c>
      <c r="G30" s="10" t="s">
        <v>79</v>
      </c>
      <c r="H30" s="10" t="s">
        <v>58</v>
      </c>
    </row>
    <row r="31" spans="1:12">
      <c r="A31" s="11">
        <v>1024</v>
      </c>
      <c r="B31" s="12" t="s">
        <v>38</v>
      </c>
      <c r="C31" s="12" t="s">
        <v>18</v>
      </c>
      <c r="D31" s="12">
        <v>3</v>
      </c>
      <c r="E31" s="12">
        <v>12619</v>
      </c>
      <c r="F31" s="12">
        <v>16400</v>
      </c>
      <c r="G31" s="12" t="s">
        <v>78</v>
      </c>
      <c r="H31" s="12" t="s">
        <v>59</v>
      </c>
    </row>
    <row r="32" spans="1:12">
      <c r="A32" s="9">
        <v>1025</v>
      </c>
      <c r="B32" s="10" t="s">
        <v>60</v>
      </c>
      <c r="C32" s="10" t="s">
        <v>15</v>
      </c>
      <c r="D32" s="10">
        <v>1</v>
      </c>
      <c r="E32" s="10">
        <v>40000</v>
      </c>
      <c r="F32" s="10">
        <v>40000</v>
      </c>
      <c r="G32" s="10" t="s">
        <v>80</v>
      </c>
      <c r="H32" s="10" t="s">
        <v>61</v>
      </c>
    </row>
    <row r="33" spans="1:8">
      <c r="A33" s="11">
        <v>1026</v>
      </c>
      <c r="B33" s="12" t="s">
        <v>62</v>
      </c>
      <c r="C33" s="12" t="s">
        <v>22</v>
      </c>
      <c r="D33" s="12">
        <v>5</v>
      </c>
      <c r="E33" s="12">
        <v>200</v>
      </c>
      <c r="F33" s="12">
        <v>1000</v>
      </c>
      <c r="G33" s="12" t="s">
        <v>77</v>
      </c>
      <c r="H33" s="12" t="s">
        <v>63</v>
      </c>
    </row>
    <row r="34" spans="1:8">
      <c r="A34" s="9">
        <v>1027</v>
      </c>
      <c r="B34" s="10" t="s">
        <v>64</v>
      </c>
      <c r="C34" s="10" t="s">
        <v>45</v>
      </c>
      <c r="D34" s="10">
        <v>1</v>
      </c>
      <c r="E34" s="10">
        <v>55000</v>
      </c>
      <c r="F34" s="10">
        <v>55000</v>
      </c>
      <c r="G34" s="10" t="s">
        <v>79</v>
      </c>
      <c r="H34" s="10" t="s">
        <v>65</v>
      </c>
    </row>
    <row r="35" spans="1:8">
      <c r="A35" s="11">
        <v>1028</v>
      </c>
      <c r="B35" s="12" t="s">
        <v>29</v>
      </c>
      <c r="C35" s="12" t="s">
        <v>18</v>
      </c>
      <c r="D35" s="12">
        <v>2.13</v>
      </c>
      <c r="E35" s="12">
        <v>50000</v>
      </c>
      <c r="F35" s="12">
        <v>16400</v>
      </c>
      <c r="G35" s="12" t="s">
        <v>78</v>
      </c>
      <c r="H35" s="12" t="s">
        <v>66</v>
      </c>
    </row>
    <row r="36" spans="1:8">
      <c r="A36" s="9">
        <v>1029</v>
      </c>
      <c r="B36" s="10" t="s">
        <v>67</v>
      </c>
      <c r="C36" s="10" t="s">
        <v>32</v>
      </c>
      <c r="D36" s="10">
        <v>2</v>
      </c>
      <c r="E36" s="10">
        <v>12000</v>
      </c>
      <c r="F36" s="10">
        <v>24000</v>
      </c>
      <c r="G36" s="10" t="s">
        <v>80</v>
      </c>
      <c r="H36" s="10" t="s">
        <v>68</v>
      </c>
    </row>
    <row r="37" spans="1:8">
      <c r="A37" s="11">
        <v>1030</v>
      </c>
      <c r="B37" s="12" t="s">
        <v>69</v>
      </c>
      <c r="C37" s="12" t="s">
        <v>15</v>
      </c>
      <c r="D37" s="12">
        <v>1</v>
      </c>
      <c r="E37" s="12">
        <v>70000</v>
      </c>
      <c r="F37" s="12">
        <v>70000</v>
      </c>
      <c r="G37" s="12" t="s">
        <v>77</v>
      </c>
      <c r="H37" s="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6F89-52C9-46B1-BB6A-319DA690E4B5}">
  <dimension ref="A1:R38"/>
  <sheetViews>
    <sheetView topLeftCell="A5" workbookViewId="0">
      <selection activeCell="Q24" sqref="Q24"/>
    </sheetView>
  </sheetViews>
  <sheetFormatPr defaultRowHeight="15"/>
  <sheetData>
    <row r="1" spans="1:18">
      <c r="A1" t="s">
        <v>114</v>
      </c>
    </row>
    <row r="2" spans="1:18">
      <c r="A2" t="s">
        <v>115</v>
      </c>
    </row>
    <row r="3" spans="1:18">
      <c r="A3" t="s">
        <v>116</v>
      </c>
    </row>
    <row r="4" spans="1:18">
      <c r="A4" t="s">
        <v>117</v>
      </c>
    </row>
    <row r="5" spans="1:18">
      <c r="A5" t="s">
        <v>118</v>
      </c>
    </row>
    <row r="6" spans="1:18" ht="15.75">
      <c r="A6" s="2"/>
    </row>
    <row r="7" spans="1:18" ht="15.75">
      <c r="A7" s="2"/>
    </row>
    <row r="8" spans="1:18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18">
      <c r="A9" s="9">
        <v>1001</v>
      </c>
      <c r="B9" s="10" t="s">
        <v>14</v>
      </c>
      <c r="C9" s="10" t="s">
        <v>15</v>
      </c>
      <c r="D9" s="10">
        <v>3</v>
      </c>
      <c r="E9" s="10">
        <v>500</v>
      </c>
      <c r="F9" s="10">
        <v>1500</v>
      </c>
      <c r="G9" s="10" t="s">
        <v>77</v>
      </c>
      <c r="H9" s="25">
        <v>45660</v>
      </c>
    </row>
    <row r="10" spans="1:18">
      <c r="A10" s="11">
        <v>1002</v>
      </c>
      <c r="B10" s="12" t="s">
        <v>17</v>
      </c>
      <c r="C10" s="12" t="s">
        <v>18</v>
      </c>
      <c r="D10" s="12">
        <v>2.13</v>
      </c>
      <c r="E10" s="12">
        <v>800</v>
      </c>
      <c r="F10" s="12">
        <v>16400</v>
      </c>
      <c r="G10" s="12" t="s">
        <v>78</v>
      </c>
      <c r="H10" s="26">
        <v>45691</v>
      </c>
    </row>
    <row r="11" spans="1:18">
      <c r="A11" s="9">
        <v>1003</v>
      </c>
      <c r="B11" s="10" t="s">
        <v>21</v>
      </c>
      <c r="C11" s="10" t="s">
        <v>22</v>
      </c>
      <c r="D11" s="10">
        <v>1</v>
      </c>
      <c r="E11" s="10">
        <v>3500</v>
      </c>
      <c r="F11" s="10">
        <v>3500</v>
      </c>
      <c r="G11" s="10" t="s">
        <v>79</v>
      </c>
      <c r="H11" s="25">
        <v>45719</v>
      </c>
    </row>
    <row r="12" spans="1:18">
      <c r="A12" s="11">
        <v>1004</v>
      </c>
      <c r="B12" s="12" t="s">
        <v>24</v>
      </c>
      <c r="C12" s="12" t="s">
        <v>15</v>
      </c>
      <c r="D12" s="12">
        <v>4</v>
      </c>
      <c r="E12" s="12">
        <v>12619</v>
      </c>
      <c r="F12" s="12">
        <v>16400</v>
      </c>
      <c r="G12" s="12" t="s">
        <v>80</v>
      </c>
      <c r="H12" s="26">
        <v>45750</v>
      </c>
    </row>
    <row r="13" spans="1:18">
      <c r="A13" s="9">
        <v>1005</v>
      </c>
      <c r="B13" s="10" t="s">
        <v>26</v>
      </c>
      <c r="C13" s="10" t="s">
        <v>27</v>
      </c>
      <c r="D13" s="10">
        <v>2</v>
      </c>
      <c r="E13" s="10">
        <v>2500</v>
      </c>
      <c r="F13" s="10">
        <v>5000</v>
      </c>
      <c r="G13" s="10" t="s">
        <v>77</v>
      </c>
      <c r="H13" s="25">
        <v>45780</v>
      </c>
    </row>
    <row r="14" spans="1:18" ht="15.75">
      <c r="A14" s="11">
        <v>1006</v>
      </c>
      <c r="B14" s="12" t="s">
        <v>28</v>
      </c>
      <c r="C14" s="12" t="s">
        <v>15</v>
      </c>
      <c r="D14" s="12">
        <v>2</v>
      </c>
      <c r="E14" s="12">
        <v>7000</v>
      </c>
      <c r="F14" s="12">
        <v>14000</v>
      </c>
      <c r="G14" s="12" t="s">
        <v>19</v>
      </c>
      <c r="H14" s="26">
        <v>45811</v>
      </c>
      <c r="K14" s="2"/>
      <c r="R14" s="4"/>
    </row>
    <row r="15" spans="1:18" ht="15.75">
      <c r="A15" s="9">
        <v>1007</v>
      </c>
      <c r="B15" s="10" t="s">
        <v>29</v>
      </c>
      <c r="C15" s="10" t="s">
        <v>18</v>
      </c>
      <c r="D15" s="10">
        <v>1</v>
      </c>
      <c r="E15" s="10">
        <v>12619</v>
      </c>
      <c r="F15" s="10">
        <v>16400</v>
      </c>
      <c r="G15" s="10" t="s">
        <v>78</v>
      </c>
      <c r="H15" s="25">
        <v>45841</v>
      </c>
      <c r="K15" s="2"/>
      <c r="L15" s="3"/>
      <c r="M15" s="3"/>
      <c r="N15" s="3"/>
      <c r="O15" s="3"/>
      <c r="R15" s="4"/>
    </row>
    <row r="16" spans="1:18">
      <c r="A16" s="11">
        <v>1008</v>
      </c>
      <c r="B16" s="12" t="s">
        <v>30</v>
      </c>
      <c r="C16" s="12" t="s">
        <v>22</v>
      </c>
      <c r="D16" s="12">
        <v>3</v>
      </c>
      <c r="E16" s="12">
        <v>4500</v>
      </c>
      <c r="F16" s="12">
        <v>13500</v>
      </c>
      <c r="G16" s="12" t="s">
        <v>79</v>
      </c>
      <c r="H16" s="26">
        <v>45872</v>
      </c>
    </row>
    <row r="17" spans="1:16" ht="15.75">
      <c r="A17" s="9">
        <v>1009</v>
      </c>
      <c r="B17" s="10" t="s">
        <v>31</v>
      </c>
      <c r="C17" s="10" t="s">
        <v>32</v>
      </c>
      <c r="D17" s="10">
        <v>2.13</v>
      </c>
      <c r="E17" s="10">
        <v>6000</v>
      </c>
      <c r="F17" s="10">
        <v>16400</v>
      </c>
      <c r="G17" s="10" t="s">
        <v>77</v>
      </c>
      <c r="H17" s="25">
        <v>45903</v>
      </c>
      <c r="K17" s="5"/>
    </row>
    <row r="18" spans="1:16">
      <c r="A18" s="11">
        <v>1010</v>
      </c>
      <c r="B18" s="12" t="s">
        <v>33</v>
      </c>
      <c r="C18" s="12" t="s">
        <v>18</v>
      </c>
      <c r="D18" s="12">
        <v>2</v>
      </c>
      <c r="E18" s="12">
        <v>1500</v>
      </c>
      <c r="F18" s="12">
        <v>3000</v>
      </c>
      <c r="G18" s="12" t="s">
        <v>80</v>
      </c>
      <c r="H18" s="26">
        <v>45933</v>
      </c>
    </row>
    <row r="19" spans="1:16">
      <c r="A19" s="9">
        <v>1011</v>
      </c>
      <c r="B19" s="10" t="s">
        <v>34</v>
      </c>
      <c r="C19" s="10" t="s">
        <v>15</v>
      </c>
      <c r="D19" s="10">
        <v>5</v>
      </c>
      <c r="E19" s="10">
        <v>12619</v>
      </c>
      <c r="F19" s="10">
        <v>16400</v>
      </c>
      <c r="G19" s="10" t="s">
        <v>79</v>
      </c>
      <c r="H19" s="25">
        <v>45964</v>
      </c>
    </row>
    <row r="20" spans="1:16">
      <c r="A20" s="11">
        <v>1012</v>
      </c>
      <c r="B20" s="12" t="s">
        <v>35</v>
      </c>
      <c r="C20" s="12" t="s">
        <v>22</v>
      </c>
      <c r="D20" s="12">
        <v>1</v>
      </c>
      <c r="E20" s="12">
        <v>2200</v>
      </c>
      <c r="F20" s="12">
        <v>2200</v>
      </c>
      <c r="G20" s="12" t="s">
        <v>78</v>
      </c>
      <c r="H20" s="26">
        <v>45994</v>
      </c>
    </row>
    <row r="21" spans="1:16" ht="15.75">
      <c r="A21" s="9">
        <v>1013</v>
      </c>
      <c r="B21" s="10" t="s">
        <v>36</v>
      </c>
      <c r="C21" s="10" t="s">
        <v>32</v>
      </c>
      <c r="D21" s="10">
        <v>2</v>
      </c>
      <c r="E21" s="10">
        <v>12000</v>
      </c>
      <c r="F21" s="10">
        <v>24000</v>
      </c>
      <c r="G21" s="10" t="s">
        <v>80</v>
      </c>
      <c r="H21" s="10" t="s">
        <v>37</v>
      </c>
      <c r="L21" s="3"/>
      <c r="M21" s="3"/>
      <c r="N21" s="3"/>
      <c r="O21" s="3"/>
    </row>
    <row r="22" spans="1:16">
      <c r="A22" s="11">
        <v>1014</v>
      </c>
      <c r="B22" s="12" t="s">
        <v>38</v>
      </c>
      <c r="C22" s="12" t="s">
        <v>18</v>
      </c>
      <c r="D22" s="12">
        <v>2.13</v>
      </c>
      <c r="E22" s="12">
        <v>900</v>
      </c>
      <c r="F22" s="12">
        <v>16400</v>
      </c>
      <c r="G22" s="12" t="s">
        <v>77</v>
      </c>
      <c r="H22" s="12" t="s">
        <v>39</v>
      </c>
    </row>
    <row r="23" spans="1:16">
      <c r="A23" s="9">
        <v>1015</v>
      </c>
      <c r="B23" s="10" t="s">
        <v>40</v>
      </c>
      <c r="C23" s="10" t="s">
        <v>32</v>
      </c>
      <c r="D23" s="10">
        <v>3</v>
      </c>
      <c r="E23" s="10">
        <v>1800</v>
      </c>
      <c r="F23" s="10">
        <v>5400</v>
      </c>
      <c r="G23" s="10" t="s">
        <v>79</v>
      </c>
      <c r="H23" s="10" t="s">
        <v>41</v>
      </c>
    </row>
    <row r="24" spans="1:16">
      <c r="A24" s="11">
        <v>1016</v>
      </c>
      <c r="B24" s="12" t="s">
        <v>42</v>
      </c>
      <c r="C24" s="12" t="s">
        <v>22</v>
      </c>
      <c r="D24" s="12">
        <v>2.13</v>
      </c>
      <c r="E24" s="12">
        <v>1500</v>
      </c>
      <c r="F24" s="12">
        <v>16400</v>
      </c>
      <c r="G24" s="12" t="s">
        <v>78</v>
      </c>
      <c r="H24" s="12" t="s">
        <v>43</v>
      </c>
      <c r="L24" s="32" t="s">
        <v>119</v>
      </c>
      <c r="M24" s="32"/>
      <c r="N24" s="32"/>
      <c r="O24" s="32"/>
      <c r="P24" s="32"/>
    </row>
    <row r="25" spans="1:16">
      <c r="A25" s="9">
        <v>1017</v>
      </c>
      <c r="B25" s="10" t="s">
        <v>44</v>
      </c>
      <c r="C25" s="10" t="s">
        <v>45</v>
      </c>
      <c r="D25" s="10">
        <v>1</v>
      </c>
      <c r="E25" s="10">
        <v>8000</v>
      </c>
      <c r="F25" s="10">
        <v>8000</v>
      </c>
      <c r="G25" s="10" t="s">
        <v>80</v>
      </c>
      <c r="H25" s="10" t="s">
        <v>46</v>
      </c>
    </row>
    <row r="26" spans="1:16">
      <c r="A26" s="11">
        <v>1018</v>
      </c>
      <c r="B26" s="12" t="s">
        <v>47</v>
      </c>
      <c r="C26" s="12" t="s">
        <v>18</v>
      </c>
      <c r="D26" s="12">
        <v>2</v>
      </c>
      <c r="E26" s="12">
        <v>5500</v>
      </c>
      <c r="F26" s="12">
        <v>11000</v>
      </c>
      <c r="G26" s="12" t="s">
        <v>77</v>
      </c>
      <c r="H26" s="12" t="s">
        <v>48</v>
      </c>
    </row>
    <row r="27" spans="1:16" ht="15.75">
      <c r="A27" s="9">
        <v>1019</v>
      </c>
      <c r="B27" s="10" t="s">
        <v>49</v>
      </c>
      <c r="C27" s="10" t="s">
        <v>15</v>
      </c>
      <c r="D27" s="10">
        <v>1</v>
      </c>
      <c r="E27" s="10">
        <v>20000</v>
      </c>
      <c r="F27" s="10">
        <v>20000</v>
      </c>
      <c r="G27" s="10" t="s">
        <v>79</v>
      </c>
      <c r="H27" s="10" t="s">
        <v>50</v>
      </c>
      <c r="L27" s="6"/>
      <c r="M27" s="6"/>
      <c r="N27" s="6"/>
      <c r="O27" s="6"/>
    </row>
    <row r="28" spans="1:16">
      <c r="A28" s="11">
        <v>1020</v>
      </c>
      <c r="B28" s="12" t="s">
        <v>51</v>
      </c>
      <c r="C28" s="12" t="s">
        <v>18</v>
      </c>
      <c r="D28" s="12">
        <v>2.13</v>
      </c>
      <c r="E28" s="12">
        <v>1200</v>
      </c>
      <c r="F28" s="12">
        <v>16400</v>
      </c>
      <c r="G28" s="12" t="s">
        <v>78</v>
      </c>
      <c r="H28" s="12" t="s">
        <v>52</v>
      </c>
    </row>
    <row r="29" spans="1:16">
      <c r="A29" s="9">
        <v>1021</v>
      </c>
      <c r="B29" s="10" t="s">
        <v>53</v>
      </c>
      <c r="C29" s="10" t="s">
        <v>22</v>
      </c>
      <c r="D29" s="10">
        <v>2</v>
      </c>
      <c r="E29" s="10">
        <v>4000</v>
      </c>
      <c r="F29" s="10">
        <v>8000</v>
      </c>
      <c r="G29" s="10" t="s">
        <v>80</v>
      </c>
      <c r="H29" s="10" t="s">
        <v>54</v>
      </c>
    </row>
    <row r="30" spans="1:16">
      <c r="A30" s="11">
        <v>1022</v>
      </c>
      <c r="B30" s="12" t="s">
        <v>55</v>
      </c>
      <c r="C30" s="12" t="s">
        <v>15</v>
      </c>
      <c r="D30" s="12">
        <v>2.13</v>
      </c>
      <c r="E30" s="12">
        <v>15000</v>
      </c>
      <c r="F30" s="12">
        <v>16400</v>
      </c>
      <c r="G30" s="12" t="s">
        <v>77</v>
      </c>
      <c r="H30" s="12" t="s">
        <v>56</v>
      </c>
    </row>
    <row r="31" spans="1:16">
      <c r="A31" s="9">
        <v>1023</v>
      </c>
      <c r="B31" s="10" t="s">
        <v>57</v>
      </c>
      <c r="C31" s="10" t="s">
        <v>32</v>
      </c>
      <c r="D31" s="10">
        <v>1</v>
      </c>
      <c r="E31" s="10">
        <v>2500</v>
      </c>
      <c r="F31" s="10">
        <v>2500</v>
      </c>
      <c r="G31" s="10" t="s">
        <v>79</v>
      </c>
      <c r="H31" s="10" t="s">
        <v>58</v>
      </c>
    </row>
    <row r="32" spans="1:16">
      <c r="A32" s="11">
        <v>1024</v>
      </c>
      <c r="B32" s="12" t="s">
        <v>38</v>
      </c>
      <c r="C32" s="12" t="s">
        <v>18</v>
      </c>
      <c r="D32" s="12">
        <v>3</v>
      </c>
      <c r="E32" s="12">
        <v>12619</v>
      </c>
      <c r="F32" s="12">
        <v>16400</v>
      </c>
      <c r="G32" s="12" t="s">
        <v>78</v>
      </c>
      <c r="H32" s="12" t="s">
        <v>59</v>
      </c>
    </row>
    <row r="33" spans="1:8">
      <c r="A33" s="9">
        <v>1025</v>
      </c>
      <c r="B33" s="10" t="s">
        <v>60</v>
      </c>
      <c r="C33" s="10" t="s">
        <v>15</v>
      </c>
      <c r="D33" s="10">
        <v>1</v>
      </c>
      <c r="E33" s="10">
        <v>40000</v>
      </c>
      <c r="F33" s="10">
        <v>40000</v>
      </c>
      <c r="G33" s="10" t="s">
        <v>80</v>
      </c>
      <c r="H33" s="10" t="s">
        <v>61</v>
      </c>
    </row>
    <row r="34" spans="1:8">
      <c r="A34" s="11">
        <v>1026</v>
      </c>
      <c r="B34" s="12" t="s">
        <v>62</v>
      </c>
      <c r="C34" s="12" t="s">
        <v>22</v>
      </c>
      <c r="D34" s="12">
        <v>5</v>
      </c>
      <c r="E34" s="12">
        <v>200</v>
      </c>
      <c r="F34" s="12">
        <v>1000</v>
      </c>
      <c r="G34" s="12" t="s">
        <v>77</v>
      </c>
      <c r="H34" s="12" t="s">
        <v>63</v>
      </c>
    </row>
    <row r="35" spans="1:8">
      <c r="A35" s="9">
        <v>1027</v>
      </c>
      <c r="B35" s="10" t="s">
        <v>64</v>
      </c>
      <c r="C35" s="10" t="s">
        <v>45</v>
      </c>
      <c r="D35" s="10">
        <v>1</v>
      </c>
      <c r="E35" s="10">
        <v>55000</v>
      </c>
      <c r="F35" s="10">
        <v>55000</v>
      </c>
      <c r="G35" s="10" t="s">
        <v>79</v>
      </c>
      <c r="H35" s="10" t="s">
        <v>65</v>
      </c>
    </row>
    <row r="36" spans="1:8">
      <c r="A36" s="11">
        <v>1028</v>
      </c>
      <c r="B36" s="12" t="s">
        <v>29</v>
      </c>
      <c r="C36" s="12" t="s">
        <v>18</v>
      </c>
      <c r="D36" s="12">
        <v>2.13</v>
      </c>
      <c r="E36" s="12">
        <v>50000</v>
      </c>
      <c r="F36" s="12">
        <v>16400</v>
      </c>
      <c r="G36" s="12" t="s">
        <v>78</v>
      </c>
      <c r="H36" s="12" t="s">
        <v>66</v>
      </c>
    </row>
    <row r="37" spans="1:8">
      <c r="A37" s="9">
        <v>1029</v>
      </c>
      <c r="B37" s="10" t="s">
        <v>67</v>
      </c>
      <c r="C37" s="10" t="s">
        <v>32</v>
      </c>
      <c r="D37" s="10">
        <v>2</v>
      </c>
      <c r="E37" s="10">
        <v>12000</v>
      </c>
      <c r="F37" s="10">
        <v>24000</v>
      </c>
      <c r="G37" s="10" t="s">
        <v>80</v>
      </c>
      <c r="H37" s="10" t="s">
        <v>68</v>
      </c>
    </row>
    <row r="38" spans="1:8">
      <c r="A38" s="11">
        <v>1030</v>
      </c>
      <c r="B38" s="12" t="s">
        <v>69</v>
      </c>
      <c r="C38" s="12" t="s">
        <v>15</v>
      </c>
      <c r="D38" s="12">
        <v>1</v>
      </c>
      <c r="E38" s="12">
        <v>70000</v>
      </c>
      <c r="F38" s="12">
        <v>70000</v>
      </c>
      <c r="G38" s="12" t="s">
        <v>77</v>
      </c>
      <c r="H38" s="12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42B8-BF53-40DA-AE2C-0571A3789230}">
  <dimension ref="A1:S40"/>
  <sheetViews>
    <sheetView tabSelected="1" workbookViewId="0">
      <selection activeCell="K9" sqref="K9:O9"/>
    </sheetView>
  </sheetViews>
  <sheetFormatPr defaultRowHeight="15"/>
  <cols>
    <col min="8" max="8" width="12.5703125" customWidth="1"/>
    <col min="9" max="9" width="27.5703125" customWidth="1"/>
    <col min="15" max="15" width="13" customWidth="1"/>
    <col min="16" max="16" width="13.85546875" customWidth="1"/>
    <col min="17" max="17" width="16" customWidth="1"/>
    <col min="18" max="18" width="13.7109375" customWidth="1"/>
    <col min="19" max="19" width="16.42578125" customWidth="1"/>
  </cols>
  <sheetData>
    <row r="1" spans="1:19">
      <c r="A1" t="s">
        <v>120</v>
      </c>
      <c r="I1" s="37"/>
    </row>
    <row r="2" spans="1:19">
      <c r="A2" t="s">
        <v>121</v>
      </c>
      <c r="I2" s="37"/>
    </row>
    <row r="3" spans="1:19">
      <c r="A3" t="s">
        <v>122</v>
      </c>
      <c r="I3" s="37"/>
    </row>
    <row r="4" spans="1:19">
      <c r="A4" t="s">
        <v>123</v>
      </c>
      <c r="I4" s="37"/>
    </row>
    <row r="5" spans="1:19">
      <c r="A5" t="s">
        <v>124</v>
      </c>
      <c r="I5" s="37"/>
    </row>
    <row r="6" spans="1:19">
      <c r="A6" s="34" t="s">
        <v>125</v>
      </c>
      <c r="I6" s="37"/>
    </row>
    <row r="7" spans="1:19">
      <c r="A7" t="s">
        <v>126</v>
      </c>
      <c r="I7" s="37"/>
    </row>
    <row r="8" spans="1:19">
      <c r="A8" t="s">
        <v>127</v>
      </c>
      <c r="I8" s="37"/>
    </row>
    <row r="9" spans="1:19">
      <c r="K9" s="38" t="s">
        <v>128</v>
      </c>
      <c r="L9" s="39"/>
      <c r="M9" s="39"/>
      <c r="N9" s="39"/>
      <c r="O9" s="39"/>
    </row>
    <row r="10" spans="1:19">
      <c r="A10" s="7" t="s">
        <v>6</v>
      </c>
      <c r="B10" s="8" t="s">
        <v>7</v>
      </c>
      <c r="C10" s="8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4" t="s">
        <v>13</v>
      </c>
      <c r="I10" s="14" t="s">
        <v>129</v>
      </c>
      <c r="K10" s="7" t="s">
        <v>6</v>
      </c>
      <c r="L10" s="8" t="s">
        <v>7</v>
      </c>
      <c r="M10" s="8" t="s">
        <v>8</v>
      </c>
      <c r="N10" s="14" t="s">
        <v>9</v>
      </c>
      <c r="O10" s="14" t="s">
        <v>10</v>
      </c>
      <c r="P10" s="14" t="s">
        <v>11</v>
      </c>
      <c r="Q10" s="14" t="s">
        <v>12</v>
      </c>
      <c r="R10" s="14" t="s">
        <v>13</v>
      </c>
      <c r="S10" s="14" t="s">
        <v>129</v>
      </c>
    </row>
    <row r="11" spans="1:19">
      <c r="A11" s="11">
        <v>1030</v>
      </c>
      <c r="B11" s="12" t="s">
        <v>69</v>
      </c>
      <c r="C11" s="12" t="s">
        <v>15</v>
      </c>
      <c r="D11" s="18">
        <v>1</v>
      </c>
      <c r="E11" s="18">
        <v>70000</v>
      </c>
      <c r="F11" s="18">
        <v>70000</v>
      </c>
      <c r="G11" s="17">
        <f>I11</f>
        <v>28000</v>
      </c>
      <c r="H11" s="18" t="s">
        <v>70</v>
      </c>
      <c r="I11" s="36">
        <f>F11 - (D11*E11*0.6)</f>
        <v>28000</v>
      </c>
      <c r="K11" s="11">
        <v>1030</v>
      </c>
      <c r="L11" s="12" t="s">
        <v>69</v>
      </c>
      <c r="M11" s="12" t="s">
        <v>15</v>
      </c>
      <c r="N11" s="18">
        <v>1</v>
      </c>
      <c r="O11" s="18">
        <v>70000</v>
      </c>
      <c r="P11" s="18">
        <v>70000</v>
      </c>
      <c r="Q11" s="17">
        <f>S11</f>
        <v>28000</v>
      </c>
      <c r="R11" s="18" t="s">
        <v>70</v>
      </c>
      <c r="S11" s="36">
        <f>P11 - (N11*O11*0.6)</f>
        <v>28000</v>
      </c>
    </row>
    <row r="12" spans="1:19">
      <c r="A12" s="9">
        <v>1027</v>
      </c>
      <c r="B12" s="10" t="s">
        <v>64</v>
      </c>
      <c r="C12" s="10" t="s">
        <v>45</v>
      </c>
      <c r="D12" s="17">
        <v>1</v>
      </c>
      <c r="E12" s="17">
        <v>55000</v>
      </c>
      <c r="F12" s="17">
        <v>55000</v>
      </c>
      <c r="G12" s="17">
        <f>I12</f>
        <v>22000</v>
      </c>
      <c r="H12" s="17" t="s">
        <v>65</v>
      </c>
      <c r="I12" s="35">
        <f>F12 - (D12*E12*0.6)</f>
        <v>22000</v>
      </c>
      <c r="K12" s="9">
        <v>1027</v>
      </c>
      <c r="L12" s="10" t="s">
        <v>64</v>
      </c>
      <c r="M12" s="10" t="s">
        <v>45</v>
      </c>
      <c r="N12" s="17">
        <v>1</v>
      </c>
      <c r="O12" s="17">
        <v>55000</v>
      </c>
      <c r="P12" s="17">
        <v>55000</v>
      </c>
      <c r="Q12" s="17">
        <f>S12</f>
        <v>22000</v>
      </c>
      <c r="R12" s="17" t="s">
        <v>65</v>
      </c>
      <c r="S12" s="35">
        <f>P12 - (N12*O12*0.6)</f>
        <v>22000</v>
      </c>
    </row>
    <row r="13" spans="1:19">
      <c r="A13" s="9">
        <v>1025</v>
      </c>
      <c r="B13" s="10" t="s">
        <v>60</v>
      </c>
      <c r="C13" s="10" t="s">
        <v>15</v>
      </c>
      <c r="D13" s="17">
        <v>1</v>
      </c>
      <c r="E13" s="17">
        <v>40000</v>
      </c>
      <c r="F13" s="17">
        <v>40000</v>
      </c>
      <c r="G13" s="17">
        <f>I13</f>
        <v>16000</v>
      </c>
      <c r="H13" s="17" t="s">
        <v>61</v>
      </c>
      <c r="I13" s="35">
        <f>F13 - (D13*E13*0.6)</f>
        <v>16000</v>
      </c>
      <c r="K13" s="9">
        <v>1025</v>
      </c>
      <c r="L13" s="10" t="s">
        <v>60</v>
      </c>
      <c r="M13" s="10" t="s">
        <v>15</v>
      </c>
      <c r="N13" s="17">
        <v>1</v>
      </c>
      <c r="O13" s="17">
        <v>40000</v>
      </c>
      <c r="P13" s="17">
        <v>40000</v>
      </c>
      <c r="Q13" s="17">
        <f>S13</f>
        <v>16000</v>
      </c>
      <c r="R13" s="17" t="s">
        <v>61</v>
      </c>
      <c r="S13" s="35">
        <f>P13 - (N13*O13*0.6)</f>
        <v>16000</v>
      </c>
    </row>
    <row r="14" spans="1:19">
      <c r="A14" s="11">
        <v>1002</v>
      </c>
      <c r="B14" s="12" t="s">
        <v>17</v>
      </c>
      <c r="C14" s="12" t="s">
        <v>18</v>
      </c>
      <c r="D14" s="23">
        <v>2.13</v>
      </c>
      <c r="E14" s="18">
        <v>800</v>
      </c>
      <c r="F14" s="18">
        <v>16400</v>
      </c>
      <c r="G14" s="17">
        <f>I14</f>
        <v>15377.6</v>
      </c>
      <c r="H14" s="16">
        <v>45691</v>
      </c>
      <c r="I14" s="36">
        <f>F14 - (D14*E14*0.6)</f>
        <v>15377.6</v>
      </c>
    </row>
    <row r="15" spans="1:19">
      <c r="A15" s="11">
        <v>1014</v>
      </c>
      <c r="B15" s="12" t="s">
        <v>38</v>
      </c>
      <c r="C15" s="12" t="s">
        <v>18</v>
      </c>
      <c r="D15" s="23">
        <v>2.13</v>
      </c>
      <c r="E15" s="18">
        <v>900</v>
      </c>
      <c r="F15" s="18">
        <v>16400</v>
      </c>
      <c r="G15" s="17">
        <f>I15</f>
        <v>15249.8</v>
      </c>
      <c r="H15" s="18" t="s">
        <v>39</v>
      </c>
      <c r="I15" s="36">
        <f>F15 - (D15*E15*0.6)</f>
        <v>15249.8</v>
      </c>
    </row>
    <row r="16" spans="1:19">
      <c r="A16" s="11">
        <v>1020</v>
      </c>
      <c r="B16" s="12" t="s">
        <v>51</v>
      </c>
      <c r="C16" s="12" t="s">
        <v>18</v>
      </c>
      <c r="D16" s="23">
        <v>2.13</v>
      </c>
      <c r="E16" s="18">
        <v>1200</v>
      </c>
      <c r="F16" s="18">
        <v>16400</v>
      </c>
      <c r="G16" s="17">
        <f>I16</f>
        <v>14866.4</v>
      </c>
      <c r="H16" s="18" t="s">
        <v>52</v>
      </c>
      <c r="I16" s="36">
        <f>F16 - (D16*E16*0.6)</f>
        <v>14866.4</v>
      </c>
    </row>
    <row r="17" spans="1:9">
      <c r="A17" s="11">
        <v>1016</v>
      </c>
      <c r="B17" s="12" t="s">
        <v>42</v>
      </c>
      <c r="C17" s="12" t="s">
        <v>22</v>
      </c>
      <c r="D17" s="23">
        <v>2.13</v>
      </c>
      <c r="E17" s="18">
        <v>1500</v>
      </c>
      <c r="F17" s="18">
        <v>16400</v>
      </c>
      <c r="G17" s="17">
        <f>I17</f>
        <v>14483</v>
      </c>
      <c r="H17" s="18" t="s">
        <v>43</v>
      </c>
      <c r="I17" s="36">
        <f>F17 - (D17*E17*0.6)</f>
        <v>14483</v>
      </c>
    </row>
    <row r="18" spans="1:9">
      <c r="A18" s="9">
        <v>1013</v>
      </c>
      <c r="B18" s="10" t="s">
        <v>36</v>
      </c>
      <c r="C18" s="10" t="s">
        <v>32</v>
      </c>
      <c r="D18" s="17">
        <v>2</v>
      </c>
      <c r="E18" s="17">
        <v>12000</v>
      </c>
      <c r="F18" s="17">
        <v>24000</v>
      </c>
      <c r="G18" s="17">
        <f>I18</f>
        <v>9600</v>
      </c>
      <c r="H18" s="17" t="s">
        <v>37</v>
      </c>
      <c r="I18" s="35">
        <f>F18 - (D18*E18*0.6)</f>
        <v>9600</v>
      </c>
    </row>
    <row r="19" spans="1:9">
      <c r="A19" s="9">
        <v>1029</v>
      </c>
      <c r="B19" s="10" t="s">
        <v>67</v>
      </c>
      <c r="C19" s="10" t="s">
        <v>32</v>
      </c>
      <c r="D19" s="17">
        <v>2</v>
      </c>
      <c r="E19" s="17">
        <v>12000</v>
      </c>
      <c r="F19" s="17">
        <v>24000</v>
      </c>
      <c r="G19" s="17">
        <f>I19</f>
        <v>9600</v>
      </c>
      <c r="H19" s="17" t="s">
        <v>68</v>
      </c>
      <c r="I19" s="35">
        <f>F19 - (D19*E19*0.6)</f>
        <v>9600</v>
      </c>
    </row>
    <row r="20" spans="1:9">
      <c r="A20" s="9">
        <v>1007</v>
      </c>
      <c r="B20" s="10" t="s">
        <v>29</v>
      </c>
      <c r="C20" s="10" t="s">
        <v>18</v>
      </c>
      <c r="D20" s="17">
        <v>1</v>
      </c>
      <c r="E20" s="17">
        <v>12619</v>
      </c>
      <c r="F20" s="17">
        <v>16400</v>
      </c>
      <c r="G20" s="17">
        <f>I20</f>
        <v>8828.6</v>
      </c>
      <c r="H20" s="15">
        <v>45841</v>
      </c>
      <c r="I20" s="35">
        <f>F20 - (D20*E20*0.6)</f>
        <v>8828.6</v>
      </c>
    </row>
    <row r="21" spans="1:9">
      <c r="A21" s="9">
        <v>1009</v>
      </c>
      <c r="B21" s="10" t="s">
        <v>31</v>
      </c>
      <c r="C21" s="10" t="s">
        <v>32</v>
      </c>
      <c r="D21" s="24">
        <v>2.13</v>
      </c>
      <c r="E21" s="17">
        <v>6000</v>
      </c>
      <c r="F21" s="17">
        <v>16400</v>
      </c>
      <c r="G21" s="17">
        <f>I21</f>
        <v>8732</v>
      </c>
      <c r="H21" s="15">
        <v>45903</v>
      </c>
      <c r="I21" s="35">
        <f>F21 - (D21*E21*0.6)</f>
        <v>8732</v>
      </c>
    </row>
    <row r="22" spans="1:9">
      <c r="A22" s="9">
        <v>1019</v>
      </c>
      <c r="B22" s="10" t="s">
        <v>49</v>
      </c>
      <c r="C22" s="10" t="s">
        <v>15</v>
      </c>
      <c r="D22" s="17">
        <v>1</v>
      </c>
      <c r="E22" s="17">
        <v>20000</v>
      </c>
      <c r="F22" s="17">
        <v>20000</v>
      </c>
      <c r="G22" s="17">
        <f>I22</f>
        <v>8000</v>
      </c>
      <c r="H22" s="17" t="s">
        <v>50</v>
      </c>
      <c r="I22" s="35">
        <f>F22 - (D22*E22*0.6)</f>
        <v>8000</v>
      </c>
    </row>
    <row r="23" spans="1:9">
      <c r="A23" s="11">
        <v>1006</v>
      </c>
      <c r="B23" s="12" t="s">
        <v>28</v>
      </c>
      <c r="C23" s="12" t="s">
        <v>15</v>
      </c>
      <c r="D23" s="18">
        <v>2</v>
      </c>
      <c r="E23" s="18">
        <v>7000</v>
      </c>
      <c r="F23" s="18">
        <v>14000</v>
      </c>
      <c r="G23" s="17">
        <f>I23</f>
        <v>5600</v>
      </c>
      <c r="H23" s="16">
        <v>45811</v>
      </c>
      <c r="I23" s="36">
        <f>F23 - (D23*E23*0.6)</f>
        <v>5600</v>
      </c>
    </row>
    <row r="24" spans="1:9">
      <c r="A24" s="11">
        <v>1008</v>
      </c>
      <c r="B24" s="12" t="s">
        <v>30</v>
      </c>
      <c r="C24" s="12" t="s">
        <v>22</v>
      </c>
      <c r="D24" s="18">
        <v>3</v>
      </c>
      <c r="E24" s="18">
        <v>4500</v>
      </c>
      <c r="F24" s="18">
        <v>13500</v>
      </c>
      <c r="G24" s="17">
        <f>I24</f>
        <v>5400</v>
      </c>
      <c r="H24" s="16">
        <v>45872</v>
      </c>
      <c r="I24" s="36">
        <f>F24 - (D24*E24*0.6)</f>
        <v>5400</v>
      </c>
    </row>
    <row r="25" spans="1:9">
      <c r="A25" s="11">
        <v>1018</v>
      </c>
      <c r="B25" s="12" t="s">
        <v>47</v>
      </c>
      <c r="C25" s="12" t="s">
        <v>18</v>
      </c>
      <c r="D25" s="18">
        <v>2</v>
      </c>
      <c r="E25" s="18">
        <v>5500</v>
      </c>
      <c r="F25" s="18">
        <v>11000</v>
      </c>
      <c r="G25" s="17">
        <f>I25</f>
        <v>4400</v>
      </c>
      <c r="H25" s="18" t="s">
        <v>48</v>
      </c>
      <c r="I25" s="36">
        <f>F25 - (D25*E25*0.6)</f>
        <v>4400</v>
      </c>
    </row>
    <row r="26" spans="1:9">
      <c r="A26" s="9">
        <v>1017</v>
      </c>
      <c r="B26" s="10" t="s">
        <v>44</v>
      </c>
      <c r="C26" s="10" t="s">
        <v>45</v>
      </c>
      <c r="D26" s="17">
        <v>1</v>
      </c>
      <c r="E26" s="17">
        <v>8000</v>
      </c>
      <c r="F26" s="17">
        <v>8000</v>
      </c>
      <c r="G26" s="17">
        <f>I26</f>
        <v>3200</v>
      </c>
      <c r="H26" s="17" t="s">
        <v>46</v>
      </c>
      <c r="I26" s="35">
        <f>F26 - (D26*E26*0.6)</f>
        <v>3200</v>
      </c>
    </row>
    <row r="27" spans="1:9">
      <c r="A27" s="9">
        <v>1021</v>
      </c>
      <c r="B27" s="10" t="s">
        <v>53</v>
      </c>
      <c r="C27" s="10" t="s">
        <v>22</v>
      </c>
      <c r="D27" s="17">
        <v>2</v>
      </c>
      <c r="E27" s="17">
        <v>4000</v>
      </c>
      <c r="F27" s="17">
        <v>8000</v>
      </c>
      <c r="G27" s="17">
        <f>I27</f>
        <v>3200</v>
      </c>
      <c r="H27" s="17" t="s">
        <v>54</v>
      </c>
      <c r="I27" s="35">
        <f>F27 - (D27*E27*0.6)</f>
        <v>3200</v>
      </c>
    </row>
    <row r="28" spans="1:9">
      <c r="A28" s="9">
        <v>1015</v>
      </c>
      <c r="B28" s="10" t="s">
        <v>40</v>
      </c>
      <c r="C28" s="10" t="s">
        <v>32</v>
      </c>
      <c r="D28" s="17">
        <v>3</v>
      </c>
      <c r="E28" s="17">
        <v>1800</v>
      </c>
      <c r="F28" s="17">
        <v>5400</v>
      </c>
      <c r="G28" s="17">
        <f>I28</f>
        <v>2160</v>
      </c>
      <c r="H28" s="17" t="s">
        <v>41</v>
      </c>
      <c r="I28" s="35">
        <f>F28 - (D28*E28*0.6)</f>
        <v>2160</v>
      </c>
    </row>
    <row r="29" spans="1:9">
      <c r="A29" s="9">
        <v>1005</v>
      </c>
      <c r="B29" s="10" t="s">
        <v>26</v>
      </c>
      <c r="C29" s="10" t="s">
        <v>27</v>
      </c>
      <c r="D29" s="17">
        <v>2</v>
      </c>
      <c r="E29" s="17">
        <v>2500</v>
      </c>
      <c r="F29" s="17">
        <v>5000</v>
      </c>
      <c r="G29" s="17">
        <f>I29</f>
        <v>2000</v>
      </c>
      <c r="H29" s="15">
        <v>45780</v>
      </c>
      <c r="I29" s="35">
        <f>F29 - (D29*E29*0.6)</f>
        <v>2000</v>
      </c>
    </row>
    <row r="30" spans="1:9">
      <c r="A30" s="9">
        <v>1003</v>
      </c>
      <c r="B30" s="10" t="s">
        <v>21</v>
      </c>
      <c r="C30" s="10" t="s">
        <v>22</v>
      </c>
      <c r="D30" s="17">
        <v>1</v>
      </c>
      <c r="E30" s="17">
        <v>3500</v>
      </c>
      <c r="F30" s="17">
        <v>3500</v>
      </c>
      <c r="G30" s="17">
        <f>I30</f>
        <v>1400</v>
      </c>
      <c r="H30" s="15">
        <v>45719</v>
      </c>
      <c r="I30" s="35">
        <f>F30 - (D30*E30*0.6)</f>
        <v>1400</v>
      </c>
    </row>
    <row r="31" spans="1:9">
      <c r="A31" s="11">
        <v>1010</v>
      </c>
      <c r="B31" s="12" t="s">
        <v>33</v>
      </c>
      <c r="C31" s="12" t="s">
        <v>18</v>
      </c>
      <c r="D31" s="18">
        <v>2</v>
      </c>
      <c r="E31" s="18">
        <v>1500</v>
      </c>
      <c r="F31" s="18">
        <v>3000</v>
      </c>
      <c r="G31" s="17">
        <f>I31</f>
        <v>1200</v>
      </c>
      <c r="H31" s="16">
        <v>45933</v>
      </c>
      <c r="I31" s="36">
        <f>F31 - (D31*E31*0.6)</f>
        <v>1200</v>
      </c>
    </row>
    <row r="32" spans="1:9">
      <c r="A32" s="9">
        <v>1023</v>
      </c>
      <c r="B32" s="10" t="s">
        <v>57</v>
      </c>
      <c r="C32" s="10" t="s">
        <v>32</v>
      </c>
      <c r="D32" s="17">
        <v>1</v>
      </c>
      <c r="E32" s="17">
        <v>2500</v>
      </c>
      <c r="F32" s="17">
        <v>2500</v>
      </c>
      <c r="G32" s="17">
        <f>I32</f>
        <v>1000</v>
      </c>
      <c r="H32" s="17" t="s">
        <v>58</v>
      </c>
      <c r="I32" s="35">
        <f>F32 - (D32*E32*0.6)</f>
        <v>1000</v>
      </c>
    </row>
    <row r="33" spans="1:9">
      <c r="A33" s="11">
        <v>1012</v>
      </c>
      <c r="B33" s="12" t="s">
        <v>35</v>
      </c>
      <c r="C33" s="12" t="s">
        <v>22</v>
      </c>
      <c r="D33" s="18">
        <v>1</v>
      </c>
      <c r="E33" s="18">
        <v>2200</v>
      </c>
      <c r="F33" s="18">
        <v>2200</v>
      </c>
      <c r="G33" s="17">
        <f>I33</f>
        <v>880</v>
      </c>
      <c r="H33" s="16">
        <v>45994</v>
      </c>
      <c r="I33" s="36">
        <f>F33 - (D33*E33*0.6)</f>
        <v>880</v>
      </c>
    </row>
    <row r="34" spans="1:9">
      <c r="A34" s="9">
        <v>1001</v>
      </c>
      <c r="B34" s="10" t="s">
        <v>14</v>
      </c>
      <c r="C34" s="10" t="s">
        <v>15</v>
      </c>
      <c r="D34" s="17">
        <v>3</v>
      </c>
      <c r="E34" s="17">
        <v>500</v>
      </c>
      <c r="F34" s="17">
        <v>1500</v>
      </c>
      <c r="G34" s="17">
        <f>I34</f>
        <v>600</v>
      </c>
      <c r="H34" s="15">
        <v>45660</v>
      </c>
      <c r="I34" s="35">
        <f>F34 - (D34*E34*0.6)</f>
        <v>600</v>
      </c>
    </row>
    <row r="35" spans="1:9">
      <c r="A35" s="11">
        <v>1026</v>
      </c>
      <c r="B35" s="12" t="s">
        <v>62</v>
      </c>
      <c r="C35" s="12" t="s">
        <v>22</v>
      </c>
      <c r="D35" s="18">
        <v>5</v>
      </c>
      <c r="E35" s="18">
        <v>200</v>
      </c>
      <c r="F35" s="18">
        <v>1000</v>
      </c>
      <c r="G35" s="17">
        <f>I35</f>
        <v>400</v>
      </c>
      <c r="H35" s="18" t="s">
        <v>63</v>
      </c>
      <c r="I35" s="36">
        <f>F35 - (D35*E35*0.6)</f>
        <v>400</v>
      </c>
    </row>
    <row r="36" spans="1:9">
      <c r="A36" s="11">
        <v>1022</v>
      </c>
      <c r="B36" s="12" t="s">
        <v>55</v>
      </c>
      <c r="C36" s="12" t="s">
        <v>15</v>
      </c>
      <c r="D36" s="23">
        <v>2.13</v>
      </c>
      <c r="E36" s="18">
        <v>15000</v>
      </c>
      <c r="F36" s="18">
        <v>16400</v>
      </c>
      <c r="G36" s="17">
        <f>I36</f>
        <v>-2770</v>
      </c>
      <c r="H36" s="18" t="s">
        <v>56</v>
      </c>
      <c r="I36" s="36">
        <f>F36 - (D36*E36*0.6)</f>
        <v>-2770</v>
      </c>
    </row>
    <row r="37" spans="1:9">
      <c r="A37" s="11">
        <v>1024</v>
      </c>
      <c r="B37" s="12" t="s">
        <v>38</v>
      </c>
      <c r="C37" s="12" t="s">
        <v>18</v>
      </c>
      <c r="D37" s="18">
        <v>3</v>
      </c>
      <c r="E37" s="18">
        <v>12619</v>
      </c>
      <c r="F37" s="18">
        <v>16400</v>
      </c>
      <c r="G37" s="17">
        <f>I37</f>
        <v>-6314.2000000000007</v>
      </c>
      <c r="H37" s="18" t="s">
        <v>59</v>
      </c>
      <c r="I37" s="36">
        <f>F37 - (D37*E37*0.6)</f>
        <v>-6314.2000000000007</v>
      </c>
    </row>
    <row r="38" spans="1:9">
      <c r="A38" s="11">
        <v>1004</v>
      </c>
      <c r="B38" s="12" t="s">
        <v>24</v>
      </c>
      <c r="C38" s="12" t="s">
        <v>15</v>
      </c>
      <c r="D38" s="18">
        <v>4</v>
      </c>
      <c r="E38" s="18">
        <v>12619</v>
      </c>
      <c r="F38" s="18">
        <v>16400</v>
      </c>
      <c r="G38" s="17">
        <f>I38</f>
        <v>-13885.599999999999</v>
      </c>
      <c r="H38" s="16">
        <v>45750</v>
      </c>
      <c r="I38" s="36">
        <f>F38 - (D38*E38*0.6)</f>
        <v>-13885.599999999999</v>
      </c>
    </row>
    <row r="39" spans="1:9">
      <c r="A39" s="9">
        <v>1011</v>
      </c>
      <c r="B39" s="10" t="s">
        <v>34</v>
      </c>
      <c r="C39" s="10" t="s">
        <v>15</v>
      </c>
      <c r="D39" s="17">
        <v>5</v>
      </c>
      <c r="E39" s="17">
        <v>12619</v>
      </c>
      <c r="F39" s="17">
        <v>16400</v>
      </c>
      <c r="G39" s="17">
        <f>I39</f>
        <v>-21457</v>
      </c>
      <c r="H39" s="15">
        <v>45964</v>
      </c>
      <c r="I39" s="35">
        <f>F39 - (D39*E39*0.6)</f>
        <v>-21457</v>
      </c>
    </row>
    <row r="40" spans="1:9">
      <c r="A40" s="11">
        <v>1028</v>
      </c>
      <c r="B40" s="12" t="s">
        <v>29</v>
      </c>
      <c r="C40" s="12" t="s">
        <v>18</v>
      </c>
      <c r="D40" s="23">
        <v>2.13</v>
      </c>
      <c r="E40" s="18">
        <v>50000</v>
      </c>
      <c r="F40" s="18">
        <v>16400</v>
      </c>
      <c r="G40" s="17">
        <f>I40</f>
        <v>-47500</v>
      </c>
      <c r="H40" s="18" t="s">
        <v>66</v>
      </c>
      <c r="I40" s="36">
        <f>F40 - (D40*E40*0.6)</f>
        <v>-47500</v>
      </c>
    </row>
  </sheetData>
  <sortState xmlns:xlrd2="http://schemas.microsoft.com/office/spreadsheetml/2017/richdata2" ref="A11:I40">
    <sortCondition descending="1" ref="I11:I40"/>
  </sortState>
  <conditionalFormatting sqref="D11:F40">
    <cfRule type="containsText" dxfId="3" priority="4" operator="containsText" text="NULL">
      <formula>NOT(ISERROR(SEARCH("NULL",D11)))</formula>
    </cfRule>
  </conditionalFormatting>
  <conditionalFormatting sqref="I1:I9 I11:I1048576">
    <cfRule type="cellIs" dxfId="2" priority="3" operator="greaterThan">
      <formula>5000</formula>
    </cfRule>
  </conditionalFormatting>
  <conditionalFormatting sqref="N11:P13">
    <cfRule type="containsText" dxfId="1" priority="2" operator="containsText" text="NULL">
      <formula>NOT(ISERROR(SEARCH("NULL",N11)))</formula>
    </cfRule>
  </conditionalFormatting>
  <conditionalFormatting sqref="S11:S13">
    <cfRule type="cellIs" dxfId="0" priority="1" operator="greaterThan">
      <formula>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2025-04-28T08:17:26Z</dcterms:created>
  <dcterms:modified xsi:type="dcterms:W3CDTF">2025-05-03T11:00:37Z</dcterms:modified>
  <cp:category/>
  <cp:contentStatus/>
</cp:coreProperties>
</file>