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xr:revisionPtr revIDLastSave="0" documentId="8_{F60A0633-F32A-49B0-A110-DA2BDDA799B7}" xr6:coauthVersionLast="47" xr6:coauthVersionMax="47" xr10:uidLastSave="{00000000-0000-0000-0000-000000000000}"/>
  <bookViews>
    <workbookView xWindow="240" yWindow="105" windowWidth="14805" windowHeight="8010" firstSheet="4" activeTab="4" xr2:uid="{00000000-000D-0000-FFFF-FFFF00000000}"/>
  </bookViews>
  <sheets>
    <sheet name="Q-1" sheetId="5" r:id="rId1"/>
    <sheet name="Q-2" sheetId="6" r:id="rId2"/>
    <sheet name="Q 3" sheetId="7" r:id="rId3"/>
    <sheet name="Q 4" sheetId="8" r:id="rId4"/>
    <sheet name="Q 5" sheetId="9" r:id="rId5"/>
  </sheets>
  <definedNames>
    <definedName name="Slicer_City">#N/A</definedName>
  </definedNames>
  <calcPr calcId="191028"/>
  <pivotCaches>
    <pivotCache cacheId="8036" r:id="rId6"/>
    <pivotCache cacheId="8188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5" i="9" l="1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11" i="5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10" i="7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10" i="6"/>
</calcChain>
</file>

<file path=xl/sharedStrings.xml><?xml version="1.0" encoding="utf-8"?>
<sst xmlns="http://schemas.openxmlformats.org/spreadsheetml/2006/main" count="1090" uniqueCount="149">
  <si>
    <t>1. Membership Duration in Month</t>
  </si>
  <si>
    <t>Add a column Membership_duration_Months calculate how many full months a member has been activeC</t>
  </si>
  <si>
    <t>Assume 1 month = 30 daysC</t>
  </si>
  <si>
    <t>Use Start_Date and End_Date</t>
  </si>
  <si>
    <t>Full_Name</t>
  </si>
  <si>
    <t>Age</t>
  </si>
  <si>
    <t>Gender</t>
  </si>
  <si>
    <t>Membership_Type</t>
  </si>
  <si>
    <t>Start_Date</t>
  </si>
  <si>
    <t>End_Date</t>
  </si>
  <si>
    <t>Monthly_Fee</t>
  </si>
  <si>
    <t>Attendance</t>
  </si>
  <si>
    <t>City</t>
  </si>
  <si>
    <t>Referred_By</t>
  </si>
  <si>
    <t>Membership_Duration_Months</t>
  </si>
  <si>
    <t>M001</t>
  </si>
  <si>
    <t>Anay Shanker</t>
  </si>
  <si>
    <t>Male</t>
  </si>
  <si>
    <t>Basic</t>
  </si>
  <si>
    <t>Bengaluru</t>
  </si>
  <si>
    <t>Hiran Shan</t>
  </si>
  <si>
    <t>M002</t>
  </si>
  <si>
    <t>Parinaaz Shanker</t>
  </si>
  <si>
    <t>Pune</t>
  </si>
  <si>
    <t>Kiara Kakar</t>
  </si>
  <si>
    <t>M003</t>
  </si>
  <si>
    <t>Aniruddh Batra</t>
  </si>
  <si>
    <t>Standard</t>
  </si>
  <si>
    <t>Hyderabad</t>
  </si>
  <si>
    <t>Jhanvi Chaudhary</t>
  </si>
  <si>
    <t>M004</t>
  </si>
  <si>
    <t>Madhup Kapur</t>
  </si>
  <si>
    <t>Female</t>
  </si>
  <si>
    <t>Tara Swaminathan</t>
  </si>
  <si>
    <t>M005</t>
  </si>
  <si>
    <t>Rasha Kakar</t>
  </si>
  <si>
    <t>Family</t>
  </si>
  <si>
    <t>Madhav Singh</t>
  </si>
  <si>
    <t>M006</t>
  </si>
  <si>
    <t>Ehsaan Batra</t>
  </si>
  <si>
    <t>Mumbai</t>
  </si>
  <si>
    <t>Shray Ramakrishnan</t>
  </si>
  <si>
    <t>M007</t>
  </si>
  <si>
    <t>Zara Bains</t>
  </si>
  <si>
    <t>M008</t>
  </si>
  <si>
    <t>Uthkarsh Baral</t>
  </si>
  <si>
    <t>Premium</t>
  </si>
  <si>
    <t>Kolkata</t>
  </si>
  <si>
    <t>M009</t>
  </si>
  <si>
    <t>Kashvi Char</t>
  </si>
  <si>
    <t>Nitara Comar</t>
  </si>
  <si>
    <t>M010</t>
  </si>
  <si>
    <t>Dhanush Varma</t>
  </si>
  <si>
    <t>Ranbir Karan</t>
  </si>
  <si>
    <t>M011</t>
  </si>
  <si>
    <t>Ishaan Goyal</t>
  </si>
  <si>
    <t>Rati Sanghvi</t>
  </si>
  <si>
    <t>M012</t>
  </si>
  <si>
    <t>Mahika Ravi</t>
  </si>
  <si>
    <t>Ishaan Kashyap</t>
  </si>
  <si>
    <t>M013</t>
  </si>
  <si>
    <t>Purab Reddy</t>
  </si>
  <si>
    <t>M014</t>
  </si>
  <si>
    <t>Tiya Soni</t>
  </si>
  <si>
    <t>M015</t>
  </si>
  <si>
    <t>Zara Dugar</t>
  </si>
  <si>
    <t>M016</t>
  </si>
  <si>
    <t>Lakshit Mander</t>
  </si>
  <si>
    <t>M017</t>
  </si>
  <si>
    <t>Neysa Krish</t>
  </si>
  <si>
    <t>M018</t>
  </si>
  <si>
    <t>Prerak Boase</t>
  </si>
  <si>
    <t>Delhi</t>
  </si>
  <si>
    <t>M019</t>
  </si>
  <si>
    <t>Siya Master</t>
  </si>
  <si>
    <t>M020</t>
  </si>
  <si>
    <t>Madhup Biswas</t>
  </si>
  <si>
    <t>Tanya Bajwa</t>
  </si>
  <si>
    <t>M021</t>
  </si>
  <si>
    <t>Indrans Ratti</t>
  </si>
  <si>
    <t>M022</t>
  </si>
  <si>
    <t>Kimaya Balay</t>
  </si>
  <si>
    <t>M023</t>
  </si>
  <si>
    <t>Eva Dass</t>
  </si>
  <si>
    <t>M024</t>
  </si>
  <si>
    <t>Pihu Wali</t>
  </si>
  <si>
    <t>M025</t>
  </si>
  <si>
    <t>Tiya Rege</t>
  </si>
  <si>
    <t>Adira Brar</t>
  </si>
  <si>
    <t>M026</t>
  </si>
  <si>
    <t>Aarav Sen</t>
  </si>
  <si>
    <t>M027</t>
  </si>
  <si>
    <t>Dishani Bera</t>
  </si>
  <si>
    <t>M028</t>
  </si>
  <si>
    <t>Indrans Grover</t>
  </si>
  <si>
    <t>M029</t>
  </si>
  <si>
    <t>Kismat Edwin</t>
  </si>
  <si>
    <t>M030</t>
  </si>
  <si>
    <t>Taran Vyas</t>
  </si>
  <si>
    <t>Nakul Balakrishnan</t>
  </si>
  <si>
    <t>M031</t>
  </si>
  <si>
    <t>Jiya Baral</t>
  </si>
  <si>
    <t>Darshit Sidhu</t>
  </si>
  <si>
    <t>M032</t>
  </si>
  <si>
    <t>Gokul Sahni</t>
  </si>
  <si>
    <t>M033</t>
  </si>
  <si>
    <t>Prerak Lalla</t>
  </si>
  <si>
    <t>M034</t>
  </si>
  <si>
    <t>Hrishita Shroff</t>
  </si>
  <si>
    <t>Riya Dugal</t>
  </si>
  <si>
    <t>M035</t>
  </si>
  <si>
    <t>Oorja Sachar</t>
  </si>
  <si>
    <t>Referral Impact</t>
  </si>
  <si>
    <t>Create a new column Referred</t>
  </si>
  <si>
    <t>Mark as YES if Referred_By is not Blank</t>
  </si>
  <si>
    <t>Mark as NO if it's blank</t>
  </si>
  <si>
    <t>Then use a Pivot Table to compare average Monthly_Fee for referred vs. non-referred members.</t>
  </si>
  <si>
    <t>Referred</t>
  </si>
  <si>
    <t>Revenue Calculatio]</t>
  </si>
  <si>
    <t>Add a column Total_Revenue:</t>
  </si>
  <si>
    <t>Formula = Monthly_Fee X Membership_Duration_Months</t>
  </si>
  <si>
    <t>Then calculate the total revenue earned from:</t>
  </si>
  <si>
    <t>Premium member</t>
  </si>
  <si>
    <t>Family membershipG</t>
  </si>
  <si>
    <t>City-wise breakdown using Pivot Table</t>
  </si>
  <si>
    <t>Total_Revenue</t>
  </si>
  <si>
    <t>Sum of Total_Revenue</t>
  </si>
  <si>
    <t>Grand Total</t>
  </si>
  <si>
    <t>Identify Low Engagement Member</t>
  </si>
  <si>
    <t>Use Conditional Formatting to highlight</t>
  </si>
  <si>
    <t>Members with Attendance &lt; 8</t>
  </si>
  <si>
    <t>AND whose Membership_Duration_Months &gt;= 6</t>
  </si>
  <si>
    <t>These are long-term but inactive users—flag them.</t>
  </si>
  <si>
    <t>Segment Profitability Dashboard </t>
  </si>
  <si>
    <t>The management at PowerFit India wants deeper insights into which combinations of member traits (like city, membership type, and referral status) bring in the most revenue.</t>
  </si>
  <si>
    <t>Your task is to create a Segment Profitability Dashboard using Pivot Tables, Calculated Fields, and Pivot Charts that can answer/</t>
  </si>
  <si>
    <t xml:space="preserve"> Which City + Membership Type + Referral combinations are most profitable</t>
  </si>
  <si>
    <t>What is the average revenue per member across different segments_x0014_</t>
  </si>
  <si>
    <t>Where should PowerFit focus its marketing or referral programs_x0014_</t>
  </si>
  <si>
    <t>Make your dashboard interactive using Slicers and add a visual chart for quick insights.</t>
  </si>
  <si>
    <t>Average of Monthly_Fee</t>
  </si>
  <si>
    <t>Sum of Monthly_Fee</t>
  </si>
  <si>
    <t>Hydrabad</t>
  </si>
  <si>
    <t>Bengaluru Total</t>
  </si>
  <si>
    <t>Delhi Total</t>
  </si>
  <si>
    <t>Hyderabad Total</t>
  </si>
  <si>
    <t>Kolkata Total</t>
  </si>
  <si>
    <t>Mumbai Total</t>
  </si>
  <si>
    <t>Pune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</si>
</sst>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6">
    <font>
      <sz val="11"/>
      <color theme="1"/>
      <name val="Aptos Narrow"/>
      <family val="2"/>
      <scheme val="minor"/>
    </font>
    <font>
      <sz val="11"/>
      <color theme="1"/>
      <name val="Calibri"/>
      <charset val="1"/>
    </font>
    <font>
      <b/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b/>
      <sz val="11"/>
      <color theme="1"/>
      <name val="Calibri"/>
      <charset val="1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/>
      <top style="medium">
        <color theme="4" tint="-0.249977111117893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4" xfId="0" applyFont="1" applyBorder="1" applyAlignment="1">
      <alignment readingOrder="1"/>
    </xf>
    <xf numFmtId="0" fontId="4" fillId="0" borderId="2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14" fontId="1" fillId="0" borderId="6" xfId="0" applyNumberFormat="1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14" fontId="1" fillId="0" borderId="9" xfId="0" applyNumberFormat="1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4" fillId="0" borderId="2" xfId="0" applyFont="1" applyBorder="1" applyAlignment="1">
      <alignment horizontal="center" readingOrder="1"/>
    </xf>
    <xf numFmtId="0" fontId="1" fillId="0" borderId="5" xfId="0" applyFont="1" applyBorder="1" applyAlignment="1">
      <alignment horizontal="center" readingOrder="1"/>
    </xf>
    <xf numFmtId="0" fontId="1" fillId="0" borderId="6" xfId="0" applyFont="1" applyBorder="1" applyAlignment="1">
      <alignment horizontal="center" readingOrder="1"/>
    </xf>
    <xf numFmtId="14" fontId="1" fillId="0" borderId="6" xfId="0" applyNumberFormat="1" applyFont="1" applyBorder="1" applyAlignment="1">
      <alignment horizontal="center" readingOrder="1"/>
    </xf>
    <xf numFmtId="0" fontId="1" fillId="0" borderId="7" xfId="0" applyFont="1" applyBorder="1" applyAlignment="1">
      <alignment horizontal="center" readingOrder="1"/>
    </xf>
    <xf numFmtId="0" fontId="1" fillId="0" borderId="8" xfId="0" applyFont="1" applyBorder="1" applyAlignment="1">
      <alignment horizontal="center" readingOrder="1"/>
    </xf>
    <xf numFmtId="0" fontId="1" fillId="0" borderId="9" xfId="0" applyFont="1" applyBorder="1" applyAlignment="1">
      <alignment horizontal="center" readingOrder="1"/>
    </xf>
    <xf numFmtId="14" fontId="1" fillId="0" borderId="9" xfId="0" applyNumberFormat="1" applyFont="1" applyBorder="1" applyAlignment="1">
      <alignment horizontal="center" readingOrder="1"/>
    </xf>
    <xf numFmtId="0" fontId="1" fillId="0" borderId="3" xfId="0" applyFont="1" applyBorder="1" applyAlignment="1">
      <alignment horizontal="center" readingOrder="1"/>
    </xf>
    <xf numFmtId="0" fontId="4" fillId="0" borderId="10" xfId="0" applyFont="1" applyBorder="1" applyAlignment="1">
      <alignment horizontal="center" readingOrder="1"/>
    </xf>
    <xf numFmtId="0" fontId="1" fillId="0" borderId="11" xfId="0" applyFont="1" applyBorder="1" applyAlignment="1">
      <alignment horizontal="center" readingOrder="1"/>
    </xf>
    <xf numFmtId="0" fontId="1" fillId="0" borderId="12" xfId="0" applyFont="1" applyBorder="1" applyAlignment="1">
      <alignment horizontal="center" readingOrder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0" fontId="4" fillId="0" borderId="10" xfId="0" applyFont="1" applyBorder="1" applyAlignment="1">
      <alignment readingOrder="1"/>
    </xf>
    <xf numFmtId="0" fontId="0" fillId="0" borderId="0" xfId="0" pivotButton="1"/>
    <xf numFmtId="0" fontId="0" fillId="0" borderId="0" xfId="0" applyNumberFormat="1"/>
    <xf numFmtId="0" fontId="2" fillId="0" borderId="0" xfId="0" applyFont="1"/>
    <xf numFmtId="0" fontId="2" fillId="3" borderId="1" xfId="0" applyFont="1" applyFill="1" applyBorder="1"/>
    <xf numFmtId="0" fontId="0" fillId="0" borderId="1" xfId="0" applyBorder="1" applyAlignment="1">
      <alignment horizontal="center"/>
    </xf>
    <xf numFmtId="0" fontId="5" fillId="4" borderId="13" xfId="0" applyFont="1" applyFill="1" applyBorder="1"/>
    <xf numFmtId="0" fontId="0" fillId="0" borderId="0" xfId="0" applyNumberFormat="1" applyFont="1"/>
    <xf numFmtId="0" fontId="2" fillId="5" borderId="0" xfId="0" applyNumberFormat="1" applyFont="1" applyFill="1"/>
    <xf numFmtId="0" fontId="2" fillId="0" borderId="14" xfId="0" applyNumberFormat="1" applyFont="1" applyBorder="1"/>
    <xf numFmtId="170" fontId="0" fillId="0" borderId="0" xfId="0" applyNumberFormat="1"/>
    <xf numFmtId="0" fontId="0" fillId="6" borderId="0" xfId="0" applyFill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70" formatCode="0.0"/>
    </dxf>
    <dxf>
      <numFmt numFmtId="170" formatCode="0.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50</xdr:row>
      <xdr:rowOff>9525</xdr:rowOff>
    </xdr:from>
    <xdr:to>
      <xdr:col>9</xdr:col>
      <xdr:colOff>19050</xdr:colOff>
      <xdr:row>63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ity">
              <a:extLst>
                <a:ext uri="{FF2B5EF4-FFF2-40B4-BE49-F238E27FC236}">
                  <a16:creationId xmlns:a16="http://schemas.microsoft.com/office/drawing/2014/main" id="{9204012C-5229-3A7F-92CA-613FFC61F3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2250" y="95345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1.722590625002" createdVersion="8" refreshedVersion="8" minRefreshableVersion="3" recordCount="35" xr:uid="{FDC82D1E-47C8-4907-9BCC-ECDD132D508A}">
  <cacheSource type="worksheet">
    <worksheetSource ref="C9:N44" sheet="Q 3"/>
  </cacheSource>
  <cacheFields count="12">
    <cacheField name="Full_Name" numFmtId="0">
      <sharedItems/>
    </cacheField>
    <cacheField name="Age" numFmtId="0">
      <sharedItems containsSemiMixedTypes="0" containsString="0" containsNumber="1" containsInteger="1" minValue="19" maxValue="59"/>
    </cacheField>
    <cacheField name="Gender" numFmtId="0">
      <sharedItems/>
    </cacheField>
    <cacheField name="Membership_Type" numFmtId="0">
      <sharedItems count="4">
        <s v="Basic"/>
        <s v="Standard"/>
        <s v="Family"/>
        <s v="Premium"/>
      </sharedItems>
    </cacheField>
    <cacheField name="Start_Date" numFmtId="14">
      <sharedItems containsSemiMixedTypes="0" containsNonDate="0" containsDate="1" containsString="0" minDate="2023-05-19T00:00:00" maxDate="2025-02-27T00:00:00"/>
    </cacheField>
    <cacheField name="End_Date" numFmtId="14">
      <sharedItems containsSemiMixedTypes="0" containsNonDate="0" containsDate="1" containsString="0" minDate="2023-11-12T00:00:00" maxDate="2025-03-30T00:00:00"/>
    </cacheField>
    <cacheField name="Monthly_Fee" numFmtId="0">
      <sharedItems containsSemiMixedTypes="0" containsString="0" containsNumber="1" containsInteger="1" minValue="800" maxValue="2500"/>
    </cacheField>
    <cacheField name="Attendance" numFmtId="0">
      <sharedItems containsSemiMixedTypes="0" containsString="0" containsNumber="1" containsInteger="1" minValue="2" maxValue="30"/>
    </cacheField>
    <cacheField name="City" numFmtId="0">
      <sharedItems count="6">
        <s v="Bengaluru"/>
        <s v="Pune"/>
        <s v="Hyderabad"/>
        <s v="Mumbai"/>
        <s v="Kolkata"/>
        <s v="Delhi"/>
      </sharedItems>
    </cacheField>
    <cacheField name="Referred_By" numFmtId="0">
      <sharedItems containsBlank="1"/>
    </cacheField>
    <cacheField name="Membership_Duration_Months" numFmtId="0">
      <sharedItems containsSemiMixedTypes="0" containsString="0" containsNumber="1" containsInteger="1" minValue="0" maxValue="18"/>
    </cacheField>
    <cacheField name="Total_Revenue" numFmtId="0">
      <sharedItems containsSemiMixedTypes="0" containsString="0" containsNumber="1" containsInteger="1" minValue="0" maxValue="3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99.564269328701" createdVersion="8" refreshedVersion="8" minRefreshableVersion="3" recordCount="35" xr:uid="{59057FFC-13E4-4432-9401-C06289C79E9A}">
  <cacheSource type="worksheet">
    <worksheetSource ref="C10:M45" sheet="Q 5"/>
  </cacheSource>
  <cacheFields count="11">
    <cacheField name="Full_Name" numFmtId="0">
      <sharedItems/>
    </cacheField>
    <cacheField name="Age" numFmtId="0">
      <sharedItems containsSemiMixedTypes="0" containsString="0" containsNumber="1" containsInteger="1" minValue="19" maxValue="59"/>
    </cacheField>
    <cacheField name="Gender" numFmtId="0">
      <sharedItems/>
    </cacheField>
    <cacheField name="Membership_Type" numFmtId="0">
      <sharedItems count="4">
        <s v="Basic"/>
        <s v="Standard"/>
        <s v="Family"/>
        <s v="Premium"/>
      </sharedItems>
    </cacheField>
    <cacheField name="Start_Date" numFmtId="14">
      <sharedItems containsSemiMixedTypes="0" containsNonDate="0" containsDate="1" containsString="0" minDate="2023-05-19T00:00:00" maxDate="2025-02-27T00:00:00"/>
    </cacheField>
    <cacheField name="End_Date" numFmtId="14">
      <sharedItems containsSemiMixedTypes="0" containsNonDate="0" containsDate="1" containsString="0" minDate="2023-11-12T00:00:00" maxDate="2025-03-30T00:00:00"/>
    </cacheField>
    <cacheField name="Monthly_Fee" numFmtId="0">
      <sharedItems containsSemiMixedTypes="0" containsString="0" containsNumber="1" containsInteger="1" minValue="800" maxValue="2500"/>
    </cacheField>
    <cacheField name="Attendance" numFmtId="0">
      <sharedItems containsSemiMixedTypes="0" containsString="0" containsNumber="1" containsInteger="1" minValue="2" maxValue="30"/>
    </cacheField>
    <cacheField name="City" numFmtId="0">
      <sharedItems count="6">
        <s v="Bengaluru"/>
        <s v="Pune"/>
        <s v="Hyderabad"/>
        <s v="Mumbai"/>
        <s v="Kolkata"/>
        <s v="Delhi"/>
      </sharedItems>
    </cacheField>
    <cacheField name="Referred_By" numFmtId="0">
      <sharedItems containsBlank="1"/>
    </cacheField>
    <cacheField name="Membership_Duration_Months" numFmtId="0">
      <sharedItems containsSemiMixedTypes="0" containsString="0" containsNumber="1" containsInteger="1" minValue="0" maxValue="18"/>
    </cacheField>
  </cacheFields>
  <extLst>
    <ext xmlns:x14="http://schemas.microsoft.com/office/spreadsheetml/2009/9/main" uri="{725AE2AE-9491-48be-B2B4-4EB974FC3084}">
      <x14:pivotCacheDefinition pivotCacheId="18654399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Anay Shanker"/>
    <n v="59"/>
    <s v="Male"/>
    <x v="0"/>
    <d v="2023-11-05T00:00:00"/>
    <d v="2024-05-13T00:00:00"/>
    <n v="800"/>
    <n v="25"/>
    <x v="0"/>
    <s v="Hiran Shan"/>
    <n v="6"/>
    <n v="4800"/>
  </r>
  <r>
    <s v="Parinaaz Shanker"/>
    <n v="27"/>
    <s v="Male"/>
    <x v="0"/>
    <d v="2025-02-26T00:00:00"/>
    <d v="2025-03-24T00:00:00"/>
    <n v="800"/>
    <n v="20"/>
    <x v="1"/>
    <s v="Kiara Kakar"/>
    <n v="0"/>
    <n v="0"/>
  </r>
  <r>
    <s v="Aniruddh Batra"/>
    <n v="24"/>
    <s v="Male"/>
    <x v="1"/>
    <d v="2023-09-22T00:00:00"/>
    <d v="2024-03-20T00:00:00"/>
    <n v="1200"/>
    <n v="18"/>
    <x v="2"/>
    <s v="Jhanvi Chaudhary"/>
    <n v="6"/>
    <n v="7200"/>
  </r>
  <r>
    <s v="Madhup Kapur"/>
    <n v="31"/>
    <s v="Female"/>
    <x v="1"/>
    <d v="2024-07-06T00:00:00"/>
    <d v="2024-10-22T00:00:00"/>
    <n v="1200"/>
    <n v="16"/>
    <x v="2"/>
    <s v="Tara Swaminathan"/>
    <n v="3"/>
    <n v="3600"/>
  </r>
  <r>
    <s v="Rasha Kakar"/>
    <n v="19"/>
    <s v="Male"/>
    <x v="2"/>
    <d v="2023-12-26T00:00:00"/>
    <d v="2024-07-28T00:00:00"/>
    <n v="2500"/>
    <n v="12"/>
    <x v="0"/>
    <s v="Madhav Singh"/>
    <n v="7"/>
    <n v="17500"/>
  </r>
  <r>
    <s v="Ehsaan Batra"/>
    <n v="40"/>
    <s v="Male"/>
    <x v="0"/>
    <d v="2024-01-26T00:00:00"/>
    <d v="2024-04-10T00:00:00"/>
    <n v="800"/>
    <n v="14"/>
    <x v="3"/>
    <s v="Shray Ramakrishnan"/>
    <n v="2"/>
    <n v="1600"/>
  </r>
  <r>
    <s v="Zara Bains"/>
    <n v="41"/>
    <s v="Female"/>
    <x v="0"/>
    <d v="2024-10-23T00:00:00"/>
    <d v="2025-01-20T00:00:00"/>
    <n v="800"/>
    <n v="25"/>
    <x v="1"/>
    <m/>
    <n v="2"/>
    <n v="1600"/>
  </r>
  <r>
    <s v="Uthkarsh Baral"/>
    <n v="43"/>
    <s v="Male"/>
    <x v="3"/>
    <d v="2024-06-07T00:00:00"/>
    <d v="2024-09-28T00:00:00"/>
    <n v="1800"/>
    <n v="28"/>
    <x v="4"/>
    <m/>
    <n v="3"/>
    <n v="5400"/>
  </r>
  <r>
    <s v="Kashvi Char"/>
    <n v="42"/>
    <s v="Male"/>
    <x v="0"/>
    <d v="2024-10-04T00:00:00"/>
    <d v="2024-10-17T00:00:00"/>
    <n v="800"/>
    <n v="3"/>
    <x v="4"/>
    <s v="Nitara Comar"/>
    <n v="0"/>
    <n v="0"/>
  </r>
  <r>
    <s v="Dhanush Varma"/>
    <n v="37"/>
    <s v="Male"/>
    <x v="1"/>
    <d v="2023-10-03T00:00:00"/>
    <d v="2023-12-20T00:00:00"/>
    <n v="1200"/>
    <n v="29"/>
    <x v="3"/>
    <s v="Ranbir Karan"/>
    <n v="2"/>
    <n v="2400"/>
  </r>
  <r>
    <s v="Ishaan Goyal"/>
    <n v="48"/>
    <s v="Female"/>
    <x v="1"/>
    <d v="2024-01-06T00:00:00"/>
    <d v="2024-06-16T00:00:00"/>
    <n v="1200"/>
    <n v="13"/>
    <x v="0"/>
    <s v="Rati Sanghvi"/>
    <n v="5"/>
    <n v="6000"/>
  </r>
  <r>
    <s v="Mahika Ravi"/>
    <n v="36"/>
    <s v="Male"/>
    <x v="1"/>
    <d v="2023-08-16T00:00:00"/>
    <d v="2024-10-03T00:00:00"/>
    <n v="1200"/>
    <n v="19"/>
    <x v="4"/>
    <s v="Ishaan Kashyap"/>
    <n v="13"/>
    <n v="15600"/>
  </r>
  <r>
    <s v="Purab Reddy"/>
    <n v="48"/>
    <s v="Female"/>
    <x v="3"/>
    <d v="2024-09-21T00:00:00"/>
    <d v="2024-12-15T00:00:00"/>
    <n v="1800"/>
    <n v="22"/>
    <x v="4"/>
    <m/>
    <n v="2"/>
    <n v="3600"/>
  </r>
  <r>
    <s v="Tiya Soni"/>
    <n v="39"/>
    <s v="Male"/>
    <x v="1"/>
    <d v="2023-05-19T00:00:00"/>
    <d v="2023-11-12T00:00:00"/>
    <n v="1200"/>
    <n v="28"/>
    <x v="3"/>
    <m/>
    <n v="5"/>
    <n v="6000"/>
  </r>
  <r>
    <s v="Zara Dugar"/>
    <n v="44"/>
    <s v="Female"/>
    <x v="0"/>
    <d v="2024-02-11T00:00:00"/>
    <d v="2024-09-05T00:00:00"/>
    <n v="800"/>
    <n v="8"/>
    <x v="2"/>
    <m/>
    <n v="6"/>
    <n v="4800"/>
  </r>
  <r>
    <s v="Lakshit Mander"/>
    <n v="39"/>
    <s v="Male"/>
    <x v="2"/>
    <d v="2025-02-14T00:00:00"/>
    <d v="2025-03-16T00:00:00"/>
    <n v="2500"/>
    <n v="14"/>
    <x v="4"/>
    <m/>
    <n v="1"/>
    <n v="2500"/>
  </r>
  <r>
    <s v="Neysa Krish"/>
    <n v="35"/>
    <s v="Male"/>
    <x v="1"/>
    <d v="2024-02-07T00:00:00"/>
    <d v="2025-01-28T00:00:00"/>
    <n v="1200"/>
    <n v="25"/>
    <x v="2"/>
    <m/>
    <n v="11"/>
    <n v="13200"/>
  </r>
  <r>
    <s v="Prerak Boase"/>
    <n v="56"/>
    <s v="Female"/>
    <x v="2"/>
    <d v="2023-10-14T00:00:00"/>
    <d v="2024-12-23T00:00:00"/>
    <n v="2500"/>
    <n v="13"/>
    <x v="5"/>
    <m/>
    <n v="14"/>
    <n v="35000"/>
  </r>
  <r>
    <s v="Siya Master"/>
    <n v="27"/>
    <s v="Female"/>
    <x v="0"/>
    <d v="2024-03-03T00:00:00"/>
    <d v="2025-01-07T00:00:00"/>
    <n v="800"/>
    <n v="26"/>
    <x v="3"/>
    <m/>
    <n v="10"/>
    <n v="8000"/>
  </r>
  <r>
    <s v="Madhup Biswas"/>
    <n v="28"/>
    <s v="Male"/>
    <x v="2"/>
    <d v="2024-05-05T00:00:00"/>
    <d v="2024-11-12T00:00:00"/>
    <n v="2500"/>
    <n v="21"/>
    <x v="3"/>
    <s v="Tanya Bajwa"/>
    <n v="6"/>
    <n v="15000"/>
  </r>
  <r>
    <s v="Indrans Ratti"/>
    <n v="57"/>
    <s v="Female"/>
    <x v="3"/>
    <d v="2023-08-08T00:00:00"/>
    <d v="2025-01-17T00:00:00"/>
    <n v="1800"/>
    <n v="19"/>
    <x v="3"/>
    <m/>
    <n v="17"/>
    <n v="30600"/>
  </r>
  <r>
    <s v="Kimaya Balay"/>
    <n v="26"/>
    <s v="Female"/>
    <x v="3"/>
    <d v="2024-01-29T00:00:00"/>
    <d v="2024-11-20T00:00:00"/>
    <n v="1800"/>
    <n v="5"/>
    <x v="0"/>
    <m/>
    <n v="9"/>
    <n v="16200"/>
  </r>
  <r>
    <s v="Eva Dass"/>
    <n v="48"/>
    <s v="Male"/>
    <x v="3"/>
    <d v="2024-06-08T00:00:00"/>
    <d v="2024-06-12T00:00:00"/>
    <n v="1800"/>
    <n v="18"/>
    <x v="5"/>
    <m/>
    <n v="0"/>
    <n v="0"/>
  </r>
  <r>
    <s v="Pihu Wali"/>
    <n v="25"/>
    <s v="Female"/>
    <x v="1"/>
    <d v="2024-05-27T00:00:00"/>
    <d v="2025-03-14T00:00:00"/>
    <n v="1200"/>
    <n v="6"/>
    <x v="0"/>
    <m/>
    <n v="9"/>
    <n v="10800"/>
  </r>
  <r>
    <s v="Tiya Rege"/>
    <n v="53"/>
    <s v="Male"/>
    <x v="3"/>
    <d v="2023-12-26T00:00:00"/>
    <d v="2024-03-21T00:00:00"/>
    <n v="1800"/>
    <n v="17"/>
    <x v="3"/>
    <s v="Adira Brar"/>
    <n v="2"/>
    <n v="3600"/>
  </r>
  <r>
    <s v="Aarav Sen"/>
    <n v="42"/>
    <s v="Female"/>
    <x v="1"/>
    <d v="2025-02-14T00:00:00"/>
    <d v="2025-03-11T00:00:00"/>
    <n v="1200"/>
    <n v="3"/>
    <x v="5"/>
    <m/>
    <n v="0"/>
    <n v="0"/>
  </r>
  <r>
    <s v="Dishani Bera"/>
    <n v="24"/>
    <s v="Male"/>
    <x v="2"/>
    <d v="2025-02-10T00:00:00"/>
    <d v="2025-03-10T00:00:00"/>
    <n v="2500"/>
    <n v="28"/>
    <x v="3"/>
    <m/>
    <n v="0"/>
    <n v="0"/>
  </r>
  <r>
    <s v="Indrans Grover"/>
    <n v="53"/>
    <s v="Male"/>
    <x v="1"/>
    <d v="2024-11-18T00:00:00"/>
    <d v="2024-12-19T00:00:00"/>
    <n v="1200"/>
    <n v="23"/>
    <x v="1"/>
    <m/>
    <n v="1"/>
    <n v="1200"/>
  </r>
  <r>
    <s v="Kismat Edwin"/>
    <n v="29"/>
    <s v="Female"/>
    <x v="2"/>
    <d v="2024-04-19T00:00:00"/>
    <d v="2024-04-26T00:00:00"/>
    <n v="2500"/>
    <n v="8"/>
    <x v="2"/>
    <m/>
    <n v="0"/>
    <n v="0"/>
  </r>
  <r>
    <s v="Taran Vyas"/>
    <n v="31"/>
    <s v="Female"/>
    <x v="2"/>
    <d v="2025-01-10T00:00:00"/>
    <d v="2025-03-29T00:00:00"/>
    <n v="2500"/>
    <n v="23"/>
    <x v="4"/>
    <s v="Nakul Balakrishnan"/>
    <n v="2"/>
    <n v="5000"/>
  </r>
  <r>
    <s v="Jiya Baral"/>
    <n v="52"/>
    <s v="Female"/>
    <x v="0"/>
    <d v="2023-06-11T00:00:00"/>
    <d v="2024-12-30T00:00:00"/>
    <n v="800"/>
    <n v="9"/>
    <x v="5"/>
    <s v="Darshit Sidhu"/>
    <n v="18"/>
    <n v="14400"/>
  </r>
  <r>
    <s v="Gokul Sahni"/>
    <n v="20"/>
    <s v="Male"/>
    <x v="1"/>
    <d v="2024-04-09T00:00:00"/>
    <d v="2024-11-08T00:00:00"/>
    <n v="1200"/>
    <n v="2"/>
    <x v="3"/>
    <m/>
    <n v="7"/>
    <n v="8400"/>
  </r>
  <r>
    <s v="Prerak Lalla"/>
    <n v="22"/>
    <s v="Male"/>
    <x v="0"/>
    <d v="2025-02-11T00:00:00"/>
    <d v="2025-03-24T00:00:00"/>
    <n v="800"/>
    <n v="30"/>
    <x v="3"/>
    <m/>
    <n v="1"/>
    <n v="800"/>
  </r>
  <r>
    <s v="Hrishita Shroff"/>
    <n v="23"/>
    <s v="Male"/>
    <x v="3"/>
    <d v="2024-10-23T00:00:00"/>
    <d v="2025-03-05T00:00:00"/>
    <n v="1800"/>
    <n v="23"/>
    <x v="1"/>
    <s v="Riya Dugal"/>
    <n v="4"/>
    <n v="7200"/>
  </r>
  <r>
    <s v="Oorja Sachar"/>
    <n v="27"/>
    <s v="Female"/>
    <x v="1"/>
    <d v="2024-01-21T00:00:00"/>
    <d v="2024-12-26T00:00:00"/>
    <n v="1200"/>
    <n v="27"/>
    <x v="1"/>
    <m/>
    <n v="11"/>
    <n v="132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Anay Shanker"/>
    <n v="59"/>
    <s v="Male"/>
    <x v="0"/>
    <d v="2023-11-05T00:00:00"/>
    <d v="2024-05-13T00:00:00"/>
    <n v="800"/>
    <n v="25"/>
    <x v="0"/>
    <s v="Hiran Shan"/>
    <n v="6"/>
  </r>
  <r>
    <s v="Parinaaz Shanker"/>
    <n v="27"/>
    <s v="Male"/>
    <x v="0"/>
    <d v="2025-02-26T00:00:00"/>
    <d v="2025-03-24T00:00:00"/>
    <n v="800"/>
    <n v="20"/>
    <x v="1"/>
    <s v="Kiara Kakar"/>
    <n v="0"/>
  </r>
  <r>
    <s v="Aniruddh Batra"/>
    <n v="24"/>
    <s v="Male"/>
    <x v="1"/>
    <d v="2023-09-22T00:00:00"/>
    <d v="2024-03-20T00:00:00"/>
    <n v="1200"/>
    <n v="18"/>
    <x v="2"/>
    <s v="Jhanvi Chaudhary"/>
    <n v="6"/>
  </r>
  <r>
    <s v="Madhup Kapur"/>
    <n v="31"/>
    <s v="Female"/>
    <x v="1"/>
    <d v="2024-07-06T00:00:00"/>
    <d v="2024-10-22T00:00:00"/>
    <n v="1200"/>
    <n v="16"/>
    <x v="2"/>
    <s v="Tara Swaminathan"/>
    <n v="3"/>
  </r>
  <r>
    <s v="Rasha Kakar"/>
    <n v="19"/>
    <s v="Male"/>
    <x v="2"/>
    <d v="2023-12-26T00:00:00"/>
    <d v="2024-07-28T00:00:00"/>
    <n v="2500"/>
    <n v="12"/>
    <x v="0"/>
    <s v="Madhav Singh"/>
    <n v="7"/>
  </r>
  <r>
    <s v="Ehsaan Batra"/>
    <n v="40"/>
    <s v="Male"/>
    <x v="0"/>
    <d v="2024-01-26T00:00:00"/>
    <d v="2024-04-10T00:00:00"/>
    <n v="800"/>
    <n v="14"/>
    <x v="3"/>
    <s v="Shray Ramakrishnan"/>
    <n v="2"/>
  </r>
  <r>
    <s v="Zara Bains"/>
    <n v="41"/>
    <s v="Female"/>
    <x v="0"/>
    <d v="2024-10-23T00:00:00"/>
    <d v="2025-01-20T00:00:00"/>
    <n v="800"/>
    <n v="25"/>
    <x v="1"/>
    <m/>
    <n v="2"/>
  </r>
  <r>
    <s v="Uthkarsh Baral"/>
    <n v="43"/>
    <s v="Male"/>
    <x v="3"/>
    <d v="2024-06-07T00:00:00"/>
    <d v="2024-09-28T00:00:00"/>
    <n v="1800"/>
    <n v="28"/>
    <x v="4"/>
    <m/>
    <n v="3"/>
  </r>
  <r>
    <s v="Kashvi Char"/>
    <n v="42"/>
    <s v="Male"/>
    <x v="0"/>
    <d v="2024-10-04T00:00:00"/>
    <d v="2024-10-17T00:00:00"/>
    <n v="800"/>
    <n v="3"/>
    <x v="4"/>
    <s v="Nitara Comar"/>
    <n v="0"/>
  </r>
  <r>
    <s v="Dhanush Varma"/>
    <n v="37"/>
    <s v="Male"/>
    <x v="1"/>
    <d v="2023-10-03T00:00:00"/>
    <d v="2023-12-20T00:00:00"/>
    <n v="1200"/>
    <n v="29"/>
    <x v="3"/>
    <s v="Ranbir Karan"/>
    <n v="2"/>
  </r>
  <r>
    <s v="Ishaan Goyal"/>
    <n v="48"/>
    <s v="Female"/>
    <x v="1"/>
    <d v="2024-01-06T00:00:00"/>
    <d v="2024-06-16T00:00:00"/>
    <n v="1200"/>
    <n v="13"/>
    <x v="0"/>
    <s v="Rati Sanghvi"/>
    <n v="5"/>
  </r>
  <r>
    <s v="Mahika Ravi"/>
    <n v="36"/>
    <s v="Male"/>
    <x v="1"/>
    <d v="2023-08-16T00:00:00"/>
    <d v="2024-10-03T00:00:00"/>
    <n v="1200"/>
    <n v="19"/>
    <x v="4"/>
    <s v="Ishaan Kashyap"/>
    <n v="13"/>
  </r>
  <r>
    <s v="Purab Reddy"/>
    <n v="48"/>
    <s v="Female"/>
    <x v="3"/>
    <d v="2024-09-21T00:00:00"/>
    <d v="2024-12-15T00:00:00"/>
    <n v="1800"/>
    <n v="22"/>
    <x v="4"/>
    <m/>
    <n v="2"/>
  </r>
  <r>
    <s v="Tiya Soni"/>
    <n v="39"/>
    <s v="Male"/>
    <x v="1"/>
    <d v="2023-05-19T00:00:00"/>
    <d v="2023-11-12T00:00:00"/>
    <n v="1200"/>
    <n v="28"/>
    <x v="3"/>
    <m/>
    <n v="5"/>
  </r>
  <r>
    <s v="Zara Dugar"/>
    <n v="44"/>
    <s v="Female"/>
    <x v="0"/>
    <d v="2024-02-11T00:00:00"/>
    <d v="2024-09-05T00:00:00"/>
    <n v="800"/>
    <n v="8"/>
    <x v="2"/>
    <m/>
    <n v="6"/>
  </r>
  <r>
    <s v="Lakshit Mander"/>
    <n v="39"/>
    <s v="Male"/>
    <x v="2"/>
    <d v="2025-02-14T00:00:00"/>
    <d v="2025-03-16T00:00:00"/>
    <n v="2500"/>
    <n v="14"/>
    <x v="4"/>
    <m/>
    <n v="1"/>
  </r>
  <r>
    <s v="Neysa Krish"/>
    <n v="35"/>
    <s v="Male"/>
    <x v="1"/>
    <d v="2024-02-07T00:00:00"/>
    <d v="2025-01-28T00:00:00"/>
    <n v="1200"/>
    <n v="25"/>
    <x v="2"/>
    <m/>
    <n v="11"/>
  </r>
  <r>
    <s v="Prerak Boase"/>
    <n v="56"/>
    <s v="Female"/>
    <x v="2"/>
    <d v="2023-10-14T00:00:00"/>
    <d v="2024-12-23T00:00:00"/>
    <n v="2500"/>
    <n v="13"/>
    <x v="5"/>
    <m/>
    <n v="14"/>
  </r>
  <r>
    <s v="Siya Master"/>
    <n v="27"/>
    <s v="Female"/>
    <x v="0"/>
    <d v="2024-03-03T00:00:00"/>
    <d v="2025-01-07T00:00:00"/>
    <n v="800"/>
    <n v="26"/>
    <x v="3"/>
    <m/>
    <n v="10"/>
  </r>
  <r>
    <s v="Madhup Biswas"/>
    <n v="28"/>
    <s v="Male"/>
    <x v="2"/>
    <d v="2024-05-05T00:00:00"/>
    <d v="2024-11-12T00:00:00"/>
    <n v="2500"/>
    <n v="21"/>
    <x v="3"/>
    <s v="Tanya Bajwa"/>
    <n v="6"/>
  </r>
  <r>
    <s v="Indrans Ratti"/>
    <n v="57"/>
    <s v="Female"/>
    <x v="3"/>
    <d v="2023-08-08T00:00:00"/>
    <d v="2025-01-17T00:00:00"/>
    <n v="1800"/>
    <n v="19"/>
    <x v="3"/>
    <m/>
    <n v="17"/>
  </r>
  <r>
    <s v="Kimaya Balay"/>
    <n v="26"/>
    <s v="Female"/>
    <x v="3"/>
    <d v="2024-01-29T00:00:00"/>
    <d v="2024-11-20T00:00:00"/>
    <n v="1800"/>
    <n v="5"/>
    <x v="0"/>
    <m/>
    <n v="9"/>
  </r>
  <r>
    <s v="Eva Dass"/>
    <n v="48"/>
    <s v="Male"/>
    <x v="3"/>
    <d v="2024-06-08T00:00:00"/>
    <d v="2024-06-12T00:00:00"/>
    <n v="1800"/>
    <n v="18"/>
    <x v="5"/>
    <m/>
    <n v="0"/>
  </r>
  <r>
    <s v="Pihu Wali"/>
    <n v="25"/>
    <s v="Female"/>
    <x v="1"/>
    <d v="2024-05-27T00:00:00"/>
    <d v="2025-03-14T00:00:00"/>
    <n v="1200"/>
    <n v="6"/>
    <x v="0"/>
    <m/>
    <n v="9"/>
  </r>
  <r>
    <s v="Tiya Rege"/>
    <n v="53"/>
    <s v="Male"/>
    <x v="3"/>
    <d v="2023-12-26T00:00:00"/>
    <d v="2024-03-21T00:00:00"/>
    <n v="1800"/>
    <n v="17"/>
    <x v="3"/>
    <s v="Adira Brar"/>
    <n v="2"/>
  </r>
  <r>
    <s v="Aarav Sen"/>
    <n v="42"/>
    <s v="Female"/>
    <x v="1"/>
    <d v="2025-02-14T00:00:00"/>
    <d v="2025-03-11T00:00:00"/>
    <n v="1200"/>
    <n v="3"/>
    <x v="5"/>
    <m/>
    <n v="0"/>
  </r>
  <r>
    <s v="Dishani Bera"/>
    <n v="24"/>
    <s v="Male"/>
    <x v="2"/>
    <d v="2025-02-10T00:00:00"/>
    <d v="2025-03-10T00:00:00"/>
    <n v="2500"/>
    <n v="28"/>
    <x v="3"/>
    <m/>
    <n v="0"/>
  </r>
  <r>
    <s v="Indrans Grover"/>
    <n v="53"/>
    <s v="Male"/>
    <x v="1"/>
    <d v="2024-11-18T00:00:00"/>
    <d v="2024-12-19T00:00:00"/>
    <n v="1200"/>
    <n v="23"/>
    <x v="1"/>
    <m/>
    <n v="1"/>
  </r>
  <r>
    <s v="Kismat Edwin"/>
    <n v="29"/>
    <s v="Female"/>
    <x v="2"/>
    <d v="2024-04-19T00:00:00"/>
    <d v="2024-04-26T00:00:00"/>
    <n v="2500"/>
    <n v="8"/>
    <x v="2"/>
    <m/>
    <n v="0"/>
  </r>
  <r>
    <s v="Taran Vyas"/>
    <n v="31"/>
    <s v="Female"/>
    <x v="2"/>
    <d v="2025-01-10T00:00:00"/>
    <d v="2025-03-29T00:00:00"/>
    <n v="2500"/>
    <n v="23"/>
    <x v="4"/>
    <s v="Nakul Balakrishnan"/>
    <n v="2"/>
  </r>
  <r>
    <s v="Jiya Baral"/>
    <n v="52"/>
    <s v="Female"/>
    <x v="0"/>
    <d v="2023-06-11T00:00:00"/>
    <d v="2024-12-30T00:00:00"/>
    <n v="800"/>
    <n v="9"/>
    <x v="5"/>
    <s v="Darshit Sidhu"/>
    <n v="18"/>
  </r>
  <r>
    <s v="Gokul Sahni"/>
    <n v="20"/>
    <s v="Male"/>
    <x v="1"/>
    <d v="2024-04-09T00:00:00"/>
    <d v="2024-11-08T00:00:00"/>
    <n v="1200"/>
    <n v="2"/>
    <x v="3"/>
    <m/>
    <n v="7"/>
  </r>
  <r>
    <s v="Prerak Lalla"/>
    <n v="22"/>
    <s v="Male"/>
    <x v="0"/>
    <d v="2025-02-11T00:00:00"/>
    <d v="2025-03-24T00:00:00"/>
    <n v="800"/>
    <n v="30"/>
    <x v="3"/>
    <m/>
    <n v="1"/>
  </r>
  <r>
    <s v="Hrishita Shroff"/>
    <n v="23"/>
    <s v="Male"/>
    <x v="3"/>
    <d v="2024-10-23T00:00:00"/>
    <d v="2025-03-05T00:00:00"/>
    <n v="1800"/>
    <n v="23"/>
    <x v="1"/>
    <s v="Riya Dugal"/>
    <n v="4"/>
  </r>
  <r>
    <s v="Oorja Sachar"/>
    <n v="27"/>
    <s v="Female"/>
    <x v="1"/>
    <d v="2024-01-21T00:00:00"/>
    <d v="2024-12-26T00:00:00"/>
    <n v="1200"/>
    <n v="27"/>
    <x v="1"/>
    <m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7A7D6-0BD3-4B99-9221-C4C7B8F8BD06}" name="PivotTable1" cacheId="80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9:E57" firstHeaderRow="1" firstDataRow="2" firstDataCol="1"/>
  <pivotFields count="12">
    <pivotField compact="0" outline="0" showAll="0"/>
    <pivotField compact="0" outline="0" showAll="0"/>
    <pivotField compact="0" outline="0" showAll="0"/>
    <pivotField axis="axisCol" compact="0" outline="0" multipleItemSelectionAllowed="1" showAll="0">
      <items count="5">
        <item h="1" x="0"/>
        <item x="2"/>
        <item x="3"/>
        <item h="1" x="1"/>
        <item t="default"/>
      </items>
    </pivotField>
    <pivotField compact="0" numFmtId="14" outline="0" showAll="0"/>
    <pivotField compact="0" numFmtId="14" outline="0" showAll="0"/>
    <pivotField compact="0" outline="0" showAll="0"/>
    <pivotField compact="0" outline="0" showAll="0"/>
    <pivotField axis="axisRow" compact="0" outline="0" showAll="0">
      <items count="7">
        <item x="0"/>
        <item x="5"/>
        <item x="2"/>
        <item x="4"/>
        <item x="3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Sum of Total_Revenue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8E2F70-A20A-4627-87F6-880CAEFDFE3D}" name="PivotTable1" cacheId="81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48:D77" firstHeaderRow="1" firstDataRow="1" firstDataCol="2"/>
  <pivotFields count="11"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compact="0" numFmtId="14" outline="0" showAll="0"/>
    <pivotField compact="0" numFmtId="14" outline="0" showAll="0"/>
    <pivotField dataField="1" compact="0" outline="0" showAll="0"/>
    <pivotField compact="0" outline="0" showAll="0"/>
    <pivotField axis="axisRow" compact="0" outline="0" showAll="0">
      <items count="7">
        <item x="0"/>
        <item x="5"/>
        <item x="2"/>
        <item x="4"/>
        <item x="3"/>
        <item x="1"/>
        <item t="default"/>
      </items>
    </pivotField>
    <pivotField compact="0" outline="0" showAll="0"/>
    <pivotField compact="0" outline="0" showAll="0"/>
  </pivotFields>
  <rowFields count="2">
    <field x="8"/>
    <field x="3"/>
  </rowFields>
  <rowItems count="29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2"/>
    </i>
    <i r="1">
      <x v="3"/>
    </i>
    <i t="default">
      <x v="4"/>
    </i>
    <i>
      <x v="5"/>
      <x/>
    </i>
    <i r="1">
      <x v="2"/>
    </i>
    <i r="1">
      <x v="3"/>
    </i>
    <i t="default">
      <x v="5"/>
    </i>
    <i t="grand">
      <x/>
    </i>
  </rowItems>
  <colItems count="1">
    <i/>
  </colItems>
  <dataFields count="1">
    <dataField name="Average of Monthly_Fee" fld="6" subtotal="average" baseField="0" baseItem="0"/>
  </dataFields>
  <formats count="2">
    <format dxfId="4">
      <pivotArea grandRow="1" outline="0" collapsedLevelsAreSubtotals="1" fieldPosition="0"/>
    </format>
    <format dxfId="5">
      <pivotArea outline="0" fieldPosition="0">
        <references count="1">
          <reference field="8" count="1" selected="0" defaultSubtotal="1">
            <x v="3"/>
          </reference>
        </references>
      </pivotArea>
    </format>
  </formats>
  <chartFormats count="46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0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0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0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1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1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1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1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2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2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2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3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3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3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3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4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4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4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4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5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5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5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0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0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0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0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1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1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1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1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2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2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2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3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3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3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3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4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4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4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4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5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5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ity" xr10:uid="{75A78C5E-2D24-4EC2-93ED-5E6637E92EE5}" sourceName="City">
  <pivotTables>
    <pivotTable tabId="9" name="PivotTable1"/>
  </pivotTables>
  <data>
    <tabular pivotCacheId="1865439924">
      <items count="6">
        <i x="0" s="1"/>
        <i x="5" s="1"/>
        <i x="2" s="1"/>
        <i x="4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y" xr10:uid="{46FDF734-5134-4EC4-8D8B-FBA377783842}" cache="Slicer_City" caption="City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242B8-BF53-40DA-AE2C-0571A3789230}">
  <dimension ref="A1:L45"/>
  <sheetViews>
    <sheetView topLeftCell="A14" workbookViewId="0">
      <selection activeCell="A10" sqref="A10:L45"/>
    </sheetView>
  </sheetViews>
  <sheetFormatPr defaultColWidth="11.7109375" defaultRowHeight="15"/>
  <cols>
    <col min="1" max="1" width="23.85546875" style="1" customWidth="1"/>
    <col min="2" max="2" width="17.85546875" style="1" customWidth="1"/>
    <col min="3" max="10" width="11.7109375" style="1"/>
    <col min="11" max="11" width="20.42578125" style="1" customWidth="1"/>
    <col min="12" max="12" width="28.7109375" style="1" customWidth="1"/>
    <col min="13" max="16384" width="11.7109375" style="1"/>
  </cols>
  <sheetData>
    <row r="1" spans="1:12">
      <c r="A1" s="1" t="s">
        <v>0</v>
      </c>
      <c r="I1" s="12"/>
    </row>
    <row r="2" spans="1:12">
      <c r="A2" s="1" t="s">
        <v>1</v>
      </c>
      <c r="I2" s="12"/>
    </row>
    <row r="3" spans="1:12">
      <c r="A3" s="1" t="s">
        <v>2</v>
      </c>
      <c r="I3" s="12"/>
    </row>
    <row r="4" spans="1:12">
      <c r="A4" s="1" t="s">
        <v>3</v>
      </c>
      <c r="I4" s="12"/>
    </row>
    <row r="5" spans="1:12">
      <c r="I5" s="12"/>
    </row>
    <row r="6" spans="1:12">
      <c r="A6" s="13"/>
      <c r="I6" s="12"/>
    </row>
    <row r="7" spans="1:12">
      <c r="I7" s="12"/>
    </row>
    <row r="8" spans="1:12">
      <c r="I8" s="12"/>
    </row>
    <row r="10" spans="1:12">
      <c r="A10" s="14"/>
      <c r="B10" s="15" t="s">
        <v>4</v>
      </c>
      <c r="C10" s="15" t="s">
        <v>5</v>
      </c>
      <c r="D10" s="15" t="s">
        <v>6</v>
      </c>
      <c r="E10" s="15" t="s">
        <v>7</v>
      </c>
      <c r="F10" s="15" t="s">
        <v>8</v>
      </c>
      <c r="G10" s="15" t="s">
        <v>9</v>
      </c>
      <c r="H10" s="15" t="s">
        <v>10</v>
      </c>
      <c r="I10" s="15" t="s">
        <v>11</v>
      </c>
      <c r="J10" s="15" t="s">
        <v>12</v>
      </c>
      <c r="K10" s="15" t="s">
        <v>13</v>
      </c>
      <c r="L10" t="s">
        <v>14</v>
      </c>
    </row>
    <row r="11" spans="1:12">
      <c r="A11" s="16" t="s">
        <v>15</v>
      </c>
      <c r="B11" s="17" t="s">
        <v>16</v>
      </c>
      <c r="C11" s="17">
        <v>59</v>
      </c>
      <c r="D11" s="17" t="s">
        <v>17</v>
      </c>
      <c r="E11" s="17" t="s">
        <v>18</v>
      </c>
      <c r="F11" s="18">
        <v>45235</v>
      </c>
      <c r="G11" s="18">
        <v>45425</v>
      </c>
      <c r="H11" s="17">
        <v>800</v>
      </c>
      <c r="I11" s="17">
        <v>25</v>
      </c>
      <c r="J11" s="17" t="s">
        <v>19</v>
      </c>
      <c r="K11" s="19" t="s">
        <v>20</v>
      </c>
      <c r="L11" s="1">
        <f>INT((G11-F11)/30)</f>
        <v>6</v>
      </c>
    </row>
    <row r="12" spans="1:12">
      <c r="A12" s="16" t="s">
        <v>21</v>
      </c>
      <c r="B12" s="17" t="s">
        <v>22</v>
      </c>
      <c r="C12" s="17">
        <v>27</v>
      </c>
      <c r="D12" s="17" t="s">
        <v>17</v>
      </c>
      <c r="E12" s="17" t="s">
        <v>18</v>
      </c>
      <c r="F12" s="18">
        <v>45714</v>
      </c>
      <c r="G12" s="18">
        <v>45740</v>
      </c>
      <c r="H12" s="17">
        <v>800</v>
      </c>
      <c r="I12" s="17">
        <v>20</v>
      </c>
      <c r="J12" s="17" t="s">
        <v>23</v>
      </c>
      <c r="K12" s="19" t="s">
        <v>24</v>
      </c>
      <c r="L12" s="1">
        <f t="shared" ref="L12:L45" si="0">INT((G12-F12)/30)</f>
        <v>0</v>
      </c>
    </row>
    <row r="13" spans="1:12">
      <c r="A13" s="16" t="s">
        <v>25</v>
      </c>
      <c r="B13" s="17" t="s">
        <v>26</v>
      </c>
      <c r="C13" s="17">
        <v>24</v>
      </c>
      <c r="D13" s="17" t="s">
        <v>17</v>
      </c>
      <c r="E13" s="17" t="s">
        <v>27</v>
      </c>
      <c r="F13" s="18">
        <v>45191</v>
      </c>
      <c r="G13" s="18">
        <v>45371</v>
      </c>
      <c r="H13" s="17">
        <v>1200</v>
      </c>
      <c r="I13" s="17">
        <v>18</v>
      </c>
      <c r="J13" s="17" t="s">
        <v>28</v>
      </c>
      <c r="K13" s="19" t="s">
        <v>29</v>
      </c>
      <c r="L13" s="1">
        <f t="shared" si="0"/>
        <v>6</v>
      </c>
    </row>
    <row r="14" spans="1:12">
      <c r="A14" s="16" t="s">
        <v>30</v>
      </c>
      <c r="B14" s="17" t="s">
        <v>31</v>
      </c>
      <c r="C14" s="17">
        <v>31</v>
      </c>
      <c r="D14" s="17" t="s">
        <v>32</v>
      </c>
      <c r="E14" s="17" t="s">
        <v>27</v>
      </c>
      <c r="F14" s="18">
        <v>45479</v>
      </c>
      <c r="G14" s="18">
        <v>45587</v>
      </c>
      <c r="H14" s="17">
        <v>1200</v>
      </c>
      <c r="I14" s="17">
        <v>16</v>
      </c>
      <c r="J14" s="17" t="s">
        <v>28</v>
      </c>
      <c r="K14" s="19" t="s">
        <v>33</v>
      </c>
      <c r="L14" s="1">
        <f t="shared" si="0"/>
        <v>3</v>
      </c>
    </row>
    <row r="15" spans="1:12">
      <c r="A15" s="16" t="s">
        <v>34</v>
      </c>
      <c r="B15" s="17" t="s">
        <v>35</v>
      </c>
      <c r="C15" s="17">
        <v>19</v>
      </c>
      <c r="D15" s="17" t="s">
        <v>17</v>
      </c>
      <c r="E15" s="17" t="s">
        <v>36</v>
      </c>
      <c r="F15" s="18">
        <v>45286</v>
      </c>
      <c r="G15" s="18">
        <v>45501</v>
      </c>
      <c r="H15" s="17">
        <v>2500</v>
      </c>
      <c r="I15" s="17">
        <v>12</v>
      </c>
      <c r="J15" s="17" t="s">
        <v>19</v>
      </c>
      <c r="K15" s="19" t="s">
        <v>37</v>
      </c>
      <c r="L15" s="1">
        <f t="shared" si="0"/>
        <v>7</v>
      </c>
    </row>
    <row r="16" spans="1:12">
      <c r="A16" s="16" t="s">
        <v>38</v>
      </c>
      <c r="B16" s="17" t="s">
        <v>39</v>
      </c>
      <c r="C16" s="17">
        <v>40</v>
      </c>
      <c r="D16" s="17" t="s">
        <v>17</v>
      </c>
      <c r="E16" s="17" t="s">
        <v>18</v>
      </c>
      <c r="F16" s="18">
        <v>45317</v>
      </c>
      <c r="G16" s="18">
        <v>45392</v>
      </c>
      <c r="H16" s="17">
        <v>800</v>
      </c>
      <c r="I16" s="17">
        <v>14</v>
      </c>
      <c r="J16" s="17" t="s">
        <v>40</v>
      </c>
      <c r="K16" s="19" t="s">
        <v>41</v>
      </c>
      <c r="L16" s="1">
        <f t="shared" si="0"/>
        <v>2</v>
      </c>
    </row>
    <row r="17" spans="1:12">
      <c r="A17" s="16" t="s">
        <v>42</v>
      </c>
      <c r="B17" s="17" t="s">
        <v>43</v>
      </c>
      <c r="C17" s="17">
        <v>41</v>
      </c>
      <c r="D17" s="17" t="s">
        <v>32</v>
      </c>
      <c r="E17" s="17" t="s">
        <v>18</v>
      </c>
      <c r="F17" s="18">
        <v>45588</v>
      </c>
      <c r="G17" s="18">
        <v>45677</v>
      </c>
      <c r="H17" s="17">
        <v>800</v>
      </c>
      <c r="I17" s="17">
        <v>25</v>
      </c>
      <c r="J17" s="17" t="s">
        <v>23</v>
      </c>
      <c r="K17" s="19"/>
      <c r="L17" s="1">
        <f t="shared" si="0"/>
        <v>2</v>
      </c>
    </row>
    <row r="18" spans="1:12">
      <c r="A18" s="16" t="s">
        <v>44</v>
      </c>
      <c r="B18" s="17" t="s">
        <v>45</v>
      </c>
      <c r="C18" s="17">
        <v>43</v>
      </c>
      <c r="D18" s="17" t="s">
        <v>17</v>
      </c>
      <c r="E18" s="17" t="s">
        <v>46</v>
      </c>
      <c r="F18" s="18">
        <v>45450</v>
      </c>
      <c r="G18" s="18">
        <v>45563</v>
      </c>
      <c r="H18" s="17">
        <v>1800</v>
      </c>
      <c r="I18" s="17">
        <v>28</v>
      </c>
      <c r="J18" s="17" t="s">
        <v>47</v>
      </c>
      <c r="K18" s="19"/>
      <c r="L18" s="1">
        <f t="shared" si="0"/>
        <v>3</v>
      </c>
    </row>
    <row r="19" spans="1:12">
      <c r="A19" s="16" t="s">
        <v>48</v>
      </c>
      <c r="B19" s="17" t="s">
        <v>49</v>
      </c>
      <c r="C19" s="17">
        <v>42</v>
      </c>
      <c r="D19" s="17" t="s">
        <v>17</v>
      </c>
      <c r="E19" s="17" t="s">
        <v>18</v>
      </c>
      <c r="F19" s="18">
        <v>45569</v>
      </c>
      <c r="G19" s="18">
        <v>45582</v>
      </c>
      <c r="H19" s="17">
        <v>800</v>
      </c>
      <c r="I19" s="17">
        <v>3</v>
      </c>
      <c r="J19" s="17" t="s">
        <v>47</v>
      </c>
      <c r="K19" s="19" t="s">
        <v>50</v>
      </c>
      <c r="L19" s="1">
        <f t="shared" si="0"/>
        <v>0</v>
      </c>
    </row>
    <row r="20" spans="1:12">
      <c r="A20" s="16" t="s">
        <v>51</v>
      </c>
      <c r="B20" s="17" t="s">
        <v>52</v>
      </c>
      <c r="C20" s="17">
        <v>37</v>
      </c>
      <c r="D20" s="17" t="s">
        <v>17</v>
      </c>
      <c r="E20" s="17" t="s">
        <v>27</v>
      </c>
      <c r="F20" s="18">
        <v>45202</v>
      </c>
      <c r="G20" s="18">
        <v>45280</v>
      </c>
      <c r="H20" s="17">
        <v>1200</v>
      </c>
      <c r="I20" s="17">
        <v>29</v>
      </c>
      <c r="J20" s="17" t="s">
        <v>40</v>
      </c>
      <c r="K20" s="19" t="s">
        <v>53</v>
      </c>
      <c r="L20" s="1">
        <f t="shared" si="0"/>
        <v>2</v>
      </c>
    </row>
    <row r="21" spans="1:12">
      <c r="A21" s="16" t="s">
        <v>54</v>
      </c>
      <c r="B21" s="17" t="s">
        <v>55</v>
      </c>
      <c r="C21" s="17">
        <v>48</v>
      </c>
      <c r="D21" s="17" t="s">
        <v>32</v>
      </c>
      <c r="E21" s="17" t="s">
        <v>27</v>
      </c>
      <c r="F21" s="18">
        <v>45297</v>
      </c>
      <c r="G21" s="18">
        <v>45459</v>
      </c>
      <c r="H21" s="17">
        <v>1200</v>
      </c>
      <c r="I21" s="17">
        <v>13</v>
      </c>
      <c r="J21" s="17" t="s">
        <v>19</v>
      </c>
      <c r="K21" s="19" t="s">
        <v>56</v>
      </c>
      <c r="L21" s="1">
        <f t="shared" si="0"/>
        <v>5</v>
      </c>
    </row>
    <row r="22" spans="1:12">
      <c r="A22" s="16" t="s">
        <v>57</v>
      </c>
      <c r="B22" s="17" t="s">
        <v>58</v>
      </c>
      <c r="C22" s="17">
        <v>36</v>
      </c>
      <c r="D22" s="17" t="s">
        <v>17</v>
      </c>
      <c r="E22" s="17" t="s">
        <v>27</v>
      </c>
      <c r="F22" s="18">
        <v>45154</v>
      </c>
      <c r="G22" s="18">
        <v>45568</v>
      </c>
      <c r="H22" s="17">
        <v>1200</v>
      </c>
      <c r="I22" s="17">
        <v>19</v>
      </c>
      <c r="J22" s="17" t="s">
        <v>47</v>
      </c>
      <c r="K22" s="19" t="s">
        <v>59</v>
      </c>
      <c r="L22" s="1">
        <f t="shared" si="0"/>
        <v>13</v>
      </c>
    </row>
    <row r="23" spans="1:12">
      <c r="A23" s="16" t="s">
        <v>60</v>
      </c>
      <c r="B23" s="17" t="s">
        <v>61</v>
      </c>
      <c r="C23" s="17">
        <v>48</v>
      </c>
      <c r="D23" s="17" t="s">
        <v>32</v>
      </c>
      <c r="E23" s="17" t="s">
        <v>46</v>
      </c>
      <c r="F23" s="18">
        <v>45556</v>
      </c>
      <c r="G23" s="18">
        <v>45641</v>
      </c>
      <c r="H23" s="17">
        <v>1800</v>
      </c>
      <c r="I23" s="17">
        <v>22</v>
      </c>
      <c r="J23" s="17" t="s">
        <v>47</v>
      </c>
      <c r="K23" s="19"/>
      <c r="L23" s="1">
        <f t="shared" si="0"/>
        <v>2</v>
      </c>
    </row>
    <row r="24" spans="1:12">
      <c r="A24" s="16" t="s">
        <v>62</v>
      </c>
      <c r="B24" s="17" t="s">
        <v>63</v>
      </c>
      <c r="C24" s="17">
        <v>39</v>
      </c>
      <c r="D24" s="17" t="s">
        <v>17</v>
      </c>
      <c r="E24" s="17" t="s">
        <v>27</v>
      </c>
      <c r="F24" s="18">
        <v>45065</v>
      </c>
      <c r="G24" s="18">
        <v>45242</v>
      </c>
      <c r="H24" s="17">
        <v>1200</v>
      </c>
      <c r="I24" s="17">
        <v>28</v>
      </c>
      <c r="J24" s="17" t="s">
        <v>40</v>
      </c>
      <c r="K24" s="19"/>
      <c r="L24" s="1">
        <f t="shared" si="0"/>
        <v>5</v>
      </c>
    </row>
    <row r="25" spans="1:12">
      <c r="A25" s="16" t="s">
        <v>64</v>
      </c>
      <c r="B25" s="17" t="s">
        <v>65</v>
      </c>
      <c r="C25" s="17">
        <v>44</v>
      </c>
      <c r="D25" s="17" t="s">
        <v>32</v>
      </c>
      <c r="E25" s="17" t="s">
        <v>18</v>
      </c>
      <c r="F25" s="18">
        <v>45333</v>
      </c>
      <c r="G25" s="18">
        <v>45540</v>
      </c>
      <c r="H25" s="17">
        <v>800</v>
      </c>
      <c r="I25" s="17">
        <v>8</v>
      </c>
      <c r="J25" s="17" t="s">
        <v>28</v>
      </c>
      <c r="K25" s="19"/>
      <c r="L25" s="1">
        <f t="shared" si="0"/>
        <v>6</v>
      </c>
    </row>
    <row r="26" spans="1:12">
      <c r="A26" s="16" t="s">
        <v>66</v>
      </c>
      <c r="B26" s="17" t="s">
        <v>67</v>
      </c>
      <c r="C26" s="17">
        <v>39</v>
      </c>
      <c r="D26" s="17" t="s">
        <v>17</v>
      </c>
      <c r="E26" s="17" t="s">
        <v>36</v>
      </c>
      <c r="F26" s="18">
        <v>45702</v>
      </c>
      <c r="G26" s="18">
        <v>45732</v>
      </c>
      <c r="H26" s="17">
        <v>2500</v>
      </c>
      <c r="I26" s="17">
        <v>14</v>
      </c>
      <c r="J26" s="17" t="s">
        <v>47</v>
      </c>
      <c r="K26" s="19"/>
      <c r="L26" s="1">
        <f t="shared" si="0"/>
        <v>1</v>
      </c>
    </row>
    <row r="27" spans="1:12">
      <c r="A27" s="16" t="s">
        <v>68</v>
      </c>
      <c r="B27" s="17" t="s">
        <v>69</v>
      </c>
      <c r="C27" s="17">
        <v>35</v>
      </c>
      <c r="D27" s="17" t="s">
        <v>17</v>
      </c>
      <c r="E27" s="17" t="s">
        <v>27</v>
      </c>
      <c r="F27" s="18">
        <v>45329</v>
      </c>
      <c r="G27" s="18">
        <v>45685</v>
      </c>
      <c r="H27" s="17">
        <v>1200</v>
      </c>
      <c r="I27" s="17">
        <v>25</v>
      </c>
      <c r="J27" s="17" t="s">
        <v>28</v>
      </c>
      <c r="K27" s="19"/>
      <c r="L27" s="1">
        <f t="shared" si="0"/>
        <v>11</v>
      </c>
    </row>
    <row r="28" spans="1:12">
      <c r="A28" s="16" t="s">
        <v>70</v>
      </c>
      <c r="B28" s="17" t="s">
        <v>71</v>
      </c>
      <c r="C28" s="17">
        <v>56</v>
      </c>
      <c r="D28" s="17" t="s">
        <v>32</v>
      </c>
      <c r="E28" s="17" t="s">
        <v>36</v>
      </c>
      <c r="F28" s="18">
        <v>45213</v>
      </c>
      <c r="G28" s="18">
        <v>45649</v>
      </c>
      <c r="H28" s="17">
        <v>2500</v>
      </c>
      <c r="I28" s="17">
        <v>13</v>
      </c>
      <c r="J28" s="17" t="s">
        <v>72</v>
      </c>
      <c r="K28" s="19"/>
      <c r="L28" s="1">
        <f t="shared" si="0"/>
        <v>14</v>
      </c>
    </row>
    <row r="29" spans="1:12">
      <c r="A29" s="16" t="s">
        <v>73</v>
      </c>
      <c r="B29" s="17" t="s">
        <v>74</v>
      </c>
      <c r="C29" s="17">
        <v>27</v>
      </c>
      <c r="D29" s="17" t="s">
        <v>32</v>
      </c>
      <c r="E29" s="17" t="s">
        <v>18</v>
      </c>
      <c r="F29" s="18">
        <v>45354</v>
      </c>
      <c r="G29" s="18">
        <v>45664</v>
      </c>
      <c r="H29" s="17">
        <v>800</v>
      </c>
      <c r="I29" s="17">
        <v>26</v>
      </c>
      <c r="J29" s="17" t="s">
        <v>40</v>
      </c>
      <c r="K29" s="19"/>
      <c r="L29" s="1">
        <f t="shared" si="0"/>
        <v>10</v>
      </c>
    </row>
    <row r="30" spans="1:12">
      <c r="A30" s="16" t="s">
        <v>75</v>
      </c>
      <c r="B30" s="17" t="s">
        <v>76</v>
      </c>
      <c r="C30" s="17">
        <v>28</v>
      </c>
      <c r="D30" s="17" t="s">
        <v>17</v>
      </c>
      <c r="E30" s="17" t="s">
        <v>36</v>
      </c>
      <c r="F30" s="18">
        <v>45417</v>
      </c>
      <c r="G30" s="18">
        <v>45608</v>
      </c>
      <c r="H30" s="17">
        <v>2500</v>
      </c>
      <c r="I30" s="17">
        <v>21</v>
      </c>
      <c r="J30" s="17" t="s">
        <v>40</v>
      </c>
      <c r="K30" s="19" t="s">
        <v>77</v>
      </c>
      <c r="L30" s="1">
        <f t="shared" si="0"/>
        <v>6</v>
      </c>
    </row>
    <row r="31" spans="1:12">
      <c r="A31" s="16" t="s">
        <v>78</v>
      </c>
      <c r="B31" s="17" t="s">
        <v>79</v>
      </c>
      <c r="C31" s="17">
        <v>57</v>
      </c>
      <c r="D31" s="17" t="s">
        <v>32</v>
      </c>
      <c r="E31" s="17" t="s">
        <v>46</v>
      </c>
      <c r="F31" s="18">
        <v>45146</v>
      </c>
      <c r="G31" s="18">
        <v>45674</v>
      </c>
      <c r="H31" s="17">
        <v>1800</v>
      </c>
      <c r="I31" s="17">
        <v>19</v>
      </c>
      <c r="J31" s="17" t="s">
        <v>40</v>
      </c>
      <c r="K31" s="19"/>
      <c r="L31" s="1">
        <f t="shared" si="0"/>
        <v>17</v>
      </c>
    </row>
    <row r="32" spans="1:12">
      <c r="A32" s="16" t="s">
        <v>80</v>
      </c>
      <c r="B32" s="17" t="s">
        <v>81</v>
      </c>
      <c r="C32" s="17">
        <v>26</v>
      </c>
      <c r="D32" s="17" t="s">
        <v>32</v>
      </c>
      <c r="E32" s="17" t="s">
        <v>46</v>
      </c>
      <c r="F32" s="18">
        <v>45320</v>
      </c>
      <c r="G32" s="18">
        <v>45616</v>
      </c>
      <c r="H32" s="17">
        <v>1800</v>
      </c>
      <c r="I32" s="17">
        <v>5</v>
      </c>
      <c r="J32" s="17" t="s">
        <v>19</v>
      </c>
      <c r="K32" s="19"/>
      <c r="L32" s="1">
        <f t="shared" si="0"/>
        <v>9</v>
      </c>
    </row>
    <row r="33" spans="1:12">
      <c r="A33" s="16" t="s">
        <v>82</v>
      </c>
      <c r="B33" s="17" t="s">
        <v>83</v>
      </c>
      <c r="C33" s="17">
        <v>48</v>
      </c>
      <c r="D33" s="17" t="s">
        <v>17</v>
      </c>
      <c r="E33" s="17" t="s">
        <v>46</v>
      </c>
      <c r="F33" s="18">
        <v>45451</v>
      </c>
      <c r="G33" s="18">
        <v>45455</v>
      </c>
      <c r="H33" s="17">
        <v>1800</v>
      </c>
      <c r="I33" s="17">
        <v>18</v>
      </c>
      <c r="J33" s="17" t="s">
        <v>72</v>
      </c>
      <c r="K33" s="19"/>
      <c r="L33" s="1">
        <f t="shared" si="0"/>
        <v>0</v>
      </c>
    </row>
    <row r="34" spans="1:12">
      <c r="A34" s="16" t="s">
        <v>84</v>
      </c>
      <c r="B34" s="17" t="s">
        <v>85</v>
      </c>
      <c r="C34" s="17">
        <v>25</v>
      </c>
      <c r="D34" s="17" t="s">
        <v>32</v>
      </c>
      <c r="E34" s="17" t="s">
        <v>27</v>
      </c>
      <c r="F34" s="18">
        <v>45439</v>
      </c>
      <c r="G34" s="18">
        <v>45730</v>
      </c>
      <c r="H34" s="17">
        <v>1200</v>
      </c>
      <c r="I34" s="17">
        <v>6</v>
      </c>
      <c r="J34" s="17" t="s">
        <v>19</v>
      </c>
      <c r="K34" s="19"/>
      <c r="L34" s="1">
        <f t="shared" si="0"/>
        <v>9</v>
      </c>
    </row>
    <row r="35" spans="1:12">
      <c r="A35" s="16" t="s">
        <v>86</v>
      </c>
      <c r="B35" s="17" t="s">
        <v>87</v>
      </c>
      <c r="C35" s="17">
        <v>53</v>
      </c>
      <c r="D35" s="17" t="s">
        <v>17</v>
      </c>
      <c r="E35" s="17" t="s">
        <v>46</v>
      </c>
      <c r="F35" s="18">
        <v>45286</v>
      </c>
      <c r="G35" s="18">
        <v>45372</v>
      </c>
      <c r="H35" s="17">
        <v>1800</v>
      </c>
      <c r="I35" s="17">
        <v>17</v>
      </c>
      <c r="J35" s="17" t="s">
        <v>40</v>
      </c>
      <c r="K35" s="19" t="s">
        <v>88</v>
      </c>
      <c r="L35" s="1">
        <f t="shared" si="0"/>
        <v>2</v>
      </c>
    </row>
    <row r="36" spans="1:12">
      <c r="A36" s="16" t="s">
        <v>89</v>
      </c>
      <c r="B36" s="17" t="s">
        <v>90</v>
      </c>
      <c r="C36" s="17">
        <v>42</v>
      </c>
      <c r="D36" s="17" t="s">
        <v>32</v>
      </c>
      <c r="E36" s="17" t="s">
        <v>27</v>
      </c>
      <c r="F36" s="18">
        <v>45702</v>
      </c>
      <c r="G36" s="18">
        <v>45727</v>
      </c>
      <c r="H36" s="17">
        <v>1200</v>
      </c>
      <c r="I36" s="17">
        <v>3</v>
      </c>
      <c r="J36" s="17" t="s">
        <v>72</v>
      </c>
      <c r="K36" s="19"/>
      <c r="L36" s="1">
        <f t="shared" si="0"/>
        <v>0</v>
      </c>
    </row>
    <row r="37" spans="1:12">
      <c r="A37" s="16" t="s">
        <v>91</v>
      </c>
      <c r="B37" s="17" t="s">
        <v>92</v>
      </c>
      <c r="C37" s="17">
        <v>24</v>
      </c>
      <c r="D37" s="17" t="s">
        <v>17</v>
      </c>
      <c r="E37" s="17" t="s">
        <v>36</v>
      </c>
      <c r="F37" s="18">
        <v>45698</v>
      </c>
      <c r="G37" s="18">
        <v>45726</v>
      </c>
      <c r="H37" s="17">
        <v>2500</v>
      </c>
      <c r="I37" s="17">
        <v>28</v>
      </c>
      <c r="J37" s="17" t="s">
        <v>40</v>
      </c>
      <c r="K37" s="19"/>
      <c r="L37" s="1">
        <f t="shared" si="0"/>
        <v>0</v>
      </c>
    </row>
    <row r="38" spans="1:12">
      <c r="A38" s="16" t="s">
        <v>93</v>
      </c>
      <c r="B38" s="17" t="s">
        <v>94</v>
      </c>
      <c r="C38" s="17">
        <v>53</v>
      </c>
      <c r="D38" s="17" t="s">
        <v>17</v>
      </c>
      <c r="E38" s="17" t="s">
        <v>27</v>
      </c>
      <c r="F38" s="18">
        <v>45614</v>
      </c>
      <c r="G38" s="18">
        <v>45645</v>
      </c>
      <c r="H38" s="17">
        <v>1200</v>
      </c>
      <c r="I38" s="17">
        <v>23</v>
      </c>
      <c r="J38" s="17" t="s">
        <v>23</v>
      </c>
      <c r="K38" s="19"/>
      <c r="L38" s="1">
        <f t="shared" si="0"/>
        <v>1</v>
      </c>
    </row>
    <row r="39" spans="1:12">
      <c r="A39" s="16" t="s">
        <v>95</v>
      </c>
      <c r="B39" s="17" t="s">
        <v>96</v>
      </c>
      <c r="C39" s="17">
        <v>29</v>
      </c>
      <c r="D39" s="17" t="s">
        <v>32</v>
      </c>
      <c r="E39" s="17" t="s">
        <v>36</v>
      </c>
      <c r="F39" s="18">
        <v>45401</v>
      </c>
      <c r="G39" s="18">
        <v>45408</v>
      </c>
      <c r="H39" s="17">
        <v>2500</v>
      </c>
      <c r="I39" s="17">
        <v>8</v>
      </c>
      <c r="J39" s="17" t="s">
        <v>28</v>
      </c>
      <c r="K39" s="19"/>
      <c r="L39" s="1">
        <f t="shared" si="0"/>
        <v>0</v>
      </c>
    </row>
    <row r="40" spans="1:12">
      <c r="A40" s="16" t="s">
        <v>97</v>
      </c>
      <c r="B40" s="17" t="s">
        <v>98</v>
      </c>
      <c r="C40" s="17">
        <v>31</v>
      </c>
      <c r="D40" s="17" t="s">
        <v>32</v>
      </c>
      <c r="E40" s="17" t="s">
        <v>36</v>
      </c>
      <c r="F40" s="18">
        <v>45667</v>
      </c>
      <c r="G40" s="18">
        <v>45745</v>
      </c>
      <c r="H40" s="17">
        <v>2500</v>
      </c>
      <c r="I40" s="17">
        <v>23</v>
      </c>
      <c r="J40" s="17" t="s">
        <v>47</v>
      </c>
      <c r="K40" s="19" t="s">
        <v>99</v>
      </c>
      <c r="L40" s="1">
        <f t="shared" si="0"/>
        <v>2</v>
      </c>
    </row>
    <row r="41" spans="1:12">
      <c r="A41" s="16" t="s">
        <v>100</v>
      </c>
      <c r="B41" s="17" t="s">
        <v>101</v>
      </c>
      <c r="C41" s="17">
        <v>52</v>
      </c>
      <c r="D41" s="17" t="s">
        <v>32</v>
      </c>
      <c r="E41" s="17" t="s">
        <v>18</v>
      </c>
      <c r="F41" s="18">
        <v>45088</v>
      </c>
      <c r="G41" s="18">
        <v>45656</v>
      </c>
      <c r="H41" s="17">
        <v>800</v>
      </c>
      <c r="I41" s="17">
        <v>9</v>
      </c>
      <c r="J41" s="17" t="s">
        <v>72</v>
      </c>
      <c r="K41" s="19" t="s">
        <v>102</v>
      </c>
      <c r="L41" s="1">
        <f t="shared" si="0"/>
        <v>18</v>
      </c>
    </row>
    <row r="42" spans="1:12">
      <c r="A42" s="16" t="s">
        <v>103</v>
      </c>
      <c r="B42" s="17" t="s">
        <v>104</v>
      </c>
      <c r="C42" s="17">
        <v>20</v>
      </c>
      <c r="D42" s="17" t="s">
        <v>17</v>
      </c>
      <c r="E42" s="17" t="s">
        <v>27</v>
      </c>
      <c r="F42" s="18">
        <v>45391</v>
      </c>
      <c r="G42" s="18">
        <v>45604</v>
      </c>
      <c r="H42" s="17">
        <v>1200</v>
      </c>
      <c r="I42" s="17">
        <v>2</v>
      </c>
      <c r="J42" s="17" t="s">
        <v>40</v>
      </c>
      <c r="K42" s="19"/>
      <c r="L42" s="1">
        <f t="shared" si="0"/>
        <v>7</v>
      </c>
    </row>
    <row r="43" spans="1:12">
      <c r="A43" s="16" t="s">
        <v>105</v>
      </c>
      <c r="B43" s="17" t="s">
        <v>106</v>
      </c>
      <c r="C43" s="17">
        <v>22</v>
      </c>
      <c r="D43" s="17" t="s">
        <v>17</v>
      </c>
      <c r="E43" s="17" t="s">
        <v>18</v>
      </c>
      <c r="F43" s="18">
        <v>45699</v>
      </c>
      <c r="G43" s="18">
        <v>45740</v>
      </c>
      <c r="H43" s="17">
        <v>800</v>
      </c>
      <c r="I43" s="17">
        <v>30</v>
      </c>
      <c r="J43" s="17" t="s">
        <v>40</v>
      </c>
      <c r="K43" s="19"/>
      <c r="L43" s="1">
        <f t="shared" si="0"/>
        <v>1</v>
      </c>
    </row>
    <row r="44" spans="1:12">
      <c r="A44" s="16" t="s">
        <v>107</v>
      </c>
      <c r="B44" s="17" t="s">
        <v>108</v>
      </c>
      <c r="C44" s="17">
        <v>23</v>
      </c>
      <c r="D44" s="17" t="s">
        <v>17</v>
      </c>
      <c r="E44" s="17" t="s">
        <v>46</v>
      </c>
      <c r="F44" s="18">
        <v>45588</v>
      </c>
      <c r="G44" s="18">
        <v>45721</v>
      </c>
      <c r="H44" s="17">
        <v>1800</v>
      </c>
      <c r="I44" s="17">
        <v>23</v>
      </c>
      <c r="J44" s="17" t="s">
        <v>23</v>
      </c>
      <c r="K44" s="19" t="s">
        <v>109</v>
      </c>
      <c r="L44" s="1">
        <f t="shared" si="0"/>
        <v>4</v>
      </c>
    </row>
    <row r="45" spans="1:12">
      <c r="A45" s="20" t="s">
        <v>110</v>
      </c>
      <c r="B45" s="21" t="s">
        <v>111</v>
      </c>
      <c r="C45" s="21">
        <v>27</v>
      </c>
      <c r="D45" s="21" t="s">
        <v>32</v>
      </c>
      <c r="E45" s="21" t="s">
        <v>27</v>
      </c>
      <c r="F45" s="22">
        <v>45312</v>
      </c>
      <c r="G45" s="22">
        <v>45652</v>
      </c>
      <c r="H45" s="21">
        <v>1200</v>
      </c>
      <c r="I45" s="21">
        <v>27</v>
      </c>
      <c r="J45" s="21" t="s">
        <v>23</v>
      </c>
      <c r="K45" s="23"/>
      <c r="L45" s="1">
        <f t="shared" si="0"/>
        <v>11</v>
      </c>
    </row>
  </sheetData>
  <sortState xmlns:xlrd2="http://schemas.microsoft.com/office/spreadsheetml/2017/richdata2" ref="A11:I40">
    <sortCondition descending="1" ref="I11:I40"/>
  </sortState>
  <conditionalFormatting sqref="I1:I9 I46:I1048576">
    <cfRule type="cellIs" dxfId="3" priority="3" operator="greaterThan">
      <formula>5000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3597-975C-4BD3-BCE1-8E64DDBFBFCF}">
  <dimension ref="A1:L44"/>
  <sheetViews>
    <sheetView workbookViewId="0">
      <selection activeCell="N14" sqref="N14"/>
    </sheetView>
  </sheetViews>
  <sheetFormatPr defaultRowHeight="15"/>
  <cols>
    <col min="2" max="2" width="16" customWidth="1"/>
    <col min="6" max="6" width="16" customWidth="1"/>
    <col min="7" max="7" width="16.28515625" customWidth="1"/>
    <col min="10" max="10" width="12.7109375" customWidth="1"/>
    <col min="11" max="11" width="21.5703125" customWidth="1"/>
  </cols>
  <sheetData>
    <row r="1" spans="1:12">
      <c r="A1" t="s">
        <v>112</v>
      </c>
    </row>
    <row r="2" spans="1:12">
      <c r="A2" t="s">
        <v>113</v>
      </c>
    </row>
    <row r="3" spans="1:12">
      <c r="A3" t="s">
        <v>114</v>
      </c>
    </row>
    <row r="4" spans="1:12">
      <c r="A4" t="s">
        <v>115</v>
      </c>
    </row>
    <row r="5" spans="1:12">
      <c r="A5" t="s">
        <v>116</v>
      </c>
    </row>
    <row r="9" spans="1:12">
      <c r="A9" s="14"/>
      <c r="B9" s="15" t="s">
        <v>4</v>
      </c>
      <c r="C9" s="15" t="s">
        <v>5</v>
      </c>
      <c r="D9" s="15" t="s">
        <v>6</v>
      </c>
      <c r="E9" s="15" t="s">
        <v>7</v>
      </c>
      <c r="F9" s="15" t="s">
        <v>8</v>
      </c>
      <c r="G9" s="15" t="s">
        <v>9</v>
      </c>
      <c r="H9" s="15" t="s">
        <v>10</v>
      </c>
      <c r="I9" s="15" t="s">
        <v>11</v>
      </c>
      <c r="J9" s="15" t="s">
        <v>12</v>
      </c>
      <c r="K9" s="24" t="s">
        <v>13</v>
      </c>
      <c r="L9" s="27" t="s">
        <v>117</v>
      </c>
    </row>
    <row r="10" spans="1:12">
      <c r="A10" s="16" t="s">
        <v>15</v>
      </c>
      <c r="B10" s="17" t="s">
        <v>16</v>
      </c>
      <c r="C10" s="17">
        <v>59</v>
      </c>
      <c r="D10" s="17" t="s">
        <v>17</v>
      </c>
      <c r="E10" s="17" t="s">
        <v>18</v>
      </c>
      <c r="F10" s="18">
        <v>45235</v>
      </c>
      <c r="G10" s="18">
        <v>45425</v>
      </c>
      <c r="H10" s="17">
        <v>800</v>
      </c>
      <c r="I10" s="17">
        <v>25</v>
      </c>
      <c r="J10" s="17" t="s">
        <v>19</v>
      </c>
      <c r="K10" s="25" t="s">
        <v>20</v>
      </c>
      <c r="L10" s="28" t="str">
        <f>IF(ISBLANK(K10),"NO","Yes")</f>
        <v>Yes</v>
      </c>
    </row>
    <row r="11" spans="1:12">
      <c r="A11" s="16" t="s">
        <v>21</v>
      </c>
      <c r="B11" s="17" t="s">
        <v>22</v>
      </c>
      <c r="C11" s="17">
        <v>27</v>
      </c>
      <c r="D11" s="17" t="s">
        <v>17</v>
      </c>
      <c r="E11" s="17" t="s">
        <v>18</v>
      </c>
      <c r="F11" s="18">
        <v>45714</v>
      </c>
      <c r="G11" s="18">
        <v>45740</v>
      </c>
      <c r="H11" s="17">
        <v>800</v>
      </c>
      <c r="I11" s="17">
        <v>20</v>
      </c>
      <c r="J11" s="17" t="s">
        <v>23</v>
      </c>
      <c r="K11" s="25" t="s">
        <v>24</v>
      </c>
      <c r="L11" s="28" t="str">
        <f t="shared" ref="L11:L44" si="0">IF(ISBLANK(K11),"NO","Yes")</f>
        <v>Yes</v>
      </c>
    </row>
    <row r="12" spans="1:12">
      <c r="A12" s="16" t="s">
        <v>25</v>
      </c>
      <c r="B12" s="17" t="s">
        <v>26</v>
      </c>
      <c r="C12" s="17">
        <v>24</v>
      </c>
      <c r="D12" s="17" t="s">
        <v>17</v>
      </c>
      <c r="E12" s="17" t="s">
        <v>27</v>
      </c>
      <c r="F12" s="18">
        <v>45191</v>
      </c>
      <c r="G12" s="18">
        <v>45371</v>
      </c>
      <c r="H12" s="17">
        <v>1200</v>
      </c>
      <c r="I12" s="17">
        <v>18</v>
      </c>
      <c r="J12" s="17" t="s">
        <v>28</v>
      </c>
      <c r="K12" s="25" t="s">
        <v>29</v>
      </c>
      <c r="L12" s="28" t="str">
        <f t="shared" si="0"/>
        <v>Yes</v>
      </c>
    </row>
    <row r="13" spans="1:12">
      <c r="A13" s="16" t="s">
        <v>30</v>
      </c>
      <c r="B13" s="17" t="s">
        <v>31</v>
      </c>
      <c r="C13" s="17">
        <v>31</v>
      </c>
      <c r="D13" s="17" t="s">
        <v>32</v>
      </c>
      <c r="E13" s="17" t="s">
        <v>27</v>
      </c>
      <c r="F13" s="18">
        <v>45479</v>
      </c>
      <c r="G13" s="18">
        <v>45587</v>
      </c>
      <c r="H13" s="17">
        <v>1200</v>
      </c>
      <c r="I13" s="17">
        <v>16</v>
      </c>
      <c r="J13" s="17" t="s">
        <v>28</v>
      </c>
      <c r="K13" s="25" t="s">
        <v>33</v>
      </c>
      <c r="L13" s="28" t="str">
        <f t="shared" si="0"/>
        <v>Yes</v>
      </c>
    </row>
    <row r="14" spans="1:12">
      <c r="A14" s="16" t="s">
        <v>34</v>
      </c>
      <c r="B14" s="17" t="s">
        <v>35</v>
      </c>
      <c r="C14" s="17">
        <v>19</v>
      </c>
      <c r="D14" s="17" t="s">
        <v>17</v>
      </c>
      <c r="E14" s="17" t="s">
        <v>36</v>
      </c>
      <c r="F14" s="18">
        <v>45286</v>
      </c>
      <c r="G14" s="18">
        <v>45501</v>
      </c>
      <c r="H14" s="17">
        <v>2500</v>
      </c>
      <c r="I14" s="17">
        <v>12</v>
      </c>
      <c r="J14" s="17" t="s">
        <v>19</v>
      </c>
      <c r="K14" s="25" t="s">
        <v>37</v>
      </c>
      <c r="L14" s="28" t="str">
        <f t="shared" si="0"/>
        <v>Yes</v>
      </c>
    </row>
    <row r="15" spans="1:12">
      <c r="A15" s="16" t="s">
        <v>38</v>
      </c>
      <c r="B15" s="17" t="s">
        <v>39</v>
      </c>
      <c r="C15" s="17">
        <v>40</v>
      </c>
      <c r="D15" s="17" t="s">
        <v>17</v>
      </c>
      <c r="E15" s="17" t="s">
        <v>18</v>
      </c>
      <c r="F15" s="18">
        <v>45317</v>
      </c>
      <c r="G15" s="18">
        <v>45392</v>
      </c>
      <c r="H15" s="17">
        <v>800</v>
      </c>
      <c r="I15" s="17">
        <v>14</v>
      </c>
      <c r="J15" s="17" t="s">
        <v>40</v>
      </c>
      <c r="K15" s="25" t="s">
        <v>41</v>
      </c>
      <c r="L15" s="28" t="str">
        <f t="shared" si="0"/>
        <v>Yes</v>
      </c>
    </row>
    <row r="16" spans="1:12">
      <c r="A16" s="16" t="s">
        <v>42</v>
      </c>
      <c r="B16" s="17" t="s">
        <v>43</v>
      </c>
      <c r="C16" s="17">
        <v>41</v>
      </c>
      <c r="D16" s="17" t="s">
        <v>32</v>
      </c>
      <c r="E16" s="17" t="s">
        <v>18</v>
      </c>
      <c r="F16" s="18">
        <v>45588</v>
      </c>
      <c r="G16" s="18">
        <v>45677</v>
      </c>
      <c r="H16" s="17">
        <v>800</v>
      </c>
      <c r="I16" s="17">
        <v>25</v>
      </c>
      <c r="J16" s="17" t="s">
        <v>23</v>
      </c>
      <c r="K16" s="25"/>
      <c r="L16" s="28" t="str">
        <f t="shared" si="0"/>
        <v>NO</v>
      </c>
    </row>
    <row r="17" spans="1:12">
      <c r="A17" s="16" t="s">
        <v>44</v>
      </c>
      <c r="B17" s="17" t="s">
        <v>45</v>
      </c>
      <c r="C17" s="17">
        <v>43</v>
      </c>
      <c r="D17" s="17" t="s">
        <v>17</v>
      </c>
      <c r="E17" s="17" t="s">
        <v>46</v>
      </c>
      <c r="F17" s="18">
        <v>45450</v>
      </c>
      <c r="G17" s="18">
        <v>45563</v>
      </c>
      <c r="H17" s="17">
        <v>1800</v>
      </c>
      <c r="I17" s="17">
        <v>28</v>
      </c>
      <c r="J17" s="17" t="s">
        <v>47</v>
      </c>
      <c r="K17" s="25"/>
      <c r="L17" s="28" t="str">
        <f t="shared" si="0"/>
        <v>NO</v>
      </c>
    </row>
    <row r="18" spans="1:12">
      <c r="A18" s="16" t="s">
        <v>48</v>
      </c>
      <c r="B18" s="17" t="s">
        <v>49</v>
      </c>
      <c r="C18" s="17">
        <v>42</v>
      </c>
      <c r="D18" s="17" t="s">
        <v>17</v>
      </c>
      <c r="E18" s="17" t="s">
        <v>18</v>
      </c>
      <c r="F18" s="18">
        <v>45569</v>
      </c>
      <c r="G18" s="18">
        <v>45582</v>
      </c>
      <c r="H18" s="17">
        <v>800</v>
      </c>
      <c r="I18" s="17">
        <v>3</v>
      </c>
      <c r="J18" s="17" t="s">
        <v>47</v>
      </c>
      <c r="K18" s="25" t="s">
        <v>50</v>
      </c>
      <c r="L18" s="28" t="str">
        <f t="shared" si="0"/>
        <v>Yes</v>
      </c>
    </row>
    <row r="19" spans="1:12">
      <c r="A19" s="16" t="s">
        <v>51</v>
      </c>
      <c r="B19" s="17" t="s">
        <v>52</v>
      </c>
      <c r="C19" s="17">
        <v>37</v>
      </c>
      <c r="D19" s="17" t="s">
        <v>17</v>
      </c>
      <c r="E19" s="17" t="s">
        <v>27</v>
      </c>
      <c r="F19" s="18">
        <v>45202</v>
      </c>
      <c r="G19" s="18">
        <v>45280</v>
      </c>
      <c r="H19" s="17">
        <v>1200</v>
      </c>
      <c r="I19" s="17">
        <v>29</v>
      </c>
      <c r="J19" s="17" t="s">
        <v>40</v>
      </c>
      <c r="K19" s="25" t="s">
        <v>53</v>
      </c>
      <c r="L19" s="28" t="str">
        <f t="shared" si="0"/>
        <v>Yes</v>
      </c>
    </row>
    <row r="20" spans="1:12">
      <c r="A20" s="16" t="s">
        <v>54</v>
      </c>
      <c r="B20" s="17" t="s">
        <v>55</v>
      </c>
      <c r="C20" s="17">
        <v>48</v>
      </c>
      <c r="D20" s="17" t="s">
        <v>32</v>
      </c>
      <c r="E20" s="17" t="s">
        <v>27</v>
      </c>
      <c r="F20" s="18">
        <v>45297</v>
      </c>
      <c r="G20" s="18">
        <v>45459</v>
      </c>
      <c r="H20" s="17">
        <v>1200</v>
      </c>
      <c r="I20" s="17">
        <v>13</v>
      </c>
      <c r="J20" s="17" t="s">
        <v>19</v>
      </c>
      <c r="K20" s="25" t="s">
        <v>56</v>
      </c>
      <c r="L20" s="28" t="str">
        <f t="shared" si="0"/>
        <v>Yes</v>
      </c>
    </row>
    <row r="21" spans="1:12">
      <c r="A21" s="16" t="s">
        <v>57</v>
      </c>
      <c r="B21" s="17" t="s">
        <v>58</v>
      </c>
      <c r="C21" s="17">
        <v>36</v>
      </c>
      <c r="D21" s="17" t="s">
        <v>17</v>
      </c>
      <c r="E21" s="17" t="s">
        <v>27</v>
      </c>
      <c r="F21" s="18">
        <v>45154</v>
      </c>
      <c r="G21" s="18">
        <v>45568</v>
      </c>
      <c r="H21" s="17">
        <v>1200</v>
      </c>
      <c r="I21" s="17">
        <v>19</v>
      </c>
      <c r="J21" s="17" t="s">
        <v>47</v>
      </c>
      <c r="K21" s="25" t="s">
        <v>59</v>
      </c>
      <c r="L21" s="28" t="str">
        <f t="shared" si="0"/>
        <v>Yes</v>
      </c>
    </row>
    <row r="22" spans="1:12">
      <c r="A22" s="16" t="s">
        <v>60</v>
      </c>
      <c r="B22" s="17" t="s">
        <v>61</v>
      </c>
      <c r="C22" s="17">
        <v>48</v>
      </c>
      <c r="D22" s="17" t="s">
        <v>32</v>
      </c>
      <c r="E22" s="17" t="s">
        <v>46</v>
      </c>
      <c r="F22" s="18">
        <v>45556</v>
      </c>
      <c r="G22" s="18">
        <v>45641</v>
      </c>
      <c r="H22" s="17">
        <v>1800</v>
      </c>
      <c r="I22" s="17">
        <v>22</v>
      </c>
      <c r="J22" s="17" t="s">
        <v>47</v>
      </c>
      <c r="K22" s="25"/>
      <c r="L22" s="28" t="str">
        <f t="shared" si="0"/>
        <v>NO</v>
      </c>
    </row>
    <row r="23" spans="1:12">
      <c r="A23" s="16" t="s">
        <v>62</v>
      </c>
      <c r="B23" s="17" t="s">
        <v>63</v>
      </c>
      <c r="C23" s="17">
        <v>39</v>
      </c>
      <c r="D23" s="17" t="s">
        <v>17</v>
      </c>
      <c r="E23" s="17" t="s">
        <v>27</v>
      </c>
      <c r="F23" s="18">
        <v>45065</v>
      </c>
      <c r="G23" s="18">
        <v>45242</v>
      </c>
      <c r="H23" s="17">
        <v>1200</v>
      </c>
      <c r="I23" s="17">
        <v>28</v>
      </c>
      <c r="J23" s="17" t="s">
        <v>40</v>
      </c>
      <c r="K23" s="25"/>
      <c r="L23" s="28" t="str">
        <f t="shared" si="0"/>
        <v>NO</v>
      </c>
    </row>
    <row r="24" spans="1:12">
      <c r="A24" s="16" t="s">
        <v>64</v>
      </c>
      <c r="B24" s="17" t="s">
        <v>65</v>
      </c>
      <c r="C24" s="17">
        <v>44</v>
      </c>
      <c r="D24" s="17" t="s">
        <v>32</v>
      </c>
      <c r="E24" s="17" t="s">
        <v>18</v>
      </c>
      <c r="F24" s="18">
        <v>45333</v>
      </c>
      <c r="G24" s="18">
        <v>45540</v>
      </c>
      <c r="H24" s="17">
        <v>800</v>
      </c>
      <c r="I24" s="17">
        <v>8</v>
      </c>
      <c r="J24" s="17" t="s">
        <v>28</v>
      </c>
      <c r="K24" s="25"/>
      <c r="L24" s="28" t="str">
        <f t="shared" si="0"/>
        <v>NO</v>
      </c>
    </row>
    <row r="25" spans="1:12">
      <c r="A25" s="16" t="s">
        <v>66</v>
      </c>
      <c r="B25" s="17" t="s">
        <v>67</v>
      </c>
      <c r="C25" s="17">
        <v>39</v>
      </c>
      <c r="D25" s="17" t="s">
        <v>17</v>
      </c>
      <c r="E25" s="17" t="s">
        <v>36</v>
      </c>
      <c r="F25" s="18">
        <v>45702</v>
      </c>
      <c r="G25" s="18">
        <v>45732</v>
      </c>
      <c r="H25" s="17">
        <v>2500</v>
      </c>
      <c r="I25" s="17">
        <v>14</v>
      </c>
      <c r="J25" s="17" t="s">
        <v>47</v>
      </c>
      <c r="K25" s="25"/>
      <c r="L25" s="28" t="str">
        <f t="shared" si="0"/>
        <v>NO</v>
      </c>
    </row>
    <row r="26" spans="1:12">
      <c r="A26" s="16" t="s">
        <v>68</v>
      </c>
      <c r="B26" s="17" t="s">
        <v>69</v>
      </c>
      <c r="C26" s="17">
        <v>35</v>
      </c>
      <c r="D26" s="17" t="s">
        <v>17</v>
      </c>
      <c r="E26" s="17" t="s">
        <v>27</v>
      </c>
      <c r="F26" s="18">
        <v>45329</v>
      </c>
      <c r="G26" s="18">
        <v>45685</v>
      </c>
      <c r="H26" s="17">
        <v>1200</v>
      </c>
      <c r="I26" s="17">
        <v>25</v>
      </c>
      <c r="J26" s="17" t="s">
        <v>28</v>
      </c>
      <c r="K26" s="25"/>
      <c r="L26" s="28" t="str">
        <f t="shared" si="0"/>
        <v>NO</v>
      </c>
    </row>
    <row r="27" spans="1:12">
      <c r="A27" s="16" t="s">
        <v>70</v>
      </c>
      <c r="B27" s="17" t="s">
        <v>71</v>
      </c>
      <c r="C27" s="17">
        <v>56</v>
      </c>
      <c r="D27" s="17" t="s">
        <v>32</v>
      </c>
      <c r="E27" s="17" t="s">
        <v>36</v>
      </c>
      <c r="F27" s="18">
        <v>45213</v>
      </c>
      <c r="G27" s="18">
        <v>45649</v>
      </c>
      <c r="H27" s="17">
        <v>2500</v>
      </c>
      <c r="I27" s="17">
        <v>13</v>
      </c>
      <c r="J27" s="17" t="s">
        <v>72</v>
      </c>
      <c r="K27" s="25"/>
      <c r="L27" s="28" t="str">
        <f t="shared" si="0"/>
        <v>NO</v>
      </c>
    </row>
    <row r="28" spans="1:12">
      <c r="A28" s="16" t="s">
        <v>73</v>
      </c>
      <c r="B28" s="17" t="s">
        <v>74</v>
      </c>
      <c r="C28" s="17">
        <v>27</v>
      </c>
      <c r="D28" s="17" t="s">
        <v>32</v>
      </c>
      <c r="E28" s="17" t="s">
        <v>18</v>
      </c>
      <c r="F28" s="18">
        <v>45354</v>
      </c>
      <c r="G28" s="18">
        <v>45664</v>
      </c>
      <c r="H28" s="17">
        <v>800</v>
      </c>
      <c r="I28" s="17">
        <v>26</v>
      </c>
      <c r="J28" s="17" t="s">
        <v>40</v>
      </c>
      <c r="K28" s="25"/>
      <c r="L28" s="28" t="str">
        <f t="shared" si="0"/>
        <v>NO</v>
      </c>
    </row>
    <row r="29" spans="1:12">
      <c r="A29" s="16" t="s">
        <v>75</v>
      </c>
      <c r="B29" s="17" t="s">
        <v>76</v>
      </c>
      <c r="C29" s="17">
        <v>28</v>
      </c>
      <c r="D29" s="17" t="s">
        <v>17</v>
      </c>
      <c r="E29" s="17" t="s">
        <v>36</v>
      </c>
      <c r="F29" s="18">
        <v>45417</v>
      </c>
      <c r="G29" s="18">
        <v>45608</v>
      </c>
      <c r="H29" s="17">
        <v>2500</v>
      </c>
      <c r="I29" s="17">
        <v>21</v>
      </c>
      <c r="J29" s="17" t="s">
        <v>40</v>
      </c>
      <c r="K29" s="25" t="s">
        <v>77</v>
      </c>
      <c r="L29" s="28" t="str">
        <f t="shared" si="0"/>
        <v>Yes</v>
      </c>
    </row>
    <row r="30" spans="1:12">
      <c r="A30" s="16" t="s">
        <v>78</v>
      </c>
      <c r="B30" s="17" t="s">
        <v>79</v>
      </c>
      <c r="C30" s="17">
        <v>57</v>
      </c>
      <c r="D30" s="17" t="s">
        <v>32</v>
      </c>
      <c r="E30" s="17" t="s">
        <v>46</v>
      </c>
      <c r="F30" s="18">
        <v>45146</v>
      </c>
      <c r="G30" s="18">
        <v>45674</v>
      </c>
      <c r="H30" s="17">
        <v>1800</v>
      </c>
      <c r="I30" s="17">
        <v>19</v>
      </c>
      <c r="J30" s="17" t="s">
        <v>40</v>
      </c>
      <c r="K30" s="25"/>
      <c r="L30" s="28" t="str">
        <f t="shared" si="0"/>
        <v>NO</v>
      </c>
    </row>
    <row r="31" spans="1:12">
      <c r="A31" s="16" t="s">
        <v>80</v>
      </c>
      <c r="B31" s="17" t="s">
        <v>81</v>
      </c>
      <c r="C31" s="17">
        <v>26</v>
      </c>
      <c r="D31" s="17" t="s">
        <v>32</v>
      </c>
      <c r="E31" s="17" t="s">
        <v>46</v>
      </c>
      <c r="F31" s="18">
        <v>45320</v>
      </c>
      <c r="G31" s="18">
        <v>45616</v>
      </c>
      <c r="H31" s="17">
        <v>1800</v>
      </c>
      <c r="I31" s="17">
        <v>5</v>
      </c>
      <c r="J31" s="17" t="s">
        <v>19</v>
      </c>
      <c r="K31" s="25"/>
      <c r="L31" s="28" t="str">
        <f t="shared" si="0"/>
        <v>NO</v>
      </c>
    </row>
    <row r="32" spans="1:12">
      <c r="A32" s="16" t="s">
        <v>82</v>
      </c>
      <c r="B32" s="17" t="s">
        <v>83</v>
      </c>
      <c r="C32" s="17">
        <v>48</v>
      </c>
      <c r="D32" s="17" t="s">
        <v>17</v>
      </c>
      <c r="E32" s="17" t="s">
        <v>46</v>
      </c>
      <c r="F32" s="18">
        <v>45451</v>
      </c>
      <c r="G32" s="18">
        <v>45455</v>
      </c>
      <c r="H32" s="17">
        <v>1800</v>
      </c>
      <c r="I32" s="17">
        <v>18</v>
      </c>
      <c r="J32" s="17" t="s">
        <v>72</v>
      </c>
      <c r="K32" s="25"/>
      <c r="L32" s="28" t="str">
        <f t="shared" si="0"/>
        <v>NO</v>
      </c>
    </row>
    <row r="33" spans="1:12">
      <c r="A33" s="16" t="s">
        <v>84</v>
      </c>
      <c r="B33" s="17" t="s">
        <v>85</v>
      </c>
      <c r="C33" s="17">
        <v>25</v>
      </c>
      <c r="D33" s="17" t="s">
        <v>32</v>
      </c>
      <c r="E33" s="17" t="s">
        <v>27</v>
      </c>
      <c r="F33" s="18">
        <v>45439</v>
      </c>
      <c r="G33" s="18">
        <v>45730</v>
      </c>
      <c r="H33" s="17">
        <v>1200</v>
      </c>
      <c r="I33" s="17">
        <v>6</v>
      </c>
      <c r="J33" s="17" t="s">
        <v>19</v>
      </c>
      <c r="K33" s="25"/>
      <c r="L33" s="28" t="str">
        <f t="shared" si="0"/>
        <v>NO</v>
      </c>
    </row>
    <row r="34" spans="1:12">
      <c r="A34" s="16" t="s">
        <v>86</v>
      </c>
      <c r="B34" s="17" t="s">
        <v>87</v>
      </c>
      <c r="C34" s="17">
        <v>53</v>
      </c>
      <c r="D34" s="17" t="s">
        <v>17</v>
      </c>
      <c r="E34" s="17" t="s">
        <v>46</v>
      </c>
      <c r="F34" s="18">
        <v>45286</v>
      </c>
      <c r="G34" s="18">
        <v>45372</v>
      </c>
      <c r="H34" s="17">
        <v>1800</v>
      </c>
      <c r="I34" s="17">
        <v>17</v>
      </c>
      <c r="J34" s="17" t="s">
        <v>40</v>
      </c>
      <c r="K34" s="25" t="s">
        <v>88</v>
      </c>
      <c r="L34" s="28" t="str">
        <f t="shared" si="0"/>
        <v>Yes</v>
      </c>
    </row>
    <row r="35" spans="1:12">
      <c r="A35" s="16" t="s">
        <v>89</v>
      </c>
      <c r="B35" s="17" t="s">
        <v>90</v>
      </c>
      <c r="C35" s="17">
        <v>42</v>
      </c>
      <c r="D35" s="17" t="s">
        <v>32</v>
      </c>
      <c r="E35" s="17" t="s">
        <v>27</v>
      </c>
      <c r="F35" s="18">
        <v>45702</v>
      </c>
      <c r="G35" s="18">
        <v>45727</v>
      </c>
      <c r="H35" s="17">
        <v>1200</v>
      </c>
      <c r="I35" s="17">
        <v>3</v>
      </c>
      <c r="J35" s="17" t="s">
        <v>72</v>
      </c>
      <c r="K35" s="25"/>
      <c r="L35" s="28" t="str">
        <f t="shared" si="0"/>
        <v>NO</v>
      </c>
    </row>
    <row r="36" spans="1:12">
      <c r="A36" s="16" t="s">
        <v>91</v>
      </c>
      <c r="B36" s="17" t="s">
        <v>92</v>
      </c>
      <c r="C36" s="17">
        <v>24</v>
      </c>
      <c r="D36" s="17" t="s">
        <v>17</v>
      </c>
      <c r="E36" s="17" t="s">
        <v>36</v>
      </c>
      <c r="F36" s="18">
        <v>45698</v>
      </c>
      <c r="G36" s="18">
        <v>45726</v>
      </c>
      <c r="H36" s="17">
        <v>2500</v>
      </c>
      <c r="I36" s="17">
        <v>28</v>
      </c>
      <c r="J36" s="17" t="s">
        <v>40</v>
      </c>
      <c r="K36" s="25"/>
      <c r="L36" s="28" t="str">
        <f t="shared" si="0"/>
        <v>NO</v>
      </c>
    </row>
    <row r="37" spans="1:12">
      <c r="A37" s="16" t="s">
        <v>93</v>
      </c>
      <c r="B37" s="17" t="s">
        <v>94</v>
      </c>
      <c r="C37" s="17">
        <v>53</v>
      </c>
      <c r="D37" s="17" t="s">
        <v>17</v>
      </c>
      <c r="E37" s="17" t="s">
        <v>27</v>
      </c>
      <c r="F37" s="18">
        <v>45614</v>
      </c>
      <c r="G37" s="18">
        <v>45645</v>
      </c>
      <c r="H37" s="17">
        <v>1200</v>
      </c>
      <c r="I37" s="17">
        <v>23</v>
      </c>
      <c r="J37" s="17" t="s">
        <v>23</v>
      </c>
      <c r="K37" s="25"/>
      <c r="L37" s="28" t="str">
        <f t="shared" si="0"/>
        <v>NO</v>
      </c>
    </row>
    <row r="38" spans="1:12">
      <c r="A38" s="16" t="s">
        <v>95</v>
      </c>
      <c r="B38" s="17" t="s">
        <v>96</v>
      </c>
      <c r="C38" s="17">
        <v>29</v>
      </c>
      <c r="D38" s="17" t="s">
        <v>32</v>
      </c>
      <c r="E38" s="17" t="s">
        <v>36</v>
      </c>
      <c r="F38" s="18">
        <v>45401</v>
      </c>
      <c r="G38" s="18">
        <v>45408</v>
      </c>
      <c r="H38" s="17">
        <v>2500</v>
      </c>
      <c r="I38" s="17">
        <v>8</v>
      </c>
      <c r="J38" s="17" t="s">
        <v>28</v>
      </c>
      <c r="K38" s="25"/>
      <c r="L38" s="28" t="str">
        <f t="shared" si="0"/>
        <v>NO</v>
      </c>
    </row>
    <row r="39" spans="1:12">
      <c r="A39" s="16" t="s">
        <v>97</v>
      </c>
      <c r="B39" s="17" t="s">
        <v>98</v>
      </c>
      <c r="C39" s="17">
        <v>31</v>
      </c>
      <c r="D39" s="17" t="s">
        <v>32</v>
      </c>
      <c r="E39" s="17" t="s">
        <v>36</v>
      </c>
      <c r="F39" s="18">
        <v>45667</v>
      </c>
      <c r="G39" s="18">
        <v>45745</v>
      </c>
      <c r="H39" s="17">
        <v>2500</v>
      </c>
      <c r="I39" s="17">
        <v>23</v>
      </c>
      <c r="J39" s="17" t="s">
        <v>47</v>
      </c>
      <c r="K39" s="25" t="s">
        <v>99</v>
      </c>
      <c r="L39" s="28" t="str">
        <f t="shared" si="0"/>
        <v>Yes</v>
      </c>
    </row>
    <row r="40" spans="1:12">
      <c r="A40" s="16" t="s">
        <v>100</v>
      </c>
      <c r="B40" s="17" t="s">
        <v>101</v>
      </c>
      <c r="C40" s="17">
        <v>52</v>
      </c>
      <c r="D40" s="17" t="s">
        <v>32</v>
      </c>
      <c r="E40" s="17" t="s">
        <v>18</v>
      </c>
      <c r="F40" s="18">
        <v>45088</v>
      </c>
      <c r="G40" s="18">
        <v>45656</v>
      </c>
      <c r="H40" s="17">
        <v>800</v>
      </c>
      <c r="I40" s="17">
        <v>9</v>
      </c>
      <c r="J40" s="17" t="s">
        <v>72</v>
      </c>
      <c r="K40" s="25" t="s">
        <v>102</v>
      </c>
      <c r="L40" s="28" t="str">
        <f t="shared" si="0"/>
        <v>Yes</v>
      </c>
    </row>
    <row r="41" spans="1:12">
      <c r="A41" s="16" t="s">
        <v>103</v>
      </c>
      <c r="B41" s="17" t="s">
        <v>104</v>
      </c>
      <c r="C41" s="17">
        <v>20</v>
      </c>
      <c r="D41" s="17" t="s">
        <v>17</v>
      </c>
      <c r="E41" s="17" t="s">
        <v>27</v>
      </c>
      <c r="F41" s="18">
        <v>45391</v>
      </c>
      <c r="G41" s="18">
        <v>45604</v>
      </c>
      <c r="H41" s="17">
        <v>1200</v>
      </c>
      <c r="I41" s="17">
        <v>2</v>
      </c>
      <c r="J41" s="17" t="s">
        <v>40</v>
      </c>
      <c r="K41" s="25"/>
      <c r="L41" s="28" t="str">
        <f t="shared" si="0"/>
        <v>NO</v>
      </c>
    </row>
    <row r="42" spans="1:12">
      <c r="A42" s="16" t="s">
        <v>105</v>
      </c>
      <c r="B42" s="17" t="s">
        <v>106</v>
      </c>
      <c r="C42" s="17">
        <v>22</v>
      </c>
      <c r="D42" s="17" t="s">
        <v>17</v>
      </c>
      <c r="E42" s="17" t="s">
        <v>18</v>
      </c>
      <c r="F42" s="18">
        <v>45699</v>
      </c>
      <c r="G42" s="18">
        <v>45740</v>
      </c>
      <c r="H42" s="17">
        <v>800</v>
      </c>
      <c r="I42" s="17">
        <v>30</v>
      </c>
      <c r="J42" s="17" t="s">
        <v>40</v>
      </c>
      <c r="K42" s="25"/>
      <c r="L42" s="28" t="str">
        <f t="shared" si="0"/>
        <v>NO</v>
      </c>
    </row>
    <row r="43" spans="1:12">
      <c r="A43" s="16" t="s">
        <v>107</v>
      </c>
      <c r="B43" s="17" t="s">
        <v>108</v>
      </c>
      <c r="C43" s="17">
        <v>23</v>
      </c>
      <c r="D43" s="17" t="s">
        <v>17</v>
      </c>
      <c r="E43" s="17" t="s">
        <v>46</v>
      </c>
      <c r="F43" s="18">
        <v>45588</v>
      </c>
      <c r="G43" s="18">
        <v>45721</v>
      </c>
      <c r="H43" s="17">
        <v>1800</v>
      </c>
      <c r="I43" s="17">
        <v>23</v>
      </c>
      <c r="J43" s="17" t="s">
        <v>23</v>
      </c>
      <c r="K43" s="25" t="s">
        <v>109</v>
      </c>
      <c r="L43" s="28" t="str">
        <f t="shared" si="0"/>
        <v>Yes</v>
      </c>
    </row>
    <row r="44" spans="1:12">
      <c r="A44" s="20" t="s">
        <v>110</v>
      </c>
      <c r="B44" s="21" t="s">
        <v>111</v>
      </c>
      <c r="C44" s="21">
        <v>27</v>
      </c>
      <c r="D44" s="21" t="s">
        <v>32</v>
      </c>
      <c r="E44" s="21" t="s">
        <v>27</v>
      </c>
      <c r="F44" s="22">
        <v>45312</v>
      </c>
      <c r="G44" s="22">
        <v>45652</v>
      </c>
      <c r="H44" s="21">
        <v>1200</v>
      </c>
      <c r="I44" s="21">
        <v>27</v>
      </c>
      <c r="J44" s="21" t="s">
        <v>23</v>
      </c>
      <c r="K44" s="26"/>
      <c r="L44" s="28" t="str">
        <f t="shared" si="0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0F2C-3C34-438C-AD91-9DB40FCF0CBC}">
  <dimension ref="A1:N57"/>
  <sheetViews>
    <sheetView workbookViewId="0">
      <selection activeCell="G56" sqref="G56"/>
    </sheetView>
  </sheetViews>
  <sheetFormatPr defaultColWidth="13.7109375" defaultRowHeight="15"/>
  <cols>
    <col min="2" max="2" width="20.28515625" bestFit="1" customWidth="1"/>
    <col min="3" max="3" width="20.140625" bestFit="1" customWidth="1"/>
    <col min="4" max="4" width="9" bestFit="1" customWidth="1"/>
    <col min="5" max="5" width="11.140625" bestFit="1" customWidth="1"/>
  </cols>
  <sheetData>
    <row r="1" spans="1:14">
      <c r="A1" t="s">
        <v>118</v>
      </c>
    </row>
    <row r="2" spans="1:14">
      <c r="A2" t="s">
        <v>119</v>
      </c>
    </row>
    <row r="3" spans="1:14">
      <c r="A3" t="s">
        <v>120</v>
      </c>
    </row>
    <row r="4" spans="1:14">
      <c r="A4" t="s">
        <v>121</v>
      </c>
    </row>
    <row r="5" spans="1:14">
      <c r="A5" t="s">
        <v>122</v>
      </c>
    </row>
    <row r="6" spans="1:14">
      <c r="A6" t="s">
        <v>123</v>
      </c>
    </row>
    <row r="7" spans="1:14">
      <c r="A7" t="s">
        <v>124</v>
      </c>
    </row>
    <row r="9" spans="1:14">
      <c r="B9" s="2"/>
      <c r="C9" s="3" t="s">
        <v>4</v>
      </c>
      <c r="D9" s="3" t="s">
        <v>5</v>
      </c>
      <c r="E9" s="3" t="s">
        <v>6</v>
      </c>
      <c r="F9" s="3" t="s">
        <v>7</v>
      </c>
      <c r="G9" s="3" t="s">
        <v>8</v>
      </c>
      <c r="H9" s="3" t="s">
        <v>9</v>
      </c>
      <c r="I9" s="3" t="s">
        <v>10</v>
      </c>
      <c r="J9" s="3" t="s">
        <v>11</v>
      </c>
      <c r="K9" s="3" t="s">
        <v>12</v>
      </c>
      <c r="L9" s="30" t="s">
        <v>13</v>
      </c>
      <c r="M9" s="30" t="s">
        <v>14</v>
      </c>
      <c r="N9" s="29" t="s">
        <v>125</v>
      </c>
    </row>
    <row r="10" spans="1:14">
      <c r="B10" s="4" t="s">
        <v>15</v>
      </c>
      <c r="C10" s="5" t="s">
        <v>16</v>
      </c>
      <c r="D10" s="5">
        <v>59</v>
      </c>
      <c r="E10" s="5" t="s">
        <v>17</v>
      </c>
      <c r="F10" s="5" t="s">
        <v>18</v>
      </c>
      <c r="G10" s="6">
        <v>45235</v>
      </c>
      <c r="H10" s="6">
        <v>45425</v>
      </c>
      <c r="I10" s="5">
        <v>800</v>
      </c>
      <c r="J10" s="5">
        <v>25</v>
      </c>
      <c r="K10" s="5" t="s">
        <v>19</v>
      </c>
      <c r="L10" s="7" t="s">
        <v>20</v>
      </c>
      <c r="M10" s="1">
        <f>INT((H10-G10)/30)</f>
        <v>6</v>
      </c>
      <c r="N10" s="1">
        <f>I10*M10</f>
        <v>4800</v>
      </c>
    </row>
    <row r="11" spans="1:14">
      <c r="B11" s="4" t="s">
        <v>21</v>
      </c>
      <c r="C11" s="5" t="s">
        <v>22</v>
      </c>
      <c r="D11" s="5">
        <v>27</v>
      </c>
      <c r="E11" s="5" t="s">
        <v>17</v>
      </c>
      <c r="F11" s="5" t="s">
        <v>18</v>
      </c>
      <c r="G11" s="6">
        <v>45714</v>
      </c>
      <c r="H11" s="6">
        <v>45740</v>
      </c>
      <c r="I11" s="5">
        <v>800</v>
      </c>
      <c r="J11" s="5">
        <v>20</v>
      </c>
      <c r="K11" s="5" t="s">
        <v>23</v>
      </c>
      <c r="L11" s="7" t="s">
        <v>24</v>
      </c>
      <c r="M11" s="1">
        <f t="shared" ref="M11:M44" si="0">INT((H11-G11)/30)</f>
        <v>0</v>
      </c>
      <c r="N11" s="1">
        <f t="shared" ref="N11:N44" si="1">I11*M11</f>
        <v>0</v>
      </c>
    </row>
    <row r="12" spans="1:14">
      <c r="B12" s="4" t="s">
        <v>25</v>
      </c>
      <c r="C12" s="5" t="s">
        <v>26</v>
      </c>
      <c r="D12" s="5">
        <v>24</v>
      </c>
      <c r="E12" s="5" t="s">
        <v>17</v>
      </c>
      <c r="F12" s="5" t="s">
        <v>27</v>
      </c>
      <c r="G12" s="6">
        <v>45191</v>
      </c>
      <c r="H12" s="6">
        <v>45371</v>
      </c>
      <c r="I12" s="5">
        <v>1200</v>
      </c>
      <c r="J12" s="5">
        <v>18</v>
      </c>
      <c r="K12" s="5" t="s">
        <v>28</v>
      </c>
      <c r="L12" s="7" t="s">
        <v>29</v>
      </c>
      <c r="M12" s="1">
        <f t="shared" si="0"/>
        <v>6</v>
      </c>
      <c r="N12" s="1">
        <f t="shared" si="1"/>
        <v>7200</v>
      </c>
    </row>
    <row r="13" spans="1:14">
      <c r="B13" s="4" t="s">
        <v>30</v>
      </c>
      <c r="C13" s="5" t="s">
        <v>31</v>
      </c>
      <c r="D13" s="5">
        <v>31</v>
      </c>
      <c r="E13" s="5" t="s">
        <v>32</v>
      </c>
      <c r="F13" s="5" t="s">
        <v>27</v>
      </c>
      <c r="G13" s="6">
        <v>45479</v>
      </c>
      <c r="H13" s="6">
        <v>45587</v>
      </c>
      <c r="I13" s="5">
        <v>1200</v>
      </c>
      <c r="J13" s="5">
        <v>16</v>
      </c>
      <c r="K13" s="5" t="s">
        <v>28</v>
      </c>
      <c r="L13" s="7" t="s">
        <v>33</v>
      </c>
      <c r="M13" s="1">
        <f t="shared" si="0"/>
        <v>3</v>
      </c>
      <c r="N13" s="1">
        <f t="shared" si="1"/>
        <v>3600</v>
      </c>
    </row>
    <row r="14" spans="1:14">
      <c r="B14" s="4" t="s">
        <v>34</v>
      </c>
      <c r="C14" s="5" t="s">
        <v>35</v>
      </c>
      <c r="D14" s="5">
        <v>19</v>
      </c>
      <c r="E14" s="5" t="s">
        <v>17</v>
      </c>
      <c r="F14" s="5" t="s">
        <v>36</v>
      </c>
      <c r="G14" s="6">
        <v>45286</v>
      </c>
      <c r="H14" s="6">
        <v>45501</v>
      </c>
      <c r="I14" s="5">
        <v>2500</v>
      </c>
      <c r="J14" s="5">
        <v>12</v>
      </c>
      <c r="K14" s="5" t="s">
        <v>19</v>
      </c>
      <c r="L14" s="7" t="s">
        <v>37</v>
      </c>
      <c r="M14" s="1">
        <f t="shared" si="0"/>
        <v>7</v>
      </c>
      <c r="N14" s="1">
        <f t="shared" si="1"/>
        <v>17500</v>
      </c>
    </row>
    <row r="15" spans="1:14">
      <c r="B15" s="4" t="s">
        <v>38</v>
      </c>
      <c r="C15" s="5" t="s">
        <v>39</v>
      </c>
      <c r="D15" s="5">
        <v>40</v>
      </c>
      <c r="E15" s="5" t="s">
        <v>17</v>
      </c>
      <c r="F15" s="5" t="s">
        <v>18</v>
      </c>
      <c r="G15" s="6">
        <v>45317</v>
      </c>
      <c r="H15" s="6">
        <v>45392</v>
      </c>
      <c r="I15" s="5">
        <v>800</v>
      </c>
      <c r="J15" s="5">
        <v>14</v>
      </c>
      <c r="K15" s="5" t="s">
        <v>40</v>
      </c>
      <c r="L15" s="7" t="s">
        <v>41</v>
      </c>
      <c r="M15" s="1">
        <f t="shared" si="0"/>
        <v>2</v>
      </c>
      <c r="N15" s="1">
        <f t="shared" si="1"/>
        <v>1600</v>
      </c>
    </row>
    <row r="16" spans="1:14">
      <c r="B16" s="4" t="s">
        <v>42</v>
      </c>
      <c r="C16" s="5" t="s">
        <v>43</v>
      </c>
      <c r="D16" s="5">
        <v>41</v>
      </c>
      <c r="E16" s="5" t="s">
        <v>32</v>
      </c>
      <c r="F16" s="5" t="s">
        <v>18</v>
      </c>
      <c r="G16" s="6">
        <v>45588</v>
      </c>
      <c r="H16" s="6">
        <v>45677</v>
      </c>
      <c r="I16" s="5">
        <v>800</v>
      </c>
      <c r="J16" s="5">
        <v>25</v>
      </c>
      <c r="K16" s="5" t="s">
        <v>23</v>
      </c>
      <c r="L16" s="7"/>
      <c r="M16" s="1">
        <f t="shared" si="0"/>
        <v>2</v>
      </c>
      <c r="N16" s="1">
        <f t="shared" si="1"/>
        <v>1600</v>
      </c>
    </row>
    <row r="17" spans="2:14">
      <c r="B17" s="4" t="s">
        <v>44</v>
      </c>
      <c r="C17" s="5" t="s">
        <v>45</v>
      </c>
      <c r="D17" s="5">
        <v>43</v>
      </c>
      <c r="E17" s="5" t="s">
        <v>17</v>
      </c>
      <c r="F17" s="5" t="s">
        <v>46</v>
      </c>
      <c r="G17" s="6">
        <v>45450</v>
      </c>
      <c r="H17" s="6">
        <v>45563</v>
      </c>
      <c r="I17" s="5">
        <v>1800</v>
      </c>
      <c r="J17" s="5">
        <v>28</v>
      </c>
      <c r="K17" s="5" t="s">
        <v>47</v>
      </c>
      <c r="L17" s="7"/>
      <c r="M17" s="1">
        <f t="shared" si="0"/>
        <v>3</v>
      </c>
      <c r="N17" s="1">
        <f t="shared" si="1"/>
        <v>5400</v>
      </c>
    </row>
    <row r="18" spans="2:14">
      <c r="B18" s="4" t="s">
        <v>48</v>
      </c>
      <c r="C18" s="5" t="s">
        <v>49</v>
      </c>
      <c r="D18" s="5">
        <v>42</v>
      </c>
      <c r="E18" s="5" t="s">
        <v>17</v>
      </c>
      <c r="F18" s="5" t="s">
        <v>18</v>
      </c>
      <c r="G18" s="6">
        <v>45569</v>
      </c>
      <c r="H18" s="6">
        <v>45582</v>
      </c>
      <c r="I18" s="5">
        <v>800</v>
      </c>
      <c r="J18" s="5">
        <v>3</v>
      </c>
      <c r="K18" s="5" t="s">
        <v>47</v>
      </c>
      <c r="L18" s="7" t="s">
        <v>50</v>
      </c>
      <c r="M18" s="1">
        <f t="shared" si="0"/>
        <v>0</v>
      </c>
      <c r="N18" s="1">
        <f t="shared" si="1"/>
        <v>0</v>
      </c>
    </row>
    <row r="19" spans="2:14">
      <c r="B19" s="4" t="s">
        <v>51</v>
      </c>
      <c r="C19" s="5" t="s">
        <v>52</v>
      </c>
      <c r="D19" s="5">
        <v>37</v>
      </c>
      <c r="E19" s="5" t="s">
        <v>17</v>
      </c>
      <c r="F19" s="5" t="s">
        <v>27</v>
      </c>
      <c r="G19" s="6">
        <v>45202</v>
      </c>
      <c r="H19" s="6">
        <v>45280</v>
      </c>
      <c r="I19" s="5">
        <v>1200</v>
      </c>
      <c r="J19" s="5">
        <v>29</v>
      </c>
      <c r="K19" s="5" t="s">
        <v>40</v>
      </c>
      <c r="L19" s="7" t="s">
        <v>53</v>
      </c>
      <c r="M19" s="1">
        <f t="shared" si="0"/>
        <v>2</v>
      </c>
      <c r="N19" s="1">
        <f t="shared" si="1"/>
        <v>2400</v>
      </c>
    </row>
    <row r="20" spans="2:14">
      <c r="B20" s="4" t="s">
        <v>54</v>
      </c>
      <c r="C20" s="5" t="s">
        <v>55</v>
      </c>
      <c r="D20" s="5">
        <v>48</v>
      </c>
      <c r="E20" s="5" t="s">
        <v>32</v>
      </c>
      <c r="F20" s="5" t="s">
        <v>27</v>
      </c>
      <c r="G20" s="6">
        <v>45297</v>
      </c>
      <c r="H20" s="6">
        <v>45459</v>
      </c>
      <c r="I20" s="5">
        <v>1200</v>
      </c>
      <c r="J20" s="5">
        <v>13</v>
      </c>
      <c r="K20" s="5" t="s">
        <v>19</v>
      </c>
      <c r="L20" s="7" t="s">
        <v>56</v>
      </c>
      <c r="M20" s="1">
        <f t="shared" si="0"/>
        <v>5</v>
      </c>
      <c r="N20" s="1">
        <f t="shared" si="1"/>
        <v>6000</v>
      </c>
    </row>
    <row r="21" spans="2:14">
      <c r="B21" s="4" t="s">
        <v>57</v>
      </c>
      <c r="C21" s="5" t="s">
        <v>58</v>
      </c>
      <c r="D21" s="5">
        <v>36</v>
      </c>
      <c r="E21" s="5" t="s">
        <v>17</v>
      </c>
      <c r="F21" s="5" t="s">
        <v>27</v>
      </c>
      <c r="G21" s="6">
        <v>45154</v>
      </c>
      <c r="H21" s="6">
        <v>45568</v>
      </c>
      <c r="I21" s="5">
        <v>1200</v>
      </c>
      <c r="J21" s="5">
        <v>19</v>
      </c>
      <c r="K21" s="5" t="s">
        <v>47</v>
      </c>
      <c r="L21" s="7" t="s">
        <v>59</v>
      </c>
      <c r="M21" s="1">
        <f t="shared" si="0"/>
        <v>13</v>
      </c>
      <c r="N21" s="1">
        <f t="shared" si="1"/>
        <v>15600</v>
      </c>
    </row>
    <row r="22" spans="2:14">
      <c r="B22" s="4" t="s">
        <v>60</v>
      </c>
      <c r="C22" s="5" t="s">
        <v>61</v>
      </c>
      <c r="D22" s="5">
        <v>48</v>
      </c>
      <c r="E22" s="5" t="s">
        <v>32</v>
      </c>
      <c r="F22" s="5" t="s">
        <v>46</v>
      </c>
      <c r="G22" s="6">
        <v>45556</v>
      </c>
      <c r="H22" s="6">
        <v>45641</v>
      </c>
      <c r="I22" s="5">
        <v>1800</v>
      </c>
      <c r="J22" s="5">
        <v>22</v>
      </c>
      <c r="K22" s="5" t="s">
        <v>47</v>
      </c>
      <c r="L22" s="7"/>
      <c r="M22" s="1">
        <f t="shared" si="0"/>
        <v>2</v>
      </c>
      <c r="N22" s="1">
        <f t="shared" si="1"/>
        <v>3600</v>
      </c>
    </row>
    <row r="23" spans="2:14">
      <c r="B23" s="4" t="s">
        <v>62</v>
      </c>
      <c r="C23" s="5" t="s">
        <v>63</v>
      </c>
      <c r="D23" s="5">
        <v>39</v>
      </c>
      <c r="E23" s="5" t="s">
        <v>17</v>
      </c>
      <c r="F23" s="5" t="s">
        <v>27</v>
      </c>
      <c r="G23" s="6">
        <v>45065</v>
      </c>
      <c r="H23" s="6">
        <v>45242</v>
      </c>
      <c r="I23" s="5">
        <v>1200</v>
      </c>
      <c r="J23" s="5">
        <v>28</v>
      </c>
      <c r="K23" s="5" t="s">
        <v>40</v>
      </c>
      <c r="L23" s="7"/>
      <c r="M23" s="1">
        <f t="shared" si="0"/>
        <v>5</v>
      </c>
      <c r="N23" s="1">
        <f t="shared" si="1"/>
        <v>6000</v>
      </c>
    </row>
    <row r="24" spans="2:14">
      <c r="B24" s="4" t="s">
        <v>64</v>
      </c>
      <c r="C24" s="5" t="s">
        <v>65</v>
      </c>
      <c r="D24" s="5">
        <v>44</v>
      </c>
      <c r="E24" s="5" t="s">
        <v>32</v>
      </c>
      <c r="F24" s="5" t="s">
        <v>18</v>
      </c>
      <c r="G24" s="6">
        <v>45333</v>
      </c>
      <c r="H24" s="6">
        <v>45540</v>
      </c>
      <c r="I24" s="5">
        <v>800</v>
      </c>
      <c r="J24" s="5">
        <v>8</v>
      </c>
      <c r="K24" s="5" t="s">
        <v>28</v>
      </c>
      <c r="L24" s="7"/>
      <c r="M24" s="1">
        <f t="shared" si="0"/>
        <v>6</v>
      </c>
      <c r="N24" s="1">
        <f t="shared" si="1"/>
        <v>4800</v>
      </c>
    </row>
    <row r="25" spans="2:14">
      <c r="B25" s="4" t="s">
        <v>66</v>
      </c>
      <c r="C25" s="5" t="s">
        <v>67</v>
      </c>
      <c r="D25" s="5">
        <v>39</v>
      </c>
      <c r="E25" s="5" t="s">
        <v>17</v>
      </c>
      <c r="F25" s="5" t="s">
        <v>36</v>
      </c>
      <c r="G25" s="6">
        <v>45702</v>
      </c>
      <c r="H25" s="6">
        <v>45732</v>
      </c>
      <c r="I25" s="5">
        <v>2500</v>
      </c>
      <c r="J25" s="5">
        <v>14</v>
      </c>
      <c r="K25" s="5" t="s">
        <v>47</v>
      </c>
      <c r="L25" s="7"/>
      <c r="M25" s="1">
        <f t="shared" si="0"/>
        <v>1</v>
      </c>
      <c r="N25" s="1">
        <f t="shared" si="1"/>
        <v>2500</v>
      </c>
    </row>
    <row r="26" spans="2:14">
      <c r="B26" s="4" t="s">
        <v>68</v>
      </c>
      <c r="C26" s="5" t="s">
        <v>69</v>
      </c>
      <c r="D26" s="5">
        <v>35</v>
      </c>
      <c r="E26" s="5" t="s">
        <v>17</v>
      </c>
      <c r="F26" s="5" t="s">
        <v>27</v>
      </c>
      <c r="G26" s="6">
        <v>45329</v>
      </c>
      <c r="H26" s="6">
        <v>45685</v>
      </c>
      <c r="I26" s="5">
        <v>1200</v>
      </c>
      <c r="J26" s="5">
        <v>25</v>
      </c>
      <c r="K26" s="5" t="s">
        <v>28</v>
      </c>
      <c r="L26" s="7"/>
      <c r="M26" s="1">
        <f t="shared" si="0"/>
        <v>11</v>
      </c>
      <c r="N26" s="1">
        <f t="shared" si="1"/>
        <v>13200</v>
      </c>
    </row>
    <row r="27" spans="2:14">
      <c r="B27" s="4" t="s">
        <v>70</v>
      </c>
      <c r="C27" s="5" t="s">
        <v>71</v>
      </c>
      <c r="D27" s="5">
        <v>56</v>
      </c>
      <c r="E27" s="5" t="s">
        <v>32</v>
      </c>
      <c r="F27" s="5" t="s">
        <v>36</v>
      </c>
      <c r="G27" s="6">
        <v>45213</v>
      </c>
      <c r="H27" s="6">
        <v>45649</v>
      </c>
      <c r="I27" s="5">
        <v>2500</v>
      </c>
      <c r="J27" s="5">
        <v>13</v>
      </c>
      <c r="K27" s="5" t="s">
        <v>72</v>
      </c>
      <c r="L27" s="7"/>
      <c r="M27" s="1">
        <f t="shared" si="0"/>
        <v>14</v>
      </c>
      <c r="N27" s="1">
        <f t="shared" si="1"/>
        <v>35000</v>
      </c>
    </row>
    <row r="28" spans="2:14">
      <c r="B28" s="4" t="s">
        <v>73</v>
      </c>
      <c r="C28" s="5" t="s">
        <v>74</v>
      </c>
      <c r="D28" s="5">
        <v>27</v>
      </c>
      <c r="E28" s="5" t="s">
        <v>32</v>
      </c>
      <c r="F28" s="5" t="s">
        <v>18</v>
      </c>
      <c r="G28" s="6">
        <v>45354</v>
      </c>
      <c r="H28" s="6">
        <v>45664</v>
      </c>
      <c r="I28" s="5">
        <v>800</v>
      </c>
      <c r="J28" s="5">
        <v>26</v>
      </c>
      <c r="K28" s="5" t="s">
        <v>40</v>
      </c>
      <c r="L28" s="7"/>
      <c r="M28" s="1">
        <f t="shared" si="0"/>
        <v>10</v>
      </c>
      <c r="N28" s="1">
        <f t="shared" si="1"/>
        <v>8000</v>
      </c>
    </row>
    <row r="29" spans="2:14">
      <c r="B29" s="4" t="s">
        <v>75</v>
      </c>
      <c r="C29" s="5" t="s">
        <v>76</v>
      </c>
      <c r="D29" s="5">
        <v>28</v>
      </c>
      <c r="E29" s="5" t="s">
        <v>17</v>
      </c>
      <c r="F29" s="5" t="s">
        <v>36</v>
      </c>
      <c r="G29" s="6">
        <v>45417</v>
      </c>
      <c r="H29" s="6">
        <v>45608</v>
      </c>
      <c r="I29" s="5">
        <v>2500</v>
      </c>
      <c r="J29" s="5">
        <v>21</v>
      </c>
      <c r="K29" s="5" t="s">
        <v>40</v>
      </c>
      <c r="L29" s="7" t="s">
        <v>77</v>
      </c>
      <c r="M29" s="1">
        <f t="shared" si="0"/>
        <v>6</v>
      </c>
      <c r="N29" s="1">
        <f t="shared" si="1"/>
        <v>15000</v>
      </c>
    </row>
    <row r="30" spans="2:14">
      <c r="B30" s="4" t="s">
        <v>78</v>
      </c>
      <c r="C30" s="5" t="s">
        <v>79</v>
      </c>
      <c r="D30" s="5">
        <v>57</v>
      </c>
      <c r="E30" s="5" t="s">
        <v>32</v>
      </c>
      <c r="F30" s="5" t="s">
        <v>46</v>
      </c>
      <c r="G30" s="6">
        <v>45146</v>
      </c>
      <c r="H30" s="6">
        <v>45674</v>
      </c>
      <c r="I30" s="5">
        <v>1800</v>
      </c>
      <c r="J30" s="5">
        <v>19</v>
      </c>
      <c r="K30" s="5" t="s">
        <v>40</v>
      </c>
      <c r="L30" s="7"/>
      <c r="M30" s="1">
        <f t="shared" si="0"/>
        <v>17</v>
      </c>
      <c r="N30" s="1">
        <f t="shared" si="1"/>
        <v>30600</v>
      </c>
    </row>
    <row r="31" spans="2:14">
      <c r="B31" s="4" t="s">
        <v>80</v>
      </c>
      <c r="C31" s="5" t="s">
        <v>81</v>
      </c>
      <c r="D31" s="5">
        <v>26</v>
      </c>
      <c r="E31" s="5" t="s">
        <v>32</v>
      </c>
      <c r="F31" s="5" t="s">
        <v>46</v>
      </c>
      <c r="G31" s="6">
        <v>45320</v>
      </c>
      <c r="H31" s="6">
        <v>45616</v>
      </c>
      <c r="I31" s="5">
        <v>1800</v>
      </c>
      <c r="J31" s="5">
        <v>5</v>
      </c>
      <c r="K31" s="5" t="s">
        <v>19</v>
      </c>
      <c r="L31" s="7"/>
      <c r="M31" s="1">
        <f t="shared" si="0"/>
        <v>9</v>
      </c>
      <c r="N31" s="1">
        <f t="shared" si="1"/>
        <v>16200</v>
      </c>
    </row>
    <row r="32" spans="2:14">
      <c r="B32" s="4" t="s">
        <v>82</v>
      </c>
      <c r="C32" s="5" t="s">
        <v>83</v>
      </c>
      <c r="D32" s="5">
        <v>48</v>
      </c>
      <c r="E32" s="5" t="s">
        <v>17</v>
      </c>
      <c r="F32" s="5" t="s">
        <v>46</v>
      </c>
      <c r="G32" s="6">
        <v>45451</v>
      </c>
      <c r="H32" s="6">
        <v>45455</v>
      </c>
      <c r="I32" s="5">
        <v>1800</v>
      </c>
      <c r="J32" s="5">
        <v>18</v>
      </c>
      <c r="K32" s="5" t="s">
        <v>72</v>
      </c>
      <c r="L32" s="7"/>
      <c r="M32" s="1">
        <f t="shared" si="0"/>
        <v>0</v>
      </c>
      <c r="N32" s="1">
        <f t="shared" si="1"/>
        <v>0</v>
      </c>
    </row>
    <row r="33" spans="2:14">
      <c r="B33" s="4" t="s">
        <v>84</v>
      </c>
      <c r="C33" s="5" t="s">
        <v>85</v>
      </c>
      <c r="D33" s="5">
        <v>25</v>
      </c>
      <c r="E33" s="5" t="s">
        <v>32</v>
      </c>
      <c r="F33" s="5" t="s">
        <v>27</v>
      </c>
      <c r="G33" s="6">
        <v>45439</v>
      </c>
      <c r="H33" s="6">
        <v>45730</v>
      </c>
      <c r="I33" s="5">
        <v>1200</v>
      </c>
      <c r="J33" s="5">
        <v>6</v>
      </c>
      <c r="K33" s="5" t="s">
        <v>19</v>
      </c>
      <c r="L33" s="7"/>
      <c r="M33" s="1">
        <f t="shared" si="0"/>
        <v>9</v>
      </c>
      <c r="N33" s="1">
        <f t="shared" si="1"/>
        <v>10800</v>
      </c>
    </row>
    <row r="34" spans="2:14">
      <c r="B34" s="4" t="s">
        <v>86</v>
      </c>
      <c r="C34" s="5" t="s">
        <v>87</v>
      </c>
      <c r="D34" s="5">
        <v>53</v>
      </c>
      <c r="E34" s="5" t="s">
        <v>17</v>
      </c>
      <c r="F34" s="5" t="s">
        <v>46</v>
      </c>
      <c r="G34" s="6">
        <v>45286</v>
      </c>
      <c r="H34" s="6">
        <v>45372</v>
      </c>
      <c r="I34" s="5">
        <v>1800</v>
      </c>
      <c r="J34" s="5">
        <v>17</v>
      </c>
      <c r="K34" s="5" t="s">
        <v>40</v>
      </c>
      <c r="L34" s="7" t="s">
        <v>88</v>
      </c>
      <c r="M34" s="1">
        <f t="shared" si="0"/>
        <v>2</v>
      </c>
      <c r="N34" s="1">
        <f t="shared" si="1"/>
        <v>3600</v>
      </c>
    </row>
    <row r="35" spans="2:14">
      <c r="B35" s="4" t="s">
        <v>89</v>
      </c>
      <c r="C35" s="5" t="s">
        <v>90</v>
      </c>
      <c r="D35" s="5">
        <v>42</v>
      </c>
      <c r="E35" s="5" t="s">
        <v>32</v>
      </c>
      <c r="F35" s="5" t="s">
        <v>27</v>
      </c>
      <c r="G35" s="6">
        <v>45702</v>
      </c>
      <c r="H35" s="6">
        <v>45727</v>
      </c>
      <c r="I35" s="5">
        <v>1200</v>
      </c>
      <c r="J35" s="5">
        <v>3</v>
      </c>
      <c r="K35" s="5" t="s">
        <v>72</v>
      </c>
      <c r="L35" s="7"/>
      <c r="M35" s="1">
        <f t="shared" si="0"/>
        <v>0</v>
      </c>
      <c r="N35" s="1">
        <f t="shared" si="1"/>
        <v>0</v>
      </c>
    </row>
    <row r="36" spans="2:14">
      <c r="B36" s="4" t="s">
        <v>91</v>
      </c>
      <c r="C36" s="5" t="s">
        <v>92</v>
      </c>
      <c r="D36" s="5">
        <v>24</v>
      </c>
      <c r="E36" s="5" t="s">
        <v>17</v>
      </c>
      <c r="F36" s="5" t="s">
        <v>36</v>
      </c>
      <c r="G36" s="6">
        <v>45698</v>
      </c>
      <c r="H36" s="6">
        <v>45726</v>
      </c>
      <c r="I36" s="5">
        <v>2500</v>
      </c>
      <c r="J36" s="5">
        <v>28</v>
      </c>
      <c r="K36" s="5" t="s">
        <v>40</v>
      </c>
      <c r="L36" s="7"/>
      <c r="M36" s="1">
        <f t="shared" si="0"/>
        <v>0</v>
      </c>
      <c r="N36" s="1">
        <f t="shared" si="1"/>
        <v>0</v>
      </c>
    </row>
    <row r="37" spans="2:14">
      <c r="B37" s="4" t="s">
        <v>93</v>
      </c>
      <c r="C37" s="5" t="s">
        <v>94</v>
      </c>
      <c r="D37" s="5">
        <v>53</v>
      </c>
      <c r="E37" s="5" t="s">
        <v>17</v>
      </c>
      <c r="F37" s="5" t="s">
        <v>27</v>
      </c>
      <c r="G37" s="6">
        <v>45614</v>
      </c>
      <c r="H37" s="6">
        <v>45645</v>
      </c>
      <c r="I37" s="5">
        <v>1200</v>
      </c>
      <c r="J37" s="5">
        <v>23</v>
      </c>
      <c r="K37" s="5" t="s">
        <v>23</v>
      </c>
      <c r="L37" s="7"/>
      <c r="M37" s="1">
        <f t="shared" si="0"/>
        <v>1</v>
      </c>
      <c r="N37" s="1">
        <f t="shared" si="1"/>
        <v>1200</v>
      </c>
    </row>
    <row r="38" spans="2:14">
      <c r="B38" s="4" t="s">
        <v>95</v>
      </c>
      <c r="C38" s="5" t="s">
        <v>96</v>
      </c>
      <c r="D38" s="5">
        <v>29</v>
      </c>
      <c r="E38" s="5" t="s">
        <v>32</v>
      </c>
      <c r="F38" s="5" t="s">
        <v>36</v>
      </c>
      <c r="G38" s="6">
        <v>45401</v>
      </c>
      <c r="H38" s="6">
        <v>45408</v>
      </c>
      <c r="I38" s="5">
        <v>2500</v>
      </c>
      <c r="J38" s="5">
        <v>8</v>
      </c>
      <c r="K38" s="5" t="s">
        <v>28</v>
      </c>
      <c r="L38" s="7"/>
      <c r="M38" s="1">
        <f t="shared" si="0"/>
        <v>0</v>
      </c>
      <c r="N38" s="1">
        <f t="shared" si="1"/>
        <v>0</v>
      </c>
    </row>
    <row r="39" spans="2:14">
      <c r="B39" s="4" t="s">
        <v>97</v>
      </c>
      <c r="C39" s="5" t="s">
        <v>98</v>
      </c>
      <c r="D39" s="5">
        <v>31</v>
      </c>
      <c r="E39" s="5" t="s">
        <v>32</v>
      </c>
      <c r="F39" s="5" t="s">
        <v>36</v>
      </c>
      <c r="G39" s="6">
        <v>45667</v>
      </c>
      <c r="H39" s="6">
        <v>45745</v>
      </c>
      <c r="I39" s="5">
        <v>2500</v>
      </c>
      <c r="J39" s="5">
        <v>23</v>
      </c>
      <c r="K39" s="5" t="s">
        <v>47</v>
      </c>
      <c r="L39" s="7" t="s">
        <v>99</v>
      </c>
      <c r="M39" s="1">
        <f t="shared" si="0"/>
        <v>2</v>
      </c>
      <c r="N39" s="1">
        <f t="shared" si="1"/>
        <v>5000</v>
      </c>
    </row>
    <row r="40" spans="2:14">
      <c r="B40" s="4" t="s">
        <v>100</v>
      </c>
      <c r="C40" s="5" t="s">
        <v>101</v>
      </c>
      <c r="D40" s="5">
        <v>52</v>
      </c>
      <c r="E40" s="5" t="s">
        <v>32</v>
      </c>
      <c r="F40" s="5" t="s">
        <v>18</v>
      </c>
      <c r="G40" s="6">
        <v>45088</v>
      </c>
      <c r="H40" s="6">
        <v>45656</v>
      </c>
      <c r="I40" s="5">
        <v>800</v>
      </c>
      <c r="J40" s="5">
        <v>9</v>
      </c>
      <c r="K40" s="5" t="s">
        <v>72</v>
      </c>
      <c r="L40" s="7" t="s">
        <v>102</v>
      </c>
      <c r="M40" s="1">
        <f t="shared" si="0"/>
        <v>18</v>
      </c>
      <c r="N40" s="1">
        <f t="shared" si="1"/>
        <v>14400</v>
      </c>
    </row>
    <row r="41" spans="2:14">
      <c r="B41" s="4" t="s">
        <v>103</v>
      </c>
      <c r="C41" s="5" t="s">
        <v>104</v>
      </c>
      <c r="D41" s="5">
        <v>20</v>
      </c>
      <c r="E41" s="5" t="s">
        <v>17</v>
      </c>
      <c r="F41" s="5" t="s">
        <v>27</v>
      </c>
      <c r="G41" s="6">
        <v>45391</v>
      </c>
      <c r="H41" s="6">
        <v>45604</v>
      </c>
      <c r="I41" s="5">
        <v>1200</v>
      </c>
      <c r="J41" s="5">
        <v>2</v>
      </c>
      <c r="K41" s="5" t="s">
        <v>40</v>
      </c>
      <c r="L41" s="7"/>
      <c r="M41" s="1">
        <f t="shared" si="0"/>
        <v>7</v>
      </c>
      <c r="N41" s="1">
        <f t="shared" si="1"/>
        <v>8400</v>
      </c>
    </row>
    <row r="42" spans="2:14">
      <c r="B42" s="4" t="s">
        <v>105</v>
      </c>
      <c r="C42" s="5" t="s">
        <v>106</v>
      </c>
      <c r="D42" s="5">
        <v>22</v>
      </c>
      <c r="E42" s="5" t="s">
        <v>17</v>
      </c>
      <c r="F42" s="5" t="s">
        <v>18</v>
      </c>
      <c r="G42" s="6">
        <v>45699</v>
      </c>
      <c r="H42" s="6">
        <v>45740</v>
      </c>
      <c r="I42" s="5">
        <v>800</v>
      </c>
      <c r="J42" s="5">
        <v>30</v>
      </c>
      <c r="K42" s="5" t="s">
        <v>40</v>
      </c>
      <c r="L42" s="7"/>
      <c r="M42" s="1">
        <f t="shared" si="0"/>
        <v>1</v>
      </c>
      <c r="N42" s="1">
        <f t="shared" si="1"/>
        <v>800</v>
      </c>
    </row>
    <row r="43" spans="2:14">
      <c r="B43" s="4" t="s">
        <v>107</v>
      </c>
      <c r="C43" s="5" t="s">
        <v>108</v>
      </c>
      <c r="D43" s="5">
        <v>23</v>
      </c>
      <c r="E43" s="5" t="s">
        <v>17</v>
      </c>
      <c r="F43" s="5" t="s">
        <v>46</v>
      </c>
      <c r="G43" s="6">
        <v>45588</v>
      </c>
      <c r="H43" s="6">
        <v>45721</v>
      </c>
      <c r="I43" s="5">
        <v>1800</v>
      </c>
      <c r="J43" s="5">
        <v>23</v>
      </c>
      <c r="K43" s="5" t="s">
        <v>23</v>
      </c>
      <c r="L43" s="7" t="s">
        <v>109</v>
      </c>
      <c r="M43" s="1">
        <f t="shared" si="0"/>
        <v>4</v>
      </c>
      <c r="N43" s="1">
        <f t="shared" si="1"/>
        <v>7200</v>
      </c>
    </row>
    <row r="44" spans="2:14">
      <c r="B44" s="8" t="s">
        <v>110</v>
      </c>
      <c r="C44" s="9" t="s">
        <v>111</v>
      </c>
      <c r="D44" s="9">
        <v>27</v>
      </c>
      <c r="E44" s="9" t="s">
        <v>32</v>
      </c>
      <c r="F44" s="9" t="s">
        <v>27</v>
      </c>
      <c r="G44" s="10">
        <v>45312</v>
      </c>
      <c r="H44" s="10">
        <v>45652</v>
      </c>
      <c r="I44" s="9">
        <v>1200</v>
      </c>
      <c r="J44" s="9">
        <v>27</v>
      </c>
      <c r="K44" s="9" t="s">
        <v>23</v>
      </c>
      <c r="L44" s="11"/>
      <c r="M44" s="1">
        <f t="shared" si="0"/>
        <v>11</v>
      </c>
      <c r="N44" s="1">
        <f t="shared" si="1"/>
        <v>13200</v>
      </c>
    </row>
    <row r="49" spans="2:5">
      <c r="B49" s="31" t="s">
        <v>126</v>
      </c>
      <c r="C49" s="31" t="s">
        <v>7</v>
      </c>
    </row>
    <row r="50" spans="2:5">
      <c r="B50" s="31" t="s">
        <v>12</v>
      </c>
      <c r="C50" t="s">
        <v>36</v>
      </c>
      <c r="D50" t="s">
        <v>46</v>
      </c>
      <c r="E50" t="s">
        <v>127</v>
      </c>
    </row>
    <row r="51" spans="2:5">
      <c r="B51" t="s">
        <v>19</v>
      </c>
      <c r="C51" s="32">
        <v>17500</v>
      </c>
      <c r="D51" s="32">
        <v>16200</v>
      </c>
      <c r="E51" s="32">
        <v>33700</v>
      </c>
    </row>
    <row r="52" spans="2:5">
      <c r="B52" t="s">
        <v>72</v>
      </c>
      <c r="C52" s="32">
        <v>35000</v>
      </c>
      <c r="D52" s="32">
        <v>0</v>
      </c>
      <c r="E52" s="32">
        <v>35000</v>
      </c>
    </row>
    <row r="53" spans="2:5">
      <c r="B53" t="s">
        <v>28</v>
      </c>
      <c r="C53" s="32">
        <v>0</v>
      </c>
      <c r="D53" s="32"/>
      <c r="E53" s="32">
        <v>0</v>
      </c>
    </row>
    <row r="54" spans="2:5">
      <c r="B54" t="s">
        <v>47</v>
      </c>
      <c r="C54" s="32">
        <v>7500</v>
      </c>
      <c r="D54" s="32">
        <v>9000</v>
      </c>
      <c r="E54" s="32">
        <v>16500</v>
      </c>
    </row>
    <row r="55" spans="2:5">
      <c r="B55" t="s">
        <v>40</v>
      </c>
      <c r="C55" s="32">
        <v>15000</v>
      </c>
      <c r="D55" s="32">
        <v>34200</v>
      </c>
      <c r="E55" s="32">
        <v>49200</v>
      </c>
    </row>
    <row r="56" spans="2:5">
      <c r="B56" t="s">
        <v>23</v>
      </c>
      <c r="C56" s="32"/>
      <c r="D56" s="32">
        <v>7200</v>
      </c>
      <c r="E56" s="32">
        <v>7200</v>
      </c>
    </row>
    <row r="57" spans="2:5">
      <c r="B57" t="s">
        <v>127</v>
      </c>
      <c r="C57" s="32">
        <v>75000</v>
      </c>
      <c r="D57" s="32">
        <v>66600</v>
      </c>
      <c r="E57" s="32">
        <v>141600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64AA-D2A2-4980-9B62-68A491DEC324}">
  <dimension ref="A1:N43"/>
  <sheetViews>
    <sheetView workbookViewId="0">
      <selection activeCell="N6" sqref="N6"/>
    </sheetView>
  </sheetViews>
  <sheetFormatPr defaultColWidth="14.85546875" defaultRowHeight="15"/>
  <sheetData>
    <row r="1" spans="1:14">
      <c r="A1" t="s">
        <v>128</v>
      </c>
    </row>
    <row r="2" spans="1:14">
      <c r="A2" t="s">
        <v>129</v>
      </c>
    </row>
    <row r="3" spans="1:14">
      <c r="A3" t="s">
        <v>130</v>
      </c>
    </row>
    <row r="4" spans="1:14">
      <c r="A4" t="s">
        <v>131</v>
      </c>
    </row>
    <row r="5" spans="1:14">
      <c r="A5" t="s">
        <v>132</v>
      </c>
    </row>
    <row r="8" spans="1:14">
      <c r="B8" s="14"/>
      <c r="C8" s="15" t="s">
        <v>4</v>
      </c>
      <c r="D8" s="15" t="s">
        <v>5</v>
      </c>
      <c r="E8" s="15" t="s">
        <v>6</v>
      </c>
      <c r="F8" s="15" t="s">
        <v>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12</v>
      </c>
      <c r="L8" s="24" t="s">
        <v>13</v>
      </c>
      <c r="M8" s="34" t="s">
        <v>14</v>
      </c>
      <c r="N8" s="33"/>
    </row>
    <row r="9" spans="1:14">
      <c r="B9" s="16" t="s">
        <v>15</v>
      </c>
      <c r="C9" s="17" t="s">
        <v>16</v>
      </c>
      <c r="D9" s="17">
        <v>59</v>
      </c>
      <c r="E9" s="17" t="s">
        <v>17</v>
      </c>
      <c r="F9" s="17" t="s">
        <v>18</v>
      </c>
      <c r="G9" s="18">
        <v>45235</v>
      </c>
      <c r="H9" s="18">
        <v>45425</v>
      </c>
      <c r="I9" s="17">
        <v>800</v>
      </c>
      <c r="J9" s="17">
        <v>25</v>
      </c>
      <c r="K9" s="17" t="s">
        <v>19</v>
      </c>
      <c r="L9" s="19" t="s">
        <v>20</v>
      </c>
      <c r="M9" s="1">
        <f>INT((H9-G9)/30)</f>
        <v>6</v>
      </c>
    </row>
    <row r="10" spans="1:14">
      <c r="B10" s="16" t="s">
        <v>21</v>
      </c>
      <c r="C10" s="17" t="s">
        <v>22</v>
      </c>
      <c r="D10" s="17">
        <v>27</v>
      </c>
      <c r="E10" s="17" t="s">
        <v>17</v>
      </c>
      <c r="F10" s="17" t="s">
        <v>18</v>
      </c>
      <c r="G10" s="18">
        <v>45714</v>
      </c>
      <c r="H10" s="18">
        <v>45740</v>
      </c>
      <c r="I10" s="17">
        <v>800</v>
      </c>
      <c r="J10" s="17">
        <v>20</v>
      </c>
      <c r="K10" s="17" t="s">
        <v>23</v>
      </c>
      <c r="L10" s="19" t="s">
        <v>24</v>
      </c>
      <c r="M10" s="1">
        <f t="shared" ref="M10:M43" si="0">INT((H10-G10)/30)</f>
        <v>0</v>
      </c>
    </row>
    <row r="11" spans="1:14">
      <c r="B11" s="16" t="s">
        <v>25</v>
      </c>
      <c r="C11" s="17" t="s">
        <v>26</v>
      </c>
      <c r="D11" s="17">
        <v>24</v>
      </c>
      <c r="E11" s="17" t="s">
        <v>17</v>
      </c>
      <c r="F11" s="17" t="s">
        <v>27</v>
      </c>
      <c r="G11" s="18">
        <v>45191</v>
      </c>
      <c r="H11" s="18">
        <v>45371</v>
      </c>
      <c r="I11" s="17">
        <v>1200</v>
      </c>
      <c r="J11" s="17">
        <v>18</v>
      </c>
      <c r="K11" s="17" t="s">
        <v>28</v>
      </c>
      <c r="L11" s="19" t="s">
        <v>29</v>
      </c>
      <c r="M11" s="1">
        <f t="shared" si="0"/>
        <v>6</v>
      </c>
    </row>
    <row r="12" spans="1:14">
      <c r="B12" s="16" t="s">
        <v>30</v>
      </c>
      <c r="C12" s="17" t="s">
        <v>31</v>
      </c>
      <c r="D12" s="17">
        <v>31</v>
      </c>
      <c r="E12" s="17" t="s">
        <v>32</v>
      </c>
      <c r="F12" s="17" t="s">
        <v>27</v>
      </c>
      <c r="G12" s="18">
        <v>45479</v>
      </c>
      <c r="H12" s="18">
        <v>45587</v>
      </c>
      <c r="I12" s="17">
        <v>1200</v>
      </c>
      <c r="J12" s="17">
        <v>16</v>
      </c>
      <c r="K12" s="17" t="s">
        <v>28</v>
      </c>
      <c r="L12" s="19" t="s">
        <v>33</v>
      </c>
      <c r="M12" s="1">
        <f t="shared" si="0"/>
        <v>3</v>
      </c>
    </row>
    <row r="13" spans="1:14">
      <c r="B13" s="16" t="s">
        <v>34</v>
      </c>
      <c r="C13" s="17" t="s">
        <v>35</v>
      </c>
      <c r="D13" s="17">
        <v>19</v>
      </c>
      <c r="E13" s="17" t="s">
        <v>17</v>
      </c>
      <c r="F13" s="17" t="s">
        <v>36</v>
      </c>
      <c r="G13" s="18">
        <v>45286</v>
      </c>
      <c r="H13" s="18">
        <v>45501</v>
      </c>
      <c r="I13" s="17">
        <v>2500</v>
      </c>
      <c r="J13" s="17">
        <v>12</v>
      </c>
      <c r="K13" s="17" t="s">
        <v>19</v>
      </c>
      <c r="L13" s="19" t="s">
        <v>37</v>
      </c>
      <c r="M13" s="1">
        <f t="shared" si="0"/>
        <v>7</v>
      </c>
    </row>
    <row r="14" spans="1:14">
      <c r="B14" s="16" t="s">
        <v>38</v>
      </c>
      <c r="C14" s="17" t="s">
        <v>39</v>
      </c>
      <c r="D14" s="17">
        <v>40</v>
      </c>
      <c r="E14" s="17" t="s">
        <v>17</v>
      </c>
      <c r="F14" s="17" t="s">
        <v>18</v>
      </c>
      <c r="G14" s="18">
        <v>45317</v>
      </c>
      <c r="H14" s="18">
        <v>45392</v>
      </c>
      <c r="I14" s="17">
        <v>800</v>
      </c>
      <c r="J14" s="17">
        <v>14</v>
      </c>
      <c r="K14" s="17" t="s">
        <v>40</v>
      </c>
      <c r="L14" s="19" t="s">
        <v>41</v>
      </c>
      <c r="M14" s="1">
        <f t="shared" si="0"/>
        <v>2</v>
      </c>
    </row>
    <row r="15" spans="1:14">
      <c r="B15" s="16" t="s">
        <v>42</v>
      </c>
      <c r="C15" s="17" t="s">
        <v>43</v>
      </c>
      <c r="D15" s="17">
        <v>41</v>
      </c>
      <c r="E15" s="17" t="s">
        <v>32</v>
      </c>
      <c r="F15" s="17" t="s">
        <v>18</v>
      </c>
      <c r="G15" s="18">
        <v>45588</v>
      </c>
      <c r="H15" s="18">
        <v>45677</v>
      </c>
      <c r="I15" s="17">
        <v>800</v>
      </c>
      <c r="J15" s="17">
        <v>25</v>
      </c>
      <c r="K15" s="17" t="s">
        <v>23</v>
      </c>
      <c r="L15" s="19"/>
      <c r="M15" s="1">
        <f t="shared" si="0"/>
        <v>2</v>
      </c>
    </row>
    <row r="16" spans="1:14">
      <c r="B16" s="16" t="s">
        <v>44</v>
      </c>
      <c r="C16" s="17" t="s">
        <v>45</v>
      </c>
      <c r="D16" s="17">
        <v>43</v>
      </c>
      <c r="E16" s="17" t="s">
        <v>17</v>
      </c>
      <c r="F16" s="17" t="s">
        <v>46</v>
      </c>
      <c r="G16" s="18">
        <v>45450</v>
      </c>
      <c r="H16" s="18">
        <v>45563</v>
      </c>
      <c r="I16" s="17">
        <v>1800</v>
      </c>
      <c r="J16" s="17">
        <v>28</v>
      </c>
      <c r="K16" s="17" t="s">
        <v>47</v>
      </c>
      <c r="L16" s="19"/>
      <c r="M16" s="1">
        <f t="shared" si="0"/>
        <v>3</v>
      </c>
    </row>
    <row r="17" spans="2:13">
      <c r="B17" s="16" t="s">
        <v>48</v>
      </c>
      <c r="C17" s="17" t="s">
        <v>49</v>
      </c>
      <c r="D17" s="17">
        <v>42</v>
      </c>
      <c r="E17" s="17" t="s">
        <v>17</v>
      </c>
      <c r="F17" s="17" t="s">
        <v>18</v>
      </c>
      <c r="G17" s="18">
        <v>45569</v>
      </c>
      <c r="H17" s="18">
        <v>45582</v>
      </c>
      <c r="I17" s="17">
        <v>800</v>
      </c>
      <c r="J17" s="17">
        <v>3</v>
      </c>
      <c r="K17" s="17" t="s">
        <v>47</v>
      </c>
      <c r="L17" s="19" t="s">
        <v>50</v>
      </c>
      <c r="M17" s="1">
        <f t="shared" si="0"/>
        <v>0</v>
      </c>
    </row>
    <row r="18" spans="2:13">
      <c r="B18" s="16" t="s">
        <v>51</v>
      </c>
      <c r="C18" s="17" t="s">
        <v>52</v>
      </c>
      <c r="D18" s="17">
        <v>37</v>
      </c>
      <c r="E18" s="17" t="s">
        <v>17</v>
      </c>
      <c r="F18" s="17" t="s">
        <v>27</v>
      </c>
      <c r="G18" s="18">
        <v>45202</v>
      </c>
      <c r="H18" s="18">
        <v>45280</v>
      </c>
      <c r="I18" s="17">
        <v>1200</v>
      </c>
      <c r="J18" s="17">
        <v>29</v>
      </c>
      <c r="K18" s="17" t="s">
        <v>40</v>
      </c>
      <c r="L18" s="19" t="s">
        <v>53</v>
      </c>
      <c r="M18" s="1">
        <f t="shared" si="0"/>
        <v>2</v>
      </c>
    </row>
    <row r="19" spans="2:13">
      <c r="B19" s="16" t="s">
        <v>54</v>
      </c>
      <c r="C19" s="17" t="s">
        <v>55</v>
      </c>
      <c r="D19" s="17">
        <v>48</v>
      </c>
      <c r="E19" s="17" t="s">
        <v>32</v>
      </c>
      <c r="F19" s="17" t="s">
        <v>27</v>
      </c>
      <c r="G19" s="18">
        <v>45297</v>
      </c>
      <c r="H19" s="18">
        <v>45459</v>
      </c>
      <c r="I19" s="17">
        <v>1200</v>
      </c>
      <c r="J19" s="17">
        <v>13</v>
      </c>
      <c r="K19" s="17" t="s">
        <v>19</v>
      </c>
      <c r="L19" s="19" t="s">
        <v>56</v>
      </c>
      <c r="M19" s="1">
        <f t="shared" si="0"/>
        <v>5</v>
      </c>
    </row>
    <row r="20" spans="2:13">
      <c r="B20" s="16" t="s">
        <v>57</v>
      </c>
      <c r="C20" s="17" t="s">
        <v>58</v>
      </c>
      <c r="D20" s="17">
        <v>36</v>
      </c>
      <c r="E20" s="17" t="s">
        <v>17</v>
      </c>
      <c r="F20" s="17" t="s">
        <v>27</v>
      </c>
      <c r="G20" s="18">
        <v>45154</v>
      </c>
      <c r="H20" s="18">
        <v>45568</v>
      </c>
      <c r="I20" s="17">
        <v>1200</v>
      </c>
      <c r="J20" s="17">
        <v>19</v>
      </c>
      <c r="K20" s="17" t="s">
        <v>47</v>
      </c>
      <c r="L20" s="19" t="s">
        <v>59</v>
      </c>
      <c r="M20" s="1">
        <f t="shared" si="0"/>
        <v>13</v>
      </c>
    </row>
    <row r="21" spans="2:13">
      <c r="B21" s="16" t="s">
        <v>60</v>
      </c>
      <c r="C21" s="17" t="s">
        <v>61</v>
      </c>
      <c r="D21" s="17">
        <v>48</v>
      </c>
      <c r="E21" s="17" t="s">
        <v>32</v>
      </c>
      <c r="F21" s="17" t="s">
        <v>46</v>
      </c>
      <c r="G21" s="18">
        <v>45556</v>
      </c>
      <c r="H21" s="18">
        <v>45641</v>
      </c>
      <c r="I21" s="17">
        <v>1800</v>
      </c>
      <c r="J21" s="17">
        <v>22</v>
      </c>
      <c r="K21" s="17" t="s">
        <v>47</v>
      </c>
      <c r="L21" s="19"/>
      <c r="M21" s="1">
        <f t="shared" si="0"/>
        <v>2</v>
      </c>
    </row>
    <row r="22" spans="2:13">
      <c r="B22" s="16" t="s">
        <v>62</v>
      </c>
      <c r="C22" s="17" t="s">
        <v>63</v>
      </c>
      <c r="D22" s="17">
        <v>39</v>
      </c>
      <c r="E22" s="17" t="s">
        <v>17</v>
      </c>
      <c r="F22" s="17" t="s">
        <v>27</v>
      </c>
      <c r="G22" s="18">
        <v>45065</v>
      </c>
      <c r="H22" s="18">
        <v>45242</v>
      </c>
      <c r="I22" s="17">
        <v>1200</v>
      </c>
      <c r="J22" s="17">
        <v>28</v>
      </c>
      <c r="K22" s="17" t="s">
        <v>40</v>
      </c>
      <c r="L22" s="19"/>
      <c r="M22" s="1">
        <f t="shared" si="0"/>
        <v>5</v>
      </c>
    </row>
    <row r="23" spans="2:13">
      <c r="B23" s="16" t="s">
        <v>64</v>
      </c>
      <c r="C23" s="17" t="s">
        <v>65</v>
      </c>
      <c r="D23" s="17">
        <v>44</v>
      </c>
      <c r="E23" s="17" t="s">
        <v>32</v>
      </c>
      <c r="F23" s="17" t="s">
        <v>18</v>
      </c>
      <c r="G23" s="18">
        <v>45333</v>
      </c>
      <c r="H23" s="18">
        <v>45540</v>
      </c>
      <c r="I23" s="17">
        <v>800</v>
      </c>
      <c r="J23" s="17">
        <v>8</v>
      </c>
      <c r="K23" s="17" t="s">
        <v>28</v>
      </c>
      <c r="L23" s="19"/>
      <c r="M23" s="1">
        <f t="shared" si="0"/>
        <v>6</v>
      </c>
    </row>
    <row r="24" spans="2:13">
      <c r="B24" s="16" t="s">
        <v>66</v>
      </c>
      <c r="C24" s="17" t="s">
        <v>67</v>
      </c>
      <c r="D24" s="17">
        <v>39</v>
      </c>
      <c r="E24" s="17" t="s">
        <v>17</v>
      </c>
      <c r="F24" s="17" t="s">
        <v>36</v>
      </c>
      <c r="G24" s="18">
        <v>45702</v>
      </c>
      <c r="H24" s="18">
        <v>45732</v>
      </c>
      <c r="I24" s="17">
        <v>2500</v>
      </c>
      <c r="J24" s="17">
        <v>14</v>
      </c>
      <c r="K24" s="17" t="s">
        <v>47</v>
      </c>
      <c r="L24" s="19"/>
      <c r="M24" s="1">
        <f t="shared" si="0"/>
        <v>1</v>
      </c>
    </row>
    <row r="25" spans="2:13">
      <c r="B25" s="16" t="s">
        <v>68</v>
      </c>
      <c r="C25" s="17" t="s">
        <v>69</v>
      </c>
      <c r="D25" s="17">
        <v>35</v>
      </c>
      <c r="E25" s="17" t="s">
        <v>17</v>
      </c>
      <c r="F25" s="17" t="s">
        <v>27</v>
      </c>
      <c r="G25" s="18">
        <v>45329</v>
      </c>
      <c r="H25" s="18">
        <v>45685</v>
      </c>
      <c r="I25" s="17">
        <v>1200</v>
      </c>
      <c r="J25" s="17">
        <v>25</v>
      </c>
      <c r="K25" s="17" t="s">
        <v>28</v>
      </c>
      <c r="L25" s="19"/>
      <c r="M25" s="1">
        <f t="shared" si="0"/>
        <v>11</v>
      </c>
    </row>
    <row r="26" spans="2:13">
      <c r="B26" s="16" t="s">
        <v>70</v>
      </c>
      <c r="C26" s="17" t="s">
        <v>71</v>
      </c>
      <c r="D26" s="17">
        <v>56</v>
      </c>
      <c r="E26" s="17" t="s">
        <v>32</v>
      </c>
      <c r="F26" s="17" t="s">
        <v>36</v>
      </c>
      <c r="G26" s="18">
        <v>45213</v>
      </c>
      <c r="H26" s="18">
        <v>45649</v>
      </c>
      <c r="I26" s="17">
        <v>2500</v>
      </c>
      <c r="J26" s="17">
        <v>13</v>
      </c>
      <c r="K26" s="17" t="s">
        <v>72</v>
      </c>
      <c r="L26" s="19"/>
      <c r="M26" s="1">
        <f t="shared" si="0"/>
        <v>14</v>
      </c>
    </row>
    <row r="27" spans="2:13">
      <c r="B27" s="16" t="s">
        <v>73</v>
      </c>
      <c r="C27" s="17" t="s">
        <v>74</v>
      </c>
      <c r="D27" s="17">
        <v>27</v>
      </c>
      <c r="E27" s="17" t="s">
        <v>32</v>
      </c>
      <c r="F27" s="17" t="s">
        <v>18</v>
      </c>
      <c r="G27" s="18">
        <v>45354</v>
      </c>
      <c r="H27" s="18">
        <v>45664</v>
      </c>
      <c r="I27" s="17">
        <v>800</v>
      </c>
      <c r="J27" s="17">
        <v>26</v>
      </c>
      <c r="K27" s="17" t="s">
        <v>40</v>
      </c>
      <c r="L27" s="19"/>
      <c r="M27" s="1">
        <f t="shared" si="0"/>
        <v>10</v>
      </c>
    </row>
    <row r="28" spans="2:13">
      <c r="B28" s="16" t="s">
        <v>75</v>
      </c>
      <c r="C28" s="17" t="s">
        <v>76</v>
      </c>
      <c r="D28" s="17">
        <v>28</v>
      </c>
      <c r="E28" s="17" t="s">
        <v>17</v>
      </c>
      <c r="F28" s="17" t="s">
        <v>36</v>
      </c>
      <c r="G28" s="18">
        <v>45417</v>
      </c>
      <c r="H28" s="18">
        <v>45608</v>
      </c>
      <c r="I28" s="17">
        <v>2500</v>
      </c>
      <c r="J28" s="17">
        <v>21</v>
      </c>
      <c r="K28" s="17" t="s">
        <v>40</v>
      </c>
      <c r="L28" s="19" t="s">
        <v>77</v>
      </c>
      <c r="M28" s="1">
        <f t="shared" si="0"/>
        <v>6</v>
      </c>
    </row>
    <row r="29" spans="2:13">
      <c r="B29" s="16" t="s">
        <v>78</v>
      </c>
      <c r="C29" s="17" t="s">
        <v>79</v>
      </c>
      <c r="D29" s="17">
        <v>57</v>
      </c>
      <c r="E29" s="17" t="s">
        <v>32</v>
      </c>
      <c r="F29" s="17" t="s">
        <v>46</v>
      </c>
      <c r="G29" s="18">
        <v>45146</v>
      </c>
      <c r="H29" s="18">
        <v>45674</v>
      </c>
      <c r="I29" s="17">
        <v>1800</v>
      </c>
      <c r="J29" s="17">
        <v>19</v>
      </c>
      <c r="K29" s="17" t="s">
        <v>40</v>
      </c>
      <c r="L29" s="19"/>
      <c r="M29" s="1">
        <f t="shared" si="0"/>
        <v>17</v>
      </c>
    </row>
    <row r="30" spans="2:13">
      <c r="B30" s="16" t="s">
        <v>80</v>
      </c>
      <c r="C30" s="17" t="s">
        <v>81</v>
      </c>
      <c r="D30" s="17">
        <v>26</v>
      </c>
      <c r="E30" s="17" t="s">
        <v>32</v>
      </c>
      <c r="F30" s="17" t="s">
        <v>46</v>
      </c>
      <c r="G30" s="18">
        <v>45320</v>
      </c>
      <c r="H30" s="18">
        <v>45616</v>
      </c>
      <c r="I30" s="17">
        <v>1800</v>
      </c>
      <c r="J30" s="17">
        <v>5</v>
      </c>
      <c r="K30" s="17" t="s">
        <v>19</v>
      </c>
      <c r="L30" s="19"/>
      <c r="M30" s="1">
        <f t="shared" si="0"/>
        <v>9</v>
      </c>
    </row>
    <row r="31" spans="2:13">
      <c r="B31" s="16" t="s">
        <v>82</v>
      </c>
      <c r="C31" s="17" t="s">
        <v>83</v>
      </c>
      <c r="D31" s="17">
        <v>48</v>
      </c>
      <c r="E31" s="17" t="s">
        <v>17</v>
      </c>
      <c r="F31" s="17" t="s">
        <v>46</v>
      </c>
      <c r="G31" s="18">
        <v>45451</v>
      </c>
      <c r="H31" s="18">
        <v>45455</v>
      </c>
      <c r="I31" s="17">
        <v>1800</v>
      </c>
      <c r="J31" s="17">
        <v>18</v>
      </c>
      <c r="K31" s="17" t="s">
        <v>72</v>
      </c>
      <c r="L31" s="19"/>
      <c r="M31" s="1">
        <f t="shared" si="0"/>
        <v>0</v>
      </c>
    </row>
    <row r="32" spans="2:13">
      <c r="B32" s="16" t="s">
        <v>84</v>
      </c>
      <c r="C32" s="17" t="s">
        <v>85</v>
      </c>
      <c r="D32" s="17">
        <v>25</v>
      </c>
      <c r="E32" s="17" t="s">
        <v>32</v>
      </c>
      <c r="F32" s="17" t="s">
        <v>27</v>
      </c>
      <c r="G32" s="18">
        <v>45439</v>
      </c>
      <c r="H32" s="18">
        <v>45730</v>
      </c>
      <c r="I32" s="17">
        <v>1200</v>
      </c>
      <c r="J32" s="17">
        <v>6</v>
      </c>
      <c r="K32" s="17" t="s">
        <v>19</v>
      </c>
      <c r="L32" s="19"/>
      <c r="M32" s="1">
        <f t="shared" si="0"/>
        <v>9</v>
      </c>
    </row>
    <row r="33" spans="2:13">
      <c r="B33" s="16" t="s">
        <v>86</v>
      </c>
      <c r="C33" s="17" t="s">
        <v>87</v>
      </c>
      <c r="D33" s="17">
        <v>53</v>
      </c>
      <c r="E33" s="17" t="s">
        <v>17</v>
      </c>
      <c r="F33" s="17" t="s">
        <v>46</v>
      </c>
      <c r="G33" s="18">
        <v>45286</v>
      </c>
      <c r="H33" s="18">
        <v>45372</v>
      </c>
      <c r="I33" s="17">
        <v>1800</v>
      </c>
      <c r="J33" s="17">
        <v>17</v>
      </c>
      <c r="K33" s="17" t="s">
        <v>40</v>
      </c>
      <c r="L33" s="19" t="s">
        <v>88</v>
      </c>
      <c r="M33" s="1">
        <f t="shared" si="0"/>
        <v>2</v>
      </c>
    </row>
    <row r="34" spans="2:13">
      <c r="B34" s="16" t="s">
        <v>89</v>
      </c>
      <c r="C34" s="17" t="s">
        <v>90</v>
      </c>
      <c r="D34" s="17">
        <v>42</v>
      </c>
      <c r="E34" s="17" t="s">
        <v>32</v>
      </c>
      <c r="F34" s="17" t="s">
        <v>27</v>
      </c>
      <c r="G34" s="18">
        <v>45702</v>
      </c>
      <c r="H34" s="18">
        <v>45727</v>
      </c>
      <c r="I34" s="17">
        <v>1200</v>
      </c>
      <c r="J34" s="17">
        <v>3</v>
      </c>
      <c r="K34" s="17" t="s">
        <v>72</v>
      </c>
      <c r="L34" s="19"/>
      <c r="M34" s="1">
        <f t="shared" si="0"/>
        <v>0</v>
      </c>
    </row>
    <row r="35" spans="2:13">
      <c r="B35" s="16" t="s">
        <v>91</v>
      </c>
      <c r="C35" s="17" t="s">
        <v>92</v>
      </c>
      <c r="D35" s="17">
        <v>24</v>
      </c>
      <c r="E35" s="17" t="s">
        <v>17</v>
      </c>
      <c r="F35" s="17" t="s">
        <v>36</v>
      </c>
      <c r="G35" s="18">
        <v>45698</v>
      </c>
      <c r="H35" s="18">
        <v>45726</v>
      </c>
      <c r="I35" s="17">
        <v>2500</v>
      </c>
      <c r="J35" s="17">
        <v>28</v>
      </c>
      <c r="K35" s="17" t="s">
        <v>40</v>
      </c>
      <c r="L35" s="19"/>
      <c r="M35" s="1">
        <f t="shared" si="0"/>
        <v>0</v>
      </c>
    </row>
    <row r="36" spans="2:13">
      <c r="B36" s="16" t="s">
        <v>93</v>
      </c>
      <c r="C36" s="17" t="s">
        <v>94</v>
      </c>
      <c r="D36" s="17">
        <v>53</v>
      </c>
      <c r="E36" s="17" t="s">
        <v>17</v>
      </c>
      <c r="F36" s="17" t="s">
        <v>27</v>
      </c>
      <c r="G36" s="18">
        <v>45614</v>
      </c>
      <c r="H36" s="18">
        <v>45645</v>
      </c>
      <c r="I36" s="17">
        <v>1200</v>
      </c>
      <c r="J36" s="17">
        <v>23</v>
      </c>
      <c r="K36" s="17" t="s">
        <v>23</v>
      </c>
      <c r="L36" s="19"/>
      <c r="M36" s="1">
        <f t="shared" si="0"/>
        <v>1</v>
      </c>
    </row>
    <row r="37" spans="2:13">
      <c r="B37" s="16" t="s">
        <v>95</v>
      </c>
      <c r="C37" s="17" t="s">
        <v>96</v>
      </c>
      <c r="D37" s="17">
        <v>29</v>
      </c>
      <c r="E37" s="17" t="s">
        <v>32</v>
      </c>
      <c r="F37" s="17" t="s">
        <v>36</v>
      </c>
      <c r="G37" s="18">
        <v>45401</v>
      </c>
      <c r="H37" s="18">
        <v>45408</v>
      </c>
      <c r="I37" s="17">
        <v>2500</v>
      </c>
      <c r="J37" s="17">
        <v>8</v>
      </c>
      <c r="K37" s="17" t="s">
        <v>28</v>
      </c>
      <c r="L37" s="19"/>
      <c r="M37" s="1">
        <f t="shared" si="0"/>
        <v>0</v>
      </c>
    </row>
    <row r="38" spans="2:13">
      <c r="B38" s="16" t="s">
        <v>97</v>
      </c>
      <c r="C38" s="17" t="s">
        <v>98</v>
      </c>
      <c r="D38" s="17">
        <v>31</v>
      </c>
      <c r="E38" s="17" t="s">
        <v>32</v>
      </c>
      <c r="F38" s="17" t="s">
        <v>36</v>
      </c>
      <c r="G38" s="18">
        <v>45667</v>
      </c>
      <c r="H38" s="18">
        <v>45745</v>
      </c>
      <c r="I38" s="17">
        <v>2500</v>
      </c>
      <c r="J38" s="17">
        <v>23</v>
      </c>
      <c r="K38" s="17" t="s">
        <v>47</v>
      </c>
      <c r="L38" s="19" t="s">
        <v>99</v>
      </c>
      <c r="M38" s="1">
        <f t="shared" si="0"/>
        <v>2</v>
      </c>
    </row>
    <row r="39" spans="2:13">
      <c r="B39" s="16" t="s">
        <v>100</v>
      </c>
      <c r="C39" s="17" t="s">
        <v>101</v>
      </c>
      <c r="D39" s="17">
        <v>52</v>
      </c>
      <c r="E39" s="17" t="s">
        <v>32</v>
      </c>
      <c r="F39" s="17" t="s">
        <v>18</v>
      </c>
      <c r="G39" s="18">
        <v>45088</v>
      </c>
      <c r="H39" s="18">
        <v>45656</v>
      </c>
      <c r="I39" s="17">
        <v>800</v>
      </c>
      <c r="J39" s="17">
        <v>9</v>
      </c>
      <c r="K39" s="17" t="s">
        <v>72</v>
      </c>
      <c r="L39" s="19" t="s">
        <v>102</v>
      </c>
      <c r="M39" s="1">
        <f t="shared" si="0"/>
        <v>18</v>
      </c>
    </row>
    <row r="40" spans="2:13">
      <c r="B40" s="16" t="s">
        <v>103</v>
      </c>
      <c r="C40" s="17" t="s">
        <v>104</v>
      </c>
      <c r="D40" s="17">
        <v>20</v>
      </c>
      <c r="E40" s="17" t="s">
        <v>17</v>
      </c>
      <c r="F40" s="17" t="s">
        <v>27</v>
      </c>
      <c r="G40" s="18">
        <v>45391</v>
      </c>
      <c r="H40" s="18">
        <v>45604</v>
      </c>
      <c r="I40" s="17">
        <v>1200</v>
      </c>
      <c r="J40" s="17">
        <v>2</v>
      </c>
      <c r="K40" s="17" t="s">
        <v>40</v>
      </c>
      <c r="L40" s="19"/>
      <c r="M40" s="1">
        <f t="shared" si="0"/>
        <v>7</v>
      </c>
    </row>
    <row r="41" spans="2:13">
      <c r="B41" s="16" t="s">
        <v>105</v>
      </c>
      <c r="C41" s="17" t="s">
        <v>106</v>
      </c>
      <c r="D41" s="17">
        <v>22</v>
      </c>
      <c r="E41" s="17" t="s">
        <v>17</v>
      </c>
      <c r="F41" s="17" t="s">
        <v>18</v>
      </c>
      <c r="G41" s="18">
        <v>45699</v>
      </c>
      <c r="H41" s="18">
        <v>45740</v>
      </c>
      <c r="I41" s="17">
        <v>800</v>
      </c>
      <c r="J41" s="17">
        <v>30</v>
      </c>
      <c r="K41" s="17" t="s">
        <v>40</v>
      </c>
      <c r="L41" s="19"/>
      <c r="M41" s="1">
        <f t="shared" si="0"/>
        <v>1</v>
      </c>
    </row>
    <row r="42" spans="2:13">
      <c r="B42" s="16" t="s">
        <v>107</v>
      </c>
      <c r="C42" s="17" t="s">
        <v>108</v>
      </c>
      <c r="D42" s="17">
        <v>23</v>
      </c>
      <c r="E42" s="17" t="s">
        <v>17</v>
      </c>
      <c r="F42" s="17" t="s">
        <v>46</v>
      </c>
      <c r="G42" s="18">
        <v>45588</v>
      </c>
      <c r="H42" s="18">
        <v>45721</v>
      </c>
      <c r="I42" s="17">
        <v>1800</v>
      </c>
      <c r="J42" s="17">
        <v>23</v>
      </c>
      <c r="K42" s="17" t="s">
        <v>23</v>
      </c>
      <c r="L42" s="19" t="s">
        <v>109</v>
      </c>
      <c r="M42" s="1">
        <f t="shared" si="0"/>
        <v>4</v>
      </c>
    </row>
    <row r="43" spans="2:13">
      <c r="B43" s="20" t="s">
        <v>110</v>
      </c>
      <c r="C43" s="21" t="s">
        <v>111</v>
      </c>
      <c r="D43" s="21">
        <v>27</v>
      </c>
      <c r="E43" s="21" t="s">
        <v>32</v>
      </c>
      <c r="F43" s="21" t="s">
        <v>27</v>
      </c>
      <c r="G43" s="22">
        <v>45312</v>
      </c>
      <c r="H43" s="22">
        <v>45652</v>
      </c>
      <c r="I43" s="21">
        <v>1200</v>
      </c>
      <c r="J43" s="21">
        <v>27</v>
      </c>
      <c r="K43" s="21" t="s">
        <v>23</v>
      </c>
      <c r="L43" s="23"/>
      <c r="M43" s="1">
        <f t="shared" si="0"/>
        <v>11</v>
      </c>
    </row>
  </sheetData>
  <conditionalFormatting sqref="J8:J43">
    <cfRule type="cellIs" dxfId="2" priority="3" operator="lessThan">
      <formula>8</formula>
    </cfRule>
  </conditionalFormatting>
  <conditionalFormatting sqref="M9:M43">
    <cfRule type="cellIs" dxfId="1" priority="2" operator="greaterThan">
      <formula>6</formula>
    </cfRule>
  </conditionalFormatting>
  <conditionalFormatting sqref="M9:M43">
    <cfRule type="cellIs" dxfId="0" priority="1" operator="equal">
      <formula>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9D8A6-4978-432F-891F-0DD925BBEC71}">
  <dimension ref="A1:M77"/>
  <sheetViews>
    <sheetView tabSelected="1" topLeftCell="A42" workbookViewId="0">
      <selection activeCell="C62" sqref="C62"/>
    </sheetView>
  </sheetViews>
  <sheetFormatPr defaultRowHeight="15"/>
  <cols>
    <col min="2" max="2" width="18.5703125" bestFit="1" customWidth="1"/>
    <col min="3" max="3" width="20.140625" customWidth="1"/>
    <col min="4" max="4" width="21.7109375" bestFit="1" customWidth="1"/>
    <col min="5" max="5" width="13.85546875" customWidth="1"/>
    <col min="6" max="6" width="9" customWidth="1"/>
    <col min="7" max="7" width="11.140625" bestFit="1" customWidth="1"/>
    <col min="8" max="8" width="13" customWidth="1"/>
    <col min="11" max="11" width="12.28515625" customWidth="1"/>
    <col min="12" max="12" width="19.5703125" customWidth="1"/>
    <col min="13" max="13" width="26.85546875" customWidth="1"/>
  </cols>
  <sheetData>
    <row r="1" spans="1:13">
      <c r="A1" t="s">
        <v>133</v>
      </c>
    </row>
    <row r="2" spans="1:13">
      <c r="A2" t="s">
        <v>134</v>
      </c>
    </row>
    <row r="3" spans="1:13">
      <c r="A3" t="s">
        <v>135</v>
      </c>
    </row>
    <row r="4" spans="1:13">
      <c r="A4" t="s">
        <v>136</v>
      </c>
    </row>
    <row r="5" spans="1:13">
      <c r="A5" t="s">
        <v>137</v>
      </c>
    </row>
    <row r="6" spans="1:13">
      <c r="A6" t="s">
        <v>138</v>
      </c>
    </row>
    <row r="7" spans="1:13">
      <c r="A7" t="s">
        <v>139</v>
      </c>
    </row>
    <row r="10" spans="1:13">
      <c r="B10" s="14"/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24" t="s">
        <v>13</v>
      </c>
      <c r="M10" s="29" t="s">
        <v>14</v>
      </c>
    </row>
    <row r="11" spans="1:13">
      <c r="B11" s="16" t="s">
        <v>15</v>
      </c>
      <c r="C11" s="17" t="s">
        <v>16</v>
      </c>
      <c r="D11" s="17">
        <v>59</v>
      </c>
      <c r="E11" s="17" t="s">
        <v>17</v>
      </c>
      <c r="F11" s="17" t="s">
        <v>18</v>
      </c>
      <c r="G11" s="18">
        <v>45235</v>
      </c>
      <c r="H11" s="18">
        <v>45425</v>
      </c>
      <c r="I11" s="17">
        <v>800</v>
      </c>
      <c r="J11" s="17">
        <v>25</v>
      </c>
      <c r="K11" s="17" t="s">
        <v>19</v>
      </c>
      <c r="L11" s="25" t="s">
        <v>20</v>
      </c>
      <c r="M11" s="35">
        <f>INT((H11-G11)/30)</f>
        <v>6</v>
      </c>
    </row>
    <row r="12" spans="1:13">
      <c r="B12" s="16" t="s">
        <v>21</v>
      </c>
      <c r="C12" s="17" t="s">
        <v>22</v>
      </c>
      <c r="D12" s="17">
        <v>27</v>
      </c>
      <c r="E12" s="17" t="s">
        <v>17</v>
      </c>
      <c r="F12" s="17" t="s">
        <v>18</v>
      </c>
      <c r="G12" s="18">
        <v>45714</v>
      </c>
      <c r="H12" s="18">
        <v>45740</v>
      </c>
      <c r="I12" s="17">
        <v>800</v>
      </c>
      <c r="J12" s="17">
        <v>20</v>
      </c>
      <c r="K12" s="17" t="s">
        <v>23</v>
      </c>
      <c r="L12" s="25" t="s">
        <v>24</v>
      </c>
      <c r="M12" s="35">
        <f t="shared" ref="M12:M45" si="0">INT((H12-G12)/30)</f>
        <v>0</v>
      </c>
    </row>
    <row r="13" spans="1:13">
      <c r="B13" s="16" t="s">
        <v>25</v>
      </c>
      <c r="C13" s="17" t="s">
        <v>26</v>
      </c>
      <c r="D13" s="17">
        <v>24</v>
      </c>
      <c r="E13" s="17" t="s">
        <v>17</v>
      </c>
      <c r="F13" s="17" t="s">
        <v>27</v>
      </c>
      <c r="G13" s="18">
        <v>45191</v>
      </c>
      <c r="H13" s="18">
        <v>45371</v>
      </c>
      <c r="I13" s="17">
        <v>1200</v>
      </c>
      <c r="J13" s="17">
        <v>18</v>
      </c>
      <c r="K13" s="17" t="s">
        <v>28</v>
      </c>
      <c r="L13" s="25" t="s">
        <v>29</v>
      </c>
      <c r="M13" s="35">
        <f t="shared" si="0"/>
        <v>6</v>
      </c>
    </row>
    <row r="14" spans="1:13">
      <c r="B14" s="16" t="s">
        <v>30</v>
      </c>
      <c r="C14" s="17" t="s">
        <v>31</v>
      </c>
      <c r="D14" s="17">
        <v>31</v>
      </c>
      <c r="E14" s="17" t="s">
        <v>32</v>
      </c>
      <c r="F14" s="17" t="s">
        <v>27</v>
      </c>
      <c r="G14" s="18">
        <v>45479</v>
      </c>
      <c r="H14" s="18">
        <v>45587</v>
      </c>
      <c r="I14" s="17">
        <v>1200</v>
      </c>
      <c r="J14" s="17">
        <v>16</v>
      </c>
      <c r="K14" s="17" t="s">
        <v>28</v>
      </c>
      <c r="L14" s="25" t="s">
        <v>33</v>
      </c>
      <c r="M14" s="35">
        <f t="shared" si="0"/>
        <v>3</v>
      </c>
    </row>
    <row r="15" spans="1:13">
      <c r="B15" s="16" t="s">
        <v>34</v>
      </c>
      <c r="C15" s="17" t="s">
        <v>35</v>
      </c>
      <c r="D15" s="17">
        <v>19</v>
      </c>
      <c r="E15" s="17" t="s">
        <v>17</v>
      </c>
      <c r="F15" s="17" t="s">
        <v>36</v>
      </c>
      <c r="G15" s="18">
        <v>45286</v>
      </c>
      <c r="H15" s="18">
        <v>45501</v>
      </c>
      <c r="I15" s="17">
        <v>2500</v>
      </c>
      <c r="J15" s="17">
        <v>12</v>
      </c>
      <c r="K15" s="17" t="s">
        <v>19</v>
      </c>
      <c r="L15" s="25" t="s">
        <v>37</v>
      </c>
      <c r="M15" s="35">
        <f t="shared" si="0"/>
        <v>7</v>
      </c>
    </row>
    <row r="16" spans="1:13">
      <c r="B16" s="16" t="s">
        <v>38</v>
      </c>
      <c r="C16" s="17" t="s">
        <v>39</v>
      </c>
      <c r="D16" s="17">
        <v>40</v>
      </c>
      <c r="E16" s="17" t="s">
        <v>17</v>
      </c>
      <c r="F16" s="17" t="s">
        <v>18</v>
      </c>
      <c r="G16" s="18">
        <v>45317</v>
      </c>
      <c r="H16" s="18">
        <v>45392</v>
      </c>
      <c r="I16" s="17">
        <v>800</v>
      </c>
      <c r="J16" s="17">
        <v>14</v>
      </c>
      <c r="K16" s="17" t="s">
        <v>40</v>
      </c>
      <c r="L16" s="25" t="s">
        <v>41</v>
      </c>
      <c r="M16" s="35">
        <f t="shared" si="0"/>
        <v>2</v>
      </c>
    </row>
    <row r="17" spans="2:13">
      <c r="B17" s="16" t="s">
        <v>42</v>
      </c>
      <c r="C17" s="17" t="s">
        <v>43</v>
      </c>
      <c r="D17" s="17">
        <v>41</v>
      </c>
      <c r="E17" s="17" t="s">
        <v>32</v>
      </c>
      <c r="F17" s="17" t="s">
        <v>18</v>
      </c>
      <c r="G17" s="18">
        <v>45588</v>
      </c>
      <c r="H17" s="18">
        <v>45677</v>
      </c>
      <c r="I17" s="17">
        <v>800</v>
      </c>
      <c r="J17" s="17">
        <v>25</v>
      </c>
      <c r="K17" s="17" t="s">
        <v>23</v>
      </c>
      <c r="L17" s="25"/>
      <c r="M17" s="35">
        <f t="shared" si="0"/>
        <v>2</v>
      </c>
    </row>
    <row r="18" spans="2:13">
      <c r="B18" s="16" t="s">
        <v>44</v>
      </c>
      <c r="C18" s="17" t="s">
        <v>45</v>
      </c>
      <c r="D18" s="17">
        <v>43</v>
      </c>
      <c r="E18" s="17" t="s">
        <v>17</v>
      </c>
      <c r="F18" s="17" t="s">
        <v>46</v>
      </c>
      <c r="G18" s="18">
        <v>45450</v>
      </c>
      <c r="H18" s="18">
        <v>45563</v>
      </c>
      <c r="I18" s="17">
        <v>1800</v>
      </c>
      <c r="J18" s="17">
        <v>28</v>
      </c>
      <c r="K18" s="17" t="s">
        <v>47</v>
      </c>
      <c r="L18" s="25"/>
      <c r="M18" s="35">
        <f t="shared" si="0"/>
        <v>3</v>
      </c>
    </row>
    <row r="19" spans="2:13">
      <c r="B19" s="16" t="s">
        <v>48</v>
      </c>
      <c r="C19" s="17" t="s">
        <v>49</v>
      </c>
      <c r="D19" s="17">
        <v>42</v>
      </c>
      <c r="E19" s="17" t="s">
        <v>17</v>
      </c>
      <c r="F19" s="17" t="s">
        <v>18</v>
      </c>
      <c r="G19" s="18">
        <v>45569</v>
      </c>
      <c r="H19" s="18">
        <v>45582</v>
      </c>
      <c r="I19" s="17">
        <v>800</v>
      </c>
      <c r="J19" s="17">
        <v>3</v>
      </c>
      <c r="K19" s="17" t="s">
        <v>47</v>
      </c>
      <c r="L19" s="25" t="s">
        <v>50</v>
      </c>
      <c r="M19" s="35">
        <f t="shared" si="0"/>
        <v>0</v>
      </c>
    </row>
    <row r="20" spans="2:13">
      <c r="B20" s="16" t="s">
        <v>51</v>
      </c>
      <c r="C20" s="17" t="s">
        <v>52</v>
      </c>
      <c r="D20" s="17">
        <v>37</v>
      </c>
      <c r="E20" s="17" t="s">
        <v>17</v>
      </c>
      <c r="F20" s="17" t="s">
        <v>27</v>
      </c>
      <c r="G20" s="18">
        <v>45202</v>
      </c>
      <c r="H20" s="18">
        <v>45280</v>
      </c>
      <c r="I20" s="17">
        <v>1200</v>
      </c>
      <c r="J20" s="17">
        <v>29</v>
      </c>
      <c r="K20" s="17" t="s">
        <v>40</v>
      </c>
      <c r="L20" s="25" t="s">
        <v>53</v>
      </c>
      <c r="M20" s="35">
        <f t="shared" si="0"/>
        <v>2</v>
      </c>
    </row>
    <row r="21" spans="2:13">
      <c r="B21" s="16" t="s">
        <v>54</v>
      </c>
      <c r="C21" s="17" t="s">
        <v>55</v>
      </c>
      <c r="D21" s="17">
        <v>48</v>
      </c>
      <c r="E21" s="17" t="s">
        <v>32</v>
      </c>
      <c r="F21" s="17" t="s">
        <v>27</v>
      </c>
      <c r="G21" s="18">
        <v>45297</v>
      </c>
      <c r="H21" s="18">
        <v>45459</v>
      </c>
      <c r="I21" s="17">
        <v>1200</v>
      </c>
      <c r="J21" s="17">
        <v>13</v>
      </c>
      <c r="K21" s="17" t="s">
        <v>19</v>
      </c>
      <c r="L21" s="25" t="s">
        <v>56</v>
      </c>
      <c r="M21" s="35">
        <f t="shared" si="0"/>
        <v>5</v>
      </c>
    </row>
    <row r="22" spans="2:13">
      <c r="B22" s="16" t="s">
        <v>57</v>
      </c>
      <c r="C22" s="17" t="s">
        <v>58</v>
      </c>
      <c r="D22" s="17">
        <v>36</v>
      </c>
      <c r="E22" s="17" t="s">
        <v>17</v>
      </c>
      <c r="F22" s="17" t="s">
        <v>27</v>
      </c>
      <c r="G22" s="18">
        <v>45154</v>
      </c>
      <c r="H22" s="18">
        <v>45568</v>
      </c>
      <c r="I22" s="17">
        <v>1200</v>
      </c>
      <c r="J22" s="17">
        <v>19</v>
      </c>
      <c r="K22" s="17" t="s">
        <v>47</v>
      </c>
      <c r="L22" s="25" t="s">
        <v>59</v>
      </c>
      <c r="M22" s="35">
        <f t="shared" si="0"/>
        <v>13</v>
      </c>
    </row>
    <row r="23" spans="2:13">
      <c r="B23" s="16" t="s">
        <v>60</v>
      </c>
      <c r="C23" s="17" t="s">
        <v>61</v>
      </c>
      <c r="D23" s="17">
        <v>48</v>
      </c>
      <c r="E23" s="17" t="s">
        <v>32</v>
      </c>
      <c r="F23" s="17" t="s">
        <v>46</v>
      </c>
      <c r="G23" s="18">
        <v>45556</v>
      </c>
      <c r="H23" s="18">
        <v>45641</v>
      </c>
      <c r="I23" s="17">
        <v>1800</v>
      </c>
      <c r="J23" s="17">
        <v>22</v>
      </c>
      <c r="K23" s="17" t="s">
        <v>47</v>
      </c>
      <c r="L23" s="25"/>
      <c r="M23" s="35">
        <f t="shared" si="0"/>
        <v>2</v>
      </c>
    </row>
    <row r="24" spans="2:13">
      <c r="B24" s="16" t="s">
        <v>62</v>
      </c>
      <c r="C24" s="17" t="s">
        <v>63</v>
      </c>
      <c r="D24" s="17">
        <v>39</v>
      </c>
      <c r="E24" s="17" t="s">
        <v>17</v>
      </c>
      <c r="F24" s="17" t="s">
        <v>27</v>
      </c>
      <c r="G24" s="18">
        <v>45065</v>
      </c>
      <c r="H24" s="18">
        <v>45242</v>
      </c>
      <c r="I24" s="17">
        <v>1200</v>
      </c>
      <c r="J24" s="17">
        <v>28</v>
      </c>
      <c r="K24" s="17" t="s">
        <v>40</v>
      </c>
      <c r="L24" s="25"/>
      <c r="M24" s="35">
        <f t="shared" si="0"/>
        <v>5</v>
      </c>
    </row>
    <row r="25" spans="2:13">
      <c r="B25" s="16" t="s">
        <v>64</v>
      </c>
      <c r="C25" s="17" t="s">
        <v>65</v>
      </c>
      <c r="D25" s="17">
        <v>44</v>
      </c>
      <c r="E25" s="17" t="s">
        <v>32</v>
      </c>
      <c r="F25" s="17" t="s">
        <v>18</v>
      </c>
      <c r="G25" s="18">
        <v>45333</v>
      </c>
      <c r="H25" s="18">
        <v>45540</v>
      </c>
      <c r="I25" s="17">
        <v>800</v>
      </c>
      <c r="J25" s="17">
        <v>8</v>
      </c>
      <c r="K25" s="17" t="s">
        <v>28</v>
      </c>
      <c r="L25" s="25"/>
      <c r="M25" s="35">
        <f t="shared" si="0"/>
        <v>6</v>
      </c>
    </row>
    <row r="26" spans="2:13">
      <c r="B26" s="16" t="s">
        <v>66</v>
      </c>
      <c r="C26" s="17" t="s">
        <v>67</v>
      </c>
      <c r="D26" s="17">
        <v>39</v>
      </c>
      <c r="E26" s="17" t="s">
        <v>17</v>
      </c>
      <c r="F26" s="17" t="s">
        <v>36</v>
      </c>
      <c r="G26" s="18">
        <v>45702</v>
      </c>
      <c r="H26" s="18">
        <v>45732</v>
      </c>
      <c r="I26" s="17">
        <v>2500</v>
      </c>
      <c r="J26" s="17">
        <v>14</v>
      </c>
      <c r="K26" s="17" t="s">
        <v>47</v>
      </c>
      <c r="L26" s="25"/>
      <c r="M26" s="35">
        <f t="shared" si="0"/>
        <v>1</v>
      </c>
    </row>
    <row r="27" spans="2:13">
      <c r="B27" s="16" t="s">
        <v>68</v>
      </c>
      <c r="C27" s="17" t="s">
        <v>69</v>
      </c>
      <c r="D27" s="17">
        <v>35</v>
      </c>
      <c r="E27" s="17" t="s">
        <v>17</v>
      </c>
      <c r="F27" s="17" t="s">
        <v>27</v>
      </c>
      <c r="G27" s="18">
        <v>45329</v>
      </c>
      <c r="H27" s="18">
        <v>45685</v>
      </c>
      <c r="I27" s="17">
        <v>1200</v>
      </c>
      <c r="J27" s="17">
        <v>25</v>
      </c>
      <c r="K27" s="17" t="s">
        <v>28</v>
      </c>
      <c r="L27" s="25"/>
      <c r="M27" s="35">
        <f t="shared" si="0"/>
        <v>11</v>
      </c>
    </row>
    <row r="28" spans="2:13">
      <c r="B28" s="16" t="s">
        <v>70</v>
      </c>
      <c r="C28" s="17" t="s">
        <v>71</v>
      </c>
      <c r="D28" s="17">
        <v>56</v>
      </c>
      <c r="E28" s="17" t="s">
        <v>32</v>
      </c>
      <c r="F28" s="17" t="s">
        <v>36</v>
      </c>
      <c r="G28" s="18">
        <v>45213</v>
      </c>
      <c r="H28" s="18">
        <v>45649</v>
      </c>
      <c r="I28" s="17">
        <v>2500</v>
      </c>
      <c r="J28" s="17">
        <v>13</v>
      </c>
      <c r="K28" s="17" t="s">
        <v>72</v>
      </c>
      <c r="L28" s="25"/>
      <c r="M28" s="35">
        <f t="shared" si="0"/>
        <v>14</v>
      </c>
    </row>
    <row r="29" spans="2:13">
      <c r="B29" s="16" t="s">
        <v>73</v>
      </c>
      <c r="C29" s="17" t="s">
        <v>74</v>
      </c>
      <c r="D29" s="17">
        <v>27</v>
      </c>
      <c r="E29" s="17" t="s">
        <v>32</v>
      </c>
      <c r="F29" s="17" t="s">
        <v>18</v>
      </c>
      <c r="G29" s="18">
        <v>45354</v>
      </c>
      <c r="H29" s="18">
        <v>45664</v>
      </c>
      <c r="I29" s="17">
        <v>800</v>
      </c>
      <c r="J29" s="17">
        <v>26</v>
      </c>
      <c r="K29" s="17" t="s">
        <v>40</v>
      </c>
      <c r="L29" s="25"/>
      <c r="M29" s="35">
        <f t="shared" si="0"/>
        <v>10</v>
      </c>
    </row>
    <row r="30" spans="2:13">
      <c r="B30" s="16" t="s">
        <v>75</v>
      </c>
      <c r="C30" s="17" t="s">
        <v>76</v>
      </c>
      <c r="D30" s="17">
        <v>28</v>
      </c>
      <c r="E30" s="17" t="s">
        <v>17</v>
      </c>
      <c r="F30" s="17" t="s">
        <v>36</v>
      </c>
      <c r="G30" s="18">
        <v>45417</v>
      </c>
      <c r="H30" s="18">
        <v>45608</v>
      </c>
      <c r="I30" s="17">
        <v>2500</v>
      </c>
      <c r="J30" s="17">
        <v>21</v>
      </c>
      <c r="K30" s="17" t="s">
        <v>40</v>
      </c>
      <c r="L30" s="25" t="s">
        <v>77</v>
      </c>
      <c r="M30" s="35">
        <f t="shared" si="0"/>
        <v>6</v>
      </c>
    </row>
    <row r="31" spans="2:13">
      <c r="B31" s="16" t="s">
        <v>78</v>
      </c>
      <c r="C31" s="17" t="s">
        <v>79</v>
      </c>
      <c r="D31" s="17">
        <v>57</v>
      </c>
      <c r="E31" s="17" t="s">
        <v>32</v>
      </c>
      <c r="F31" s="17" t="s">
        <v>46</v>
      </c>
      <c r="G31" s="18">
        <v>45146</v>
      </c>
      <c r="H31" s="18">
        <v>45674</v>
      </c>
      <c r="I31" s="17">
        <v>1800</v>
      </c>
      <c r="J31" s="17">
        <v>19</v>
      </c>
      <c r="K31" s="17" t="s">
        <v>40</v>
      </c>
      <c r="L31" s="25"/>
      <c r="M31" s="35">
        <f t="shared" si="0"/>
        <v>17</v>
      </c>
    </row>
    <row r="32" spans="2:13">
      <c r="B32" s="16" t="s">
        <v>80</v>
      </c>
      <c r="C32" s="17" t="s">
        <v>81</v>
      </c>
      <c r="D32" s="17">
        <v>26</v>
      </c>
      <c r="E32" s="17" t="s">
        <v>32</v>
      </c>
      <c r="F32" s="17" t="s">
        <v>46</v>
      </c>
      <c r="G32" s="18">
        <v>45320</v>
      </c>
      <c r="H32" s="18">
        <v>45616</v>
      </c>
      <c r="I32" s="17">
        <v>1800</v>
      </c>
      <c r="J32" s="17">
        <v>5</v>
      </c>
      <c r="K32" s="17" t="s">
        <v>19</v>
      </c>
      <c r="L32" s="25"/>
      <c r="M32" s="35">
        <f t="shared" si="0"/>
        <v>9</v>
      </c>
    </row>
    <row r="33" spans="2:13">
      <c r="B33" s="16" t="s">
        <v>82</v>
      </c>
      <c r="C33" s="17" t="s">
        <v>83</v>
      </c>
      <c r="D33" s="17">
        <v>48</v>
      </c>
      <c r="E33" s="17" t="s">
        <v>17</v>
      </c>
      <c r="F33" s="17" t="s">
        <v>46</v>
      </c>
      <c r="G33" s="18">
        <v>45451</v>
      </c>
      <c r="H33" s="18">
        <v>45455</v>
      </c>
      <c r="I33" s="17">
        <v>1800</v>
      </c>
      <c r="J33" s="17">
        <v>18</v>
      </c>
      <c r="K33" s="17" t="s">
        <v>72</v>
      </c>
      <c r="L33" s="25"/>
      <c r="M33" s="35">
        <f t="shared" si="0"/>
        <v>0</v>
      </c>
    </row>
    <row r="34" spans="2:13">
      <c r="B34" s="16" t="s">
        <v>84</v>
      </c>
      <c r="C34" s="17" t="s">
        <v>85</v>
      </c>
      <c r="D34" s="17">
        <v>25</v>
      </c>
      <c r="E34" s="17" t="s">
        <v>32</v>
      </c>
      <c r="F34" s="17" t="s">
        <v>27</v>
      </c>
      <c r="G34" s="18">
        <v>45439</v>
      </c>
      <c r="H34" s="18">
        <v>45730</v>
      </c>
      <c r="I34" s="17">
        <v>1200</v>
      </c>
      <c r="J34" s="17">
        <v>6</v>
      </c>
      <c r="K34" s="17" t="s">
        <v>19</v>
      </c>
      <c r="L34" s="25"/>
      <c r="M34" s="35">
        <f t="shared" si="0"/>
        <v>9</v>
      </c>
    </row>
    <row r="35" spans="2:13">
      <c r="B35" s="16" t="s">
        <v>86</v>
      </c>
      <c r="C35" s="17" t="s">
        <v>87</v>
      </c>
      <c r="D35" s="17">
        <v>53</v>
      </c>
      <c r="E35" s="17" t="s">
        <v>17</v>
      </c>
      <c r="F35" s="17" t="s">
        <v>46</v>
      </c>
      <c r="G35" s="18">
        <v>45286</v>
      </c>
      <c r="H35" s="18">
        <v>45372</v>
      </c>
      <c r="I35" s="17">
        <v>1800</v>
      </c>
      <c r="J35" s="17">
        <v>17</v>
      </c>
      <c r="K35" s="17" t="s">
        <v>40</v>
      </c>
      <c r="L35" s="25" t="s">
        <v>88</v>
      </c>
      <c r="M35" s="35">
        <f t="shared" si="0"/>
        <v>2</v>
      </c>
    </row>
    <row r="36" spans="2:13">
      <c r="B36" s="16" t="s">
        <v>89</v>
      </c>
      <c r="C36" s="17" t="s">
        <v>90</v>
      </c>
      <c r="D36" s="17">
        <v>42</v>
      </c>
      <c r="E36" s="17" t="s">
        <v>32</v>
      </c>
      <c r="F36" s="17" t="s">
        <v>27</v>
      </c>
      <c r="G36" s="18">
        <v>45702</v>
      </c>
      <c r="H36" s="18">
        <v>45727</v>
      </c>
      <c r="I36" s="17">
        <v>1200</v>
      </c>
      <c r="J36" s="17">
        <v>3</v>
      </c>
      <c r="K36" s="17" t="s">
        <v>72</v>
      </c>
      <c r="L36" s="25"/>
      <c r="M36" s="35">
        <f t="shared" si="0"/>
        <v>0</v>
      </c>
    </row>
    <row r="37" spans="2:13">
      <c r="B37" s="16" t="s">
        <v>91</v>
      </c>
      <c r="C37" s="17" t="s">
        <v>92</v>
      </c>
      <c r="D37" s="17">
        <v>24</v>
      </c>
      <c r="E37" s="17" t="s">
        <v>17</v>
      </c>
      <c r="F37" s="17" t="s">
        <v>36</v>
      </c>
      <c r="G37" s="18">
        <v>45698</v>
      </c>
      <c r="H37" s="18">
        <v>45726</v>
      </c>
      <c r="I37" s="17">
        <v>2500</v>
      </c>
      <c r="J37" s="17">
        <v>28</v>
      </c>
      <c r="K37" s="17" t="s">
        <v>40</v>
      </c>
      <c r="L37" s="25"/>
      <c r="M37" s="35">
        <f t="shared" si="0"/>
        <v>0</v>
      </c>
    </row>
    <row r="38" spans="2:13">
      <c r="B38" s="16" t="s">
        <v>93</v>
      </c>
      <c r="C38" s="17" t="s">
        <v>94</v>
      </c>
      <c r="D38" s="17">
        <v>53</v>
      </c>
      <c r="E38" s="17" t="s">
        <v>17</v>
      </c>
      <c r="F38" s="17" t="s">
        <v>27</v>
      </c>
      <c r="G38" s="18">
        <v>45614</v>
      </c>
      <c r="H38" s="18">
        <v>45645</v>
      </c>
      <c r="I38" s="17">
        <v>1200</v>
      </c>
      <c r="J38" s="17">
        <v>23</v>
      </c>
      <c r="K38" s="17" t="s">
        <v>23</v>
      </c>
      <c r="L38" s="25"/>
      <c r="M38" s="35">
        <f t="shared" si="0"/>
        <v>1</v>
      </c>
    </row>
    <row r="39" spans="2:13">
      <c r="B39" s="16" t="s">
        <v>95</v>
      </c>
      <c r="C39" s="17" t="s">
        <v>96</v>
      </c>
      <c r="D39" s="17">
        <v>29</v>
      </c>
      <c r="E39" s="17" t="s">
        <v>32</v>
      </c>
      <c r="F39" s="17" t="s">
        <v>36</v>
      </c>
      <c r="G39" s="18">
        <v>45401</v>
      </c>
      <c r="H39" s="18">
        <v>45408</v>
      </c>
      <c r="I39" s="17">
        <v>2500</v>
      </c>
      <c r="J39" s="17">
        <v>8</v>
      </c>
      <c r="K39" s="17" t="s">
        <v>28</v>
      </c>
      <c r="L39" s="25"/>
      <c r="M39" s="35">
        <f t="shared" si="0"/>
        <v>0</v>
      </c>
    </row>
    <row r="40" spans="2:13">
      <c r="B40" s="16" t="s">
        <v>97</v>
      </c>
      <c r="C40" s="17" t="s">
        <v>98</v>
      </c>
      <c r="D40" s="17">
        <v>31</v>
      </c>
      <c r="E40" s="17" t="s">
        <v>32</v>
      </c>
      <c r="F40" s="17" t="s">
        <v>36</v>
      </c>
      <c r="G40" s="18">
        <v>45667</v>
      </c>
      <c r="H40" s="18">
        <v>45745</v>
      </c>
      <c r="I40" s="17">
        <v>2500</v>
      </c>
      <c r="J40" s="17">
        <v>23</v>
      </c>
      <c r="K40" s="17" t="s">
        <v>47</v>
      </c>
      <c r="L40" s="25" t="s">
        <v>99</v>
      </c>
      <c r="M40" s="35">
        <f t="shared" si="0"/>
        <v>2</v>
      </c>
    </row>
    <row r="41" spans="2:13">
      <c r="B41" s="16" t="s">
        <v>100</v>
      </c>
      <c r="C41" s="17" t="s">
        <v>101</v>
      </c>
      <c r="D41" s="17">
        <v>52</v>
      </c>
      <c r="E41" s="17" t="s">
        <v>32</v>
      </c>
      <c r="F41" s="17" t="s">
        <v>18</v>
      </c>
      <c r="G41" s="18">
        <v>45088</v>
      </c>
      <c r="H41" s="18">
        <v>45656</v>
      </c>
      <c r="I41" s="17">
        <v>800</v>
      </c>
      <c r="J41" s="17">
        <v>9</v>
      </c>
      <c r="K41" s="17" t="s">
        <v>72</v>
      </c>
      <c r="L41" s="25" t="s">
        <v>102</v>
      </c>
      <c r="M41" s="35">
        <f t="shared" si="0"/>
        <v>18</v>
      </c>
    </row>
    <row r="42" spans="2:13">
      <c r="B42" s="16" t="s">
        <v>103</v>
      </c>
      <c r="C42" s="17" t="s">
        <v>104</v>
      </c>
      <c r="D42" s="17">
        <v>20</v>
      </c>
      <c r="E42" s="17" t="s">
        <v>17</v>
      </c>
      <c r="F42" s="17" t="s">
        <v>27</v>
      </c>
      <c r="G42" s="18">
        <v>45391</v>
      </c>
      <c r="H42" s="18">
        <v>45604</v>
      </c>
      <c r="I42" s="17">
        <v>1200</v>
      </c>
      <c r="J42" s="17">
        <v>2</v>
      </c>
      <c r="K42" s="17" t="s">
        <v>40</v>
      </c>
      <c r="L42" s="25"/>
      <c r="M42" s="35">
        <f t="shared" si="0"/>
        <v>7</v>
      </c>
    </row>
    <row r="43" spans="2:13">
      <c r="B43" s="16" t="s">
        <v>105</v>
      </c>
      <c r="C43" s="17" t="s">
        <v>106</v>
      </c>
      <c r="D43" s="17">
        <v>22</v>
      </c>
      <c r="E43" s="17" t="s">
        <v>17</v>
      </c>
      <c r="F43" s="17" t="s">
        <v>18</v>
      </c>
      <c r="G43" s="18">
        <v>45699</v>
      </c>
      <c r="H43" s="18">
        <v>45740</v>
      </c>
      <c r="I43" s="17">
        <v>800</v>
      </c>
      <c r="J43" s="17">
        <v>30</v>
      </c>
      <c r="K43" s="17" t="s">
        <v>40</v>
      </c>
      <c r="L43" s="25"/>
      <c r="M43" s="35">
        <f t="shared" si="0"/>
        <v>1</v>
      </c>
    </row>
    <row r="44" spans="2:13">
      <c r="B44" s="16" t="s">
        <v>107</v>
      </c>
      <c r="C44" s="17" t="s">
        <v>108</v>
      </c>
      <c r="D44" s="17">
        <v>23</v>
      </c>
      <c r="E44" s="17" t="s">
        <v>17</v>
      </c>
      <c r="F44" s="17" t="s">
        <v>46</v>
      </c>
      <c r="G44" s="18">
        <v>45588</v>
      </c>
      <c r="H44" s="18">
        <v>45721</v>
      </c>
      <c r="I44" s="17">
        <v>1800</v>
      </c>
      <c r="J44" s="17">
        <v>23</v>
      </c>
      <c r="K44" s="17" t="s">
        <v>23</v>
      </c>
      <c r="L44" s="25" t="s">
        <v>109</v>
      </c>
      <c r="M44" s="35">
        <f t="shared" si="0"/>
        <v>4</v>
      </c>
    </row>
    <row r="45" spans="2:13">
      <c r="B45" s="20" t="s">
        <v>110</v>
      </c>
      <c r="C45" s="21" t="s">
        <v>111</v>
      </c>
      <c r="D45" s="21">
        <v>27</v>
      </c>
      <c r="E45" s="21" t="s">
        <v>32</v>
      </c>
      <c r="F45" s="21" t="s">
        <v>27</v>
      </c>
      <c r="G45" s="22">
        <v>45312</v>
      </c>
      <c r="H45" s="22">
        <v>45652</v>
      </c>
      <c r="I45" s="21">
        <v>1200</v>
      </c>
      <c r="J45" s="21">
        <v>27</v>
      </c>
      <c r="K45" s="21" t="s">
        <v>23</v>
      </c>
      <c r="L45" s="26"/>
      <c r="M45" s="35">
        <f t="shared" si="0"/>
        <v>11</v>
      </c>
    </row>
    <row r="48" spans="2:13">
      <c r="B48" s="31" t="s">
        <v>12</v>
      </c>
      <c r="C48" s="31" t="s">
        <v>7</v>
      </c>
      <c r="D48" t="s">
        <v>140</v>
      </c>
      <c r="E48" s="36" t="s">
        <v>141</v>
      </c>
    </row>
    <row r="49" spans="2:13">
      <c r="B49" t="s">
        <v>19</v>
      </c>
      <c r="C49" t="s">
        <v>18</v>
      </c>
      <c r="D49" s="32">
        <v>800</v>
      </c>
      <c r="E49" s="37">
        <v>800</v>
      </c>
      <c r="H49" t="s">
        <v>138</v>
      </c>
      <c r="M49" s="41" t="s">
        <v>23</v>
      </c>
    </row>
    <row r="50" spans="2:13">
      <c r="C50" t="s">
        <v>36</v>
      </c>
      <c r="D50" s="32">
        <v>2500</v>
      </c>
      <c r="E50" s="37">
        <v>2500</v>
      </c>
      <c r="M50" s="41" t="s">
        <v>72</v>
      </c>
    </row>
    <row r="51" spans="2:13">
      <c r="C51" t="s">
        <v>46</v>
      </c>
      <c r="D51" s="32">
        <v>1800</v>
      </c>
      <c r="E51" s="37">
        <v>1800</v>
      </c>
      <c r="M51" s="41" t="s">
        <v>142</v>
      </c>
    </row>
    <row r="52" spans="2:13">
      <c r="C52" t="s">
        <v>27</v>
      </c>
      <c r="D52" s="32">
        <v>1200</v>
      </c>
      <c r="E52" s="37">
        <v>2400</v>
      </c>
    </row>
    <row r="53" spans="2:13">
      <c r="B53" t="s">
        <v>143</v>
      </c>
      <c r="D53" s="32">
        <v>1500</v>
      </c>
      <c r="E53" s="38">
        <v>7500</v>
      </c>
    </row>
    <row r="54" spans="2:13">
      <c r="B54" t="s">
        <v>72</v>
      </c>
      <c r="C54" t="s">
        <v>18</v>
      </c>
      <c r="D54" s="32">
        <v>800</v>
      </c>
      <c r="E54" s="37">
        <v>800</v>
      </c>
    </row>
    <row r="55" spans="2:13">
      <c r="C55" t="s">
        <v>36</v>
      </c>
      <c r="D55" s="32">
        <v>2500</v>
      </c>
      <c r="E55" s="37">
        <v>2500</v>
      </c>
    </row>
    <row r="56" spans="2:13">
      <c r="C56" t="s">
        <v>46</v>
      </c>
      <c r="D56" s="32">
        <v>1800</v>
      </c>
      <c r="E56" s="37">
        <v>1800</v>
      </c>
    </row>
    <row r="57" spans="2:13">
      <c r="C57" t="s">
        <v>27</v>
      </c>
      <c r="D57" s="32">
        <v>1200</v>
      </c>
      <c r="E57" s="37">
        <v>1200</v>
      </c>
    </row>
    <row r="58" spans="2:13">
      <c r="B58" t="s">
        <v>144</v>
      </c>
      <c r="D58" s="32">
        <v>1575</v>
      </c>
      <c r="E58" s="38">
        <v>6300</v>
      </c>
    </row>
    <row r="59" spans="2:13">
      <c r="B59" t="s">
        <v>28</v>
      </c>
      <c r="C59" t="s">
        <v>18</v>
      </c>
      <c r="D59" s="32">
        <v>800</v>
      </c>
      <c r="E59" s="37">
        <v>800</v>
      </c>
    </row>
    <row r="60" spans="2:13">
      <c r="C60" t="s">
        <v>36</v>
      </c>
      <c r="D60" s="32">
        <v>2500</v>
      </c>
      <c r="E60" s="37">
        <v>2500</v>
      </c>
    </row>
    <row r="61" spans="2:13">
      <c r="C61" t="s">
        <v>27</v>
      </c>
      <c r="D61" s="32">
        <v>1200</v>
      </c>
      <c r="E61" s="37">
        <v>3600</v>
      </c>
    </row>
    <row r="62" spans="2:13">
      <c r="B62" t="s">
        <v>145</v>
      </c>
      <c r="D62" s="32">
        <v>1380</v>
      </c>
      <c r="E62" s="38">
        <v>6900</v>
      </c>
    </row>
    <row r="63" spans="2:13">
      <c r="B63" t="s">
        <v>47</v>
      </c>
      <c r="C63" t="s">
        <v>18</v>
      </c>
      <c r="D63" s="32">
        <v>800</v>
      </c>
      <c r="E63" s="37">
        <v>800</v>
      </c>
    </row>
    <row r="64" spans="2:13">
      <c r="C64" t="s">
        <v>36</v>
      </c>
      <c r="D64" s="32">
        <v>2500</v>
      </c>
      <c r="E64" s="37">
        <v>5000</v>
      </c>
    </row>
    <row r="65" spans="2:5">
      <c r="C65" t="s">
        <v>46</v>
      </c>
      <c r="D65" s="32">
        <v>1800</v>
      </c>
      <c r="E65" s="37">
        <v>3600</v>
      </c>
    </row>
    <row r="66" spans="2:5">
      <c r="C66" t="s">
        <v>27</v>
      </c>
      <c r="D66" s="32">
        <v>1200</v>
      </c>
      <c r="E66" s="37">
        <v>1200</v>
      </c>
    </row>
    <row r="67" spans="2:5">
      <c r="B67" t="s">
        <v>146</v>
      </c>
      <c r="D67" s="40">
        <v>1766.6666666666667</v>
      </c>
      <c r="E67" s="38">
        <v>10600</v>
      </c>
    </row>
    <row r="68" spans="2:5">
      <c r="B68" t="s">
        <v>40</v>
      </c>
      <c r="C68" t="s">
        <v>18</v>
      </c>
      <c r="D68" s="32">
        <v>800</v>
      </c>
      <c r="E68" s="37">
        <v>2400</v>
      </c>
    </row>
    <row r="69" spans="2:5">
      <c r="C69" t="s">
        <v>36</v>
      </c>
      <c r="D69" s="32">
        <v>2500</v>
      </c>
      <c r="E69" s="37">
        <v>5000</v>
      </c>
    </row>
    <row r="70" spans="2:5">
      <c r="C70" t="s">
        <v>46</v>
      </c>
      <c r="D70" s="32">
        <v>1800</v>
      </c>
      <c r="E70" s="37">
        <v>3600</v>
      </c>
    </row>
    <row r="71" spans="2:5">
      <c r="C71" t="s">
        <v>27</v>
      </c>
      <c r="D71" s="32">
        <v>1200</v>
      </c>
      <c r="E71" s="37">
        <v>3600</v>
      </c>
    </row>
    <row r="72" spans="2:5">
      <c r="B72" t="s">
        <v>147</v>
      </c>
      <c r="D72" s="32">
        <v>1460</v>
      </c>
      <c r="E72" s="38">
        <v>14600</v>
      </c>
    </row>
    <row r="73" spans="2:5">
      <c r="B73" t="s">
        <v>23</v>
      </c>
      <c r="C73" t="s">
        <v>18</v>
      </c>
      <c r="D73" s="32">
        <v>800</v>
      </c>
      <c r="E73" s="37">
        <v>1600</v>
      </c>
    </row>
    <row r="74" spans="2:5">
      <c r="C74" t="s">
        <v>46</v>
      </c>
      <c r="D74" s="32">
        <v>1800</v>
      </c>
      <c r="E74" s="37">
        <v>1800</v>
      </c>
    </row>
    <row r="75" spans="2:5">
      <c r="C75" t="s">
        <v>27</v>
      </c>
      <c r="D75" s="32">
        <v>1200</v>
      </c>
      <c r="E75" s="37">
        <v>2400</v>
      </c>
    </row>
    <row r="76" spans="2:5">
      <c r="B76" t="s">
        <v>148</v>
      </c>
      <c r="D76" s="32">
        <v>1160</v>
      </c>
      <c r="E76" s="38">
        <v>5800</v>
      </c>
    </row>
    <row r="77" spans="2:5">
      <c r="B77" t="s">
        <v>127</v>
      </c>
      <c r="D77" s="40">
        <v>1477.1428571428571</v>
      </c>
      <c r="E77" s="39">
        <v>51700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2025-04-28T08:17:26Z</dcterms:created>
  <dcterms:modified xsi:type="dcterms:W3CDTF">2025-05-22T08:52:49Z</dcterms:modified>
  <cp:category/>
  <cp:contentStatus/>
</cp:coreProperties>
</file>