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1" i="1" l="1"/>
  <c r="M71" i="1"/>
  <c r="L71" i="1"/>
  <c r="N65" i="1"/>
  <c r="M65" i="1"/>
  <c r="L65" i="1"/>
  <c r="N48" i="1"/>
  <c r="M48" i="1"/>
  <c r="L48" i="1"/>
  <c r="N42" i="1"/>
  <c r="M42" i="1"/>
  <c r="L42" i="1"/>
  <c r="O71" i="1"/>
  <c r="O65" i="1"/>
  <c r="O48" i="1"/>
  <c r="O42" i="1"/>
  <c r="AA70" i="1"/>
  <c r="AB70" i="1"/>
  <c r="AC70" i="1"/>
  <c r="AD70" i="1"/>
  <c r="AA64" i="1"/>
  <c r="AB64" i="1"/>
  <c r="AC64" i="1"/>
  <c r="AD64" i="1"/>
  <c r="AA47" i="1"/>
  <c r="AB47" i="1"/>
  <c r="AC47" i="1"/>
  <c r="AD47" i="1"/>
  <c r="AC41" i="1"/>
  <c r="AB41" i="1"/>
  <c r="AA41" i="1"/>
  <c r="G70" i="1"/>
  <c r="H70" i="1"/>
  <c r="I70" i="1"/>
  <c r="J70" i="1"/>
  <c r="G64" i="1"/>
  <c r="H64" i="1"/>
  <c r="I64" i="1"/>
  <c r="J64" i="1"/>
  <c r="I47" i="1"/>
  <c r="H47" i="1"/>
  <c r="G47" i="1"/>
  <c r="J47" i="1"/>
  <c r="I41" i="1"/>
  <c r="H41" i="1"/>
  <c r="G41" i="1"/>
  <c r="D69" i="1"/>
  <c r="C69" i="1"/>
  <c r="B69" i="1"/>
  <c r="E69" i="1"/>
  <c r="D64" i="1"/>
  <c r="C64" i="1"/>
  <c r="B64" i="1"/>
  <c r="E64" i="1"/>
  <c r="E46" i="1"/>
  <c r="D46" i="1"/>
  <c r="C46" i="1"/>
  <c r="B46" i="1"/>
  <c r="D41" i="1"/>
  <c r="C41" i="1"/>
  <c r="B41" i="1"/>
  <c r="J41" i="1"/>
  <c r="AD41" i="1"/>
  <c r="E41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</calcChain>
</file>

<file path=xl/sharedStrings.xml><?xml version="1.0" encoding="utf-8"?>
<sst xmlns="http://schemas.openxmlformats.org/spreadsheetml/2006/main" count="268" uniqueCount="38">
  <si>
    <t>Camera dataset</t>
  </si>
  <si>
    <t>q1</t>
  </si>
  <si>
    <t>q3</t>
  </si>
  <si>
    <t>q5</t>
  </si>
  <si>
    <t>MAUT-paper</t>
  </si>
  <si>
    <t>PC dataset</t>
  </si>
  <si>
    <t>This will be the master table</t>
  </si>
  <si>
    <t>Put all the actual tables below. When you want to generate a graph, copy paste the contents from source table to this one.</t>
  </si>
  <si>
    <t>DIV</t>
  </si>
  <si>
    <t>DIV-sec 3.2</t>
  </si>
  <si>
    <t>MAUT</t>
  </si>
  <si>
    <t>and DIV2-3.5</t>
  </si>
  <si>
    <t>DIV2</t>
  </si>
  <si>
    <t>ADDPREF</t>
  </si>
  <si>
    <t>ADDPREF2</t>
  </si>
  <si>
    <t>//for addpref, we have tried other weight combination. arith prog --&gt; 6.31 cycles</t>
  </si>
  <si>
    <t>include the above statement in report</t>
  </si>
  <si>
    <t>SELNOMINAL</t>
  </si>
  <si>
    <t>SELWEIGHT</t>
  </si>
  <si>
    <t>HIST</t>
  </si>
  <si>
    <t>SIM</t>
  </si>
  <si>
    <t>ADD</t>
  </si>
  <si>
    <t>selweight for camera dataset - 100% verified as correct</t>
  </si>
  <si>
    <t>beta</t>
  </si>
  <si>
    <t>numCycles</t>
  </si>
  <si>
    <t>SELNOM+SELWT</t>
  </si>
  <si>
    <t>SIM+ADDPREF</t>
  </si>
  <si>
    <t>//HIST - average Product Enabled</t>
  </si>
  <si>
    <t>NOISY FRAMEWORK</t>
  </si>
  <si>
    <t>Q1</t>
  </si>
  <si>
    <t>Q3</t>
  </si>
  <si>
    <t>Q5</t>
  </si>
  <si>
    <t>addpref is immediate critique string</t>
  </si>
  <si>
    <t>addpref2 is history of critique strings.</t>
  </si>
  <si>
    <t>//conclusion. in a noisy setting they give a higher performance improvement</t>
  </si>
  <si>
    <t>INIT</t>
  </si>
  <si>
    <t>finalMix-opt</t>
  </si>
  <si>
    <t>finalMix-noisy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</si>
</sst>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right"/>
    </xf>
  </cellXfs>
  <cellStyles count="3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6.95</c:v>
                </c:pt>
                <c:pt idx="1">
                  <c:v>3.23</c:v>
                </c:pt>
                <c:pt idx="2">
                  <c:v>1.71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INIT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6.31</c:v>
                </c:pt>
                <c:pt idx="1">
                  <c:v>3.11</c:v>
                </c:pt>
                <c:pt idx="2">
                  <c:v>1.64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ADD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6.12</c:v>
                </c:pt>
                <c:pt idx="1">
                  <c:v>3.06</c:v>
                </c:pt>
                <c:pt idx="2">
                  <c:v>1.7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HIST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6.01</c:v>
                </c:pt>
                <c:pt idx="1">
                  <c:v>3.02</c:v>
                </c:pt>
                <c:pt idx="2">
                  <c:v>1.65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036744"/>
        <c:axId val="589043320"/>
      </c:barChart>
      <c:catAx>
        <c:axId val="58903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Query Type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9043320"/>
        <c:crosses val="autoZero"/>
        <c:auto val="1"/>
        <c:lblAlgn val="ctr"/>
        <c:lblOffset val="100"/>
        <c:noMultiLvlLbl val="0"/>
      </c:catAx>
      <c:valAx>
        <c:axId val="589043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903674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2500"/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noFill/>
      <a:prstDash val="solid"/>
    </a:ln>
    <a:effectLst/>
  </c:spPr>
  <c:txPr>
    <a:bodyPr/>
    <a:lstStyle/>
    <a:p>
      <a:pPr>
        <a:defRPr sz="3000">
          <a:ln>
            <a:noFill/>
          </a:ln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0</xdr:row>
      <xdr:rowOff>88899</xdr:rowOff>
    </xdr:from>
    <xdr:to>
      <xdr:col>12</xdr:col>
      <xdr:colOff>711200</xdr:colOff>
      <xdr:row>32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8"/>
  <sheetViews>
    <sheetView tabSelected="1" topLeftCell="B36" workbookViewId="0">
      <selection activeCell="L71" sqref="L71:N71"/>
    </sheetView>
  </sheetViews>
  <sheetFormatPr baseColWidth="10" defaultRowHeight="15" x14ac:dyDescent="0"/>
  <cols>
    <col min="1" max="1" width="20.1640625" bestFit="1" customWidth="1"/>
    <col min="2" max="2" width="14.1640625" bestFit="1" customWidth="1"/>
    <col min="6" max="6" width="24.1640625" bestFit="1" customWidth="1"/>
    <col min="11" max="11" width="24" customWidth="1"/>
    <col min="26" max="26" width="15" customWidth="1"/>
  </cols>
  <sheetData>
    <row r="1" spans="1:6">
      <c r="A1" s="1" t="s">
        <v>0</v>
      </c>
      <c r="B1" s="1" t="s">
        <v>29</v>
      </c>
      <c r="C1" s="1" t="s">
        <v>30</v>
      </c>
      <c r="D1" s="1" t="s">
        <v>31</v>
      </c>
    </row>
    <row r="2" spans="1:6">
      <c r="A2" s="2" t="s">
        <v>10</v>
      </c>
      <c r="B2" s="3">
        <v>6.95</v>
      </c>
      <c r="C2" s="3">
        <v>3.23</v>
      </c>
      <c r="D2" s="3">
        <v>1.71</v>
      </c>
      <c r="F2" t="s">
        <v>6</v>
      </c>
    </row>
    <row r="3" spans="1:6">
      <c r="A3" s="2" t="s">
        <v>35</v>
      </c>
      <c r="B3" s="4">
        <v>6.31</v>
      </c>
      <c r="C3" s="4">
        <v>3.11</v>
      </c>
      <c r="D3" s="4">
        <v>1.64</v>
      </c>
      <c r="F3" t="s">
        <v>7</v>
      </c>
    </row>
    <row r="4" spans="1:6">
      <c r="A4" s="2" t="s">
        <v>21</v>
      </c>
      <c r="B4" s="4">
        <v>6.12</v>
      </c>
      <c r="C4" s="4">
        <v>3.06</v>
      </c>
      <c r="D4" s="4">
        <v>1.7</v>
      </c>
    </row>
    <row r="5" spans="1:6">
      <c r="A5" s="2" t="s">
        <v>19</v>
      </c>
      <c r="B5" s="4">
        <v>6.01</v>
      </c>
      <c r="C5" s="4">
        <v>3.02</v>
      </c>
      <c r="D5" s="4">
        <v>1.65</v>
      </c>
    </row>
    <row r="6" spans="1:6">
      <c r="B6" s="6"/>
      <c r="C6" s="6"/>
      <c r="D6" s="6"/>
    </row>
    <row r="7" spans="1:6">
      <c r="A7" s="1" t="s">
        <v>5</v>
      </c>
      <c r="B7" s="1" t="s">
        <v>1</v>
      </c>
      <c r="C7" s="1" t="s">
        <v>2</v>
      </c>
      <c r="D7" s="1" t="s">
        <v>3</v>
      </c>
    </row>
    <row r="8" spans="1:6">
      <c r="A8" s="2" t="s">
        <v>4</v>
      </c>
      <c r="B8" s="3">
        <v>9.2100000000000009</v>
      </c>
      <c r="C8" s="3">
        <v>4.08</v>
      </c>
      <c r="D8" s="3">
        <v>2.0099999999999998</v>
      </c>
    </row>
    <row r="9" spans="1:6">
      <c r="A9" s="2" t="s">
        <v>8</v>
      </c>
      <c r="B9" s="4">
        <v>4.4000000000000004</v>
      </c>
      <c r="C9" s="4">
        <v>3.68</v>
      </c>
      <c r="D9" s="4">
        <v>1.88</v>
      </c>
    </row>
    <row r="21" spans="24:27">
      <c r="X21" t="s">
        <v>36</v>
      </c>
    </row>
    <row r="22" spans="24:27" ht="30">
      <c r="X22" s="1" t="s">
        <v>0</v>
      </c>
      <c r="Y22" s="1" t="s">
        <v>1</v>
      </c>
      <c r="Z22" s="1" t="s">
        <v>2</v>
      </c>
      <c r="AA22" s="1" t="s">
        <v>3</v>
      </c>
    </row>
    <row r="23" spans="24:27">
      <c r="X23" s="2" t="s">
        <v>10</v>
      </c>
      <c r="Y23" s="3">
        <v>9.2100000000000009</v>
      </c>
      <c r="Z23" s="3">
        <v>4.08</v>
      </c>
      <c r="AA23" s="3">
        <v>2.0099999999999998</v>
      </c>
    </row>
    <row r="24" spans="24:27">
      <c r="X24" s="2" t="s">
        <v>35</v>
      </c>
      <c r="Y24" s="4">
        <v>8.81</v>
      </c>
      <c r="Z24" s="4">
        <v>3.71</v>
      </c>
      <c r="AA24" s="4">
        <v>1.91</v>
      </c>
    </row>
    <row r="25" spans="24:27">
      <c r="X25" s="2" t="s">
        <v>21</v>
      </c>
      <c r="Y25" s="4">
        <v>8.7200000000000006</v>
      </c>
      <c r="Z25" s="4">
        <v>3.68</v>
      </c>
      <c r="AA25" s="4">
        <v>1.88</v>
      </c>
    </row>
    <row r="26" spans="24:27">
      <c r="X26" s="2" t="s">
        <v>19</v>
      </c>
      <c r="Y26" s="6">
        <v>8.51</v>
      </c>
      <c r="Z26" s="6">
        <v>3.51</v>
      </c>
      <c r="AA26" s="6">
        <v>1.82</v>
      </c>
    </row>
    <row r="28" spans="24:27">
      <c r="X28" s="1" t="s">
        <v>5</v>
      </c>
      <c r="Y28" s="1" t="s">
        <v>1</v>
      </c>
      <c r="Z28" s="1" t="s">
        <v>2</v>
      </c>
      <c r="AA28" s="1" t="s">
        <v>3</v>
      </c>
    </row>
    <row r="29" spans="24:27">
      <c r="X29" s="2" t="s">
        <v>10</v>
      </c>
      <c r="Y29" s="3">
        <v>6.62</v>
      </c>
      <c r="Z29" s="3">
        <v>3.1</v>
      </c>
      <c r="AA29" s="3">
        <v>1.73</v>
      </c>
    </row>
    <row r="30" spans="24:27">
      <c r="X30" s="2" t="s">
        <v>35</v>
      </c>
      <c r="Y30" s="4">
        <v>6.12</v>
      </c>
      <c r="Z30" s="4">
        <v>2.91</v>
      </c>
      <c r="AA30" s="4">
        <v>1.7</v>
      </c>
    </row>
    <row r="31" spans="24:27">
      <c r="X31" s="2" t="s">
        <v>21</v>
      </c>
      <c r="Y31" s="4">
        <v>6.02</v>
      </c>
      <c r="Z31" s="4">
        <v>2.9</v>
      </c>
      <c r="AA31" s="4">
        <v>1.7</v>
      </c>
    </row>
    <row r="32" spans="24:27">
      <c r="X32" s="2" t="s">
        <v>19</v>
      </c>
      <c r="Y32" s="4">
        <v>6.41</v>
      </c>
      <c r="Z32" s="4">
        <v>2.96</v>
      </c>
      <c r="AA32" s="4">
        <v>1.66</v>
      </c>
    </row>
    <row r="36" spans="1:40">
      <c r="A36" t="s">
        <v>9</v>
      </c>
      <c r="B36" t="s">
        <v>11</v>
      </c>
      <c r="F36" t="s">
        <v>13</v>
      </c>
      <c r="G36" t="s">
        <v>14</v>
      </c>
      <c r="K36" t="s">
        <v>17</v>
      </c>
      <c r="L36" t="s">
        <v>18</v>
      </c>
      <c r="P36" t="s">
        <v>19</v>
      </c>
      <c r="U36" t="s">
        <v>21</v>
      </c>
      <c r="Z36" t="s">
        <v>20</v>
      </c>
      <c r="AF36" t="s">
        <v>35</v>
      </c>
      <c r="AM36" s="6" t="s">
        <v>23</v>
      </c>
      <c r="AN36" s="6" t="s">
        <v>24</v>
      </c>
    </row>
    <row r="37" spans="1:40" ht="30">
      <c r="A37" s="1" t="s">
        <v>0</v>
      </c>
      <c r="B37" s="1" t="s">
        <v>1</v>
      </c>
      <c r="C37" s="1" t="s">
        <v>2</v>
      </c>
      <c r="D37" s="1" t="s">
        <v>3</v>
      </c>
      <c r="F37" s="1" t="s">
        <v>0</v>
      </c>
      <c r="G37" s="1" t="s">
        <v>1</v>
      </c>
      <c r="H37" s="1" t="s">
        <v>2</v>
      </c>
      <c r="I37" s="1" t="s">
        <v>3</v>
      </c>
      <c r="K37" s="1" t="s">
        <v>0</v>
      </c>
      <c r="L37" s="1" t="s">
        <v>1</v>
      </c>
      <c r="M37" s="1" t="s">
        <v>2</v>
      </c>
      <c r="N37" s="1" t="s">
        <v>3</v>
      </c>
      <c r="P37" s="1" t="s">
        <v>0</v>
      </c>
      <c r="Q37" s="1" t="s">
        <v>1</v>
      </c>
      <c r="R37" s="1" t="s">
        <v>2</v>
      </c>
      <c r="S37" s="1" t="s">
        <v>3</v>
      </c>
      <c r="U37" s="1" t="s">
        <v>0</v>
      </c>
      <c r="V37" s="1" t="s">
        <v>1</v>
      </c>
      <c r="W37" s="1" t="s">
        <v>2</v>
      </c>
      <c r="X37" s="1" t="s">
        <v>3</v>
      </c>
      <c r="Z37" s="1" t="s">
        <v>0</v>
      </c>
      <c r="AA37" s="1" t="s">
        <v>1</v>
      </c>
      <c r="AB37" s="1" t="s">
        <v>2</v>
      </c>
      <c r="AC37" s="1" t="s">
        <v>3</v>
      </c>
      <c r="AF37" s="1" t="s">
        <v>0</v>
      </c>
      <c r="AG37" s="1" t="s">
        <v>1</v>
      </c>
      <c r="AH37" s="1" t="s">
        <v>2</v>
      </c>
      <c r="AI37" s="1" t="s">
        <v>3</v>
      </c>
      <c r="AM37" s="5">
        <v>1</v>
      </c>
      <c r="AN37" s="6">
        <v>14.1</v>
      </c>
    </row>
    <row r="38" spans="1:40">
      <c r="A38" s="2" t="s">
        <v>10</v>
      </c>
      <c r="B38" s="3">
        <v>9.2100000000000009</v>
      </c>
      <c r="C38" s="3">
        <v>4.08</v>
      </c>
      <c r="D38" s="3">
        <v>2.0099999999999998</v>
      </c>
      <c r="F38" s="2" t="s">
        <v>10</v>
      </c>
      <c r="G38" s="3">
        <v>9.2100000000000009</v>
      </c>
      <c r="H38" s="3">
        <v>4.08</v>
      </c>
      <c r="I38" s="3">
        <v>2.0099999999999998</v>
      </c>
      <c r="K38" s="2" t="s">
        <v>10</v>
      </c>
      <c r="L38" s="3">
        <v>9.2100000000000009</v>
      </c>
      <c r="M38" s="3">
        <v>4.08</v>
      </c>
      <c r="N38" s="3">
        <v>2.0099999999999998</v>
      </c>
      <c r="P38" s="2" t="s">
        <v>10</v>
      </c>
      <c r="Q38" s="3">
        <v>9.2100000000000009</v>
      </c>
      <c r="R38" s="3">
        <v>4.08</v>
      </c>
      <c r="S38" s="3">
        <v>2.0099999999999998</v>
      </c>
      <c r="U38" s="2" t="s">
        <v>10</v>
      </c>
      <c r="V38" s="3">
        <v>9.2100000000000009</v>
      </c>
      <c r="W38" s="3">
        <v>4.08</v>
      </c>
      <c r="X38" s="3">
        <v>2.0099999999999998</v>
      </c>
      <c r="Z38" s="2" t="s">
        <v>10</v>
      </c>
      <c r="AA38" s="3">
        <v>9.2100000000000009</v>
      </c>
      <c r="AB38" s="3">
        <v>4.08</v>
      </c>
      <c r="AC38" s="3">
        <v>2.0099999999999998</v>
      </c>
      <c r="AF38" s="2" t="s">
        <v>10</v>
      </c>
      <c r="AG38" s="3">
        <v>9.2100000000000009</v>
      </c>
      <c r="AH38" s="3">
        <v>4.08</v>
      </c>
      <c r="AI38" s="3">
        <v>2.0099999999999998</v>
      </c>
      <c r="AM38" s="5">
        <v>1.1000000000000001</v>
      </c>
      <c r="AN38" s="6">
        <v>9.15</v>
      </c>
    </row>
    <row r="39" spans="1:40">
      <c r="A39" s="2" t="s">
        <v>8</v>
      </c>
      <c r="B39" s="4">
        <v>7.82</v>
      </c>
      <c r="C39" s="4">
        <v>3.12</v>
      </c>
      <c r="D39" s="4">
        <v>1.42</v>
      </c>
      <c r="F39" s="2" t="s">
        <v>13</v>
      </c>
      <c r="G39" s="7">
        <v>6.42</v>
      </c>
      <c r="H39" s="4">
        <v>2.8</v>
      </c>
      <c r="I39" s="4">
        <v>1.37</v>
      </c>
      <c r="K39" s="2" t="s">
        <v>18</v>
      </c>
      <c r="L39" s="6">
        <v>7.65</v>
      </c>
      <c r="M39" s="6">
        <v>3.62</v>
      </c>
      <c r="N39" s="6">
        <v>1.68</v>
      </c>
      <c r="P39" s="2" t="s">
        <v>19</v>
      </c>
      <c r="Q39" s="6">
        <v>8.51</v>
      </c>
      <c r="R39" s="6">
        <v>3.51</v>
      </c>
      <c r="S39" s="6">
        <v>1.82</v>
      </c>
      <c r="U39" s="2" t="s">
        <v>21</v>
      </c>
      <c r="V39" s="4">
        <v>8.7200000000000006</v>
      </c>
      <c r="W39" s="4">
        <v>3.68</v>
      </c>
      <c r="X39" s="4">
        <v>1.88</v>
      </c>
      <c r="Z39" s="2" t="s">
        <v>20</v>
      </c>
      <c r="AA39" s="7">
        <v>6.43</v>
      </c>
      <c r="AB39" s="4">
        <v>2.5099999999999998</v>
      </c>
      <c r="AC39" s="4">
        <v>1.42</v>
      </c>
      <c r="AF39" s="2" t="s">
        <v>35</v>
      </c>
      <c r="AG39" s="4">
        <v>8.81</v>
      </c>
      <c r="AH39" s="4">
        <v>3.71</v>
      </c>
      <c r="AI39" s="4">
        <v>1.91</v>
      </c>
      <c r="AM39" s="5">
        <v>1.2</v>
      </c>
      <c r="AN39" s="6"/>
    </row>
    <row r="40" spans="1:40">
      <c r="A40" s="5" t="s">
        <v>12</v>
      </c>
      <c r="B40" s="6">
        <v>6.82</v>
      </c>
      <c r="C40" s="6">
        <v>3.01</v>
      </c>
      <c r="D40" s="6">
        <v>1.38</v>
      </c>
      <c r="F40" s="5" t="s">
        <v>14</v>
      </c>
      <c r="G40" s="6">
        <v>5.92</v>
      </c>
      <c r="H40" s="6">
        <v>2.72</v>
      </c>
      <c r="I40" s="6">
        <v>1.36</v>
      </c>
      <c r="K40" s="5" t="s">
        <v>17</v>
      </c>
      <c r="L40" s="7">
        <v>7.08</v>
      </c>
      <c r="M40" s="4">
        <v>3.32</v>
      </c>
      <c r="N40" s="4">
        <v>1.51</v>
      </c>
      <c r="Z40" s="2" t="s">
        <v>26</v>
      </c>
      <c r="AA40" s="7">
        <v>5.62</v>
      </c>
      <c r="AB40" s="4">
        <v>2.2799999999999998</v>
      </c>
      <c r="AC40" s="4">
        <v>1.25</v>
      </c>
      <c r="AM40" s="5">
        <v>1.3</v>
      </c>
      <c r="AN40" s="6"/>
    </row>
    <row r="41" spans="1:40">
      <c r="B41">
        <f>((B38-B40)/B38)*100</f>
        <v>25.95005428881651</v>
      </c>
      <c r="C41">
        <f t="shared" ref="C41:D41" si="0">((C38-C40)/C38)*100</f>
        <v>26.225490196078439</v>
      </c>
      <c r="D41">
        <f t="shared" si="0"/>
        <v>31.343283582089548</v>
      </c>
      <c r="E41">
        <f>AVERAGE(B41:D41)</f>
        <v>27.839609355661498</v>
      </c>
      <c r="F41" s="5"/>
      <c r="G41">
        <f>((G38-G39)/G38)*100</f>
        <v>30.293159609120529</v>
      </c>
      <c r="H41">
        <f t="shared" ref="H41:I41" si="1">((H38-H39)/H38)*100</f>
        <v>31.372549019607849</v>
      </c>
      <c r="I41">
        <f t="shared" si="1"/>
        <v>31.840796019900488</v>
      </c>
      <c r="J41">
        <f>AVERAGE(G41:I41)</f>
        <v>31.168834882876286</v>
      </c>
      <c r="K41" s="5" t="s">
        <v>25</v>
      </c>
      <c r="L41" s="6">
        <v>6.78</v>
      </c>
      <c r="M41" s="6">
        <v>3.22</v>
      </c>
      <c r="N41" s="6">
        <v>1.42</v>
      </c>
      <c r="AA41">
        <f>((AA38-AA39)/AA38)*100</f>
        <v>30.184581976112927</v>
      </c>
      <c r="AB41">
        <f t="shared" ref="AB41:AC41" si="2">((AB38-AB39)/AB38)*100</f>
        <v>38.480392156862756</v>
      </c>
      <c r="AC41">
        <f t="shared" si="2"/>
        <v>29.353233830845767</v>
      </c>
      <c r="AD41">
        <f>AVERAGE(AA41:AC41)</f>
        <v>32.672735987940484</v>
      </c>
      <c r="AM41" s="5">
        <v>1.4</v>
      </c>
      <c r="AN41" s="6"/>
    </row>
    <row r="42" spans="1:40">
      <c r="A42" s="1" t="s">
        <v>5</v>
      </c>
      <c r="B42" s="1" t="s">
        <v>1</v>
      </c>
      <c r="C42" s="1" t="s">
        <v>2</v>
      </c>
      <c r="D42" s="1" t="s">
        <v>3</v>
      </c>
      <c r="L42">
        <f>((L38-L40)/L38)*100</f>
        <v>23.127035830618901</v>
      </c>
      <c r="M42">
        <f t="shared" ref="M42:N42" si="3">((M38-M40)/M38)*100</f>
        <v>18.627450980392162</v>
      </c>
      <c r="N42">
        <f t="shared" si="3"/>
        <v>24.875621890547254</v>
      </c>
      <c r="O42">
        <f>AVERAGE(L42:N42)</f>
        <v>22.210036233852772</v>
      </c>
      <c r="AM42" s="5">
        <v>1.5</v>
      </c>
      <c r="AN42" s="6"/>
    </row>
    <row r="43" spans="1:40">
      <c r="A43" s="2" t="s">
        <v>10</v>
      </c>
      <c r="B43" s="3">
        <v>6.62</v>
      </c>
      <c r="C43" s="3">
        <v>3.1</v>
      </c>
      <c r="D43" s="3">
        <v>1.73</v>
      </c>
      <c r="F43" s="1" t="s">
        <v>5</v>
      </c>
      <c r="G43" s="1" t="s">
        <v>1</v>
      </c>
      <c r="H43" s="1" t="s">
        <v>2</v>
      </c>
      <c r="I43" s="1" t="s">
        <v>3</v>
      </c>
      <c r="K43" s="1" t="s">
        <v>5</v>
      </c>
      <c r="L43" s="1" t="s">
        <v>1</v>
      </c>
      <c r="M43" s="1" t="s">
        <v>2</v>
      </c>
      <c r="N43" s="1" t="s">
        <v>3</v>
      </c>
      <c r="P43" s="1" t="s">
        <v>5</v>
      </c>
      <c r="Q43" s="1" t="s">
        <v>1</v>
      </c>
      <c r="R43" s="1" t="s">
        <v>2</v>
      </c>
      <c r="S43" s="1" t="s">
        <v>3</v>
      </c>
      <c r="U43" s="1" t="s">
        <v>5</v>
      </c>
      <c r="V43" s="1" t="s">
        <v>1</v>
      </c>
      <c r="W43" s="1" t="s">
        <v>2</v>
      </c>
      <c r="X43" s="1" t="s">
        <v>3</v>
      </c>
      <c r="Z43" s="1" t="s">
        <v>5</v>
      </c>
      <c r="AA43" s="1" t="s">
        <v>1</v>
      </c>
      <c r="AB43" s="1" t="s">
        <v>2</v>
      </c>
      <c r="AC43" s="1" t="s">
        <v>3</v>
      </c>
      <c r="AF43" s="1" t="s">
        <v>5</v>
      </c>
      <c r="AG43" s="1" t="s">
        <v>1</v>
      </c>
      <c r="AH43" s="1" t="s">
        <v>2</v>
      </c>
      <c r="AI43" s="1" t="s">
        <v>3</v>
      </c>
      <c r="AM43" s="5">
        <v>1.6</v>
      </c>
      <c r="AN43" s="6"/>
    </row>
    <row r="44" spans="1:40">
      <c r="A44" s="2" t="s">
        <v>8</v>
      </c>
      <c r="B44" s="4">
        <v>5.92</v>
      </c>
      <c r="C44" s="4">
        <v>2.9</v>
      </c>
      <c r="D44" s="4">
        <v>1.62</v>
      </c>
      <c r="F44" s="2" t="s">
        <v>10</v>
      </c>
      <c r="G44" s="3">
        <v>6.62</v>
      </c>
      <c r="H44" s="3">
        <v>3.1</v>
      </c>
      <c r="I44" s="3">
        <v>1.73</v>
      </c>
      <c r="K44" s="2" t="s">
        <v>10</v>
      </c>
      <c r="L44" s="3">
        <v>6.62</v>
      </c>
      <c r="M44" s="3">
        <v>3.1</v>
      </c>
      <c r="N44" s="3">
        <v>1.73</v>
      </c>
      <c r="P44" s="2" t="s">
        <v>10</v>
      </c>
      <c r="Q44" s="3">
        <v>6.62</v>
      </c>
      <c r="R44" s="3">
        <v>3.1</v>
      </c>
      <c r="S44" s="3">
        <v>1.73</v>
      </c>
      <c r="U44" s="2" t="s">
        <v>10</v>
      </c>
      <c r="V44" s="3">
        <v>6.62</v>
      </c>
      <c r="W44" s="3">
        <v>3.1</v>
      </c>
      <c r="X44" s="3">
        <v>1.73</v>
      </c>
      <c r="Z44" s="2" t="s">
        <v>10</v>
      </c>
      <c r="AA44" s="3">
        <v>6.62</v>
      </c>
      <c r="AB44" s="3">
        <v>3.1</v>
      </c>
      <c r="AC44" s="3">
        <v>1.73</v>
      </c>
      <c r="AF44" s="2" t="s">
        <v>10</v>
      </c>
      <c r="AG44" s="3">
        <v>6.62</v>
      </c>
      <c r="AH44" s="3">
        <v>3.1</v>
      </c>
      <c r="AI44" s="3">
        <v>1.73</v>
      </c>
      <c r="AM44" s="5">
        <f>AM43+0.1</f>
        <v>1.7000000000000002</v>
      </c>
      <c r="AN44" s="6"/>
    </row>
    <row r="45" spans="1:40">
      <c r="A45" s="5" t="s">
        <v>12</v>
      </c>
      <c r="B45" s="6">
        <v>5.83</v>
      </c>
      <c r="C45" s="6">
        <v>2.81</v>
      </c>
      <c r="D45" s="6">
        <v>1.51</v>
      </c>
      <c r="F45" s="2" t="s">
        <v>13</v>
      </c>
      <c r="G45" s="4">
        <v>5.81</v>
      </c>
      <c r="H45" s="4">
        <v>2.9</v>
      </c>
      <c r="I45" s="4">
        <v>1.62</v>
      </c>
      <c r="K45" s="2" t="s">
        <v>18</v>
      </c>
      <c r="L45" s="4">
        <v>6.1</v>
      </c>
      <c r="M45" s="4">
        <v>2.92</v>
      </c>
      <c r="N45" s="4">
        <v>1.42</v>
      </c>
      <c r="P45" s="2" t="s">
        <v>19</v>
      </c>
      <c r="Q45" s="4">
        <v>6.41</v>
      </c>
      <c r="R45" s="4">
        <v>2.96</v>
      </c>
      <c r="S45" s="4">
        <v>1.66</v>
      </c>
      <c r="U45" s="2" t="s">
        <v>21</v>
      </c>
      <c r="V45" s="4">
        <v>6.02</v>
      </c>
      <c r="W45" s="4">
        <v>2.9</v>
      </c>
      <c r="X45" s="4">
        <v>1.7</v>
      </c>
      <c r="Z45" s="2" t="s">
        <v>20</v>
      </c>
      <c r="AA45" s="4">
        <v>4.5999999999999996</v>
      </c>
      <c r="AB45" s="4">
        <v>2</v>
      </c>
      <c r="AC45" s="4">
        <v>1.32</v>
      </c>
      <c r="AF45" s="2" t="s">
        <v>35</v>
      </c>
      <c r="AG45" s="4">
        <v>6.12</v>
      </c>
      <c r="AH45" s="4">
        <v>2.91</v>
      </c>
      <c r="AI45" s="4">
        <v>1.7</v>
      </c>
      <c r="AM45" s="5">
        <f t="shared" ref="AM45:AM57" si="4">AM44+0.1</f>
        <v>1.8000000000000003</v>
      </c>
      <c r="AN45" s="6"/>
    </row>
    <row r="46" spans="1:40">
      <c r="B46">
        <f>((B43-B45)/B43)*100</f>
        <v>11.933534743202417</v>
      </c>
      <c r="C46">
        <f t="shared" ref="C46" si="5">((C43-C45)/C43)*100</f>
        <v>9.3548387096774199</v>
      </c>
      <c r="D46">
        <f t="shared" ref="D46" si="6">((D43-D45)/D43)*100</f>
        <v>12.716763005780345</v>
      </c>
      <c r="E46">
        <f>AVERAGE(B46:D46)</f>
        <v>11.335045486220061</v>
      </c>
      <c r="F46" s="5" t="s">
        <v>14</v>
      </c>
      <c r="G46" s="6">
        <v>5.62</v>
      </c>
      <c r="H46" s="6">
        <v>2.9</v>
      </c>
      <c r="I46" s="6">
        <v>1.61</v>
      </c>
      <c r="K46" s="5" t="s">
        <v>17</v>
      </c>
      <c r="L46" s="6">
        <v>6.42</v>
      </c>
      <c r="M46" s="6">
        <v>3</v>
      </c>
      <c r="N46" s="6">
        <v>1.51</v>
      </c>
      <c r="Z46" s="2" t="s">
        <v>26</v>
      </c>
      <c r="AA46" s="4">
        <v>4.2300000000000004</v>
      </c>
      <c r="AB46" s="4">
        <v>1.6</v>
      </c>
      <c r="AC46" s="4">
        <v>1.31</v>
      </c>
      <c r="AM46" s="5">
        <f t="shared" si="4"/>
        <v>1.9000000000000004</v>
      </c>
      <c r="AN46" s="6"/>
    </row>
    <row r="47" spans="1:40">
      <c r="F47" s="5"/>
      <c r="G47">
        <f>((G44-G46)/G44)*100</f>
        <v>15.105740181268882</v>
      </c>
      <c r="H47">
        <f t="shared" ref="H47:I47" si="7">((H44-H46)/H44)*100</f>
        <v>6.4516129032258114</v>
      </c>
      <c r="I47">
        <f t="shared" si="7"/>
        <v>6.9364161849710921</v>
      </c>
      <c r="J47">
        <f>AVERAGE(G47:I47)</f>
        <v>9.4979230898219296</v>
      </c>
      <c r="K47" s="5" t="s">
        <v>25</v>
      </c>
      <c r="L47" s="6">
        <v>6.08</v>
      </c>
      <c r="M47" s="6">
        <v>2.88</v>
      </c>
      <c r="N47" s="6">
        <v>1.31</v>
      </c>
      <c r="AA47">
        <f>((AA44-AA45)/AA44)*100</f>
        <v>30.513595166163149</v>
      </c>
      <c r="AB47">
        <f t="shared" ref="AB47:AC47" si="8">((AB44-AB45)/AB44)*100</f>
        <v>35.483870967741936</v>
      </c>
      <c r="AC47">
        <f t="shared" si="8"/>
        <v>23.699421965317917</v>
      </c>
      <c r="AD47">
        <f>AVERAGE(AA47:AC47)</f>
        <v>29.898962699741002</v>
      </c>
      <c r="AM47" s="5">
        <f t="shared" si="4"/>
        <v>2.0000000000000004</v>
      </c>
      <c r="AN47" s="6">
        <v>8.99</v>
      </c>
    </row>
    <row r="48" spans="1:40">
      <c r="L48">
        <f>((L44-L46)/L44)*100</f>
        <v>3.0211480362537788</v>
      </c>
      <c r="M48">
        <f t="shared" ref="M48:N48" si="9">((M44-M46)/M44)*100</f>
        <v>3.2258064516129057</v>
      </c>
      <c r="N48">
        <f t="shared" si="9"/>
        <v>12.716763005780345</v>
      </c>
      <c r="O48">
        <f>AVERAGE(L48:N48)</f>
        <v>6.3212391645490102</v>
      </c>
      <c r="AM48" s="5">
        <f t="shared" si="4"/>
        <v>2.1000000000000005</v>
      </c>
      <c r="AN48" s="6"/>
    </row>
    <row r="49" spans="1:40">
      <c r="F49" t="s">
        <v>15</v>
      </c>
      <c r="K49" t="s">
        <v>22</v>
      </c>
      <c r="P49" t="s">
        <v>27</v>
      </c>
      <c r="AM49" s="5">
        <f t="shared" si="4"/>
        <v>2.2000000000000006</v>
      </c>
      <c r="AN49" s="6"/>
    </row>
    <row r="50" spans="1:40">
      <c r="F50" t="s">
        <v>16</v>
      </c>
      <c r="AM50" s="5">
        <f t="shared" si="4"/>
        <v>2.3000000000000007</v>
      </c>
      <c r="AN50" s="6"/>
    </row>
    <row r="51" spans="1:40">
      <c r="F51" t="s">
        <v>32</v>
      </c>
      <c r="H51" t="s">
        <v>33</v>
      </c>
      <c r="AM51" s="5">
        <f t="shared" si="4"/>
        <v>2.4000000000000008</v>
      </c>
      <c r="AN51" s="6"/>
    </row>
    <row r="52" spans="1:40">
      <c r="AM52" s="5">
        <f t="shared" si="4"/>
        <v>2.5000000000000009</v>
      </c>
      <c r="AN52" s="6"/>
    </row>
    <row r="53" spans="1:40">
      <c r="AM53" s="5">
        <f t="shared" si="4"/>
        <v>2.600000000000001</v>
      </c>
      <c r="AN53" s="6"/>
    </row>
    <row r="54" spans="1:40">
      <c r="AM54" s="5">
        <f t="shared" si="4"/>
        <v>2.7000000000000011</v>
      </c>
      <c r="AN54" s="6"/>
    </row>
    <row r="55" spans="1:40">
      <c r="AM55" s="5">
        <f t="shared" si="4"/>
        <v>2.8000000000000012</v>
      </c>
      <c r="AN55" s="6"/>
    </row>
    <row r="56" spans="1:40">
      <c r="A56" t="s">
        <v>28</v>
      </c>
      <c r="AM56" s="5">
        <f t="shared" si="4"/>
        <v>2.9000000000000012</v>
      </c>
      <c r="AN56" s="6"/>
    </row>
    <row r="57" spans="1:40">
      <c r="AM57" s="5">
        <f t="shared" si="4"/>
        <v>3.0000000000000013</v>
      </c>
      <c r="AN57" s="6"/>
    </row>
    <row r="59" spans="1:40">
      <c r="A59" t="s">
        <v>9</v>
      </c>
      <c r="B59" t="s">
        <v>11</v>
      </c>
      <c r="F59" t="s">
        <v>13</v>
      </c>
      <c r="G59" t="s">
        <v>14</v>
      </c>
      <c r="K59" t="s">
        <v>17</v>
      </c>
      <c r="L59" t="s">
        <v>18</v>
      </c>
      <c r="P59" t="s">
        <v>19</v>
      </c>
      <c r="U59" t="s">
        <v>21</v>
      </c>
      <c r="Z59" t="s">
        <v>20</v>
      </c>
      <c r="AF59" t="s">
        <v>35</v>
      </c>
    </row>
    <row r="60" spans="1:40" ht="30">
      <c r="A60" s="1" t="s">
        <v>0</v>
      </c>
      <c r="B60" s="1" t="s">
        <v>1</v>
      </c>
      <c r="C60" s="1" t="s">
        <v>2</v>
      </c>
      <c r="D60" s="1" t="s">
        <v>3</v>
      </c>
      <c r="F60" s="1" t="s">
        <v>0</v>
      </c>
      <c r="G60" s="1" t="s">
        <v>1</v>
      </c>
      <c r="H60" s="1" t="s">
        <v>2</v>
      </c>
      <c r="I60" s="1" t="s">
        <v>3</v>
      </c>
      <c r="K60" s="1" t="s">
        <v>0</v>
      </c>
      <c r="L60" s="1" t="s">
        <v>1</v>
      </c>
      <c r="M60" s="1" t="s">
        <v>2</v>
      </c>
      <c r="N60" s="1" t="s">
        <v>3</v>
      </c>
      <c r="P60" s="1" t="s">
        <v>0</v>
      </c>
      <c r="Q60" s="1" t="s">
        <v>1</v>
      </c>
      <c r="R60" s="1" t="s">
        <v>2</v>
      </c>
      <c r="S60" s="1" t="s">
        <v>3</v>
      </c>
      <c r="U60" s="1" t="s">
        <v>0</v>
      </c>
      <c r="V60" s="1" t="s">
        <v>1</v>
      </c>
      <c r="W60" s="1" t="s">
        <v>2</v>
      </c>
      <c r="X60" s="1" t="s">
        <v>3</v>
      </c>
      <c r="Z60" s="1" t="s">
        <v>0</v>
      </c>
      <c r="AA60" s="1" t="s">
        <v>1</v>
      </c>
      <c r="AB60" s="1" t="s">
        <v>2</v>
      </c>
      <c r="AC60" s="1" t="s">
        <v>3</v>
      </c>
      <c r="AF60" s="1" t="s">
        <v>0</v>
      </c>
      <c r="AG60" s="1" t="s">
        <v>1</v>
      </c>
      <c r="AH60" s="1" t="s">
        <v>2</v>
      </c>
      <c r="AI60" s="1" t="s">
        <v>3</v>
      </c>
    </row>
    <row r="61" spans="1:40">
      <c r="A61" s="2" t="s">
        <v>10</v>
      </c>
      <c r="B61" s="3">
        <v>10.35</v>
      </c>
      <c r="C61" s="3">
        <v>4.91</v>
      </c>
      <c r="D61" s="3">
        <v>2.4300000000000002</v>
      </c>
      <c r="F61" s="2" t="s">
        <v>10</v>
      </c>
      <c r="G61" s="3">
        <v>10.35</v>
      </c>
      <c r="H61" s="3">
        <v>4.91</v>
      </c>
      <c r="I61" s="3">
        <v>2.4300000000000002</v>
      </c>
      <c r="K61" s="2" t="s">
        <v>10</v>
      </c>
      <c r="L61" s="3">
        <v>10.35</v>
      </c>
      <c r="M61" s="3">
        <v>4.91</v>
      </c>
      <c r="N61" s="3">
        <v>2.4300000000000002</v>
      </c>
      <c r="P61" s="2" t="s">
        <v>10</v>
      </c>
      <c r="Q61" s="3">
        <v>10.35</v>
      </c>
      <c r="R61" s="3">
        <v>4.91</v>
      </c>
      <c r="S61" s="3">
        <v>2.4300000000000002</v>
      </c>
      <c r="U61" s="2" t="s">
        <v>10</v>
      </c>
      <c r="V61" s="3">
        <v>10.35</v>
      </c>
      <c r="W61" s="3">
        <v>4.91</v>
      </c>
      <c r="X61" s="3">
        <v>2.4300000000000002</v>
      </c>
      <c r="Z61" s="2" t="s">
        <v>10</v>
      </c>
      <c r="AA61" s="3">
        <v>10.35</v>
      </c>
      <c r="AB61" s="3">
        <v>4.91</v>
      </c>
      <c r="AC61" s="3">
        <v>2.4300000000000002</v>
      </c>
      <c r="AF61" s="2" t="s">
        <v>10</v>
      </c>
      <c r="AG61" s="3">
        <v>10.35</v>
      </c>
      <c r="AH61" s="3">
        <v>4.91</v>
      </c>
      <c r="AI61" s="3">
        <v>2.4300000000000002</v>
      </c>
    </row>
    <row r="62" spans="1:40">
      <c r="A62" s="2" t="s">
        <v>8</v>
      </c>
      <c r="B62" s="4">
        <v>8.1</v>
      </c>
      <c r="C62" s="4">
        <v>3.47</v>
      </c>
      <c r="D62" s="4">
        <v>1.52</v>
      </c>
      <c r="F62" s="2" t="s">
        <v>13</v>
      </c>
      <c r="G62" s="7">
        <v>6.92</v>
      </c>
      <c r="H62" s="4">
        <v>3.56</v>
      </c>
      <c r="I62" s="4">
        <v>1.72</v>
      </c>
      <c r="K62" s="2" t="s">
        <v>18</v>
      </c>
      <c r="L62" s="6">
        <v>7.95</v>
      </c>
      <c r="M62" s="6">
        <v>3.88</v>
      </c>
      <c r="N62" s="6">
        <v>1.72</v>
      </c>
      <c r="P62" s="2" t="s">
        <v>19</v>
      </c>
      <c r="Q62" s="6">
        <v>8.6199999999999992</v>
      </c>
      <c r="R62" s="6">
        <v>3.92</v>
      </c>
      <c r="S62" s="6">
        <v>1.91</v>
      </c>
      <c r="U62" s="2" t="s">
        <v>21</v>
      </c>
      <c r="V62" s="4">
        <v>9.1</v>
      </c>
      <c r="W62" s="4">
        <v>3.72</v>
      </c>
      <c r="X62" s="4">
        <v>1.91</v>
      </c>
      <c r="Z62" s="2" t="s">
        <v>20</v>
      </c>
      <c r="AA62" s="7">
        <v>7.22</v>
      </c>
      <c r="AB62" s="4">
        <v>2.61</v>
      </c>
      <c r="AC62" s="4">
        <v>1.56</v>
      </c>
      <c r="AF62" s="2" t="s">
        <v>35</v>
      </c>
      <c r="AG62" s="4">
        <v>9.3000000000000007</v>
      </c>
      <c r="AH62" s="4">
        <v>4.08</v>
      </c>
      <c r="AI62" s="4">
        <v>1.91</v>
      </c>
    </row>
    <row r="63" spans="1:40">
      <c r="A63" s="5" t="s">
        <v>12</v>
      </c>
      <c r="B63" s="6">
        <v>7.21</v>
      </c>
      <c r="C63" s="6">
        <v>2.98</v>
      </c>
      <c r="D63" s="6">
        <v>1.22</v>
      </c>
      <c r="F63" s="5" t="s">
        <v>14</v>
      </c>
      <c r="G63" s="6">
        <v>6.62</v>
      </c>
      <c r="H63" s="6">
        <v>3.22</v>
      </c>
      <c r="I63" s="6">
        <v>1.51</v>
      </c>
      <c r="K63" s="5" t="s">
        <v>17</v>
      </c>
      <c r="L63" s="7">
        <v>7.33</v>
      </c>
      <c r="M63" s="4">
        <v>3.45</v>
      </c>
      <c r="N63" s="4">
        <v>1.61</v>
      </c>
      <c r="Z63" s="2" t="s">
        <v>26</v>
      </c>
      <c r="AA63" s="7">
        <v>6.15</v>
      </c>
      <c r="AB63" s="4">
        <v>2.4500000000000002</v>
      </c>
      <c r="AC63" s="4">
        <v>1.33</v>
      </c>
    </row>
    <row r="64" spans="1:40">
      <c r="B64">
        <f>((B61-B62)/B61)*100</f>
        <v>21.739130434782609</v>
      </c>
      <c r="C64">
        <f t="shared" ref="C64:D64" si="10">((C61-C62)/C61)*100</f>
        <v>29.327902240325866</v>
      </c>
      <c r="D64">
        <f t="shared" si="10"/>
        <v>37.448559670781897</v>
      </c>
      <c r="E64">
        <f>AVERAGE(B64:D64)</f>
        <v>29.505197448630128</v>
      </c>
      <c r="F64" s="5"/>
      <c r="G64">
        <f>((G61-G63)/G61)*100</f>
        <v>36.038647342995169</v>
      </c>
      <c r="H64">
        <f t="shared" ref="H64" si="11">((H61-H63)/H61)*100</f>
        <v>34.419551934826877</v>
      </c>
      <c r="I64">
        <f t="shared" ref="I64" si="12">((I61-I63)/I61)*100</f>
        <v>37.860082304526756</v>
      </c>
      <c r="J64">
        <f>AVERAGE(G64:I64)</f>
        <v>36.106093860782934</v>
      </c>
      <c r="K64" s="5" t="s">
        <v>25</v>
      </c>
      <c r="L64" s="6">
        <v>6.92</v>
      </c>
      <c r="M64" s="6">
        <v>3.31</v>
      </c>
      <c r="N64" s="6">
        <v>1.51</v>
      </c>
      <c r="AA64">
        <f>((AA61-AA62)/AA61)*100</f>
        <v>30.241545893719806</v>
      </c>
      <c r="AB64">
        <f t="shared" ref="AB64:AC64" si="13">((AB61-AB62)/AB61)*100</f>
        <v>46.843177189409374</v>
      </c>
      <c r="AC64">
        <f t="shared" si="13"/>
        <v>35.802469135802475</v>
      </c>
      <c r="AD64">
        <f>AVERAGE(AA64:AC64)</f>
        <v>37.629064072977222</v>
      </c>
    </row>
    <row r="65" spans="1:35">
      <c r="A65" s="1" t="s">
        <v>5</v>
      </c>
      <c r="B65" s="1" t="s">
        <v>1</v>
      </c>
      <c r="C65" s="1" t="s">
        <v>2</v>
      </c>
      <c r="D65" s="1" t="s">
        <v>3</v>
      </c>
      <c r="L65">
        <f>((L61-L63)/L61)*100</f>
        <v>29.178743961352655</v>
      </c>
      <c r="M65">
        <f t="shared" ref="M65:N65" si="14">((M61-M63)/M61)*100</f>
        <v>29.735234215885946</v>
      </c>
      <c r="N65">
        <f t="shared" si="14"/>
        <v>33.744855967078195</v>
      </c>
      <c r="O65">
        <f>AVERAGE(L65:N65)</f>
        <v>30.886278048105599</v>
      </c>
    </row>
    <row r="66" spans="1:35">
      <c r="A66" s="2" t="s">
        <v>10</v>
      </c>
      <c r="B66" s="3">
        <v>6.95</v>
      </c>
      <c r="C66" s="3">
        <v>3.23</v>
      </c>
      <c r="D66" s="3">
        <v>1.72</v>
      </c>
      <c r="F66" s="1" t="s">
        <v>5</v>
      </c>
      <c r="G66" s="1" t="s">
        <v>1</v>
      </c>
      <c r="H66" s="1" t="s">
        <v>2</v>
      </c>
      <c r="I66" s="1" t="s">
        <v>3</v>
      </c>
      <c r="K66" s="1" t="s">
        <v>5</v>
      </c>
      <c r="L66" s="1" t="s">
        <v>1</v>
      </c>
      <c r="M66" s="1" t="s">
        <v>2</v>
      </c>
      <c r="N66" s="1" t="s">
        <v>3</v>
      </c>
      <c r="P66" s="1" t="s">
        <v>5</v>
      </c>
      <c r="Q66" s="1" t="s">
        <v>1</v>
      </c>
      <c r="R66" s="1" t="s">
        <v>2</v>
      </c>
      <c r="S66" s="1" t="s">
        <v>3</v>
      </c>
      <c r="U66" s="1" t="s">
        <v>5</v>
      </c>
      <c r="V66" s="1" t="s">
        <v>1</v>
      </c>
      <c r="W66" s="1" t="s">
        <v>2</v>
      </c>
      <c r="X66" s="1" t="s">
        <v>3</v>
      </c>
      <c r="Z66" s="1" t="s">
        <v>5</v>
      </c>
      <c r="AA66" s="1" t="s">
        <v>1</v>
      </c>
      <c r="AB66" s="1" t="s">
        <v>2</v>
      </c>
      <c r="AC66" s="1" t="s">
        <v>3</v>
      </c>
      <c r="AF66" s="1" t="s">
        <v>5</v>
      </c>
      <c r="AG66" s="1" t="s">
        <v>1</v>
      </c>
      <c r="AH66" s="1" t="s">
        <v>2</v>
      </c>
      <c r="AI66" s="1" t="s">
        <v>3</v>
      </c>
    </row>
    <row r="67" spans="1:35">
      <c r="A67" s="2" t="s">
        <v>8</v>
      </c>
      <c r="B67" s="4">
        <v>6.34</v>
      </c>
      <c r="C67" s="4">
        <v>2.4300000000000002</v>
      </c>
      <c r="D67" s="4">
        <v>1.32</v>
      </c>
      <c r="F67" s="2" t="s">
        <v>10</v>
      </c>
      <c r="G67" s="3">
        <v>6.95</v>
      </c>
      <c r="H67" s="3">
        <v>3.23</v>
      </c>
      <c r="I67" s="3">
        <v>1.71</v>
      </c>
      <c r="K67" s="2" t="s">
        <v>10</v>
      </c>
      <c r="L67" s="3">
        <v>6.95</v>
      </c>
      <c r="M67" s="3">
        <v>3.23</v>
      </c>
      <c r="N67" s="3">
        <v>1.71</v>
      </c>
      <c r="P67" s="2" t="s">
        <v>10</v>
      </c>
      <c r="Q67" s="3">
        <v>6.95</v>
      </c>
      <c r="R67" s="3">
        <v>3.23</v>
      </c>
      <c r="S67" s="3">
        <v>1.71</v>
      </c>
      <c r="U67" s="2" t="s">
        <v>10</v>
      </c>
      <c r="V67" s="3">
        <v>6.95</v>
      </c>
      <c r="W67" s="3">
        <v>3.23</v>
      </c>
      <c r="X67" s="3">
        <v>1.71</v>
      </c>
      <c r="Z67" s="2" t="s">
        <v>10</v>
      </c>
      <c r="AA67" s="3">
        <v>6.95</v>
      </c>
      <c r="AB67" s="3">
        <v>3.23</v>
      </c>
      <c r="AC67" s="3">
        <v>1.71</v>
      </c>
      <c r="AF67" s="2" t="s">
        <v>10</v>
      </c>
      <c r="AG67" s="3">
        <v>6.95</v>
      </c>
      <c r="AH67" s="3">
        <v>3.23</v>
      </c>
      <c r="AI67" s="3">
        <v>1.71</v>
      </c>
    </row>
    <row r="68" spans="1:35">
      <c r="A68" s="5" t="s">
        <v>12</v>
      </c>
      <c r="B68" s="6">
        <v>5.98</v>
      </c>
      <c r="C68" s="6">
        <v>2.21</v>
      </c>
      <c r="D68" s="6">
        <v>1.21</v>
      </c>
      <c r="F68" s="2" t="s">
        <v>13</v>
      </c>
      <c r="G68" s="4">
        <v>5.92</v>
      </c>
      <c r="H68" s="4">
        <v>2.72</v>
      </c>
      <c r="I68" s="4">
        <v>1.33</v>
      </c>
      <c r="K68" s="2" t="s">
        <v>18</v>
      </c>
      <c r="L68" s="4">
        <v>6.42</v>
      </c>
      <c r="M68" s="4">
        <v>3.11</v>
      </c>
      <c r="N68" s="4">
        <v>1.52</v>
      </c>
      <c r="P68" s="2" t="s">
        <v>19</v>
      </c>
      <c r="Q68" s="4">
        <v>6.71</v>
      </c>
      <c r="R68" s="4">
        <v>3.02</v>
      </c>
      <c r="S68" s="4">
        <v>1.65</v>
      </c>
      <c r="U68" s="2" t="s">
        <v>21</v>
      </c>
      <c r="V68" s="4">
        <v>6.12</v>
      </c>
      <c r="W68" s="4">
        <v>3.06</v>
      </c>
      <c r="X68" s="4">
        <v>1.7</v>
      </c>
      <c r="Z68" s="2" t="s">
        <v>20</v>
      </c>
      <c r="AA68" s="4">
        <v>4.72</v>
      </c>
      <c r="AB68" s="4">
        <v>2.2400000000000002</v>
      </c>
      <c r="AC68" s="4">
        <v>1.52</v>
      </c>
      <c r="AF68" s="2" t="s">
        <v>35</v>
      </c>
      <c r="AG68" s="4">
        <v>6.31</v>
      </c>
      <c r="AH68" s="4">
        <v>3.11</v>
      </c>
      <c r="AI68" s="4">
        <v>1.64</v>
      </c>
    </row>
    <row r="69" spans="1:35">
      <c r="B69">
        <f>((B66-B68)/B66)*100</f>
        <v>13.956834532374096</v>
      </c>
      <c r="C69">
        <f t="shared" ref="C69:D69" si="15">((C66-C68)/C66)*100</f>
        <v>31.578947368421051</v>
      </c>
      <c r="D69">
        <f t="shared" si="15"/>
        <v>29.651162790697676</v>
      </c>
      <c r="E69">
        <f>AVERAGE(B69:D69)</f>
        <v>25.062314897164271</v>
      </c>
      <c r="F69" s="5" t="s">
        <v>14</v>
      </c>
      <c r="G69" s="6">
        <v>5.71</v>
      </c>
      <c r="H69" s="6">
        <v>2.65</v>
      </c>
      <c r="I69" s="6">
        <v>1.21</v>
      </c>
      <c r="K69" s="5" t="s">
        <v>17</v>
      </c>
      <c r="L69" s="6">
        <v>6.21</v>
      </c>
      <c r="M69" s="6">
        <v>3.03</v>
      </c>
      <c r="N69" s="6">
        <v>1.51</v>
      </c>
      <c r="Z69" s="2" t="s">
        <v>26</v>
      </c>
      <c r="AA69" s="4">
        <v>4.34</v>
      </c>
      <c r="AB69" s="4">
        <v>1.71</v>
      </c>
      <c r="AC69" s="4">
        <v>1.42</v>
      </c>
    </row>
    <row r="70" spans="1:35">
      <c r="F70" s="5"/>
      <c r="G70">
        <f>((G67-G69)/G67)*100</f>
        <v>17.841726618705039</v>
      </c>
      <c r="H70">
        <f t="shared" ref="H70" si="16">((H67-H69)/H67)*100</f>
        <v>17.956656346749227</v>
      </c>
      <c r="I70">
        <f t="shared" ref="I70" si="17">((I67-I69)/I67)*100</f>
        <v>29.239766081871345</v>
      </c>
      <c r="J70">
        <f>AVERAGE(G70:I70)</f>
        <v>21.679383015775205</v>
      </c>
      <c r="K70" s="5" t="s">
        <v>25</v>
      </c>
      <c r="L70" s="6">
        <v>6.11</v>
      </c>
      <c r="M70" s="6">
        <v>2.91</v>
      </c>
      <c r="N70" s="6">
        <v>1.31</v>
      </c>
      <c r="AA70">
        <f>((AA67-AA68)/AA67)*100</f>
        <v>32.086330935251809</v>
      </c>
      <c r="AB70">
        <f t="shared" ref="AB70:AC70" si="18">((AB67-AB68)/AB67)*100</f>
        <v>30.650154798761601</v>
      </c>
      <c r="AC70">
        <f t="shared" si="18"/>
        <v>11.111111111111107</v>
      </c>
      <c r="AD70">
        <f>AVERAGE(AA70:AC70)</f>
        <v>24.615865615041503</v>
      </c>
    </row>
    <row r="71" spans="1:35">
      <c r="L71">
        <f>((L67-L69)/L67)*100</f>
        <v>10.647482014388492</v>
      </c>
      <c r="M71">
        <f t="shared" ref="M71:N71" si="19">((M67-M69)/M67)*100</f>
        <v>6.1919504643962906</v>
      </c>
      <c r="N71">
        <f t="shared" si="19"/>
        <v>11.695906432748536</v>
      </c>
      <c r="O71">
        <f>AVERAGE(L71:N71)</f>
        <v>9.5117796371777725</v>
      </c>
    </row>
    <row r="72" spans="1:35">
      <c r="F72" t="s">
        <v>34</v>
      </c>
    </row>
    <row r="77" spans="1:35">
      <c r="W77" t="s">
        <v>37</v>
      </c>
    </row>
    <row r="78" spans="1:35" ht="30">
      <c r="W78" s="1" t="s">
        <v>0</v>
      </c>
      <c r="X78" s="1" t="s">
        <v>1</v>
      </c>
      <c r="Y78" s="1" t="s">
        <v>2</v>
      </c>
      <c r="Z78" s="1" t="s">
        <v>3</v>
      </c>
    </row>
    <row r="79" spans="1:35">
      <c r="W79" s="2" t="s">
        <v>10</v>
      </c>
      <c r="X79" s="3">
        <v>10.35</v>
      </c>
      <c r="Y79" s="3">
        <v>4.91</v>
      </c>
      <c r="Z79" s="3">
        <v>2.4300000000000002</v>
      </c>
    </row>
    <row r="80" spans="1:35">
      <c r="W80" s="2" t="s">
        <v>35</v>
      </c>
      <c r="X80" s="4">
        <v>9.3000000000000007</v>
      </c>
      <c r="Y80" s="4">
        <v>4.08</v>
      </c>
      <c r="Z80" s="4">
        <v>1.91</v>
      </c>
    </row>
    <row r="81" spans="23:26">
      <c r="W81" s="2" t="s">
        <v>21</v>
      </c>
      <c r="X81" s="4">
        <v>9.1</v>
      </c>
      <c r="Y81" s="4">
        <v>3.72</v>
      </c>
      <c r="Z81" s="4">
        <v>1.91</v>
      </c>
    </row>
    <row r="82" spans="23:26">
      <c r="W82" s="2" t="s">
        <v>19</v>
      </c>
      <c r="X82" s="6">
        <v>8.6199999999999992</v>
      </c>
      <c r="Y82" s="6">
        <v>3.92</v>
      </c>
      <c r="Z82" s="6">
        <v>1.91</v>
      </c>
    </row>
    <row r="84" spans="23:26">
      <c r="W84" s="1" t="s">
        <v>5</v>
      </c>
      <c r="X84" s="1" t="s">
        <v>1</v>
      </c>
      <c r="Y84" s="1" t="s">
        <v>2</v>
      </c>
      <c r="Z84" s="1" t="s">
        <v>3</v>
      </c>
    </row>
    <row r="85" spans="23:26">
      <c r="W85" s="2" t="s">
        <v>10</v>
      </c>
      <c r="X85" s="3">
        <v>6.95</v>
      </c>
      <c r="Y85" s="3">
        <v>3.23</v>
      </c>
      <c r="Z85" s="3">
        <v>1.71</v>
      </c>
    </row>
    <row r="86" spans="23:26">
      <c r="W86" s="2" t="s">
        <v>35</v>
      </c>
      <c r="X86" s="4">
        <v>6.31</v>
      </c>
      <c r="Y86" s="4">
        <v>3.11</v>
      </c>
      <c r="Z86" s="4">
        <v>1.64</v>
      </c>
    </row>
    <row r="87" spans="23:26">
      <c r="W87" s="2" t="s">
        <v>21</v>
      </c>
      <c r="X87" s="4">
        <v>6.12</v>
      </c>
      <c r="Y87" s="4">
        <v>3.06</v>
      </c>
      <c r="Z87" s="4">
        <v>1.7</v>
      </c>
    </row>
    <row r="88" spans="23:26">
      <c r="W88" s="2" t="s">
        <v>19</v>
      </c>
      <c r="X88" s="4">
        <v>6.01</v>
      </c>
      <c r="Y88" s="4">
        <v>3.02</v>
      </c>
      <c r="Z88" s="4">
        <v>1.65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</dc:creator>
  <cp:lastModifiedBy>Ren</cp:lastModifiedBy>
  <dcterms:created xsi:type="dcterms:W3CDTF">2014-04-26T07:10:29Z</dcterms:created>
  <dcterms:modified xsi:type="dcterms:W3CDTF">2014-04-28T07:36:36Z</dcterms:modified>
</cp:coreProperties>
</file>