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as19566\Documents\Sprint2 Celgene\Requirements\OneDrive_1_9-24-2020\"/>
    </mc:Choice>
  </mc:AlternateContent>
  <xr:revisionPtr revIDLastSave="0" documentId="13_ncr:1_{52817D2C-1253-46B8-ADB5-7CA4EECB2DDC}" xr6:coauthVersionLast="41" xr6:coauthVersionMax="45" xr10:uidLastSave="{00000000-0000-0000-0000-000000000000}"/>
  <bookViews>
    <workbookView xWindow="-108" yWindow="-108" windowWidth="23256" windowHeight="12576" firstSheet="1" activeTab="5" xr2:uid="{319E3DB1-4241-44E9-AF1F-E9B96B6DDA32}"/>
  </bookViews>
  <sheets>
    <sheet name="CR_Summary" sheetId="1" r:id="rId1"/>
    <sheet name="Requirement" sheetId="2" r:id="rId2"/>
    <sheet name="Product master" sheetId="3" r:id="rId3"/>
    <sheet name="BU Product List" sheetId="4" r:id="rId4"/>
    <sheet name="Calculation" sheetId="5" r:id="rId5"/>
    <sheet name="Summary(C-SCOR)" sheetId="6" r:id="rId6"/>
    <sheet name="Dashboard(1)" sheetId="7" r:id="rId7"/>
    <sheet name="Dashboard(2)" sheetId="8" r:id="rId8"/>
    <sheet name="(Drilldown) ES" sheetId="9" r:id="rId9"/>
    <sheet name="(Drilldown) JD Net" sheetId="10" r:id="rId10"/>
    <sheet name="(Drilldown) Activity" sheetId="11" r:id="rId11"/>
    <sheet name="(Drilldown) Patient Tracking" sheetId="12" r:id="rId12"/>
    <sheet name="(Drilldown) Market" sheetId="13" r:id="rId13"/>
  </sheets>
  <definedNames>
    <definedName name="_xlnm._FilterDatabase" localSheetId="1" hidden="1">Requirement!$B$1:$E$111</definedName>
    <definedName name="_xlnm._FilterDatabase" localSheetId="5" hidden="1">'Summary(C-SCOR)'!$B$3:$M$32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11" i="2" l="1"/>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A21" i="2"/>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B25" i="2"/>
  <c r="B32" i="2"/>
  <c r="B29" i="2"/>
  <c r="B23" i="2"/>
  <c r="B35" i="2"/>
  <c r="B28" i="2"/>
  <c r="B38" i="2"/>
  <c r="B39" i="2"/>
  <c r="B31" i="2"/>
  <c r="B26" i="2"/>
  <c r="B22" i="2"/>
  <c r="B36" i="2"/>
  <c r="B33" i="2"/>
  <c r="B34" i="2"/>
  <c r="B30" i="2"/>
  <c r="B24" i="2"/>
  <c r="B21" i="2"/>
  <c r="B37" i="2"/>
  <c r="B40" i="2"/>
  <c r="B27" i="2"/>
  <c r="B5" i="6" l="1"/>
  <c r="B6" i="6" s="1"/>
  <c r="B7" i="6" s="1"/>
  <c r="B8" i="6" s="1"/>
  <c r="B9" i="6" s="1"/>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K69" i="5" a="1"/>
  <c r="K69" i="5" s="1"/>
  <c r="K68" i="5" a="1"/>
  <c r="K68" i="5" s="1"/>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3" i="2"/>
  <c r="A4" i="2" s="1"/>
  <c r="A5" i="2" s="1"/>
  <c r="A6" i="2" s="1"/>
  <c r="A7" i="2" s="1"/>
  <c r="A8" i="2" s="1"/>
  <c r="A9" i="2" s="1"/>
  <c r="A10" i="2" s="1"/>
  <c r="A11" i="2" s="1"/>
  <c r="A12" i="2" s="1"/>
  <c r="A13" i="2" s="1"/>
  <c r="A14" i="2" s="1"/>
  <c r="A15" i="2" s="1"/>
  <c r="A16" i="2" s="1"/>
  <c r="A17" i="2" s="1"/>
  <c r="A18" i="2" s="1"/>
  <c r="A19" i="2" s="1"/>
  <c r="A20" i="2" s="1"/>
  <c r="B2" i="2"/>
  <c r="B13" i="2"/>
  <c r="B9" i="2"/>
  <c r="B16" i="2"/>
  <c r="B18" i="2"/>
  <c r="B3" i="2"/>
  <c r="B10" i="2"/>
  <c r="B4" i="2"/>
  <c r="B11" i="2"/>
  <c r="B5" i="2"/>
  <c r="B14" i="2"/>
  <c r="B12" i="2"/>
  <c r="B6" i="2"/>
  <c r="B15" i="2"/>
  <c r="B7" i="2"/>
  <c r="B20" i="2"/>
  <c r="B17" i="2"/>
  <c r="B19" i="2"/>
  <c r="B8" i="2"/>
</calcChain>
</file>

<file path=xl/sharedStrings.xml><?xml version="1.0" encoding="utf-8"?>
<sst xmlns="http://schemas.openxmlformats.org/spreadsheetml/2006/main" count="2629" uniqueCount="475">
  <si>
    <t>Impacted Workstream</t>
    <phoneticPr fontId="0"/>
  </si>
  <si>
    <t>C-SCAN</t>
  </si>
  <si>
    <t>Demand #</t>
  </si>
  <si>
    <t>DMND0000000</t>
  </si>
  <si>
    <t>Impacted Report</t>
    <phoneticPr fontId="0"/>
  </si>
  <si>
    <t>-</t>
  </si>
  <si>
    <t>Requested Date</t>
    <phoneticPr fontId="0"/>
  </si>
  <si>
    <t>Change Name</t>
  </si>
  <si>
    <t xml:space="preserve">Add new items and logic for counting Myeloma and Lymphoma detail activities </t>
  </si>
  <si>
    <t>Change Description</t>
    <phoneticPr fontId="0"/>
  </si>
  <si>
    <t xml:space="preserve">
- Currently, In BMSKK the detail amount calulation counts only once even multiple details of different products or regimens for the same indication are carried out. However, such logic is not implemented for heritage-Celgene products and therefore need to be added. Market groups will be added for MM and Lymphoma products. This change will be implemented across HEMA BU for C-SCOR, C-STAR, and DEL. Product sorting and product grouping will be applied to Sales, Activity and Market data where appropriate.</t>
  </si>
  <si>
    <t>Business Priority</t>
    <phoneticPr fontId="0"/>
  </si>
  <si>
    <t>High</t>
  </si>
  <si>
    <t>#</t>
    <phoneticPr fontId="0"/>
  </si>
  <si>
    <t>Requirement ID</t>
    <phoneticPr fontId="0"/>
  </si>
  <si>
    <t>System</t>
    <phoneticPr fontId="0"/>
  </si>
  <si>
    <t>Report Name</t>
    <phoneticPr fontId="0"/>
  </si>
  <si>
    <t>Description</t>
    <phoneticPr fontId="0"/>
  </si>
  <si>
    <t>C-SCOR</t>
  </si>
  <si>
    <t>(Dashboard) My Performance</t>
  </si>
  <si>
    <t xml:space="preserve">Replace dropdown with the following:
- HEMA MM
- REV MM
- POM
- EM
- HEMA LYM
- REV FL
- IST
- HEMA MDS
- HEMA ATL
- HEMA CML
- HEMA HL
</t>
  </si>
  <si>
    <t>(Dashboard) My Activity</t>
  </si>
  <si>
    <t>Replace dropdown with the following:
- HEMA MM
- REV MM
- POM
- EM
- HEMA LYM
- REV FL
- IST
- HEMA MDS
- HEMA ATL
- HEMA CML
- HEMA HL</t>
  </si>
  <si>
    <t>(Dashboard) My Market</t>
  </si>
  <si>
    <t>Replace dropdown with the following:
- HEMA MM
- HEMA LYM
- HEMA MDS
- HEMA ATL
- HEMA CML
- HEMA HL</t>
  </si>
  <si>
    <t>(Dashboard) Patient Tracking</t>
  </si>
  <si>
    <t>(Dashboard) Customer 360 - Institution</t>
  </si>
  <si>
    <t>(Dashboard) Activity Follow-up</t>
  </si>
  <si>
    <t>(Dashboard) My Customer Doctor List</t>
  </si>
  <si>
    <t>(Dashboard) Customer 360 - Doctor</t>
  </si>
  <si>
    <t>(Dashboard) MR/FLM 360</t>
  </si>
  <si>
    <t>(Drilldown) ES KPI</t>
  </si>
  <si>
    <t>Change product order:
- REV MM
- POM
- EM
- REV FL
- IST
- REV MDS
- REV ATL
- SP
- LDX
- HD
- MX
- VP</t>
  </si>
  <si>
    <t>(Drilldown) ES Trend</t>
  </si>
  <si>
    <t>(Drilldown) ES Ranking</t>
  </si>
  <si>
    <t>Change product order:
- OP
- OP (ONC2)
- YV
- YV (ONC2)
- EQ
- OR
- OR (SC+AI)
- OR SC
- OR AI
- OR IV
- REV
- POM
- EM
- IST
- SP
- TOTAL (ONC)
- TOTAL (ONC1)
- TOTAL (ONC2)
- TOTAL (IM)
- TOTAL (HEMA)</t>
  </si>
  <si>
    <t>(Drilldown) JD Net Detail</t>
  </si>
  <si>
    <t>Change product order:
- REVLIMID MM
- POMALYST
- EMPLICITI
- REVLIMID LYMPHOMA
- ISTODAX
- REVLIMID MDS
- REVLIMID ATLL
- SPRYCEL
- LENADEX
- HYDREA
- MAXIPIME
- VEPESID</t>
  </si>
  <si>
    <t>(Drilldown) JD Net Detail Summary</t>
  </si>
  <si>
    <t>(Drilldown) Activity KPI</t>
  </si>
  <si>
    <t>(Drilldown) Activity Trend</t>
  </si>
  <si>
    <t>(Drilldown) Activity Follow-up, Organization level</t>
  </si>
  <si>
    <t>(Drilldown) Activity Follow-up, Doctor-Institution level</t>
  </si>
  <si>
    <t>(Drilldown) CRM Seminar Activity</t>
  </si>
  <si>
    <t>(Drilldown) Patient Tracking</t>
  </si>
  <si>
    <t>Add in Activity items and sort:
- IO LC
- OP LC
- OPYV LC
- OP PP LC
- OPYV PP LC
- IO RCC
- OP RCC
- OPYV RCC
- IO HN
- IO GC
- IO EC
- IO CRC
- OP CRC
- IO MELA
- OP MELA
- OPYV MELA
- YV
- EQ
- OR
- HEMA MM
- REV MM
- POM
- EM
- HEMA LYM
- REV FL
- IST
- HEMA MDS
- HEMA ATL
- HEMA CML
- IO HL</t>
  </si>
  <si>
    <t>(Drilldown) Market</t>
  </si>
  <si>
    <t>Replace with the following:
- IO LC
- IO RCC
- IO HN
- IO GC
- IO EC
- IO CRC
- IO MELA
- BA
- EQ
- OR
- HEMA MM
- HEMA LYM
- HEMA MDS
- HEMA ATL
- HEMA CML
- HEMA HL</t>
  </si>
  <si>
    <r>
      <rPr>
        <sz val="9"/>
        <rFont val="Arial"/>
        <family val="2"/>
      </rPr>
      <t xml:space="preserve">Market data to be aggregated to </t>
    </r>
    <r>
      <rPr>
        <sz val="9"/>
        <rFont val="ＭＳ Ｐゴシック"/>
        <family val="3"/>
        <charset val="128"/>
      </rPr>
      <t>集計品目</t>
    </r>
    <r>
      <rPr>
        <sz val="9"/>
        <rFont val="Arial"/>
        <family val="2"/>
      </rPr>
      <t xml:space="preserve">(Group) </t>
    </r>
  </si>
  <si>
    <t>All Reports</t>
  </si>
  <si>
    <t>Target Institution, Target Doctor Segment should be calculated and aggregated based on business rules mentioned in 'Calculation' sheet</t>
  </si>
  <si>
    <t>ALL</t>
  </si>
  <si>
    <t>All report</t>
  </si>
  <si>
    <t>Changes to how TGT Dr segment, tier, institution flag is decided within a Product Group (ONC and HEMA)</t>
  </si>
  <si>
    <t>HEM should be shown as HEMA</t>
  </si>
  <si>
    <r>
      <rPr>
        <b/>
        <sz val="10"/>
        <color theme="1"/>
        <rFont val="ＭＳ Ｐゴシック"/>
        <family val="3"/>
        <charset val="128"/>
      </rPr>
      <t>集計品目</t>
    </r>
    <r>
      <rPr>
        <b/>
        <sz val="10"/>
        <color theme="1"/>
        <rFont val="Arial"/>
        <family val="2"/>
      </rPr>
      <t>(Group)</t>
    </r>
  </si>
  <si>
    <t>製品(Product)</t>
  </si>
  <si>
    <t>Abbreviation</t>
  </si>
  <si>
    <t>As-Is</t>
  </si>
  <si>
    <t>New Pull-down</t>
  </si>
  <si>
    <t>Sales</t>
  </si>
  <si>
    <t>Activity</t>
    <phoneticPr fontId="25"/>
  </si>
  <si>
    <t>Market</t>
    <phoneticPr fontId="25"/>
  </si>
  <si>
    <t>HEMA MM</t>
  </si>
  <si>
    <t>REVLIMID MM</t>
  </si>
  <si>
    <t>REV MM</t>
  </si>
  <si>
    <t>POMALYST</t>
  </si>
  <si>
    <t>POM</t>
  </si>
  <si>
    <t>REV FL</t>
  </si>
  <si>
    <t>HEMA LYM</t>
  </si>
  <si>
    <t>EMPLICITI</t>
  </si>
  <si>
    <t>EM</t>
  </si>
  <si>
    <t>REV MDS</t>
  </si>
  <si>
    <t>HEMA MDS</t>
  </si>
  <si>
    <t>REVLIMID LYMPHOMA</t>
  </si>
  <si>
    <t>REV ATL</t>
  </si>
  <si>
    <t>HEMA ATL</t>
  </si>
  <si>
    <t>ISTODAX</t>
  </si>
  <si>
    <t>IST</t>
  </si>
  <si>
    <t>HEMA CML</t>
  </si>
  <si>
    <t>REVLIMID MDS</t>
  </si>
  <si>
    <t>SP</t>
  </si>
  <si>
    <t>HEMA HL</t>
  </si>
  <si>
    <t>HEMA ATLL</t>
  </si>
  <si>
    <t>REVLIMID ATLL</t>
  </si>
  <si>
    <t>SPRYCEL</t>
  </si>
  <si>
    <t>OPDIVO HL</t>
  </si>
  <si>
    <t>OP HL</t>
  </si>
  <si>
    <t>IO HL</t>
  </si>
  <si>
    <t>LDX</t>
  </si>
  <si>
    <t>HD</t>
  </si>
  <si>
    <t>MX</t>
  </si>
  <si>
    <t>VP</t>
  </si>
  <si>
    <t>Data Category</t>
  </si>
  <si>
    <t>Product/Area Drop down level</t>
  </si>
  <si>
    <t>Only Product level</t>
  </si>
  <si>
    <t>Activity (or + any other)</t>
  </si>
  <si>
    <t>Group/Product level, show only group when there's only 1 product</t>
  </si>
  <si>
    <t>Market</t>
  </si>
  <si>
    <t>Only Product Group level</t>
  </si>
  <si>
    <t>Prescription</t>
  </si>
  <si>
    <t>Acount Trace</t>
  </si>
  <si>
    <t>No impact, no new launch in HEMA BU and only product level</t>
  </si>
  <si>
    <t>MR Takeover</t>
  </si>
  <si>
    <t>No impact</t>
  </si>
  <si>
    <t>* C-STAR activity/market</t>
  </si>
  <si>
    <t>Only show at Product Group level, and not at detail product level (Alphabet order)</t>
  </si>
  <si>
    <t>C-STAR alliance acitivy</t>
  </si>
  <si>
    <t>No impact, PDE report for Celgene Products is not required</t>
  </si>
  <si>
    <t>C-SCOR Product List and Sort Order</t>
    <phoneticPr fontId="17"/>
  </si>
  <si>
    <t>#</t>
    <phoneticPr fontId="17"/>
  </si>
  <si>
    <t>BU</t>
    <phoneticPr fontId="17"/>
  </si>
  <si>
    <t>Product Short Name</t>
    <phoneticPr fontId="17"/>
  </si>
  <si>
    <t>Product Name</t>
    <phoneticPr fontId="17"/>
  </si>
  <si>
    <t>Sort Order(as per BU)</t>
  </si>
  <si>
    <t>Note</t>
    <phoneticPr fontId="17"/>
  </si>
  <si>
    <t>ONC</t>
    <phoneticPr fontId="17"/>
  </si>
  <si>
    <t>ONC1</t>
    <phoneticPr fontId="17"/>
  </si>
  <si>
    <t>OP LC</t>
  </si>
  <si>
    <t>OPDIVO LUNG</t>
  </si>
  <si>
    <t>OPDIVO+YERVOY LUNG</t>
  </si>
  <si>
    <t>OPDIVO+PARAPLATIN LUNG</t>
  </si>
  <si>
    <t>OPDIVO+YERVOY+PARAPLATIN LUNG</t>
  </si>
  <si>
    <t>OP RCC</t>
  </si>
  <si>
    <t>OPDIVO RCC</t>
  </si>
  <si>
    <t>OPYV RCC</t>
  </si>
  <si>
    <t>OPDIVO+YERVOY RCC</t>
  </si>
  <si>
    <t>YV</t>
    <phoneticPr fontId="0"/>
  </si>
  <si>
    <t>YERVOY</t>
  </si>
  <si>
    <t>OP HN</t>
  </si>
  <si>
    <t>OPDIVO H&amp;N</t>
  </si>
  <si>
    <t>BP</t>
    <phoneticPr fontId="0"/>
  </si>
  <si>
    <t>BRIPLATIN</t>
  </si>
  <si>
    <t>PP</t>
  </si>
  <si>
    <t>PARAPLATIN</t>
  </si>
  <si>
    <t>TX</t>
  </si>
  <si>
    <t>TAXOL</t>
  </si>
  <si>
    <t>TOTAL(ONC1)</t>
    <phoneticPr fontId="17"/>
  </si>
  <si>
    <t>ONC2</t>
    <phoneticPr fontId="17"/>
  </si>
  <si>
    <t>OP GC</t>
  </si>
  <si>
    <t>OPDIVO GC</t>
  </si>
  <si>
    <t>OP EC</t>
  </si>
  <si>
    <t>OPDIVO ESOPHAGEAL</t>
  </si>
  <si>
    <t>OP CRC</t>
  </si>
  <si>
    <t>OPDIVO CRC</t>
  </si>
  <si>
    <t>OPYV CRC</t>
  </si>
  <si>
    <t>OPDIVO+YERVOY CRC</t>
  </si>
  <si>
    <t>OP MELA</t>
  </si>
  <si>
    <t>OPDIVO MELANOMA</t>
  </si>
  <si>
    <t>OPYV MELA</t>
  </si>
  <si>
    <t>OPDIVO+YERVOY MELANOMA</t>
  </si>
  <si>
    <t>YV</t>
  </si>
  <si>
    <t>BA</t>
  </si>
  <si>
    <t>BARACLUDE</t>
  </si>
  <si>
    <t>DK</t>
    <phoneticPr fontId="0"/>
  </si>
  <si>
    <t>DAKLINZA</t>
  </si>
  <si>
    <t>SV</t>
    <phoneticPr fontId="0"/>
  </si>
  <si>
    <t>SUNVEPRA</t>
  </si>
  <si>
    <t>XC</t>
    <phoneticPr fontId="0"/>
  </si>
  <si>
    <t>XIMENCY</t>
  </si>
  <si>
    <t>FZ</t>
  </si>
  <si>
    <t>FUNGIZONE</t>
  </si>
  <si>
    <t>TOTAL(ONC2)</t>
    <phoneticPr fontId="17"/>
  </si>
  <si>
    <t>IM</t>
    <phoneticPr fontId="17"/>
  </si>
  <si>
    <t>EQ</t>
  </si>
  <si>
    <t>ELIQUIS TOTAL</t>
  </si>
  <si>
    <t>OR</t>
  </si>
  <si>
    <t>ORENCIA TOTAL</t>
  </si>
  <si>
    <t>OR (SC+AI)</t>
  </si>
  <si>
    <t>OR SC</t>
  </si>
  <si>
    <t>ORENCIA SC</t>
  </si>
  <si>
    <t>OR AI</t>
  </si>
  <si>
    <t>ORENCIA AI</t>
  </si>
  <si>
    <t>OR IV</t>
  </si>
  <si>
    <t>ORENCIA IV</t>
  </si>
  <si>
    <t>SC</t>
  </si>
  <si>
    <t>SOTACOR</t>
  </si>
  <si>
    <t>KA</t>
  </si>
  <si>
    <t>KENACORT-A</t>
  </si>
  <si>
    <t>TOTAL(IM)</t>
  </si>
  <si>
    <t>Hematology</t>
    <phoneticPr fontId="17"/>
  </si>
  <si>
    <t>REV MM</t>
    <phoneticPr fontId="18"/>
  </si>
  <si>
    <t>REV ATLL</t>
  </si>
  <si>
    <t>LENADEX</t>
  </si>
  <si>
    <t>HYDREA</t>
  </si>
  <si>
    <t>MAXIPIME</t>
  </si>
  <si>
    <t>VP</t>
    <phoneticPr fontId="0"/>
  </si>
  <si>
    <t>VEPESID</t>
  </si>
  <si>
    <t>TOTAL(HEMA)</t>
  </si>
  <si>
    <t>Group (ONC)</t>
    <phoneticPr fontId="25"/>
  </si>
  <si>
    <t>IO RCC, IO CRC, IO MELA, IO LC</t>
  </si>
  <si>
    <t>Group (HEMA)</t>
    <phoneticPr fontId="25"/>
  </si>
  <si>
    <t>HEMA MM, HEMA LYM</t>
  </si>
  <si>
    <t>Category</t>
  </si>
  <si>
    <t>Calculation Method</t>
  </si>
  <si>
    <t>Note</t>
  </si>
  <si>
    <t>Detail &amp; Ex-Meeting</t>
  </si>
  <si>
    <t>Take the distinct # of call which has detail of any of the underlying detail products and count that as # of detail at product group level</t>
  </si>
  <si>
    <t>Refer to 'Calculation Method - Aggregation of Call count to Product Group'</t>
    <phoneticPr fontId="25"/>
  </si>
  <si>
    <t>Planned Detail</t>
  </si>
  <si>
    <r>
      <t xml:space="preserve">Take the </t>
    </r>
    <r>
      <rPr>
        <b/>
        <i/>
        <u/>
        <sz val="11"/>
        <color rgb="FFFF0000"/>
        <rFont val="Calibri"/>
        <family val="2"/>
        <scheme val="minor"/>
      </rPr>
      <t>MAX</t>
    </r>
    <r>
      <rPr>
        <sz val="11"/>
        <color theme="1"/>
        <rFont val="Calibri"/>
        <family val="2"/>
        <charset val="128"/>
        <scheme val="minor"/>
      </rPr>
      <t xml:space="preserve"> of all underlying detail products' # of planned detail and aggregate it to product group level</t>
    </r>
  </si>
  <si>
    <t>TDFA, Clear Ratio, Detail Attainment</t>
  </si>
  <si>
    <r>
      <t xml:space="preserve">Calculate TDFA/Clear Ratio/Detail Attainment % </t>
    </r>
    <r>
      <rPr>
        <b/>
        <i/>
        <u/>
        <sz val="11"/>
        <color rgb="FFFF0000"/>
        <rFont val="Calibri"/>
        <family val="2"/>
        <scheme val="minor"/>
      </rPr>
      <t>only at product group level, and not at detail product level</t>
    </r>
  </si>
  <si>
    <t>Seminar</t>
  </si>
  <si>
    <r>
      <t xml:space="preserve">Take the </t>
    </r>
    <r>
      <rPr>
        <b/>
        <i/>
        <u/>
        <sz val="11"/>
        <color rgb="FFFF0000"/>
        <rFont val="Calibri"/>
        <family val="2"/>
        <scheme val="minor"/>
      </rPr>
      <t>SUM</t>
    </r>
    <r>
      <rPr>
        <sz val="11"/>
        <color theme="1"/>
        <rFont val="Calibri"/>
        <family val="2"/>
        <charset val="128"/>
        <scheme val="minor"/>
      </rPr>
      <t xml:space="preserve"> of all underlying detail products' # of seminars and aggregate it to product group level</t>
    </r>
  </si>
  <si>
    <t>Patient - target patient</t>
  </si>
  <si>
    <r>
      <t xml:space="preserve">Take the </t>
    </r>
    <r>
      <rPr>
        <b/>
        <i/>
        <u/>
        <sz val="9"/>
        <color rgb="FFFF0000"/>
        <rFont val="Arial"/>
        <family val="2"/>
        <charset val="128"/>
      </rPr>
      <t>MAX</t>
    </r>
    <r>
      <rPr>
        <sz val="11"/>
        <color theme="1"/>
        <rFont val="Calibri"/>
        <family val="2"/>
        <charset val="128"/>
        <scheme val="minor"/>
      </rPr>
      <t xml:space="preserve"> of all underlying detail products' # of target patient for product group level</t>
    </r>
  </si>
  <si>
    <t>Patient - new patient</t>
  </si>
  <si>
    <r>
      <t xml:space="preserve">Take the </t>
    </r>
    <r>
      <rPr>
        <b/>
        <i/>
        <u/>
        <sz val="9"/>
        <color rgb="FFFF0000"/>
        <rFont val="Arial"/>
        <family val="2"/>
      </rPr>
      <t>SUM</t>
    </r>
    <r>
      <rPr>
        <sz val="11"/>
        <color theme="1"/>
        <rFont val="Calibri"/>
        <family val="2"/>
        <charset val="128"/>
        <scheme val="minor"/>
      </rPr>
      <t xml:space="preserve"> of all underlying treatment lines' # of new patient and aggregate it to detail product level</t>
    </r>
  </si>
  <si>
    <t>Patient - accumulated # of patient</t>
  </si>
  <si>
    <r>
      <t xml:space="preserve">Take the </t>
    </r>
    <r>
      <rPr>
        <b/>
        <i/>
        <u/>
        <sz val="9"/>
        <color rgb="FFFF0000"/>
        <rFont val="Arial"/>
        <family val="2"/>
      </rPr>
      <t>SUM</t>
    </r>
    <r>
      <rPr>
        <sz val="11"/>
        <color theme="1"/>
        <rFont val="Calibri"/>
        <family val="2"/>
        <charset val="128"/>
        <scheme val="minor"/>
      </rPr>
      <t xml:space="preserve"> of all underlying treatment lines' accumulated # of patient and aggregate it to detail product level</t>
    </r>
  </si>
  <si>
    <t>Target Institution</t>
  </si>
  <si>
    <t>Configured to pick up the target institution flag based on priority of the product within the group. If two or more flags appear within a group, the co-pro will take priority</t>
  </si>
  <si>
    <t>Refer to 'Priority Target Institution List'</t>
    <phoneticPr fontId="25"/>
  </si>
  <si>
    <t>Tier</t>
  </si>
  <si>
    <t>Configured to pick up thetier based on priority of the product within the group. If two or more tiers appear within a group, the highest tier will be the tier for the product group</t>
  </si>
  <si>
    <t>Refer to 'Priority Institution Tier List'</t>
    <phoneticPr fontId="25"/>
  </si>
  <si>
    <t>Doctor Segment</t>
  </si>
  <si>
    <t>Configured to pick up the doctor segment based on priority of the product within the group. If two or more segments appear within a group, the highest segment will be the doctor segment for the product group</t>
  </si>
  <si>
    <t>Refer to 'Priority Target Doctor Segment List'</t>
    <phoneticPr fontId="25"/>
  </si>
  <si>
    <t>Target Doctor</t>
  </si>
  <si>
    <r>
      <t>If a institution-doctor was</t>
    </r>
    <r>
      <rPr>
        <b/>
        <i/>
        <u/>
        <sz val="11"/>
        <color rgb="FFFF0000"/>
        <rFont val="Calibri"/>
        <family val="2"/>
        <scheme val="minor"/>
      </rPr>
      <t xml:space="preserve"> target for either one of the detail products, it should be considered as target doctor for the product group</t>
    </r>
  </si>
  <si>
    <t>Priority Target Institution List</t>
    <phoneticPr fontId="25"/>
  </si>
  <si>
    <t>Product Group</t>
  </si>
  <si>
    <t>IO RCC</t>
  </si>
  <si>
    <t>IO CRC</t>
  </si>
  <si>
    <t>IO MELA</t>
  </si>
  <si>
    <t>IO LC</t>
  </si>
  <si>
    <t>Products</t>
  </si>
  <si>
    <t>Flag</t>
  </si>
  <si>
    <t>Priority</t>
  </si>
  <si>
    <t>Segments</t>
  </si>
  <si>
    <t>OP RCC
OPYV RCC</t>
  </si>
  <si>
    <t>BMS Solo</t>
  </si>
  <si>
    <t>OP CRC
OPYV CRC</t>
  </si>
  <si>
    <t>OP MELA
OPYV MELA</t>
  </si>
  <si>
    <t>REV MM
POM
EM</t>
  </si>
  <si>
    <t>REV FL
IST</t>
  </si>
  <si>
    <t>Co-Pro Solo</t>
  </si>
  <si>
    <t>Co-Visit</t>
  </si>
  <si>
    <t>Priority Institution Tier List</t>
    <phoneticPr fontId="25"/>
  </si>
  <si>
    <t>Institution</t>
  </si>
  <si>
    <t>T1</t>
  </si>
  <si>
    <t>T2</t>
  </si>
  <si>
    <t>T3</t>
  </si>
  <si>
    <t>T4</t>
  </si>
  <si>
    <t>T5a</t>
  </si>
  <si>
    <t>T5</t>
  </si>
  <si>
    <t>T5b</t>
  </si>
  <si>
    <t>Priority Target Doctor Segment List</t>
    <phoneticPr fontId="25"/>
  </si>
  <si>
    <t>A-H</t>
  </si>
  <si>
    <t>A</t>
  </si>
  <si>
    <t>A-M</t>
  </si>
  <si>
    <t>B</t>
  </si>
  <si>
    <t>A-L</t>
  </si>
  <si>
    <t>C</t>
  </si>
  <si>
    <t>D</t>
  </si>
  <si>
    <t>E</t>
  </si>
  <si>
    <t>Calculation Method - Target Doctor, Doctor Segment</t>
  </si>
  <si>
    <r>
      <t xml:space="preserve">If a institution-doctor was </t>
    </r>
    <r>
      <rPr>
        <b/>
        <i/>
        <u/>
        <sz val="9"/>
        <color rgb="FFFF0000"/>
        <rFont val="Arial"/>
        <family val="2"/>
      </rPr>
      <t>target for either one of the detail products, it should be considered as target doctor for the product group</t>
    </r>
  </si>
  <si>
    <t>e.g. if a product is target for REV MM and POM, and EM, it should still be considered as target for HEMA MM</t>
  </si>
  <si>
    <r>
      <t xml:space="preserve">Take the </t>
    </r>
    <r>
      <rPr>
        <b/>
        <i/>
        <u/>
        <sz val="9"/>
        <color rgb="FFFF0000"/>
        <rFont val="Arial"/>
        <family val="2"/>
      </rPr>
      <t>doctor segment of the detail product that is specified in the product scope document for product group level doctor segment</t>
    </r>
  </si>
  <si>
    <t>Most of the cases, we will use the combo doctor segment as the product group's doctor segment</t>
  </si>
  <si>
    <t>e.g. even though for both REV MM and POM it has doctor segment as B, since doctor segment for EM is A, this doctor's doctor segment for HEMA MM will be considered as A</t>
  </si>
  <si>
    <t>Product name</t>
    <phoneticPr fontId="0"/>
  </si>
  <si>
    <t>Institution BMS Code</t>
    <phoneticPr fontId="0"/>
  </si>
  <si>
    <t>Institution Name</t>
    <phoneticPr fontId="0"/>
  </si>
  <si>
    <t>Doctor DCF Code</t>
    <phoneticPr fontId="0"/>
  </si>
  <si>
    <t>Doctor Name</t>
    <phoneticPr fontId="0"/>
  </si>
  <si>
    <t>MR Code</t>
  </si>
  <si>
    <t>MR Name</t>
  </si>
  <si>
    <t>Year Month</t>
    <phoneticPr fontId="0"/>
  </si>
  <si>
    <t># of Planned Detail</t>
  </si>
  <si>
    <t>Target/Non-Target</t>
  </si>
  <si>
    <t>38920201</t>
  </si>
  <si>
    <t>神戸大学医学部附属病院</t>
  </si>
  <si>
    <t>408794</t>
  </si>
  <si>
    <t>藤原　進</t>
  </si>
  <si>
    <t>47287</t>
  </si>
  <si>
    <t>岸本　拓也</t>
  </si>
  <si>
    <t>Target</t>
  </si>
  <si>
    <t>74101</t>
  </si>
  <si>
    <t>宮嶋　ゆりあ</t>
  </si>
  <si>
    <t>Non-Target</t>
  </si>
  <si>
    <t>Note: This is dummy data. Used for explaining the calculation logic</t>
  </si>
  <si>
    <t>Calculation Method - Target Institution, Tier</t>
  </si>
  <si>
    <r>
      <t xml:space="preserve">Take the </t>
    </r>
    <r>
      <rPr>
        <b/>
        <i/>
        <u/>
        <sz val="9"/>
        <color rgb="FFFF0000"/>
        <rFont val="Arial"/>
        <family val="2"/>
      </rPr>
      <t>target institution flag of the detail product that is specified in the product scope document for product group level target insdtitution flag</t>
    </r>
  </si>
  <si>
    <t>e.g. for all MM indication, it should be using co-pro flag for ryoiki_cd = MM</t>
  </si>
  <si>
    <r>
      <t xml:space="preserve">Take the </t>
    </r>
    <r>
      <rPr>
        <b/>
        <i/>
        <u/>
        <sz val="9"/>
        <color rgb="FFFF0000"/>
        <rFont val="Arial"/>
        <family val="2"/>
      </rPr>
      <t>tier of the detail product that is specified in the product scope document for product group level doctor segment</t>
    </r>
  </si>
  <si>
    <t>Most of the cases, we will use the combo (O+Y regiment) tier as the product group's tier</t>
  </si>
  <si>
    <t>e.g. even though for both REV MM and POM it has tier as T2, since tier for EM is T1, this doctor's doctor segment for HEMA MM will be considered as T1</t>
  </si>
  <si>
    <t>Target Institution Flag</t>
  </si>
  <si>
    <t>CO-VISIT</t>
  </si>
  <si>
    <t>Calculation Method - Aggregation of Call count to Product Group</t>
    <phoneticPr fontId="25"/>
  </si>
  <si>
    <t>Call_ID</t>
  </si>
  <si>
    <t>Call_Date</t>
  </si>
  <si>
    <t>Record_Type</t>
  </si>
  <si>
    <t>Parent_Call_ID</t>
  </si>
  <si>
    <t>Parent_Call_Flag</t>
  </si>
  <si>
    <t>Call_Detail_ID</t>
  </si>
  <si>
    <t>Detail_Priority</t>
  </si>
  <si>
    <t>Detail_Product</t>
  </si>
  <si>
    <r>
      <t>A</t>
    </r>
    <r>
      <rPr>
        <sz val="10"/>
        <color rgb="FF000000"/>
        <rFont val="Arial"/>
        <family val="2"/>
      </rPr>
      <t>rea</t>
    </r>
  </si>
  <si>
    <t>Call_Objective</t>
  </si>
  <si>
    <r>
      <t>A</t>
    </r>
    <r>
      <rPr>
        <sz val="10"/>
        <color rgb="FF000000"/>
        <rFont val="Arial"/>
        <family val="2"/>
      </rPr>
      <t>ppointment</t>
    </r>
  </si>
  <si>
    <t>Covisit</t>
  </si>
  <si>
    <t>IVA</t>
  </si>
  <si>
    <t>Institution Name</t>
    <phoneticPr fontId="25"/>
  </si>
  <si>
    <t>Doctor Name</t>
    <phoneticPr fontId="25"/>
  </si>
  <si>
    <t>a042t000004OCmMAAW</t>
  </si>
  <si>
    <t>BMS - JP Sales Interaction</t>
  </si>
  <si>
    <t>a042t000004OCmHAAW</t>
  </si>
  <si>
    <t>a0G2t000004DmZDEA0</t>
  </si>
  <si>
    <r>
      <t>H</t>
    </r>
    <r>
      <rPr>
        <sz val="10"/>
        <color rgb="FF000000"/>
        <rFont val="Arial"/>
        <family val="2"/>
      </rPr>
      <t>EMA MM</t>
    </r>
  </si>
  <si>
    <t>ディテール</t>
  </si>
  <si>
    <t>Yes</t>
  </si>
  <si>
    <t>亀田総合病院　医療</t>
    <phoneticPr fontId="25"/>
  </si>
  <si>
    <t>北舘　明宏</t>
    <phoneticPr fontId="25"/>
  </si>
  <si>
    <t>a0G2t000004DmZEEA0</t>
  </si>
  <si>
    <t>a0G2t000004DmZFEA0</t>
  </si>
  <si>
    <r>
      <t>H</t>
    </r>
    <r>
      <rPr>
        <sz val="10"/>
        <color rgb="FF000000"/>
        <rFont val="Arial"/>
        <family val="2"/>
      </rPr>
      <t>EMA CML</t>
    </r>
  </si>
  <si>
    <t>a0G2t000004DmZGEA0</t>
  </si>
  <si>
    <t>a0G2t000004DmZHEA0</t>
  </si>
  <si>
    <r>
      <t>H</t>
    </r>
    <r>
      <rPr>
        <sz val="10"/>
        <color rgb="FF000000"/>
        <rFont val="Arial"/>
        <family val="2"/>
      </rPr>
      <t>EMA LYM</t>
    </r>
  </si>
  <si>
    <t>Call ID</t>
  </si>
  <si>
    <r>
      <t>#</t>
    </r>
    <r>
      <rPr>
        <sz val="10"/>
        <color rgb="FF000000"/>
        <rFont val="Arial"/>
        <family val="2"/>
      </rPr>
      <t xml:space="preserve"> of Detailing</t>
    </r>
  </si>
  <si>
    <t># of Appointment Detailing</t>
  </si>
  <si>
    <t># of Covisit Detailing</t>
  </si>
  <si>
    <t># of IVA Detailing</t>
  </si>
  <si>
    <t># of Ex-Meeting Detailing</t>
  </si>
  <si>
    <t>No</t>
    <phoneticPr fontId="7"/>
  </si>
  <si>
    <t>Report Name(Japanese)</t>
    <phoneticPr fontId="7"/>
  </si>
  <si>
    <t>Report Name(English)</t>
    <phoneticPr fontId="7"/>
  </si>
  <si>
    <t>Data</t>
    <phoneticPr fontId="0"/>
  </si>
  <si>
    <t>Changes</t>
  </si>
  <si>
    <t>Notes</t>
  </si>
  <si>
    <t>ES</t>
    <phoneticPr fontId="0"/>
  </si>
  <si>
    <t>Activity</t>
    <phoneticPr fontId="0"/>
  </si>
  <si>
    <t>Market</t>
    <phoneticPr fontId="0"/>
  </si>
  <si>
    <t>Prescription</t>
    <phoneticPr fontId="0"/>
  </si>
  <si>
    <t>Account Trace</t>
    <phoneticPr fontId="0"/>
  </si>
  <si>
    <t>Account 
Take-over</t>
    <phoneticPr fontId="0"/>
  </si>
  <si>
    <t>Impact</t>
  </si>
  <si>
    <t>(Dashboard)ダッシュボード</t>
  </si>
  <si>
    <t>Y</t>
  </si>
  <si>
    <t>N</t>
  </si>
  <si>
    <t>Y</t>
    <phoneticPr fontId="0"/>
  </si>
  <si>
    <t>Follow new sort order</t>
  </si>
  <si>
    <t>(Dashboard)ESレポート</t>
    <phoneticPr fontId="7"/>
  </si>
  <si>
    <t>(Dashboard) My Geography</t>
  </si>
  <si>
    <t>- (no impact)</t>
  </si>
  <si>
    <t>(Dashboard)活動レポート</t>
    <rPh sb="11" eb="13">
      <t>カツドウ</t>
    </rPh>
    <phoneticPr fontId="7"/>
  </si>
  <si>
    <t>(Dashboard)市場レポート</t>
    <rPh sb="11" eb="13">
      <t>シジョウ</t>
    </rPh>
    <phoneticPr fontId="7"/>
  </si>
  <si>
    <t>(Dashboard)症例フォロー</t>
    <rPh sb="11" eb="13">
      <t>ショウレイ</t>
    </rPh>
    <phoneticPr fontId="7"/>
  </si>
  <si>
    <t>(Dashboard)Customer 360 - 施設</t>
    <rPh sb="26" eb="28">
      <t>シセツ</t>
    </rPh>
    <phoneticPr fontId="7"/>
  </si>
  <si>
    <t>(Dashboard)ターゲット施設ES明細レポート</t>
    <rPh sb="16" eb="18">
      <t>シセツ</t>
    </rPh>
    <rPh sb="20" eb="22">
      <t>メイサイ</t>
    </rPh>
    <phoneticPr fontId="7"/>
  </si>
  <si>
    <t>(Dashboard) My Customer Institution List</t>
  </si>
  <si>
    <t>(Dashboard)活動フォロー</t>
    <rPh sb="11" eb="13">
      <t>カツドウ</t>
    </rPh>
    <phoneticPr fontId="7"/>
  </si>
  <si>
    <t>(Dashboard) Activity Follow-up</t>
    <phoneticPr fontId="7"/>
  </si>
  <si>
    <t>(Dashboard)医師活動明細レポート</t>
    <rPh sb="11" eb="13">
      <t>イシ</t>
    </rPh>
    <rPh sb="13" eb="15">
      <t>カツドウ</t>
    </rPh>
    <rPh sb="15" eb="17">
      <t>メイサイ</t>
    </rPh>
    <phoneticPr fontId="7"/>
  </si>
  <si>
    <t>(Dashboard)Customer 360 - 医師</t>
    <rPh sb="26" eb="28">
      <t>イシ</t>
    </rPh>
    <phoneticPr fontId="7"/>
  </si>
  <si>
    <t>(Dashboard) Customer 360 - Doctor</t>
    <phoneticPr fontId="7"/>
  </si>
  <si>
    <t>(Dashboard)口座開設トレース</t>
    <rPh sb="11" eb="13">
      <t>コウザ</t>
    </rPh>
    <rPh sb="13" eb="15">
      <t>カイセツ</t>
    </rPh>
    <phoneticPr fontId="7"/>
  </si>
  <si>
    <t>(Dashboard) Account Trace</t>
    <phoneticPr fontId="7"/>
  </si>
  <si>
    <t>(Dashboard)MR FLM 360</t>
    <phoneticPr fontId="7"/>
  </si>
  <si>
    <t>(Dashboard) MR FLM 360</t>
    <phoneticPr fontId="7"/>
  </si>
  <si>
    <t>ES KPIレポート</t>
    <phoneticPr fontId="7"/>
  </si>
  <si>
    <t>ES KPI</t>
    <phoneticPr fontId="7"/>
  </si>
  <si>
    <t>Follow new sort order
Do not show OP HL</t>
  </si>
  <si>
    <t>ES トレンドレポート</t>
    <phoneticPr fontId="7"/>
  </si>
  <si>
    <t>ES Trend</t>
  </si>
  <si>
    <t>ランキングレポート</t>
    <phoneticPr fontId="7"/>
  </si>
  <si>
    <t>ES Ranking</t>
    <phoneticPr fontId="7"/>
  </si>
  <si>
    <t>JD明細</t>
    <rPh sb="2" eb="4">
      <t>メイサイ</t>
    </rPh>
    <phoneticPr fontId="7"/>
  </si>
  <si>
    <t>JD Net Detail</t>
    <phoneticPr fontId="7"/>
  </si>
  <si>
    <t>JD明細サマリー</t>
    <rPh sb="2" eb="4">
      <t>メイサイ</t>
    </rPh>
    <phoneticPr fontId="7"/>
  </si>
  <si>
    <t>JD Net Detail Summary</t>
    <phoneticPr fontId="7"/>
  </si>
  <si>
    <t>活動KPIレポート</t>
    <rPh sb="0" eb="2">
      <t>カツドウ</t>
    </rPh>
    <phoneticPr fontId="7"/>
  </si>
  <si>
    <t>Activity KPI</t>
    <phoneticPr fontId="7"/>
  </si>
  <si>
    <t>活動トレンドレポート</t>
    <rPh sb="0" eb="2">
      <t>カツドウ</t>
    </rPh>
    <phoneticPr fontId="7"/>
  </si>
  <si>
    <t>Activity Trend</t>
    <phoneticPr fontId="7"/>
  </si>
  <si>
    <t>活動フォロー</t>
    <rPh sb="0" eb="2">
      <t>カツドウ</t>
    </rPh>
    <phoneticPr fontId="7"/>
  </si>
  <si>
    <t>Activity Follow-up</t>
    <phoneticPr fontId="7"/>
  </si>
  <si>
    <t>セミナー参加者</t>
    <rPh sb="4" eb="7">
      <t>サンカシャ</t>
    </rPh>
    <phoneticPr fontId="7"/>
  </si>
  <si>
    <t>CRM Seminar Attendee</t>
  </si>
  <si>
    <t>施設引継情報</t>
    <rPh sb="0" eb="2">
      <t>シセツ</t>
    </rPh>
    <rPh sb="2" eb="4">
      <t>ヒキツ</t>
    </rPh>
    <rPh sb="4" eb="6">
      <t>ジョウホウ</t>
    </rPh>
    <phoneticPr fontId="7"/>
  </si>
  <si>
    <t>MR Take over</t>
    <phoneticPr fontId="7"/>
  </si>
  <si>
    <t>症例レポート</t>
    <rPh sb="0" eb="2">
      <t>ショウレイ</t>
    </rPh>
    <phoneticPr fontId="7"/>
  </si>
  <si>
    <t>症例フォロー（ONC1)</t>
    <rPh sb="0" eb="2">
      <t>ショウレイ</t>
    </rPh>
    <phoneticPr fontId="7"/>
  </si>
  <si>
    <t>Prescription Follow-up(ONC1)</t>
    <phoneticPr fontId="7"/>
  </si>
  <si>
    <t>症例フォロー（ONC2)</t>
    <rPh sb="0" eb="2">
      <t>ショウレイ</t>
    </rPh>
    <phoneticPr fontId="7"/>
  </si>
  <si>
    <t>Prescription Follow-up(ONC2)</t>
    <phoneticPr fontId="7"/>
  </si>
  <si>
    <t>症例フォロー（IM)</t>
    <rPh sb="0" eb="2">
      <t>ショウレイ</t>
    </rPh>
    <phoneticPr fontId="7"/>
  </si>
  <si>
    <t>Prescription Follow-up(IM)</t>
    <phoneticPr fontId="7"/>
  </si>
  <si>
    <t>症例フォロー（HEMA)</t>
  </si>
  <si>
    <t>Prescription Follow-up(HEMA)</t>
  </si>
  <si>
    <r>
      <t>N</t>
    </r>
    <r>
      <rPr>
        <sz val="11"/>
        <color theme="1"/>
        <rFont val="Calibri"/>
        <family val="2"/>
        <charset val="128"/>
        <scheme val="minor"/>
      </rPr>
      <t>o change because survey item is unique for each product. Cannot merge report into area level</t>
    </r>
  </si>
  <si>
    <t xml:space="preserve">Prescription for Celgene product is in the works for December as sprint 2 </t>
  </si>
  <si>
    <t>クラスタレポート</t>
    <phoneticPr fontId="7"/>
  </si>
  <si>
    <t>Cluster Master</t>
    <phoneticPr fontId="7"/>
  </si>
  <si>
    <t>市場レポート</t>
    <rPh sb="0" eb="2">
      <t>シジョウ</t>
    </rPh>
    <phoneticPr fontId="7"/>
  </si>
  <si>
    <t>Market</t>
    <phoneticPr fontId="7"/>
  </si>
  <si>
    <t>My Performance</t>
  </si>
  <si>
    <t>My Activity</t>
  </si>
  <si>
    <t>My Market</t>
    <phoneticPr fontId="25"/>
  </si>
  <si>
    <t>Patient Tracking</t>
    <phoneticPr fontId="15"/>
  </si>
  <si>
    <t>Customer 360 - Institution</t>
  </si>
  <si>
    <t>Activity Follow-up</t>
  </si>
  <si>
    <t>My Customer Doctor List</t>
  </si>
  <si>
    <t>Customer 360 - Doctor</t>
  </si>
  <si>
    <t>MR/FLM 360</t>
  </si>
  <si>
    <t>ES KPI</t>
  </si>
  <si>
    <t>Ranking Report</t>
  </si>
  <si>
    <t xml:space="preserve">JD Net Detail </t>
  </si>
  <si>
    <t>JD Net Detail</t>
  </si>
  <si>
    <t>Activity KPI</t>
  </si>
  <si>
    <t>Activity Trend</t>
  </si>
  <si>
    <t>Example: When REV MM and HEMA MM are selected</t>
  </si>
  <si>
    <t>営業部</t>
  </si>
  <si>
    <t>営業課コード</t>
  </si>
  <si>
    <t>営業課</t>
  </si>
  <si>
    <t>テリトリー_コード</t>
  </si>
  <si>
    <t>テリトリー_名称</t>
  </si>
  <si>
    <t>担当コード</t>
  </si>
  <si>
    <t>担当</t>
  </si>
  <si>
    <t>テリトリー_担当区分</t>
  </si>
  <si>
    <t>施設DCF/DSFコード</t>
  </si>
  <si>
    <t>施設BMSコード</t>
  </si>
  <si>
    <t>施設名称</t>
  </si>
  <si>
    <t>医師DCFコード</t>
  </si>
  <si>
    <t>医師名</t>
  </si>
  <si>
    <t>出席者勤務先役職</t>
  </si>
  <si>
    <t>ターゲット施設区分</t>
  </si>
  <si>
    <t>医師セグメント</t>
  </si>
  <si>
    <t>領域・製品</t>
  </si>
  <si>
    <t>開催都道府県</t>
  </si>
  <si>
    <t>イベント名</t>
  </si>
  <si>
    <t>セミナー種別</t>
  </si>
  <si>
    <t>リファレンス番号</t>
  </si>
  <si>
    <t>開催日</t>
  </si>
  <si>
    <t>座長/演者</t>
  </si>
  <si>
    <t>ステータス</t>
  </si>
  <si>
    <t>データソース</t>
  </si>
  <si>
    <t>申請者コード</t>
  </si>
  <si>
    <t>申請者</t>
  </si>
  <si>
    <t>申請日</t>
  </si>
  <si>
    <t>HEMA第1営業部</t>
  </si>
  <si>
    <t>JPHEM51020000</t>
  </si>
  <si>
    <t>HEMA東北営業所</t>
  </si>
  <si>
    <t>JPHEM51021007</t>
  </si>
  <si>
    <t>HEMA東北営業所-07</t>
  </si>
  <si>
    <t>00353393</t>
  </si>
  <si>
    <t>越後　貴由</t>
  </si>
  <si>
    <t>002400432</t>
  </si>
  <si>
    <t>15970801</t>
  </si>
  <si>
    <t>由利組合総合病院　厚生連</t>
  </si>
  <si>
    <t>01153535</t>
  </si>
  <si>
    <t>朝倉　健一</t>
  </si>
  <si>
    <t>説明会</t>
  </si>
  <si>
    <t>確定</t>
  </si>
  <si>
    <t>01255534</t>
  </si>
  <si>
    <t>西成　民夫</t>
  </si>
  <si>
    <t>01262908</t>
  </si>
  <si>
    <t>黒木　淳</t>
  </si>
  <si>
    <t>Patient Tracking</t>
  </si>
  <si>
    <t>OP LC
OPYV LC
OP PP LC
OPYV PP LC</t>
  </si>
  <si>
    <t>September 2020</t>
  </si>
  <si>
    <r>
      <rPr>
        <sz val="9"/>
        <rFont val="Arial"/>
        <family val="2"/>
      </rPr>
      <t xml:space="preserve">Activity data to be aggregated to </t>
    </r>
    <r>
      <rPr>
        <sz val="9"/>
        <rFont val="ＭＳ Ｐゴシック"/>
        <family val="3"/>
        <charset val="128"/>
      </rPr>
      <t>集計品目</t>
    </r>
    <r>
      <rPr>
        <sz val="9"/>
        <rFont val="Arial"/>
        <family val="2"/>
      </rPr>
      <t xml:space="preserve">(Group) </t>
    </r>
    <r>
      <rPr>
        <sz val="9"/>
        <rFont val="Arial"/>
        <family val="2"/>
        <charset val="128"/>
      </rPr>
      <t>when group item is selected in drop down</t>
    </r>
  </si>
  <si>
    <r>
      <rPr>
        <sz val="9"/>
        <rFont val="Arial"/>
        <family val="2"/>
      </rPr>
      <t xml:space="preserve">Market data to be aggregated to </t>
    </r>
    <r>
      <rPr>
        <sz val="9"/>
        <rFont val="ＭＳ Ｐゴシック"/>
        <family val="3"/>
        <charset val="128"/>
      </rPr>
      <t>集計品目</t>
    </r>
    <r>
      <rPr>
        <sz val="9"/>
        <rFont val="Arial"/>
        <family val="2"/>
      </rPr>
      <t xml:space="preserve">(Group) </t>
    </r>
    <r>
      <rPr>
        <sz val="9"/>
        <rFont val="Arial"/>
        <family val="2"/>
        <charset val="128"/>
      </rPr>
      <t>when group item is selected in drop down</t>
    </r>
  </si>
  <si>
    <t>OPYV LC (TBD)</t>
  </si>
  <si>
    <t>OP PP LC (TBD)</t>
  </si>
  <si>
    <t>OPYV PP LC (TBD)</t>
  </si>
  <si>
    <t>op mela</t>
  </si>
  <si>
    <t>opyv mela</t>
  </si>
  <si>
    <t>yv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</si>
</sst>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yy;@"/>
  </numFmts>
  <fonts count="35">
    <font>
      <sz val="11"/>
      <color theme="1"/>
      <name val="Calibri"/>
      <family val="2"/>
      <charset val="128"/>
      <scheme val="minor"/>
    </font>
    <font>
      <sz val="11"/>
      <color theme="1"/>
      <name val="Calibri"/>
      <family val="2"/>
      <scheme val="minor"/>
    </font>
    <font>
      <sz val="11"/>
      <color theme="1"/>
      <name val="Calibri"/>
      <family val="2"/>
      <charset val="128"/>
      <scheme val="minor"/>
    </font>
    <font>
      <sz val="9"/>
      <color theme="1"/>
      <name val="Arial"/>
      <family val="2"/>
      <charset val="128"/>
    </font>
    <font>
      <b/>
      <sz val="10"/>
      <color theme="1"/>
      <name val="Arial"/>
      <family val="2"/>
    </font>
    <font>
      <sz val="10"/>
      <color theme="1"/>
      <name val="Arial"/>
      <family val="2"/>
    </font>
    <font>
      <sz val="10"/>
      <color rgb="FF000000"/>
      <name val="Arial"/>
      <family val="2"/>
    </font>
    <font>
      <i/>
      <sz val="10"/>
      <name val="Arial"/>
      <family val="2"/>
    </font>
    <font>
      <b/>
      <sz val="9"/>
      <name val="Arial"/>
      <family val="2"/>
    </font>
    <font>
      <sz val="9"/>
      <name val="Arial"/>
      <family val="2"/>
    </font>
    <font>
      <sz val="9"/>
      <color rgb="FFFF0000"/>
      <name val="Arial"/>
      <family val="2"/>
      <charset val="128"/>
    </font>
    <font>
      <sz val="9"/>
      <name val="Arial"/>
      <family val="2"/>
      <charset val="128"/>
    </font>
    <font>
      <sz val="9"/>
      <name val="ＭＳ Ｐゴシック"/>
      <family val="3"/>
      <charset val="128"/>
    </font>
    <font>
      <sz val="9"/>
      <color rgb="FFFF0000"/>
      <name val="Arial"/>
      <family val="2"/>
    </font>
    <font>
      <sz val="11"/>
      <color theme="1"/>
      <name val="Calibri"/>
      <family val="2"/>
      <scheme val="minor"/>
    </font>
    <font>
      <b/>
      <sz val="11"/>
      <color rgb="FFFF0000"/>
      <name val="Calibri"/>
      <family val="2"/>
      <scheme val="minor"/>
    </font>
    <font>
      <b/>
      <sz val="10"/>
      <color theme="1"/>
      <name val="ＭＳ Ｐゴシック"/>
      <family val="3"/>
      <charset val="128"/>
    </font>
    <font>
      <b/>
      <sz val="10"/>
      <color rgb="FF000000"/>
      <name val="Arial"/>
      <family val="2"/>
    </font>
    <font>
      <b/>
      <sz val="11"/>
      <color theme="1"/>
      <name val="Calibri"/>
      <family val="2"/>
      <scheme val="minor"/>
    </font>
    <font>
      <sz val="11"/>
      <name val="Calibri"/>
      <family val="2"/>
    </font>
    <font>
      <sz val="11"/>
      <name val="Calibri"/>
      <family val="2"/>
      <scheme val="minor"/>
    </font>
    <font>
      <b/>
      <sz val="11"/>
      <color theme="1"/>
      <name val="Calibri"/>
      <family val="3"/>
      <charset val="128"/>
      <scheme val="minor"/>
    </font>
    <font>
      <sz val="11"/>
      <color theme="1"/>
      <name val="Arial"/>
      <family val="2"/>
    </font>
    <font>
      <sz val="11"/>
      <name val="Arial"/>
      <family val="2"/>
    </font>
    <font>
      <sz val="11"/>
      <color rgb="FFFF0000"/>
      <name val="Arial"/>
      <family val="2"/>
    </font>
    <font>
      <b/>
      <i/>
      <u/>
      <sz val="11"/>
      <color rgb="FFFF0000"/>
      <name val="Calibri"/>
      <family val="2"/>
      <scheme val="minor"/>
    </font>
    <font>
      <b/>
      <i/>
      <u/>
      <sz val="9"/>
      <color rgb="FFFF0000"/>
      <name val="Arial"/>
      <family val="2"/>
      <charset val="128"/>
    </font>
    <font>
      <b/>
      <i/>
      <u/>
      <sz val="9"/>
      <color rgb="FFFF0000"/>
      <name val="Arial"/>
      <family val="2"/>
    </font>
    <font>
      <b/>
      <sz val="14"/>
      <color theme="1"/>
      <name val="Arial"/>
      <family val="2"/>
    </font>
    <font>
      <b/>
      <sz val="9"/>
      <color rgb="FFFF0000"/>
      <name val="Arial"/>
      <family val="2"/>
    </font>
    <font>
      <sz val="10"/>
      <name val="Arial"/>
      <family val="2"/>
    </font>
    <font>
      <sz val="10"/>
      <color rgb="FF000000"/>
      <name val="ＭＳ Ｐゴシック"/>
      <family val="3"/>
      <charset val="128"/>
    </font>
    <font>
      <b/>
      <sz val="10"/>
      <color theme="1"/>
      <name val="Calibri"/>
      <family val="2"/>
      <scheme val="minor"/>
    </font>
    <font>
      <b/>
      <sz val="10"/>
      <color theme="1"/>
      <name val="Calibri"/>
      <family val="3"/>
      <charset val="128"/>
      <scheme val="minor"/>
    </font>
    <font>
      <b/>
      <sz val="14"/>
      <color theme="1"/>
      <name val="Calibri"/>
      <family val="2"/>
      <scheme val="minor"/>
    </font>
  </fonts>
  <fills count="16">
    <fill>
      <patternFill patternType="none"/>
    </fill>
    <fill>
      <patternFill patternType="gray125"/>
    </fill>
    <fill>
      <patternFill patternType="solid">
        <fgColor theme="6" tint="0.79998168889431442"/>
        <bgColor indexed="65"/>
      </patternFill>
    </fill>
    <fill>
      <patternFill patternType="solid">
        <fgColor theme="6" tint="0.39997558519241921"/>
        <bgColor indexed="65"/>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bgColor indexed="64"/>
      </patternFill>
    </fill>
    <fill>
      <patternFill patternType="solid">
        <fgColor theme="9" tint="0.39997558519241921"/>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s>
  <cellStyleXfs count="11">
    <xf numFmtId="0" fontId="0" fillId="0" borderId="0"/>
    <xf numFmtId="0" fontId="2" fillId="2" borderId="0" applyNumberFormat="0" applyBorder="0" applyAlignment="0" applyProtection="0"/>
    <xf numFmtId="0" fontId="2" fillId="3" borderId="0" applyNumberFormat="0" applyBorder="0" applyAlignment="0" applyProtection="0"/>
    <xf numFmtId="0" fontId="3" fillId="0" borderId="0">
      <alignment vertical="center"/>
    </xf>
    <xf numFmtId="0" fontId="14" fillId="0" borderId="0"/>
    <xf numFmtId="0" fontId="2" fillId="0" borderId="0">
      <alignment vertical="center"/>
    </xf>
    <xf numFmtId="0" fontId="6" fillId="0" borderId="0">
      <alignment vertical="center"/>
    </xf>
    <xf numFmtId="0" fontId="6" fillId="0" borderId="0">
      <alignment vertical="center"/>
    </xf>
    <xf numFmtId="0" fontId="2" fillId="0" borderId="0"/>
    <xf numFmtId="0" fontId="14" fillId="0" borderId="0"/>
    <xf numFmtId="0" fontId="2" fillId="0" borderId="0"/>
  </cellStyleXfs>
  <cellXfs count="219">
    <xf numFmtId="0" fontId="0" fillId="0" borderId="0" xfId="0"/>
    <xf numFmtId="0" fontId="4" fillId="0" borderId="1" xfId="3" applyFont="1" applyBorder="1" applyAlignment="1">
      <alignment vertical="top" wrapText="1"/>
    </xf>
    <xf numFmtId="0" fontId="5" fillId="0" borderId="1" xfId="3" applyFont="1" applyBorder="1" applyAlignment="1">
      <alignment vertical="top" wrapText="1"/>
    </xf>
    <xf numFmtId="0" fontId="6" fillId="0" borderId="1" xfId="3" applyFont="1" applyBorder="1" applyAlignment="1">
      <alignment vertical="top" wrapText="1"/>
    </xf>
    <xf numFmtId="0" fontId="5" fillId="0" borderId="0" xfId="3" applyFont="1" applyAlignment="1">
      <alignment vertical="top"/>
    </xf>
    <xf numFmtId="164" fontId="5" fillId="0" borderId="1" xfId="3" applyNumberFormat="1" applyFont="1" applyBorder="1" applyAlignment="1">
      <alignment vertical="top" wrapText="1"/>
    </xf>
    <xf numFmtId="0" fontId="4" fillId="0" borderId="2" xfId="3" applyFont="1" applyBorder="1" applyAlignment="1">
      <alignment vertical="top" wrapText="1"/>
    </xf>
    <xf numFmtId="0" fontId="5" fillId="0" borderId="3" xfId="3" applyFont="1" applyBorder="1" applyAlignment="1">
      <alignment vertical="top" wrapText="1"/>
    </xf>
    <xf numFmtId="0" fontId="5" fillId="0" borderId="4" xfId="3" applyFont="1" applyBorder="1" applyAlignment="1">
      <alignment vertical="top" wrapText="1"/>
    </xf>
    <xf numFmtId="0" fontId="5" fillId="0" borderId="0" xfId="3" applyFont="1" applyAlignment="1">
      <alignment vertical="top" wrapText="1"/>
    </xf>
    <xf numFmtId="0" fontId="8" fillId="4" borderId="8" xfId="3" applyFont="1" applyFill="1" applyBorder="1" applyAlignment="1">
      <alignment vertical="top" wrapText="1"/>
    </xf>
    <xf numFmtId="0" fontId="3" fillId="0" borderId="0" xfId="3" applyAlignment="1">
      <alignment vertical="top" wrapText="1"/>
    </xf>
    <xf numFmtId="0" fontId="3" fillId="5" borderId="9" xfId="3" applyFill="1" applyBorder="1" applyAlignment="1">
      <alignment vertical="top" wrapText="1"/>
    </xf>
    <xf numFmtId="0" fontId="9" fillId="5" borderId="9" xfId="3" applyFont="1" applyFill="1" applyBorder="1" applyAlignment="1">
      <alignment vertical="top" wrapText="1"/>
    </xf>
    <xf numFmtId="0" fontId="9" fillId="0" borderId="9" xfId="3" applyFont="1" applyBorder="1" applyAlignment="1">
      <alignment vertical="top" wrapText="1"/>
    </xf>
    <xf numFmtId="0" fontId="10" fillId="0" borderId="0" xfId="3" applyFont="1" applyAlignment="1">
      <alignment vertical="top" wrapText="1"/>
    </xf>
    <xf numFmtId="0" fontId="3" fillId="5" borderId="10" xfId="3" applyFill="1" applyBorder="1" applyAlignment="1">
      <alignment vertical="top" wrapText="1"/>
    </xf>
    <xf numFmtId="0" fontId="9" fillId="5" borderId="10" xfId="3" applyFont="1" applyFill="1" applyBorder="1" applyAlignment="1">
      <alignment vertical="top" wrapText="1"/>
    </xf>
    <xf numFmtId="0" fontId="9" fillId="0" borderId="10" xfId="3" applyFont="1" applyBorder="1" applyAlignment="1">
      <alignment vertical="top" wrapText="1"/>
    </xf>
    <xf numFmtId="0" fontId="11" fillId="0" borderId="10" xfId="3" applyFont="1" applyBorder="1" applyAlignment="1">
      <alignment vertical="top" wrapText="1"/>
    </xf>
    <xf numFmtId="0" fontId="13" fillId="0" borderId="10" xfId="3" applyFont="1" applyBorder="1" applyAlignment="1">
      <alignment vertical="top" wrapText="1"/>
    </xf>
    <xf numFmtId="0" fontId="14" fillId="0" borderId="0" xfId="4"/>
    <xf numFmtId="0" fontId="15" fillId="0" borderId="0" xfId="4" applyFont="1"/>
    <xf numFmtId="0" fontId="4" fillId="6" borderId="1" xfId="4" applyFont="1" applyFill="1" applyBorder="1"/>
    <xf numFmtId="0" fontId="17" fillId="6" borderId="1" xfId="4" applyFont="1" applyFill="1" applyBorder="1" applyAlignment="1">
      <alignment horizontal="left" vertical="center"/>
    </xf>
    <xf numFmtId="0" fontId="18" fillId="6" borderId="1" xfId="4" applyFont="1" applyFill="1" applyBorder="1"/>
    <xf numFmtId="0" fontId="18" fillId="0" borderId="0" xfId="4" applyFont="1"/>
    <xf numFmtId="0" fontId="5" fillId="0" borderId="1" xfId="4" applyFont="1" applyBorder="1"/>
    <xf numFmtId="0" fontId="14" fillId="0" borderId="1" xfId="4" applyBorder="1"/>
    <xf numFmtId="0" fontId="18" fillId="0" borderId="1" xfId="4" applyFont="1" applyBorder="1"/>
    <xf numFmtId="0" fontId="6" fillId="0" borderId="1" xfId="4" applyFont="1" applyBorder="1" applyAlignment="1">
      <alignment horizontal="left" vertical="center"/>
    </xf>
    <xf numFmtId="0" fontId="19" fillId="0" borderId="0" xfId="4" applyFont="1" applyAlignment="1">
      <alignment horizontal="left" vertical="center"/>
    </xf>
    <xf numFmtId="0" fontId="20" fillId="0" borderId="0" xfId="4" applyFont="1"/>
    <xf numFmtId="0" fontId="18" fillId="6" borderId="1" xfId="4" applyFont="1" applyFill="1" applyBorder="1" applyAlignment="1">
      <alignment horizontal="center"/>
    </xf>
    <xf numFmtId="0" fontId="14" fillId="0" borderId="0" xfId="4" applyAlignment="1">
      <alignment horizontal="left"/>
    </xf>
    <xf numFmtId="0" fontId="21" fillId="7" borderId="0" xfId="5" applyFont="1" applyFill="1">
      <alignment vertical="center"/>
    </xf>
    <xf numFmtId="0" fontId="2" fillId="7" borderId="0" xfId="5" applyFill="1">
      <alignment vertical="center"/>
    </xf>
    <xf numFmtId="0" fontId="22" fillId="8" borderId="14" xfId="5" applyFont="1" applyFill="1" applyBorder="1">
      <alignment vertical="center"/>
    </xf>
    <xf numFmtId="0" fontId="22" fillId="8" borderId="16" xfId="5" applyFont="1" applyFill="1" applyBorder="1">
      <alignment vertical="center"/>
    </xf>
    <xf numFmtId="0" fontId="22" fillId="8" borderId="1" xfId="5" applyFont="1" applyFill="1" applyBorder="1">
      <alignment vertical="center"/>
    </xf>
    <xf numFmtId="0" fontId="22" fillId="7" borderId="1" xfId="5" applyFont="1" applyFill="1" applyBorder="1">
      <alignment vertical="center"/>
    </xf>
    <xf numFmtId="0" fontId="22" fillId="7" borderId="11" xfId="5" applyFont="1" applyFill="1" applyBorder="1">
      <alignment vertical="center"/>
    </xf>
    <xf numFmtId="0" fontId="22" fillId="7" borderId="2" xfId="5" applyFont="1" applyFill="1" applyBorder="1">
      <alignment vertical="center"/>
    </xf>
    <xf numFmtId="0" fontId="22" fillId="7" borderId="14" xfId="5" applyFont="1" applyFill="1" applyBorder="1">
      <alignment vertical="center"/>
    </xf>
    <xf numFmtId="0" fontId="22" fillId="7" borderId="16" xfId="5" applyFont="1" applyFill="1" applyBorder="1">
      <alignment vertical="center"/>
    </xf>
    <xf numFmtId="0" fontId="22" fillId="7" borderId="12" xfId="5" applyFont="1" applyFill="1" applyBorder="1">
      <alignment vertical="center"/>
    </xf>
    <xf numFmtId="0" fontId="22" fillId="7" borderId="17" xfId="5" applyFont="1" applyFill="1" applyBorder="1">
      <alignment vertical="center"/>
    </xf>
    <xf numFmtId="0" fontId="23" fillId="7" borderId="14" xfId="5" applyFont="1" applyFill="1" applyBorder="1">
      <alignment vertical="center"/>
    </xf>
    <xf numFmtId="0" fontId="22" fillId="7" borderId="13" xfId="5" applyFont="1" applyFill="1" applyBorder="1">
      <alignment vertical="center"/>
    </xf>
    <xf numFmtId="0" fontId="22" fillId="0" borderId="14" xfId="5" applyFont="1" applyBorder="1">
      <alignment vertical="center"/>
    </xf>
    <xf numFmtId="0" fontId="22" fillId="0" borderId="1" xfId="5" applyFont="1" applyBorder="1">
      <alignment vertical="center"/>
    </xf>
    <xf numFmtId="0" fontId="22" fillId="7" borderId="1" xfId="5" applyFont="1" applyFill="1" applyBorder="1" applyAlignment="1">
      <alignment vertical="center" wrapText="1"/>
    </xf>
    <xf numFmtId="0" fontId="24" fillId="7" borderId="1" xfId="5" applyFont="1" applyFill="1" applyBorder="1">
      <alignment vertical="center"/>
    </xf>
    <xf numFmtId="0" fontId="23" fillId="7" borderId="1" xfId="5" applyFont="1" applyFill="1" applyBorder="1">
      <alignment vertical="center"/>
    </xf>
    <xf numFmtId="0" fontId="22" fillId="7" borderId="4" xfId="5" applyFont="1" applyFill="1" applyBorder="1">
      <alignment vertical="center"/>
    </xf>
    <xf numFmtId="0" fontId="2" fillId="7" borderId="1" xfId="5" applyFill="1" applyBorder="1">
      <alignment vertical="center"/>
    </xf>
    <xf numFmtId="0" fontId="22" fillId="7" borderId="18" xfId="5" applyFont="1" applyFill="1" applyBorder="1">
      <alignment vertical="center"/>
    </xf>
    <xf numFmtId="0" fontId="22" fillId="7" borderId="5" xfId="5" applyFont="1" applyFill="1" applyBorder="1">
      <alignment vertical="center"/>
    </xf>
    <xf numFmtId="0" fontId="22" fillId="7" borderId="7" xfId="5" applyFont="1" applyFill="1" applyBorder="1">
      <alignment vertical="center"/>
    </xf>
    <xf numFmtId="0" fontId="22" fillId="7" borderId="0" xfId="5" applyFont="1" applyFill="1">
      <alignment vertical="center"/>
    </xf>
    <xf numFmtId="0" fontId="23" fillId="9" borderId="1" xfId="3" applyFont="1" applyFill="1" applyBorder="1">
      <alignment vertical="center"/>
    </xf>
    <xf numFmtId="0" fontId="23" fillId="9" borderId="1" xfId="5" applyFont="1" applyFill="1" applyBorder="1">
      <alignment vertical="center"/>
    </xf>
    <xf numFmtId="0" fontId="22" fillId="9" borderId="1" xfId="5" applyFont="1" applyFill="1" applyBorder="1">
      <alignment vertical="center"/>
    </xf>
    <xf numFmtId="0" fontId="23" fillId="9" borderId="1" xfId="3" applyFont="1" applyFill="1" applyBorder="1" applyAlignment="1">
      <alignment vertical="center" wrapText="1"/>
    </xf>
    <xf numFmtId="0" fontId="22" fillId="9" borderId="16" xfId="5" applyFont="1" applyFill="1" applyBorder="1">
      <alignment vertical="center"/>
    </xf>
    <xf numFmtId="0" fontId="23" fillId="9" borderId="14" xfId="5" applyFont="1" applyFill="1" applyBorder="1">
      <alignment vertical="center"/>
    </xf>
    <xf numFmtId="0" fontId="18" fillId="6" borderId="1" xfId="4" applyFont="1" applyFill="1" applyBorder="1" applyAlignment="1">
      <alignment horizontal="left"/>
    </xf>
    <xf numFmtId="0" fontId="18" fillId="6" borderId="1" xfId="4" applyFont="1" applyFill="1" applyBorder="1" applyAlignment="1">
      <alignment horizontal="centerContinuous"/>
    </xf>
    <xf numFmtId="0" fontId="14" fillId="6" borderId="14" xfId="4" applyFill="1" applyBorder="1"/>
    <xf numFmtId="0" fontId="14" fillId="6" borderId="15" xfId="4" applyFill="1" applyBorder="1"/>
    <xf numFmtId="0" fontId="14" fillId="6" borderId="16" xfId="4" applyFill="1" applyBorder="1"/>
    <xf numFmtId="0" fontId="14" fillId="0" borderId="1" xfId="4" applyBorder="1" applyAlignment="1">
      <alignment horizontal="centerContinuous" wrapText="1"/>
    </xf>
    <xf numFmtId="0" fontId="14" fillId="0" borderId="15" xfId="4" applyBorder="1"/>
    <xf numFmtId="0" fontId="14" fillId="0" borderId="16" xfId="4" applyBorder="1"/>
    <xf numFmtId="0" fontId="14" fillId="0" borderId="14" xfId="4" applyBorder="1"/>
    <xf numFmtId="0" fontId="14" fillId="0" borderId="15" xfId="4" applyBorder="1" applyAlignment="1">
      <alignment wrapText="1"/>
    </xf>
    <xf numFmtId="0" fontId="2" fillId="7" borderId="0" xfId="2" applyFill="1" applyBorder="1" applyAlignment="1">
      <alignment horizontal="left"/>
    </xf>
    <xf numFmtId="0" fontId="2" fillId="3" borderId="19" xfId="2" applyBorder="1" applyAlignment="1">
      <alignment horizontal="left"/>
    </xf>
    <xf numFmtId="0" fontId="2" fillId="3" borderId="20" xfId="2" applyBorder="1" applyAlignment="1">
      <alignment horizontal="left"/>
    </xf>
    <xf numFmtId="0" fontId="2" fillId="2" borderId="21" xfId="1" applyBorder="1" applyAlignment="1">
      <alignment vertical="center"/>
    </xf>
    <xf numFmtId="0" fontId="2" fillId="2" borderId="22" xfId="1" applyBorder="1" applyAlignment="1">
      <alignment vertical="center"/>
    </xf>
    <xf numFmtId="0" fontId="3" fillId="0" borderId="0" xfId="3">
      <alignment vertical="center"/>
    </xf>
    <xf numFmtId="0" fontId="2" fillId="3" borderId="23" xfId="2" applyBorder="1" applyAlignment="1">
      <alignment horizontal="left"/>
    </xf>
    <xf numFmtId="0" fontId="2" fillId="3" borderId="1" xfId="2" applyBorder="1"/>
    <xf numFmtId="0" fontId="2" fillId="3" borderId="24" xfId="2" applyBorder="1"/>
    <xf numFmtId="0" fontId="2" fillId="3" borderId="25" xfId="2" applyBorder="1"/>
    <xf numFmtId="0" fontId="2" fillId="2" borderId="1" xfId="1" applyBorder="1" applyAlignment="1">
      <alignment vertical="center" wrapText="1"/>
    </xf>
    <xf numFmtId="0" fontId="2" fillId="2" borderId="26" xfId="1" applyBorder="1" applyAlignment="1">
      <alignment vertical="center"/>
    </xf>
    <xf numFmtId="0" fontId="2" fillId="2" borderId="14" xfId="1" applyBorder="1" applyAlignment="1">
      <alignment vertical="center"/>
    </xf>
    <xf numFmtId="0" fontId="2" fillId="2" borderId="1" xfId="1" applyBorder="1" applyAlignment="1">
      <alignment vertical="top" wrapText="1"/>
    </xf>
    <xf numFmtId="0" fontId="2" fillId="2" borderId="30" xfId="1" applyBorder="1"/>
    <xf numFmtId="0" fontId="2" fillId="2" borderId="32" xfId="1" applyBorder="1" applyAlignment="1">
      <alignment vertical="center"/>
    </xf>
    <xf numFmtId="0" fontId="2" fillId="2" borderId="31" xfId="1" applyBorder="1" applyAlignment="1">
      <alignment vertical="center"/>
    </xf>
    <xf numFmtId="0" fontId="14" fillId="0" borderId="0" xfId="4" applyAlignment="1">
      <alignment vertical="center" wrapText="1"/>
    </xf>
    <xf numFmtId="0" fontId="2" fillId="2" borderId="14" xfId="1" applyBorder="1"/>
    <xf numFmtId="0" fontId="2" fillId="2" borderId="26" xfId="1" applyBorder="1"/>
    <xf numFmtId="0" fontId="2" fillId="2" borderId="1" xfId="1" applyBorder="1"/>
    <xf numFmtId="0" fontId="2" fillId="2" borderId="32" xfId="1" applyBorder="1"/>
    <xf numFmtId="0" fontId="2" fillId="2" borderId="31" xfId="1" applyBorder="1"/>
    <xf numFmtId="0" fontId="14" fillId="0" borderId="0" xfId="4" applyAlignment="1">
      <alignment vertical="top" wrapText="1"/>
    </xf>
    <xf numFmtId="0" fontId="2" fillId="0" borderId="0" xfId="1" applyFill="1" applyBorder="1" applyAlignment="1">
      <alignment vertical="center" wrapText="1"/>
    </xf>
    <xf numFmtId="0" fontId="28" fillId="0" borderId="0" xfId="3" applyFont="1">
      <alignment vertical="center"/>
    </xf>
    <xf numFmtId="0" fontId="3" fillId="10" borderId="34" xfId="3" applyFill="1" applyBorder="1" applyAlignment="1">
      <alignment vertical="center" wrapText="1"/>
    </xf>
    <xf numFmtId="0" fontId="3" fillId="10" borderId="34" xfId="3" applyFill="1" applyBorder="1">
      <alignment vertical="center"/>
    </xf>
    <xf numFmtId="0" fontId="3" fillId="0" borderId="13" xfId="3" applyBorder="1">
      <alignment vertical="center"/>
    </xf>
    <xf numFmtId="0" fontId="29" fillId="0" borderId="13" xfId="3" applyFont="1" applyBorder="1">
      <alignment vertical="center"/>
    </xf>
    <xf numFmtId="0" fontId="3" fillId="0" borderId="13" xfId="3" applyBorder="1" applyAlignment="1">
      <alignment vertical="center" wrapText="1"/>
    </xf>
    <xf numFmtId="0" fontId="3" fillId="11" borderId="1" xfId="3" applyFill="1" applyBorder="1">
      <alignment vertical="center"/>
    </xf>
    <xf numFmtId="0" fontId="11" fillId="11" borderId="1" xfId="3" applyFont="1" applyFill="1" applyBorder="1">
      <alignment vertical="center"/>
    </xf>
    <xf numFmtId="0" fontId="11" fillId="11" borderId="1" xfId="3" applyFont="1" applyFill="1" applyBorder="1" applyAlignment="1">
      <alignment vertical="center" wrapText="1"/>
    </xf>
    <xf numFmtId="0" fontId="3" fillId="0" borderId="1" xfId="3" applyBorder="1">
      <alignment vertical="center"/>
    </xf>
    <xf numFmtId="0" fontId="29" fillId="0" borderId="1" xfId="3" applyFont="1" applyBorder="1">
      <alignment vertical="center"/>
    </xf>
    <xf numFmtId="0" fontId="11" fillId="0" borderId="1" xfId="3" applyFont="1" applyBorder="1" applyAlignment="1">
      <alignment vertical="center" wrapText="1"/>
    </xf>
    <xf numFmtId="0" fontId="29" fillId="0" borderId="1" xfId="3" applyFont="1" applyBorder="1" applyAlignment="1">
      <alignment vertical="center" wrapText="1"/>
    </xf>
    <xf numFmtId="0" fontId="10" fillId="11" borderId="1" xfId="3" applyFont="1" applyFill="1" applyBorder="1">
      <alignment vertical="center"/>
    </xf>
    <xf numFmtId="0" fontId="6" fillId="10" borderId="1" xfId="6" applyFill="1" applyBorder="1">
      <alignment vertical="center"/>
    </xf>
    <xf numFmtId="0" fontId="6" fillId="10" borderId="1" xfId="7" applyFill="1" applyBorder="1">
      <alignment vertical="center"/>
    </xf>
    <xf numFmtId="0" fontId="6" fillId="7" borderId="1" xfId="6" applyFill="1" applyBorder="1">
      <alignment vertical="center"/>
    </xf>
    <xf numFmtId="14" fontId="6" fillId="7" borderId="1" xfId="6" applyNumberFormat="1" applyFill="1" applyBorder="1" applyAlignment="1"/>
    <xf numFmtId="0" fontId="6" fillId="12" borderId="1" xfId="6" applyFill="1" applyBorder="1">
      <alignment vertical="center"/>
    </xf>
    <xf numFmtId="0" fontId="30" fillId="0" borderId="1" xfId="6" applyFont="1" applyBorder="1">
      <alignment vertical="center"/>
    </xf>
    <xf numFmtId="0" fontId="31" fillId="0" borderId="1" xfId="7" applyFont="1" applyBorder="1">
      <alignment vertical="center"/>
    </xf>
    <xf numFmtId="0" fontId="6" fillId="13" borderId="1" xfId="6" applyFill="1" applyBorder="1">
      <alignment vertical="center"/>
    </xf>
    <xf numFmtId="0" fontId="6" fillId="8" borderId="1" xfId="6" applyFill="1" applyBorder="1">
      <alignment vertical="center"/>
    </xf>
    <xf numFmtId="0" fontId="6" fillId="0" borderId="0" xfId="6">
      <alignment vertical="center"/>
    </xf>
    <xf numFmtId="0" fontId="6" fillId="7" borderId="3" xfId="6" applyFill="1" applyBorder="1">
      <alignment vertical="center"/>
    </xf>
    <xf numFmtId="0" fontId="6" fillId="0" borderId="1" xfId="6" applyBorder="1">
      <alignment vertical="center"/>
    </xf>
    <xf numFmtId="0" fontId="2" fillId="0" borderId="0" xfId="8" applyAlignment="1">
      <alignment horizontal="center"/>
    </xf>
    <xf numFmtId="0" fontId="2" fillId="0" borderId="0" xfId="8"/>
    <xf numFmtId="0" fontId="18" fillId="10" borderId="11" xfId="9" applyFont="1" applyFill="1" applyBorder="1" applyAlignment="1">
      <alignment horizontal="center" vertical="top"/>
    </xf>
    <xf numFmtId="0" fontId="18" fillId="10" borderId="11" xfId="9" applyFont="1" applyFill="1" applyBorder="1" applyAlignment="1">
      <alignment vertical="top"/>
    </xf>
    <xf numFmtId="0" fontId="21" fillId="10" borderId="2" xfId="8" applyFont="1" applyFill="1" applyBorder="1" applyAlignment="1">
      <alignment horizontal="centerContinuous"/>
    </xf>
    <xf numFmtId="0" fontId="21" fillId="10" borderId="3" xfId="8" applyFont="1" applyFill="1" applyBorder="1" applyAlignment="1">
      <alignment horizontal="centerContinuous"/>
    </xf>
    <xf numFmtId="0" fontId="18" fillId="10" borderId="11" xfId="8" applyFont="1" applyFill="1" applyBorder="1" applyAlignment="1">
      <alignment horizontal="center" vertical="center" textRotation="90" shrinkToFit="1"/>
    </xf>
    <xf numFmtId="0" fontId="21" fillId="10" borderId="11" xfId="8" applyFont="1" applyFill="1" applyBorder="1" applyAlignment="1">
      <alignment vertical="top"/>
    </xf>
    <xf numFmtId="0" fontId="18" fillId="10" borderId="13" xfId="9" applyFont="1" applyFill="1" applyBorder="1" applyAlignment="1">
      <alignment horizontal="center" vertical="top"/>
    </xf>
    <xf numFmtId="0" fontId="18" fillId="10" borderId="13" xfId="9" applyFont="1" applyFill="1" applyBorder="1" applyAlignment="1">
      <alignment vertical="top"/>
    </xf>
    <xf numFmtId="0" fontId="32" fillId="10" borderId="35" xfId="8" applyFont="1" applyFill="1" applyBorder="1" applyAlignment="1">
      <alignment horizontal="center" vertical="top" textRotation="90" wrapText="1" shrinkToFit="1"/>
    </xf>
    <xf numFmtId="0" fontId="33" fillId="10" borderId="36" xfId="8" applyFont="1" applyFill="1" applyBorder="1" applyAlignment="1">
      <alignment horizontal="center" vertical="top" textRotation="90" wrapText="1" shrinkToFit="1"/>
    </xf>
    <xf numFmtId="0" fontId="33" fillId="10" borderId="37" xfId="8" applyFont="1" applyFill="1" applyBorder="1" applyAlignment="1">
      <alignment horizontal="center" vertical="top" textRotation="90" wrapText="1" shrinkToFit="1"/>
    </xf>
    <xf numFmtId="0" fontId="18" fillId="10" borderId="13" xfId="8" applyFont="1" applyFill="1" applyBorder="1" applyAlignment="1">
      <alignment horizontal="center" vertical="center" textRotation="90" shrinkToFit="1"/>
    </xf>
    <xf numFmtId="0" fontId="18" fillId="10" borderId="13" xfId="8" applyFont="1" applyFill="1" applyBorder="1" applyAlignment="1">
      <alignment vertical="top"/>
    </xf>
    <xf numFmtId="0" fontId="2" fillId="10" borderId="13" xfId="8" applyFill="1" applyBorder="1" applyAlignment="1">
      <alignment vertical="top"/>
    </xf>
    <xf numFmtId="0" fontId="14" fillId="7" borderId="1" xfId="9" applyFill="1" applyBorder="1" applyAlignment="1">
      <alignment horizontal="center" vertical="center"/>
    </xf>
    <xf numFmtId="0" fontId="14" fillId="7" borderId="1" xfId="9" applyFill="1" applyBorder="1" applyAlignment="1">
      <alignment vertical="center" shrinkToFit="1"/>
    </xf>
    <xf numFmtId="0" fontId="2" fillId="0" borderId="38" xfId="8" applyBorder="1" applyAlignment="1">
      <alignment horizontal="center" vertical="center"/>
    </xf>
    <xf numFmtId="0" fontId="2" fillId="0" borderId="39" xfId="8" applyBorder="1" applyAlignment="1">
      <alignment horizontal="center" vertical="center"/>
    </xf>
    <xf numFmtId="0" fontId="2" fillId="0" borderId="40" xfId="8" applyBorder="1" applyAlignment="1">
      <alignment horizontal="center" vertical="center"/>
    </xf>
    <xf numFmtId="0" fontId="2" fillId="0" borderId="1" xfId="8" applyBorder="1" applyAlignment="1">
      <alignment horizontal="center" vertical="center"/>
    </xf>
    <xf numFmtId="0" fontId="2" fillId="0" borderId="1" xfId="8" applyBorder="1" applyAlignment="1">
      <alignment vertical="center"/>
    </xf>
    <xf numFmtId="0" fontId="2" fillId="0" borderId="0" xfId="8" applyAlignment="1">
      <alignment vertical="center"/>
    </xf>
    <xf numFmtId="0" fontId="2" fillId="0" borderId="1" xfId="8" quotePrefix="1" applyBorder="1" applyAlignment="1">
      <alignment vertical="center"/>
    </xf>
    <xf numFmtId="0" fontId="20" fillId="0" borderId="1" xfId="8" quotePrefix="1" applyFont="1" applyBorder="1" applyAlignment="1">
      <alignment vertical="center"/>
    </xf>
    <xf numFmtId="0" fontId="2" fillId="7" borderId="38" xfId="8" applyFill="1" applyBorder="1" applyAlignment="1">
      <alignment horizontal="center" vertical="center"/>
    </xf>
    <xf numFmtId="0" fontId="2" fillId="7" borderId="39" xfId="8" applyFill="1" applyBorder="1" applyAlignment="1">
      <alignment horizontal="center" vertical="center"/>
    </xf>
    <xf numFmtId="0" fontId="2" fillId="7" borderId="40" xfId="8" applyFill="1" applyBorder="1" applyAlignment="1">
      <alignment horizontal="center" vertical="center"/>
    </xf>
    <xf numFmtId="0" fontId="2" fillId="0" borderId="1" xfId="8" applyBorder="1" applyAlignment="1">
      <alignment vertical="center" wrapText="1"/>
    </xf>
    <xf numFmtId="0" fontId="2" fillId="0" borderId="1" xfId="8" quotePrefix="1" applyBorder="1" applyAlignment="1">
      <alignment vertical="center" wrapText="1"/>
    </xf>
    <xf numFmtId="0" fontId="34" fillId="0" borderId="0" xfId="10" applyFont="1"/>
    <xf numFmtId="0" fontId="2" fillId="0" borderId="0" xfId="10"/>
    <xf numFmtId="0" fontId="2" fillId="3" borderId="0" xfId="2"/>
    <xf numFmtId="0" fontId="2" fillId="2" borderId="41" xfId="1" applyBorder="1"/>
    <xf numFmtId="0" fontId="2" fillId="2" borderId="42" xfId="1" applyBorder="1"/>
    <xf numFmtId="0" fontId="2" fillId="9" borderId="42" xfId="1" applyFill="1" applyBorder="1"/>
    <xf numFmtId="0" fontId="2" fillId="2" borderId="43" xfId="1" applyBorder="1"/>
    <xf numFmtId="0" fontId="2" fillId="2" borderId="44" xfId="1" applyBorder="1"/>
    <xf numFmtId="0" fontId="2" fillId="2" borderId="45" xfId="1" applyBorder="1"/>
    <xf numFmtId="0" fontId="2" fillId="9" borderId="45" xfId="1" applyFill="1" applyBorder="1"/>
    <xf numFmtId="0" fontId="2" fillId="2" borderId="46" xfId="1" applyBorder="1"/>
    <xf numFmtId="0" fontId="2" fillId="2" borderId="47" xfId="1" applyBorder="1"/>
    <xf numFmtId="0" fontId="2" fillId="2" borderId="48" xfId="1" applyBorder="1"/>
    <xf numFmtId="0" fontId="2" fillId="9" borderId="48" xfId="1" applyFill="1" applyBorder="1"/>
    <xf numFmtId="0" fontId="2" fillId="2" borderId="49" xfId="1" applyBorder="1"/>
    <xf numFmtId="0" fontId="5" fillId="0" borderId="1" xfId="3" applyFont="1" applyBorder="1" applyAlignment="1">
      <alignment vertical="top" wrapText="1"/>
    </xf>
    <xf numFmtId="0" fontId="5" fillId="0" borderId="5" xfId="3" applyFont="1" applyBorder="1" applyAlignment="1">
      <alignment vertical="top" wrapText="1"/>
    </xf>
    <xf numFmtId="0" fontId="5" fillId="0" borderId="6" xfId="3" applyFont="1" applyBorder="1" applyAlignment="1">
      <alignment vertical="top" wrapText="1"/>
    </xf>
    <xf numFmtId="0" fontId="5" fillId="0" borderId="7" xfId="3" applyFont="1" applyBorder="1" applyAlignment="1">
      <alignment vertical="top" wrapText="1"/>
    </xf>
    <xf numFmtId="0" fontId="7" fillId="0" borderId="1" xfId="3" applyFont="1" applyBorder="1" applyAlignment="1">
      <alignment horizontal="left" vertical="top" wrapText="1"/>
    </xf>
    <xf numFmtId="0" fontId="14" fillId="0" borderId="14" xfId="4" applyBorder="1" applyAlignment="1">
      <alignment horizontal="left"/>
    </xf>
    <xf numFmtId="0" fontId="14" fillId="0" borderId="15" xfId="4" applyBorder="1" applyAlignment="1">
      <alignment horizontal="left"/>
    </xf>
    <xf numFmtId="0" fontId="14" fillId="0" borderId="16" xfId="4" applyBorder="1" applyAlignment="1">
      <alignment horizontal="left"/>
    </xf>
    <xf numFmtId="0" fontId="14" fillId="0" borderId="1" xfId="4" applyBorder="1" applyAlignment="1">
      <alignment horizontal="left"/>
    </xf>
    <xf numFmtId="0" fontId="5" fillId="0" borderId="11" xfId="4" applyFont="1" applyBorder="1" applyAlignment="1">
      <alignment vertical="center"/>
    </xf>
    <xf numFmtId="0" fontId="5" fillId="0" borderId="12" xfId="4" applyFont="1" applyBorder="1" applyAlignment="1">
      <alignment vertical="center"/>
    </xf>
    <xf numFmtId="0" fontId="5" fillId="0" borderId="13" xfId="4" applyFont="1" applyBorder="1" applyAlignment="1">
      <alignment vertical="center"/>
    </xf>
    <xf numFmtId="0" fontId="6" fillId="0" borderId="11" xfId="4" applyFont="1" applyBorder="1" applyAlignment="1">
      <alignment horizontal="left" vertical="center"/>
    </xf>
    <xf numFmtId="0" fontId="6" fillId="0" borderId="13" xfId="4" applyFont="1" applyBorder="1" applyAlignment="1">
      <alignment horizontal="left" vertical="center"/>
    </xf>
    <xf numFmtId="0" fontId="18" fillId="6" borderId="1" xfId="4" applyFont="1" applyFill="1" applyBorder="1" applyAlignment="1">
      <alignment horizontal="center"/>
    </xf>
    <xf numFmtId="0" fontId="2" fillId="2" borderId="23" xfId="1" applyBorder="1" applyAlignment="1">
      <alignment vertical="center" wrapText="1"/>
    </xf>
    <xf numFmtId="0" fontId="2" fillId="2" borderId="29" xfId="1" applyBorder="1" applyAlignment="1">
      <alignment vertical="center" wrapText="1"/>
    </xf>
    <xf numFmtId="0" fontId="2" fillId="2" borderId="14" xfId="1" applyBorder="1" applyAlignment="1">
      <alignment vertical="center"/>
    </xf>
    <xf numFmtId="0" fontId="2" fillId="2" borderId="31" xfId="1" applyBorder="1" applyAlignment="1">
      <alignment vertical="center"/>
    </xf>
    <xf numFmtId="0" fontId="2" fillId="2" borderId="1" xfId="1" applyBorder="1" applyAlignment="1">
      <alignment vertical="center" wrapText="1"/>
    </xf>
    <xf numFmtId="0" fontId="2" fillId="2" borderId="30" xfId="1" applyBorder="1" applyAlignment="1">
      <alignment vertical="center" wrapText="1"/>
    </xf>
    <xf numFmtId="0" fontId="2" fillId="2" borderId="26" xfId="1" applyBorder="1" applyAlignment="1">
      <alignment vertical="center"/>
    </xf>
    <xf numFmtId="0" fontId="2" fillId="2" borderId="32" xfId="1" applyBorder="1" applyAlignment="1">
      <alignment vertical="center"/>
    </xf>
    <xf numFmtId="0" fontId="14" fillId="0" borderId="14" xfId="4" applyBorder="1" applyAlignment="1">
      <alignment vertical="top" wrapText="1"/>
    </xf>
    <xf numFmtId="0" fontId="14" fillId="0" borderId="15" xfId="4" applyBorder="1" applyAlignment="1">
      <alignment vertical="top" wrapText="1"/>
    </xf>
    <xf numFmtId="0" fontId="14" fillId="0" borderId="16" xfId="4" applyBorder="1" applyAlignment="1">
      <alignment vertical="top" wrapText="1"/>
    </xf>
    <xf numFmtId="0" fontId="2" fillId="2" borderId="27" xfId="1" applyBorder="1" applyAlignment="1">
      <alignment vertical="center" wrapText="1"/>
    </xf>
    <xf numFmtId="0" fontId="2" fillId="2" borderId="28" xfId="1" applyBorder="1" applyAlignment="1">
      <alignment vertical="center" wrapText="1"/>
    </xf>
    <xf numFmtId="0" fontId="2" fillId="2" borderId="33" xfId="1" applyBorder="1" applyAlignment="1">
      <alignment vertical="center" wrapText="1"/>
    </xf>
    <xf numFmtId="0" fontId="2" fillId="2" borderId="23" xfId="1" applyBorder="1" applyAlignment="1">
      <alignment horizontal="left" vertical="distributed"/>
    </xf>
    <xf numFmtId="0" fontId="2" fillId="2" borderId="29" xfId="1" applyBorder="1" applyAlignment="1">
      <alignment horizontal="left" vertical="distributed"/>
    </xf>
    <xf numFmtId="0" fontId="20" fillId="0" borderId="1" xfId="4" applyFont="1" applyBorder="1" applyAlignment="1">
      <alignment horizontal="left"/>
    </xf>
    <xf numFmtId="0" fontId="18" fillId="6" borderId="14" xfId="4" applyFont="1" applyFill="1" applyBorder="1"/>
    <xf numFmtId="0" fontId="18" fillId="6" borderId="15" xfId="4" applyFont="1" applyFill="1" applyBorder="1"/>
    <xf numFmtId="0" fontId="18" fillId="6" borderId="16" xfId="4" applyFont="1" applyFill="1" applyBorder="1"/>
    <xf numFmtId="0" fontId="20" fillId="0" borderId="14" xfId="4" applyFont="1" applyBorder="1" applyAlignment="1">
      <alignment vertical="top" wrapText="1"/>
    </xf>
    <xf numFmtId="0" fontId="20" fillId="0" borderId="15" xfId="4" applyFont="1" applyBorder="1" applyAlignment="1">
      <alignment vertical="top" wrapText="1"/>
    </xf>
    <xf numFmtId="0" fontId="20" fillId="0" borderId="16" xfId="4" applyFont="1" applyBorder="1" applyAlignment="1">
      <alignment vertical="top" wrapText="1"/>
    </xf>
    <xf numFmtId="0" fontId="0" fillId="2" borderId="30" xfId="1" applyFont="1" applyBorder="1"/>
    <xf numFmtId="0" fontId="0" fillId="2" borderId="1" xfId="1" applyFont="1" applyBorder="1" applyAlignment="1">
      <alignment vertical="center" wrapText="1"/>
    </xf>
    <xf numFmtId="0" fontId="0" fillId="2" borderId="1" xfId="1" applyFont="1" applyBorder="1" applyAlignment="1">
      <alignment vertical="top" wrapText="1"/>
    </xf>
    <xf numFmtId="0" fontId="1" fillId="0" borderId="0" xfId="4" applyFont="1"/>
    <xf numFmtId="0" fontId="1" fillId="0" borderId="14" xfId="4" applyFont="1" applyBorder="1" applyAlignment="1">
      <alignment horizontal="left"/>
    </xf>
    <xf numFmtId="0" fontId="14" fillId="14" borderId="1" xfId="9" applyFill="1" applyBorder="1" applyAlignment="1">
      <alignment vertical="center" shrinkToFit="1"/>
    </xf>
    <xf numFmtId="0" fontId="14" fillId="15" borderId="1" xfId="9" applyFill="1" applyBorder="1" applyAlignment="1">
      <alignment vertical="center" shrinkToFit="1"/>
    </xf>
    <xf numFmtId="0" fontId="1" fillId="9" borderId="1" xfId="9" applyFont="1" applyFill="1" applyBorder="1" applyAlignment="1">
      <alignment vertical="center" shrinkToFit="1"/>
    </xf>
  </cellXfs>
  <cellStyles count="11">
    <cellStyle name="20% - Accent3" xfId="1" builtinId="38"/>
    <cellStyle name="60% - Accent3" xfId="2" builtinId="40"/>
    <cellStyle name="Normal" xfId="0" builtinId="0"/>
    <cellStyle name="Normal 2" xfId="3" xr:uid="{406D4069-67AE-4F30-8739-7BBFEC70C10A}"/>
    <cellStyle name="Normal 3" xfId="4" xr:uid="{ABB52EED-D91F-4343-AEF6-0E417E450A9A}"/>
    <cellStyle name="Normal 3 2" xfId="8" xr:uid="{D03AAAA7-19E4-4C5C-88EC-C8D611FAAF7B}"/>
    <cellStyle name="Normal 4" xfId="10" xr:uid="{0BB41FB1-5B0E-4B70-A37D-AE7F7E68F07B}"/>
    <cellStyle name="Normal 5" xfId="6" xr:uid="{FB309F4E-2669-4FB2-A52E-0CC8434E9869}"/>
    <cellStyle name="標準 2" xfId="9" xr:uid="{427D72A4-5C59-4E4E-8DBA-4775FCAD1004}"/>
    <cellStyle name="標準 3" xfId="7" xr:uid="{7E00B82F-5972-41DD-9438-491A3055EEFA}"/>
    <cellStyle name="標準 3 2" xfId="5" xr:uid="{BDAC852E-314F-4035-8EDF-1F093C7E620D}"/>
  </cellStyles>
  <dxfs count="2">
    <dxf>
      <font>
        <color theme="9"/>
      </font>
      <fill>
        <patternFill>
          <bgColor theme="9" tint="0.79998168889431442"/>
        </patternFill>
      </fill>
    </dxf>
    <dxf>
      <font>
        <b val="0"/>
        <i/>
        <color theme="0" tint="-0.34998626667073579"/>
      </font>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0</xdr:col>
      <xdr:colOff>579203</xdr:colOff>
      <xdr:row>2</xdr:row>
      <xdr:rowOff>24646</xdr:rowOff>
    </xdr:from>
    <xdr:to>
      <xdr:col>16</xdr:col>
      <xdr:colOff>517585</xdr:colOff>
      <xdr:row>39</xdr:row>
      <xdr:rowOff>81506</xdr:rowOff>
    </xdr:to>
    <xdr:pic>
      <xdr:nvPicPr>
        <xdr:cNvPr id="2" name="Picture 1">
          <a:extLst>
            <a:ext uri="{FF2B5EF4-FFF2-40B4-BE49-F238E27FC236}">
              <a16:creationId xmlns:a16="http://schemas.microsoft.com/office/drawing/2014/main" id="{8EB0BFA8-2F67-4AAF-818A-E6F507AD676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0636" t="9664" r="20441" b="4762"/>
        <a:stretch/>
      </xdr:blipFill>
      <xdr:spPr bwMode="auto">
        <a:xfrm>
          <a:off x="579203" y="453271"/>
          <a:ext cx="9539582" cy="710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59155</xdr:colOff>
      <xdr:row>2</xdr:row>
      <xdr:rowOff>128163</xdr:rowOff>
    </xdr:from>
    <xdr:to>
      <xdr:col>33</xdr:col>
      <xdr:colOff>174993</xdr:colOff>
      <xdr:row>38</xdr:row>
      <xdr:rowOff>63516</xdr:rowOff>
    </xdr:to>
    <xdr:pic>
      <xdr:nvPicPr>
        <xdr:cNvPr id="3" name="Picture 2">
          <a:extLst>
            <a:ext uri="{FF2B5EF4-FFF2-40B4-BE49-F238E27FC236}">
              <a16:creationId xmlns:a16="http://schemas.microsoft.com/office/drawing/2014/main" id="{D6105AC0-9053-4ED5-8003-3043B428DFEF}"/>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0636" t="9941" r="20576" b="4789"/>
        <a:stretch/>
      </xdr:blipFill>
      <xdr:spPr bwMode="auto">
        <a:xfrm>
          <a:off x="10860505" y="556788"/>
          <a:ext cx="9116963" cy="6793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470799</xdr:colOff>
      <xdr:row>11</xdr:row>
      <xdr:rowOff>80000</xdr:rowOff>
    </xdr:from>
    <xdr:to>
      <xdr:col>30</xdr:col>
      <xdr:colOff>451747</xdr:colOff>
      <xdr:row>23</xdr:row>
      <xdr:rowOff>120770</xdr:rowOff>
    </xdr:to>
    <xdr:sp macro="" textlink="">
      <xdr:nvSpPr>
        <xdr:cNvPr id="4" name="Speech Bubble: Rectangle 3">
          <a:extLst>
            <a:ext uri="{FF2B5EF4-FFF2-40B4-BE49-F238E27FC236}">
              <a16:creationId xmlns:a16="http://schemas.microsoft.com/office/drawing/2014/main" id="{A55F848C-F608-48F9-AC5B-89177766D79D}"/>
            </a:ext>
          </a:extLst>
        </xdr:cNvPr>
        <xdr:cNvSpPr/>
      </xdr:nvSpPr>
      <xdr:spPr>
        <a:xfrm>
          <a:off x="16072749" y="2223125"/>
          <a:ext cx="2381248" cy="2326770"/>
        </a:xfrm>
        <a:prstGeom prst="wedgeRectCallout">
          <a:avLst>
            <a:gd name="adj1" fmla="val -76402"/>
            <a:gd name="adj2" fmla="val -4225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editAs="oneCell">
    <xdr:from>
      <xdr:col>1</xdr:col>
      <xdr:colOff>140484</xdr:colOff>
      <xdr:row>40</xdr:row>
      <xdr:rowOff>12323</xdr:rowOff>
    </xdr:from>
    <xdr:to>
      <xdr:col>16</xdr:col>
      <xdr:colOff>415898</xdr:colOff>
      <xdr:row>76</xdr:row>
      <xdr:rowOff>24647</xdr:rowOff>
    </xdr:to>
    <xdr:pic>
      <xdr:nvPicPr>
        <xdr:cNvPr id="5" name="Picture 4">
          <a:extLst>
            <a:ext uri="{FF2B5EF4-FFF2-40B4-BE49-F238E27FC236}">
              <a16:creationId xmlns:a16="http://schemas.microsoft.com/office/drawing/2014/main" id="{BDA83D91-2BDC-4BC1-81A6-9DC514FC239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0569" t="9941" r="20508" b="4928"/>
        <a:stretch/>
      </xdr:blipFill>
      <xdr:spPr bwMode="auto">
        <a:xfrm>
          <a:off x="740559" y="7937123"/>
          <a:ext cx="9276539" cy="6870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399321</xdr:colOff>
      <xdr:row>48</xdr:row>
      <xdr:rowOff>149012</xdr:rowOff>
    </xdr:from>
    <xdr:to>
      <xdr:col>13</xdr:col>
      <xdr:colOff>380269</xdr:colOff>
      <xdr:row>56</xdr:row>
      <xdr:rowOff>155276</xdr:rowOff>
    </xdr:to>
    <xdr:sp macro="" textlink="">
      <xdr:nvSpPr>
        <xdr:cNvPr id="6" name="Speech Bubble: Rectangle 5">
          <a:extLst>
            <a:ext uri="{FF2B5EF4-FFF2-40B4-BE49-F238E27FC236}">
              <a16:creationId xmlns:a16="http://schemas.microsoft.com/office/drawing/2014/main" id="{C109521B-2434-4CC1-890D-D0EF18FDEAF4}"/>
            </a:ext>
          </a:extLst>
        </xdr:cNvPr>
        <xdr:cNvSpPr/>
      </xdr:nvSpPr>
      <xdr:spPr>
        <a:xfrm>
          <a:off x="5799996" y="9597812"/>
          <a:ext cx="2381248" cy="1530264"/>
        </a:xfrm>
        <a:prstGeom prst="wedgeRectCallout">
          <a:avLst>
            <a:gd name="adj1" fmla="val -73603"/>
            <a:gd name="adj2" fmla="val -4021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baseline="0"/>
            <a:t>HEMA MM</a:t>
          </a:r>
        </a:p>
        <a:p>
          <a:pPr algn="l"/>
          <a:r>
            <a:rPr lang="en-US" sz="1100" baseline="0"/>
            <a:t>HEMA LYM</a:t>
          </a:r>
        </a:p>
        <a:p>
          <a:pPr algn="l"/>
          <a:r>
            <a:rPr lang="en-US" sz="1100" baseline="0"/>
            <a:t>HEMA MDS</a:t>
          </a:r>
        </a:p>
        <a:p>
          <a:pPr algn="l"/>
          <a:r>
            <a:rPr lang="en-US" sz="1100" baseline="0"/>
            <a:t>HEMA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editAs="oneCell">
    <xdr:from>
      <xdr:col>18</xdr:col>
      <xdr:colOff>25877</xdr:colOff>
      <xdr:row>40</xdr:row>
      <xdr:rowOff>57921</xdr:rowOff>
    </xdr:from>
    <xdr:to>
      <xdr:col>33</xdr:col>
      <xdr:colOff>132266</xdr:colOff>
      <xdr:row>76</xdr:row>
      <xdr:rowOff>12323</xdr:rowOff>
    </xdr:to>
    <xdr:pic>
      <xdr:nvPicPr>
        <xdr:cNvPr id="7" name="Picture 6">
          <a:extLst>
            <a:ext uri="{FF2B5EF4-FFF2-40B4-BE49-F238E27FC236}">
              <a16:creationId xmlns:a16="http://schemas.microsoft.com/office/drawing/2014/main" id="{E120EBBE-3A66-41C7-A1DE-A394A390055F}"/>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0636" t="9661" r="20576" b="4509"/>
        <a:stretch/>
      </xdr:blipFill>
      <xdr:spPr bwMode="auto">
        <a:xfrm>
          <a:off x="10827227" y="7982721"/>
          <a:ext cx="9107514" cy="6812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415376</xdr:colOff>
      <xdr:row>50</xdr:row>
      <xdr:rowOff>46084</xdr:rowOff>
    </xdr:from>
    <xdr:to>
      <xdr:col>30</xdr:col>
      <xdr:colOff>558251</xdr:colOff>
      <xdr:row>55</xdr:row>
      <xdr:rowOff>4315</xdr:rowOff>
    </xdr:to>
    <xdr:sp macro="" textlink="">
      <xdr:nvSpPr>
        <xdr:cNvPr id="8" name="Speech Bubble: Rectangle 7">
          <a:extLst>
            <a:ext uri="{FF2B5EF4-FFF2-40B4-BE49-F238E27FC236}">
              <a16:creationId xmlns:a16="http://schemas.microsoft.com/office/drawing/2014/main" id="{E9CA8F93-07B3-4F5E-8DB9-4FB3761BD6AF}"/>
            </a:ext>
          </a:extLst>
        </xdr:cNvPr>
        <xdr:cNvSpPr/>
      </xdr:nvSpPr>
      <xdr:spPr>
        <a:xfrm>
          <a:off x="16617401" y="9875884"/>
          <a:ext cx="1943100" cy="910731"/>
        </a:xfrm>
        <a:prstGeom prst="wedgeRectCallout">
          <a:avLst>
            <a:gd name="adj1" fmla="val -62632"/>
            <a:gd name="adj2" fmla="val 493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Show</a:t>
          </a:r>
          <a:r>
            <a:rPr lang="en-US" sz="1100" baseline="0"/>
            <a:t> patient tracking data of HEMA products</a:t>
          </a:r>
          <a:endParaRPr lang="en-US" sz="1100"/>
        </a:p>
      </xdr:txBody>
    </xdr:sp>
    <xdr:clientData/>
  </xdr:twoCellAnchor>
  <xdr:twoCellAnchor>
    <xdr:from>
      <xdr:col>22</xdr:col>
      <xdr:colOff>150344</xdr:colOff>
      <xdr:row>44</xdr:row>
      <xdr:rowOff>44367</xdr:rowOff>
    </xdr:from>
    <xdr:to>
      <xdr:col>26</xdr:col>
      <xdr:colOff>131292</xdr:colOff>
      <xdr:row>56</xdr:row>
      <xdr:rowOff>112144</xdr:rowOff>
    </xdr:to>
    <xdr:sp macro="" textlink="">
      <xdr:nvSpPr>
        <xdr:cNvPr id="9" name="Speech Bubble: Rectangle 8">
          <a:extLst>
            <a:ext uri="{FF2B5EF4-FFF2-40B4-BE49-F238E27FC236}">
              <a16:creationId xmlns:a16="http://schemas.microsoft.com/office/drawing/2014/main" id="{2271C242-7B42-40ED-AFEA-7C1DDF845223}"/>
            </a:ext>
          </a:extLst>
        </xdr:cNvPr>
        <xdr:cNvSpPr/>
      </xdr:nvSpPr>
      <xdr:spPr>
        <a:xfrm>
          <a:off x="13351994" y="8731167"/>
          <a:ext cx="2381248" cy="2353777"/>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br>
            <a:rPr lang="en-US" sz="1100"/>
          </a:br>
          <a:r>
            <a:rPr lang="en-US" sz="1100"/>
            <a:t>POM </a:t>
          </a:r>
        </a:p>
        <a:p>
          <a:pPr algn="l"/>
          <a:r>
            <a:rPr lang="en-US" sz="1100"/>
            <a:t>EM</a:t>
          </a:r>
        </a:p>
        <a:p>
          <a:pPr algn="l"/>
          <a:r>
            <a:rPr lang="en-US" sz="1100"/>
            <a:t>HEMA LYM</a:t>
          </a:r>
        </a:p>
        <a:p>
          <a:pPr algn="l"/>
          <a:r>
            <a:rPr lang="en-US" sz="1100"/>
            <a:t>REV FL</a:t>
          </a:r>
        </a:p>
        <a:p>
          <a:pPr algn="l"/>
          <a:r>
            <a:rPr lang="en-US" sz="1100"/>
            <a:t>IST</a:t>
          </a:r>
        </a:p>
        <a:p>
          <a:pPr algn="l"/>
          <a:r>
            <a:rPr lang="en-US" sz="1100"/>
            <a:t>HEMA</a:t>
          </a:r>
          <a:r>
            <a:rPr lang="en-US" sz="1100" baseline="0"/>
            <a:t> MDS</a:t>
          </a:r>
        </a:p>
        <a:p>
          <a:pPr algn="l"/>
          <a:r>
            <a:rPr lang="en-US" sz="1100" baseline="0"/>
            <a:t>HEMA ATL</a:t>
          </a:r>
        </a:p>
        <a:p>
          <a:pPr algn="l"/>
          <a:r>
            <a:rPr lang="en-US" sz="1100" baseline="0"/>
            <a:t>HEMA CML</a:t>
          </a:r>
        </a:p>
        <a:p>
          <a:pPr algn="l"/>
          <a:r>
            <a:rPr lang="en-US" sz="1100" baseline="0"/>
            <a:t>HEMA HL</a:t>
          </a:r>
          <a:endParaRPr lang="en-US" sz="1100"/>
        </a:p>
      </xdr:txBody>
    </xdr:sp>
    <xdr:clientData/>
  </xdr:twoCellAnchor>
  <xdr:twoCellAnchor editAs="oneCell">
    <xdr:from>
      <xdr:col>1</xdr:col>
      <xdr:colOff>155275</xdr:colOff>
      <xdr:row>78</xdr:row>
      <xdr:rowOff>61617</xdr:rowOff>
    </xdr:from>
    <xdr:to>
      <xdr:col>16</xdr:col>
      <xdr:colOff>438714</xdr:colOff>
      <xdr:row>114</xdr:row>
      <xdr:rowOff>79563</xdr:rowOff>
    </xdr:to>
    <xdr:pic>
      <xdr:nvPicPr>
        <xdr:cNvPr id="10" name="Picture 9">
          <a:extLst>
            <a:ext uri="{FF2B5EF4-FFF2-40B4-BE49-F238E27FC236}">
              <a16:creationId xmlns:a16="http://schemas.microsoft.com/office/drawing/2014/main" id="{28E39370-14A2-4596-9F4C-126ADF5E9774}"/>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20501" t="9383" r="20576" b="5476"/>
        <a:stretch/>
      </xdr:blipFill>
      <xdr:spPr bwMode="auto">
        <a:xfrm>
          <a:off x="755350" y="15273042"/>
          <a:ext cx="9284564" cy="6875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332962</xdr:colOff>
      <xdr:row>86</xdr:row>
      <xdr:rowOff>69474</xdr:rowOff>
    </xdr:from>
    <xdr:to>
      <xdr:col>16</xdr:col>
      <xdr:colOff>482410</xdr:colOff>
      <xdr:row>88</xdr:row>
      <xdr:rowOff>167524</xdr:rowOff>
    </xdr:to>
    <xdr:sp macro="" textlink="">
      <xdr:nvSpPr>
        <xdr:cNvPr id="11" name="Speech Bubble: Rectangle 10">
          <a:extLst>
            <a:ext uri="{FF2B5EF4-FFF2-40B4-BE49-F238E27FC236}">
              <a16:creationId xmlns:a16="http://schemas.microsoft.com/office/drawing/2014/main" id="{71471DF4-FCD4-43BD-867C-B001C466E190}"/>
            </a:ext>
          </a:extLst>
        </xdr:cNvPr>
        <xdr:cNvSpPr/>
      </xdr:nvSpPr>
      <xdr:spPr>
        <a:xfrm>
          <a:off x="8133937" y="16804899"/>
          <a:ext cx="1949673" cy="479050"/>
        </a:xfrm>
        <a:prstGeom prst="wedgeRectCallout">
          <a:avLst>
            <a:gd name="adj1" fmla="val -62632"/>
            <a:gd name="adj2" fmla="val 493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Show</a:t>
          </a:r>
          <a:r>
            <a:rPr lang="en-US" sz="1100" baseline="0"/>
            <a:t> activity data for HEMA products</a:t>
          </a:r>
          <a:endParaRPr lang="en-US" sz="1100"/>
        </a:p>
      </xdr:txBody>
    </xdr:sp>
    <xdr:clientData/>
  </xdr:twoCellAnchor>
  <xdr:twoCellAnchor>
    <xdr:from>
      <xdr:col>17</xdr:col>
      <xdr:colOff>19180</xdr:colOff>
      <xdr:row>91</xdr:row>
      <xdr:rowOff>61619</xdr:rowOff>
    </xdr:from>
    <xdr:to>
      <xdr:col>20</xdr:col>
      <xdr:colOff>406675</xdr:colOff>
      <xdr:row>95</xdr:row>
      <xdr:rowOff>160206</xdr:rowOff>
    </xdr:to>
    <xdr:sp macro="" textlink="">
      <xdr:nvSpPr>
        <xdr:cNvPr id="12" name="Speech Bubble: Rectangle 11">
          <a:extLst>
            <a:ext uri="{FF2B5EF4-FFF2-40B4-BE49-F238E27FC236}">
              <a16:creationId xmlns:a16="http://schemas.microsoft.com/office/drawing/2014/main" id="{9FE9654B-DC9F-4FB8-BB6F-FEDED9DEC7EF}"/>
            </a:ext>
          </a:extLst>
        </xdr:cNvPr>
        <xdr:cNvSpPr/>
      </xdr:nvSpPr>
      <xdr:spPr>
        <a:xfrm>
          <a:off x="10220455" y="17749544"/>
          <a:ext cx="2187720" cy="860587"/>
        </a:xfrm>
        <a:prstGeom prst="wedgeRectCallout">
          <a:avLst>
            <a:gd name="adj1" fmla="val -62632"/>
            <a:gd name="adj2" fmla="val 493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Market</a:t>
          </a:r>
          <a:r>
            <a:rPr lang="en-US" sz="1100" baseline="0"/>
            <a:t> data </a:t>
          </a:r>
          <a:r>
            <a:rPr lang="en-US" sz="1100"/>
            <a:t>of HEMA products should be shown in Market Trend tab. If a Product Group is chosen, data will not be shown.</a:t>
          </a:r>
        </a:p>
      </xdr:txBody>
    </xdr:sp>
    <xdr:clientData/>
  </xdr:twoCellAnchor>
  <xdr:twoCellAnchor>
    <xdr:from>
      <xdr:col>5</xdr:col>
      <xdr:colOff>224286</xdr:colOff>
      <xdr:row>82</xdr:row>
      <xdr:rowOff>130632</xdr:rowOff>
    </xdr:from>
    <xdr:to>
      <xdr:col>9</xdr:col>
      <xdr:colOff>205234</xdr:colOff>
      <xdr:row>95</xdr:row>
      <xdr:rowOff>13556</xdr:rowOff>
    </xdr:to>
    <xdr:sp macro="" textlink="">
      <xdr:nvSpPr>
        <xdr:cNvPr id="13" name="Speech Bubble: Rectangle 12">
          <a:extLst>
            <a:ext uri="{FF2B5EF4-FFF2-40B4-BE49-F238E27FC236}">
              <a16:creationId xmlns:a16="http://schemas.microsoft.com/office/drawing/2014/main" id="{C6947E50-F1D2-46EB-8C9F-A400C4A28809}"/>
            </a:ext>
          </a:extLst>
        </xdr:cNvPr>
        <xdr:cNvSpPr/>
      </xdr:nvSpPr>
      <xdr:spPr>
        <a:xfrm>
          <a:off x="3224661" y="16104057"/>
          <a:ext cx="2381248" cy="235942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br>
            <a:rPr lang="en-US" sz="1100"/>
          </a:br>
          <a:r>
            <a:rPr lang="en-US" sz="1100"/>
            <a:t>POM </a:t>
          </a:r>
        </a:p>
        <a:p>
          <a:pPr algn="l"/>
          <a:r>
            <a:rPr lang="en-US" sz="1100"/>
            <a:t>EM</a:t>
          </a:r>
        </a:p>
        <a:p>
          <a:pPr algn="l"/>
          <a:r>
            <a:rPr lang="en-US" sz="1100"/>
            <a:t>HEMA LYM</a:t>
          </a:r>
        </a:p>
        <a:p>
          <a:pPr algn="l"/>
          <a:r>
            <a:rPr lang="en-US" sz="1100"/>
            <a:t>REV FL</a:t>
          </a:r>
        </a:p>
        <a:p>
          <a:pPr algn="l"/>
          <a:r>
            <a:rPr lang="en-US" sz="1100"/>
            <a:t>IST</a:t>
          </a:r>
        </a:p>
        <a:p>
          <a:pPr algn="l"/>
          <a:r>
            <a:rPr lang="en-US" sz="1100"/>
            <a:t>HEMA</a:t>
          </a:r>
          <a:r>
            <a:rPr lang="en-US" sz="1100" baseline="0"/>
            <a:t> MDS</a:t>
          </a:r>
        </a:p>
        <a:p>
          <a:pPr algn="l"/>
          <a:r>
            <a:rPr lang="en-US" sz="1100" baseline="0"/>
            <a:t>HEMA ATL</a:t>
          </a:r>
        </a:p>
        <a:p>
          <a:pPr algn="l"/>
          <a:r>
            <a:rPr lang="en-US" sz="1100" baseline="0"/>
            <a:t>HEMA CML</a:t>
          </a:r>
        </a:p>
        <a:p>
          <a:pPr algn="l"/>
          <a:r>
            <a:rPr lang="en-US" sz="1100" baseline="0"/>
            <a:t>HEMA HL</a:t>
          </a:r>
          <a:endParaRPr lang="en-US" sz="1100"/>
        </a:p>
      </xdr:txBody>
    </xdr:sp>
    <xdr:clientData/>
  </xdr:twoCellAnchor>
  <xdr:twoCellAnchor>
    <xdr:from>
      <xdr:col>8</xdr:col>
      <xdr:colOff>152337</xdr:colOff>
      <xdr:row>8</xdr:row>
      <xdr:rowOff>27492</xdr:rowOff>
    </xdr:from>
    <xdr:to>
      <xdr:col>12</xdr:col>
      <xdr:colOff>133284</xdr:colOff>
      <xdr:row>20</xdr:row>
      <xdr:rowOff>68261</xdr:rowOff>
    </xdr:to>
    <xdr:sp macro="" textlink="">
      <xdr:nvSpPr>
        <xdr:cNvPr id="14" name="Speech Bubble: Rectangle 13">
          <a:extLst>
            <a:ext uri="{FF2B5EF4-FFF2-40B4-BE49-F238E27FC236}">
              <a16:creationId xmlns:a16="http://schemas.microsoft.com/office/drawing/2014/main" id="{D8DE5B28-AA55-42F6-9DC4-C535943BB7F4}"/>
            </a:ext>
          </a:extLst>
        </xdr:cNvPr>
        <xdr:cNvSpPr/>
      </xdr:nvSpPr>
      <xdr:spPr>
        <a:xfrm>
          <a:off x="4952937" y="1599117"/>
          <a:ext cx="2381247" cy="2326769"/>
        </a:xfrm>
        <a:prstGeom prst="wedgeRectCallout">
          <a:avLst>
            <a:gd name="adj1" fmla="val -76402"/>
            <a:gd name="adj2" fmla="val -4225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554556</xdr:colOff>
      <xdr:row>2</xdr:row>
      <xdr:rowOff>49294</xdr:rowOff>
    </xdr:from>
    <xdr:to>
      <xdr:col>16</xdr:col>
      <xdr:colOff>149502</xdr:colOff>
      <xdr:row>38</xdr:row>
      <xdr:rowOff>49294</xdr:rowOff>
    </xdr:to>
    <xdr:pic>
      <xdr:nvPicPr>
        <xdr:cNvPr id="2" name="Picture 1">
          <a:extLst>
            <a:ext uri="{FF2B5EF4-FFF2-40B4-BE49-F238E27FC236}">
              <a16:creationId xmlns:a16="http://schemas.microsoft.com/office/drawing/2014/main" id="{C8810F72-A7F7-4DF0-91A0-023A47785B4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0569" t="11341" r="20643" b="3389"/>
        <a:stretch/>
      </xdr:blipFill>
      <xdr:spPr bwMode="auto">
        <a:xfrm>
          <a:off x="554556" y="477919"/>
          <a:ext cx="9196146" cy="685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409757</xdr:colOff>
      <xdr:row>7</xdr:row>
      <xdr:rowOff>36970</xdr:rowOff>
    </xdr:from>
    <xdr:to>
      <xdr:col>12</xdr:col>
      <xdr:colOff>390705</xdr:colOff>
      <xdr:row>19</xdr:row>
      <xdr:rowOff>160206</xdr:rowOff>
    </xdr:to>
    <xdr:sp macro="" textlink="">
      <xdr:nvSpPr>
        <xdr:cNvPr id="3" name="Speech Bubble: Rectangle 2">
          <a:extLst>
            <a:ext uri="{FF2B5EF4-FFF2-40B4-BE49-F238E27FC236}">
              <a16:creationId xmlns:a16="http://schemas.microsoft.com/office/drawing/2014/main" id="{27D52A3E-1CF2-4EF0-B13E-415203A8E82D}"/>
            </a:ext>
          </a:extLst>
        </xdr:cNvPr>
        <xdr:cNvSpPr/>
      </xdr:nvSpPr>
      <xdr:spPr>
        <a:xfrm>
          <a:off x="5210357" y="1418095"/>
          <a:ext cx="2381248" cy="2409236"/>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editAs="oneCell">
    <xdr:from>
      <xdr:col>18</xdr:col>
      <xdr:colOff>9240</xdr:colOff>
      <xdr:row>2</xdr:row>
      <xdr:rowOff>18487</xdr:rowOff>
    </xdr:from>
    <xdr:to>
      <xdr:col>33</xdr:col>
      <xdr:colOff>227986</xdr:colOff>
      <xdr:row>38</xdr:row>
      <xdr:rowOff>33042</xdr:rowOff>
    </xdr:to>
    <xdr:pic>
      <xdr:nvPicPr>
        <xdr:cNvPr id="4" name="Picture 3">
          <a:extLst>
            <a:ext uri="{FF2B5EF4-FFF2-40B4-BE49-F238E27FC236}">
              <a16:creationId xmlns:a16="http://schemas.microsoft.com/office/drawing/2014/main" id="{AE441765-C2E6-44BC-A102-C6E21C0A271C}"/>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0501" t="9381" r="20507" b="4649"/>
        <a:stretch/>
      </xdr:blipFill>
      <xdr:spPr bwMode="auto">
        <a:xfrm>
          <a:off x="10810590" y="447112"/>
          <a:ext cx="9219871" cy="6872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21567</xdr:colOff>
      <xdr:row>40</xdr:row>
      <xdr:rowOff>73941</xdr:rowOff>
    </xdr:from>
    <xdr:to>
      <xdr:col>16</xdr:col>
      <xdr:colOff>324709</xdr:colOff>
      <xdr:row>76</xdr:row>
      <xdr:rowOff>123235</xdr:rowOff>
    </xdr:to>
    <xdr:pic>
      <xdr:nvPicPr>
        <xdr:cNvPr id="5" name="Picture 4">
          <a:extLst>
            <a:ext uri="{FF2B5EF4-FFF2-40B4-BE49-F238E27FC236}">
              <a16:creationId xmlns:a16="http://schemas.microsoft.com/office/drawing/2014/main" id="{647CC707-FCE8-4EA0-8A4D-03991AFC65D5}"/>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0501" t="9522" r="20440" b="4928"/>
        <a:stretch/>
      </xdr:blipFill>
      <xdr:spPr bwMode="auto">
        <a:xfrm>
          <a:off x="621642" y="7789191"/>
          <a:ext cx="9304267" cy="6907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622334</xdr:colOff>
      <xdr:row>40</xdr:row>
      <xdr:rowOff>85984</xdr:rowOff>
    </xdr:from>
    <xdr:to>
      <xdr:col>33</xdr:col>
      <xdr:colOff>437484</xdr:colOff>
      <xdr:row>77</xdr:row>
      <xdr:rowOff>81639</xdr:rowOff>
    </xdr:to>
    <xdr:pic>
      <xdr:nvPicPr>
        <xdr:cNvPr id="6" name="Picture 5">
          <a:extLst>
            <a:ext uri="{FF2B5EF4-FFF2-40B4-BE49-F238E27FC236}">
              <a16:creationId xmlns:a16="http://schemas.microsoft.com/office/drawing/2014/main" id="{717D2306-E0F0-40C7-9F2B-030F5DBB1F5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0433" t="9102" r="20440" b="4495"/>
        <a:stretch/>
      </xdr:blipFill>
      <xdr:spPr bwMode="auto">
        <a:xfrm>
          <a:off x="10804559" y="7801234"/>
          <a:ext cx="9435400" cy="7044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77023</xdr:colOff>
      <xdr:row>7</xdr:row>
      <xdr:rowOff>36970</xdr:rowOff>
    </xdr:from>
    <xdr:to>
      <xdr:col>25</xdr:col>
      <xdr:colOff>57971</xdr:colOff>
      <xdr:row>19</xdr:row>
      <xdr:rowOff>160206</xdr:rowOff>
    </xdr:to>
    <xdr:sp macro="" textlink="">
      <xdr:nvSpPr>
        <xdr:cNvPr id="7" name="Speech Bubble: Rectangle 6">
          <a:extLst>
            <a:ext uri="{FF2B5EF4-FFF2-40B4-BE49-F238E27FC236}">
              <a16:creationId xmlns:a16="http://schemas.microsoft.com/office/drawing/2014/main" id="{B32C66BE-3088-400A-8A0F-3866AB823A7F}"/>
            </a:ext>
          </a:extLst>
        </xdr:cNvPr>
        <xdr:cNvSpPr/>
      </xdr:nvSpPr>
      <xdr:spPr>
        <a:xfrm>
          <a:off x="12678598" y="1418095"/>
          <a:ext cx="2381248" cy="2409236"/>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xdr:from>
      <xdr:col>4</xdr:col>
      <xdr:colOff>175612</xdr:colOff>
      <xdr:row>45</xdr:row>
      <xdr:rowOff>172529</xdr:rowOff>
    </xdr:from>
    <xdr:to>
      <xdr:col>8</xdr:col>
      <xdr:colOff>156560</xdr:colOff>
      <xdr:row>58</xdr:row>
      <xdr:rowOff>110912</xdr:rowOff>
    </xdr:to>
    <xdr:sp macro="" textlink="">
      <xdr:nvSpPr>
        <xdr:cNvPr id="8" name="Speech Bubble: Rectangle 7">
          <a:extLst>
            <a:ext uri="{FF2B5EF4-FFF2-40B4-BE49-F238E27FC236}">
              <a16:creationId xmlns:a16="http://schemas.microsoft.com/office/drawing/2014/main" id="{B76A7585-1EAD-46F2-97FD-F4708713AB03}"/>
            </a:ext>
          </a:extLst>
        </xdr:cNvPr>
        <xdr:cNvSpPr/>
      </xdr:nvSpPr>
      <xdr:spPr>
        <a:xfrm>
          <a:off x="2575912" y="8840279"/>
          <a:ext cx="2381248" cy="2414883"/>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xdr:from>
      <xdr:col>26</xdr:col>
      <xdr:colOff>179309</xdr:colOff>
      <xdr:row>45</xdr:row>
      <xdr:rowOff>163903</xdr:rowOff>
    </xdr:from>
    <xdr:to>
      <xdr:col>30</xdr:col>
      <xdr:colOff>160257</xdr:colOff>
      <xdr:row>58</xdr:row>
      <xdr:rowOff>102286</xdr:rowOff>
    </xdr:to>
    <xdr:sp macro="" textlink="">
      <xdr:nvSpPr>
        <xdr:cNvPr id="9" name="Speech Bubble: Rectangle 8">
          <a:extLst>
            <a:ext uri="{FF2B5EF4-FFF2-40B4-BE49-F238E27FC236}">
              <a16:creationId xmlns:a16="http://schemas.microsoft.com/office/drawing/2014/main" id="{D182C2BF-3B29-47D6-A64E-B0035A2B926E}"/>
            </a:ext>
          </a:extLst>
        </xdr:cNvPr>
        <xdr:cNvSpPr/>
      </xdr:nvSpPr>
      <xdr:spPr>
        <a:xfrm>
          <a:off x="15781259" y="8831653"/>
          <a:ext cx="2381248" cy="2414883"/>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12323</xdr:colOff>
      <xdr:row>2</xdr:row>
      <xdr:rowOff>61617</xdr:rowOff>
    </xdr:from>
    <xdr:to>
      <xdr:col>19</xdr:col>
      <xdr:colOff>197176</xdr:colOff>
      <xdr:row>32</xdr:row>
      <xdr:rowOff>37892</xdr:rowOff>
    </xdr:to>
    <xdr:pic>
      <xdr:nvPicPr>
        <xdr:cNvPr id="2" name="Picture 1">
          <a:extLst>
            <a:ext uri="{FF2B5EF4-FFF2-40B4-BE49-F238E27FC236}">
              <a16:creationId xmlns:a16="http://schemas.microsoft.com/office/drawing/2014/main" id="{DF98818B-8D7B-4AC9-BABC-FE4826D3C21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605"/>
        <a:stretch/>
      </xdr:blipFill>
      <xdr:spPr bwMode="auto">
        <a:xfrm>
          <a:off x="612398" y="490242"/>
          <a:ext cx="10986203" cy="5691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591526</xdr:colOff>
      <xdr:row>8</xdr:row>
      <xdr:rowOff>135558</xdr:rowOff>
    </xdr:from>
    <xdr:to>
      <xdr:col>7</xdr:col>
      <xdr:colOff>572474</xdr:colOff>
      <xdr:row>23</xdr:row>
      <xdr:rowOff>172530</xdr:rowOff>
    </xdr:to>
    <xdr:sp macro="" textlink="">
      <xdr:nvSpPr>
        <xdr:cNvPr id="3" name="Speech Bubble: Rectangle 2">
          <a:extLst>
            <a:ext uri="{FF2B5EF4-FFF2-40B4-BE49-F238E27FC236}">
              <a16:creationId xmlns:a16="http://schemas.microsoft.com/office/drawing/2014/main" id="{03F0D862-FF95-45AA-A888-9F21E836DCEE}"/>
            </a:ext>
          </a:extLst>
        </xdr:cNvPr>
        <xdr:cNvSpPr/>
      </xdr:nvSpPr>
      <xdr:spPr>
        <a:xfrm>
          <a:off x="2391751" y="1707183"/>
          <a:ext cx="2381248" cy="2894472"/>
        </a:xfrm>
        <a:prstGeom prst="wedgeRectCallout">
          <a:avLst>
            <a:gd name="adj1" fmla="val -70804"/>
            <a:gd name="adj2" fmla="val -46146"/>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Change Product Sort Order:</a:t>
          </a:r>
        </a:p>
        <a:p>
          <a:pPr algn="l"/>
          <a:r>
            <a:rPr lang="en-US" sz="1100"/>
            <a:t>REV MM</a:t>
          </a:r>
        </a:p>
        <a:p>
          <a:pPr algn="l"/>
          <a:r>
            <a:rPr lang="en-US" sz="1100"/>
            <a:t>POM</a:t>
          </a:r>
        </a:p>
        <a:p>
          <a:pPr algn="l"/>
          <a:r>
            <a:rPr lang="en-US" sz="1100"/>
            <a:t>EM</a:t>
          </a:r>
        </a:p>
        <a:p>
          <a:pPr algn="l"/>
          <a:r>
            <a:rPr lang="en-US" sz="1100"/>
            <a:t>REV FL</a:t>
          </a:r>
        </a:p>
        <a:p>
          <a:pPr algn="l"/>
          <a:r>
            <a:rPr lang="en-US" sz="1100"/>
            <a:t>IST</a:t>
          </a:r>
          <a:br>
            <a:rPr lang="en-US" sz="1100"/>
          </a:br>
          <a:r>
            <a:rPr lang="en-US" sz="1100"/>
            <a:t>REV MDS</a:t>
          </a:r>
        </a:p>
        <a:p>
          <a:pPr algn="l"/>
          <a:r>
            <a:rPr lang="en-US" sz="1100" baseline="0"/>
            <a:t>REV ATL</a:t>
          </a:r>
          <a:br>
            <a:rPr lang="en-US" sz="1100" baseline="0"/>
          </a:br>
          <a:r>
            <a:rPr lang="en-US" sz="1100" baseline="0"/>
            <a:t>SP</a:t>
          </a:r>
          <a:br>
            <a:rPr lang="en-US" sz="1100" baseline="0"/>
          </a:br>
          <a:r>
            <a:rPr lang="en-US" sz="1100"/>
            <a:t>LDX</a:t>
          </a:r>
        </a:p>
        <a:p>
          <a:pPr algn="l"/>
          <a:r>
            <a:rPr lang="en-US" sz="1100"/>
            <a:t>HD </a:t>
          </a:r>
        </a:p>
        <a:p>
          <a:pPr algn="l"/>
          <a:r>
            <a:rPr lang="en-US" sz="1100"/>
            <a:t>MX</a:t>
          </a:r>
        </a:p>
        <a:p>
          <a:pPr algn="l"/>
          <a:r>
            <a:rPr lang="en-US" sz="1100"/>
            <a:t>VP</a:t>
          </a:r>
        </a:p>
      </xdr:txBody>
    </xdr:sp>
    <xdr:clientData/>
  </xdr:twoCellAnchor>
  <xdr:twoCellAnchor editAs="oneCell">
    <xdr:from>
      <xdr:col>1</xdr:col>
      <xdr:colOff>86265</xdr:colOff>
      <xdr:row>33</xdr:row>
      <xdr:rowOff>36969</xdr:rowOff>
    </xdr:from>
    <xdr:to>
      <xdr:col>19</xdr:col>
      <xdr:colOff>49295</xdr:colOff>
      <xdr:row>62</xdr:row>
      <xdr:rowOff>89650</xdr:rowOff>
    </xdr:to>
    <xdr:pic>
      <xdr:nvPicPr>
        <xdr:cNvPr id="4" name="Picture 3">
          <a:extLst>
            <a:ext uri="{FF2B5EF4-FFF2-40B4-BE49-F238E27FC236}">
              <a16:creationId xmlns:a16="http://schemas.microsoft.com/office/drawing/2014/main" id="{F931F552-E4C4-47E6-B27C-9C99587381FA}"/>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4627"/>
        <a:stretch/>
      </xdr:blipFill>
      <xdr:spPr bwMode="auto">
        <a:xfrm>
          <a:off x="686340" y="6418719"/>
          <a:ext cx="10764380" cy="5577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591526</xdr:colOff>
      <xdr:row>38</xdr:row>
      <xdr:rowOff>23415</xdr:rowOff>
    </xdr:from>
    <xdr:to>
      <xdr:col>7</xdr:col>
      <xdr:colOff>572474</xdr:colOff>
      <xdr:row>53</xdr:row>
      <xdr:rowOff>60386</xdr:rowOff>
    </xdr:to>
    <xdr:sp macro="" textlink="">
      <xdr:nvSpPr>
        <xdr:cNvPr id="5" name="Speech Bubble: Rectangle 4">
          <a:extLst>
            <a:ext uri="{FF2B5EF4-FFF2-40B4-BE49-F238E27FC236}">
              <a16:creationId xmlns:a16="http://schemas.microsoft.com/office/drawing/2014/main" id="{793C4663-CFC9-4E72-908C-BDF4431361E8}"/>
            </a:ext>
          </a:extLst>
        </xdr:cNvPr>
        <xdr:cNvSpPr/>
      </xdr:nvSpPr>
      <xdr:spPr>
        <a:xfrm>
          <a:off x="2391751" y="7357665"/>
          <a:ext cx="2381248" cy="2894471"/>
        </a:xfrm>
        <a:prstGeom prst="wedgeRectCallout">
          <a:avLst>
            <a:gd name="adj1" fmla="val -70804"/>
            <a:gd name="adj2" fmla="val -46146"/>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Change Product Sort Order:</a:t>
          </a:r>
        </a:p>
        <a:p>
          <a:pPr algn="l"/>
          <a:r>
            <a:rPr lang="en-US" sz="1100"/>
            <a:t>REV MM</a:t>
          </a:r>
        </a:p>
        <a:p>
          <a:pPr algn="l"/>
          <a:r>
            <a:rPr lang="en-US" sz="1100"/>
            <a:t>POM</a:t>
          </a:r>
        </a:p>
        <a:p>
          <a:pPr algn="l"/>
          <a:r>
            <a:rPr lang="en-US" sz="1100"/>
            <a:t>EM</a:t>
          </a:r>
        </a:p>
        <a:p>
          <a:pPr algn="l"/>
          <a:r>
            <a:rPr lang="en-US" sz="1100"/>
            <a:t>REV FL</a:t>
          </a:r>
        </a:p>
        <a:p>
          <a:pPr algn="l"/>
          <a:r>
            <a:rPr lang="en-US" sz="1100"/>
            <a:t>IST</a:t>
          </a:r>
          <a:br>
            <a:rPr lang="en-US" sz="1100"/>
          </a:br>
          <a:r>
            <a:rPr lang="en-US" sz="1100"/>
            <a:t>REV MDS</a:t>
          </a:r>
        </a:p>
        <a:p>
          <a:pPr algn="l"/>
          <a:r>
            <a:rPr lang="en-US" sz="1100" baseline="0"/>
            <a:t>REV ATL</a:t>
          </a:r>
          <a:br>
            <a:rPr lang="en-US" sz="1100" baseline="0"/>
          </a:br>
          <a:r>
            <a:rPr lang="en-US" sz="1100" baseline="0"/>
            <a:t>SP</a:t>
          </a:r>
          <a:br>
            <a:rPr lang="en-US" sz="1100" baseline="0"/>
          </a:br>
          <a:r>
            <a:rPr lang="en-US" sz="1100"/>
            <a:t>LDX</a:t>
          </a:r>
        </a:p>
        <a:p>
          <a:pPr algn="l"/>
          <a:r>
            <a:rPr lang="en-US" sz="1100"/>
            <a:t>HD </a:t>
          </a:r>
        </a:p>
        <a:p>
          <a:pPr algn="l"/>
          <a:r>
            <a:rPr lang="en-US" sz="1100"/>
            <a:t>MX</a:t>
          </a:r>
        </a:p>
        <a:p>
          <a:pPr algn="l"/>
          <a:r>
            <a:rPr lang="en-US" sz="1100"/>
            <a:t>VP</a:t>
          </a:r>
        </a:p>
      </xdr:txBody>
    </xdr:sp>
    <xdr:clientData/>
  </xdr:twoCellAnchor>
  <xdr:twoCellAnchor editAs="oneCell">
    <xdr:from>
      <xdr:col>1</xdr:col>
      <xdr:colOff>98589</xdr:colOff>
      <xdr:row>64</xdr:row>
      <xdr:rowOff>144803</xdr:rowOff>
    </xdr:from>
    <xdr:to>
      <xdr:col>19</xdr:col>
      <xdr:colOff>0</xdr:colOff>
      <xdr:row>108</xdr:row>
      <xdr:rowOff>139115</xdr:rowOff>
    </xdr:to>
    <xdr:pic>
      <xdr:nvPicPr>
        <xdr:cNvPr id="6" name="Picture 5">
          <a:extLst>
            <a:ext uri="{FF2B5EF4-FFF2-40B4-BE49-F238E27FC236}">
              <a16:creationId xmlns:a16="http://schemas.microsoft.com/office/drawing/2014/main" id="{2592AF5E-625F-4843-8218-F06262EF617C}"/>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6700" t="4760" r="17182"/>
        <a:stretch/>
      </xdr:blipFill>
      <xdr:spPr bwMode="auto">
        <a:xfrm>
          <a:off x="698664" y="12479678"/>
          <a:ext cx="10702761" cy="837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477003</xdr:colOff>
      <xdr:row>70</xdr:row>
      <xdr:rowOff>140125</xdr:rowOff>
    </xdr:from>
    <xdr:to>
      <xdr:col>9</xdr:col>
      <xdr:colOff>455573</xdr:colOff>
      <xdr:row>92</xdr:row>
      <xdr:rowOff>12197</xdr:rowOff>
    </xdr:to>
    <xdr:sp macro="" textlink="">
      <xdr:nvSpPr>
        <xdr:cNvPr id="7" name="Speech Bubble: Rectangle 6">
          <a:extLst>
            <a:ext uri="{FF2B5EF4-FFF2-40B4-BE49-F238E27FC236}">
              <a16:creationId xmlns:a16="http://schemas.microsoft.com/office/drawing/2014/main" id="{C2DEF02C-23B2-447B-B164-FECCDF2593D6}"/>
            </a:ext>
          </a:extLst>
        </xdr:cNvPr>
        <xdr:cNvSpPr/>
      </xdr:nvSpPr>
      <xdr:spPr>
        <a:xfrm>
          <a:off x="3477378" y="13618000"/>
          <a:ext cx="2378870" cy="4063072"/>
        </a:xfrm>
        <a:prstGeom prst="wedgeRectCallout">
          <a:avLst>
            <a:gd name="adj1" fmla="val -73469"/>
            <a:gd name="adj2" fmla="val -27181"/>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Change Product Sort Order:</a:t>
          </a:r>
        </a:p>
        <a:p>
          <a:pPr algn="l"/>
          <a:r>
            <a:rPr lang="en-US" sz="1100"/>
            <a:t>OP</a:t>
          </a:r>
          <a:br>
            <a:rPr lang="en-US" sz="1100"/>
          </a:br>
          <a:r>
            <a:rPr lang="en-US" sz="1100"/>
            <a:t>OP (ONC2)</a:t>
          </a:r>
          <a:br>
            <a:rPr lang="en-US" sz="1100"/>
          </a:br>
          <a:r>
            <a:rPr lang="en-US" sz="1100"/>
            <a:t>YV</a:t>
          </a:r>
          <a:r>
            <a:rPr lang="en-US" sz="1100" baseline="0"/>
            <a:t> </a:t>
          </a:r>
        </a:p>
        <a:p>
          <a:pPr algn="l"/>
          <a:r>
            <a:rPr lang="en-US" sz="1100" baseline="0"/>
            <a:t>YV (ONC2)</a:t>
          </a:r>
          <a:endParaRPr lang="en-US" sz="1100"/>
        </a:p>
        <a:p>
          <a:pPr algn="l"/>
          <a:r>
            <a:rPr lang="en-US" sz="1100"/>
            <a:t>EQ</a:t>
          </a:r>
        </a:p>
        <a:p>
          <a:pPr algn="l"/>
          <a:r>
            <a:rPr lang="en-US" sz="1100"/>
            <a:t>OR</a:t>
          </a:r>
          <a:br>
            <a:rPr lang="en-US" sz="1100"/>
          </a:br>
          <a:r>
            <a:rPr lang="en-US" sz="1100"/>
            <a:t>OR (SC</a:t>
          </a:r>
          <a:r>
            <a:rPr lang="en-US" sz="1100" baseline="0"/>
            <a:t>+AI)</a:t>
          </a:r>
        </a:p>
        <a:p>
          <a:pPr algn="l"/>
          <a:r>
            <a:rPr lang="en-US" sz="1100" baseline="0"/>
            <a:t>OR SC</a:t>
          </a:r>
        </a:p>
        <a:p>
          <a:pPr algn="l"/>
          <a:r>
            <a:rPr lang="en-US" sz="1100" baseline="0"/>
            <a:t>OR AI</a:t>
          </a:r>
        </a:p>
        <a:p>
          <a:pPr algn="l"/>
          <a:r>
            <a:rPr lang="en-US" sz="1100" baseline="0"/>
            <a:t>OR IV</a:t>
          </a:r>
        </a:p>
        <a:p>
          <a:pPr algn="l"/>
          <a:r>
            <a:rPr lang="en-US" sz="1100" baseline="0"/>
            <a:t>REV</a:t>
          </a:r>
        </a:p>
        <a:p>
          <a:pPr algn="l"/>
          <a:r>
            <a:rPr lang="en-US" sz="1100" baseline="0"/>
            <a:t>POM</a:t>
          </a:r>
        </a:p>
        <a:p>
          <a:pPr algn="l"/>
          <a:r>
            <a:rPr lang="en-US" sz="1100" baseline="0"/>
            <a:t>EM</a:t>
          </a:r>
        </a:p>
        <a:p>
          <a:pPr algn="l"/>
          <a:r>
            <a:rPr lang="en-US" sz="1100" baseline="0"/>
            <a:t>IST</a:t>
          </a:r>
        </a:p>
        <a:p>
          <a:pPr algn="l"/>
          <a:r>
            <a:rPr lang="en-US" sz="1100" baseline="0"/>
            <a:t>SP</a:t>
          </a:r>
        </a:p>
        <a:p>
          <a:pPr algn="l"/>
          <a:r>
            <a:rPr lang="en-US" sz="1100"/>
            <a:t>TOTAL</a:t>
          </a:r>
          <a:r>
            <a:rPr lang="en-US" sz="1100" baseline="0"/>
            <a:t> (ONC)</a:t>
          </a:r>
        </a:p>
        <a:p>
          <a:pPr algn="l"/>
          <a:r>
            <a:rPr lang="en-US" sz="1100" baseline="0"/>
            <a:t>TOTAL (ONC1)</a:t>
          </a:r>
          <a:br>
            <a:rPr lang="en-US" sz="1100" baseline="0"/>
          </a:br>
          <a:r>
            <a:rPr lang="en-US" sz="1100" baseline="0"/>
            <a:t>TOTAL (ONC2)</a:t>
          </a:r>
        </a:p>
        <a:p>
          <a:pPr algn="l"/>
          <a:r>
            <a:rPr lang="en-US" sz="1100" baseline="0"/>
            <a:t>TOTAL (IM)</a:t>
          </a:r>
        </a:p>
        <a:p>
          <a:pPr algn="l"/>
          <a:r>
            <a:rPr lang="en-US" sz="1100" baseline="0"/>
            <a:t>TOTAL (HEMA)</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542233</xdr:colOff>
      <xdr:row>2</xdr:row>
      <xdr:rowOff>36970</xdr:rowOff>
    </xdr:from>
    <xdr:to>
      <xdr:col>19</xdr:col>
      <xdr:colOff>372670</xdr:colOff>
      <xdr:row>32</xdr:row>
      <xdr:rowOff>147882</xdr:rowOff>
    </xdr:to>
    <xdr:pic>
      <xdr:nvPicPr>
        <xdr:cNvPr id="2" name="Picture 1">
          <a:extLst>
            <a:ext uri="{FF2B5EF4-FFF2-40B4-BE49-F238E27FC236}">
              <a16:creationId xmlns:a16="http://schemas.microsoft.com/office/drawing/2014/main" id="{73AD0023-AF31-4FA4-BE16-8064D1AF88A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496"/>
        <a:stretch/>
      </xdr:blipFill>
      <xdr:spPr bwMode="auto">
        <a:xfrm>
          <a:off x="542233" y="465595"/>
          <a:ext cx="11231862" cy="5825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110911</xdr:colOff>
      <xdr:row>35</xdr:row>
      <xdr:rowOff>172528</xdr:rowOff>
    </xdr:from>
    <xdr:to>
      <xdr:col>19</xdr:col>
      <xdr:colOff>394351</xdr:colOff>
      <xdr:row>66</xdr:row>
      <xdr:rowOff>19365</xdr:rowOff>
    </xdr:to>
    <xdr:pic>
      <xdr:nvPicPr>
        <xdr:cNvPr id="3" name="Picture 2">
          <a:extLst>
            <a:ext uri="{FF2B5EF4-FFF2-40B4-BE49-F238E27FC236}">
              <a16:creationId xmlns:a16="http://schemas.microsoft.com/office/drawing/2014/main" id="{8E699389-6025-4F1D-B5FB-28682FDD01E4}"/>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4496"/>
        <a:stretch/>
      </xdr:blipFill>
      <xdr:spPr bwMode="auto">
        <a:xfrm>
          <a:off x="710986" y="6935278"/>
          <a:ext cx="11084790" cy="5752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xdr:row>
      <xdr:rowOff>51759</xdr:rowOff>
    </xdr:from>
    <xdr:to>
      <xdr:col>9</xdr:col>
      <xdr:colOff>582332</xdr:colOff>
      <xdr:row>24</xdr:row>
      <xdr:rowOff>144186</xdr:rowOff>
    </xdr:to>
    <xdr:sp macro="" textlink="">
      <xdr:nvSpPr>
        <xdr:cNvPr id="4" name="Speech Bubble: Rectangle 3">
          <a:extLst>
            <a:ext uri="{FF2B5EF4-FFF2-40B4-BE49-F238E27FC236}">
              <a16:creationId xmlns:a16="http://schemas.microsoft.com/office/drawing/2014/main" id="{5ACC3E30-F757-49AA-BED9-1B71A892B9B4}"/>
            </a:ext>
          </a:extLst>
        </xdr:cNvPr>
        <xdr:cNvSpPr/>
      </xdr:nvSpPr>
      <xdr:spPr>
        <a:xfrm>
          <a:off x="3600450" y="1813884"/>
          <a:ext cx="2382557" cy="2949927"/>
        </a:xfrm>
        <a:prstGeom prst="wedgeRectCallout">
          <a:avLst>
            <a:gd name="adj1" fmla="val -70804"/>
            <a:gd name="adj2" fmla="val -46146"/>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Change Product Sort Order:</a:t>
          </a:r>
        </a:p>
        <a:p>
          <a:pPr algn="l"/>
          <a:r>
            <a:rPr lang="en-US" sz="1100"/>
            <a:t>REVLIMID MM</a:t>
          </a:r>
        </a:p>
        <a:p>
          <a:pPr algn="l"/>
          <a:r>
            <a:rPr lang="en-US" sz="1100"/>
            <a:t>POMALYST</a:t>
          </a:r>
        </a:p>
        <a:p>
          <a:pPr algn="l"/>
          <a:r>
            <a:rPr lang="en-US" sz="1100"/>
            <a:t>EMPLICITI</a:t>
          </a:r>
        </a:p>
        <a:p>
          <a:pPr algn="l"/>
          <a:r>
            <a:rPr lang="en-US" sz="1100"/>
            <a:t>REVLIMID LYMPHOMA</a:t>
          </a:r>
        </a:p>
        <a:p>
          <a:pPr algn="l"/>
          <a:r>
            <a:rPr lang="en-US" sz="1100"/>
            <a:t>ISTODAX</a:t>
          </a:r>
          <a:br>
            <a:rPr lang="en-US" sz="1100"/>
          </a:br>
          <a:r>
            <a:rPr lang="en-US" sz="1100"/>
            <a:t>REVLIMID MDS</a:t>
          </a:r>
        </a:p>
        <a:p>
          <a:pPr algn="l"/>
          <a:r>
            <a:rPr lang="en-US" sz="1100" baseline="0"/>
            <a:t>REVLIMID ATLL</a:t>
          </a:r>
          <a:br>
            <a:rPr lang="en-US" sz="1100" baseline="0"/>
          </a:br>
          <a:r>
            <a:rPr lang="en-US" sz="1100" baseline="0"/>
            <a:t>SPRYCEL</a:t>
          </a:r>
          <a:br>
            <a:rPr lang="en-US" sz="1100" baseline="0"/>
          </a:br>
          <a:r>
            <a:rPr lang="en-US" sz="1100"/>
            <a:t>LENADEX</a:t>
          </a:r>
        </a:p>
        <a:p>
          <a:pPr algn="l"/>
          <a:r>
            <a:rPr lang="en-US" sz="1100"/>
            <a:t>HYDREA</a:t>
          </a:r>
        </a:p>
        <a:p>
          <a:pPr algn="l"/>
          <a:r>
            <a:rPr lang="en-US" sz="1100"/>
            <a:t>MAXIPIME</a:t>
          </a:r>
        </a:p>
        <a:p>
          <a:pPr algn="l"/>
          <a:r>
            <a:rPr lang="en-US" sz="1100"/>
            <a:t>VEPESID</a:t>
          </a:r>
        </a:p>
      </xdr:txBody>
    </xdr:sp>
    <xdr:clientData/>
  </xdr:twoCellAnchor>
  <xdr:twoCellAnchor>
    <xdr:from>
      <xdr:col>6</xdr:col>
      <xdr:colOff>0</xdr:colOff>
      <xdr:row>42</xdr:row>
      <xdr:rowOff>138023</xdr:rowOff>
    </xdr:from>
    <xdr:to>
      <xdr:col>9</xdr:col>
      <xdr:colOff>582332</xdr:colOff>
      <xdr:row>58</xdr:row>
      <xdr:rowOff>49296</xdr:rowOff>
    </xdr:to>
    <xdr:sp macro="" textlink="">
      <xdr:nvSpPr>
        <xdr:cNvPr id="5" name="Speech Bubble: Rectangle 4">
          <a:extLst>
            <a:ext uri="{FF2B5EF4-FFF2-40B4-BE49-F238E27FC236}">
              <a16:creationId xmlns:a16="http://schemas.microsoft.com/office/drawing/2014/main" id="{7344972D-7EB4-44F3-A8C6-D5E593E67CD5}"/>
            </a:ext>
          </a:extLst>
        </xdr:cNvPr>
        <xdr:cNvSpPr/>
      </xdr:nvSpPr>
      <xdr:spPr>
        <a:xfrm>
          <a:off x="3600450" y="8234273"/>
          <a:ext cx="2382557" cy="2959273"/>
        </a:xfrm>
        <a:prstGeom prst="wedgeRectCallout">
          <a:avLst>
            <a:gd name="adj1" fmla="val -70804"/>
            <a:gd name="adj2" fmla="val -46146"/>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Change Product Sort Order:</a:t>
          </a:r>
        </a:p>
        <a:p>
          <a:pPr algn="l"/>
          <a:r>
            <a:rPr lang="en-US" sz="1100"/>
            <a:t>REVLIMID MM</a:t>
          </a:r>
        </a:p>
        <a:p>
          <a:pPr algn="l"/>
          <a:r>
            <a:rPr lang="en-US" sz="1100"/>
            <a:t>POMALYST</a:t>
          </a:r>
        </a:p>
        <a:p>
          <a:pPr algn="l"/>
          <a:r>
            <a:rPr lang="en-US" sz="1100"/>
            <a:t>EMPLICITI</a:t>
          </a:r>
        </a:p>
        <a:p>
          <a:pPr algn="l"/>
          <a:r>
            <a:rPr lang="en-US" sz="1100"/>
            <a:t>REVLIMID LYMPHOMA</a:t>
          </a:r>
        </a:p>
        <a:p>
          <a:pPr algn="l"/>
          <a:r>
            <a:rPr lang="en-US" sz="1100"/>
            <a:t>ISTODAX</a:t>
          </a:r>
          <a:br>
            <a:rPr lang="en-US" sz="1100"/>
          </a:br>
          <a:r>
            <a:rPr lang="en-US" sz="1100"/>
            <a:t>REVLIMID MDS</a:t>
          </a:r>
        </a:p>
        <a:p>
          <a:pPr algn="l"/>
          <a:r>
            <a:rPr lang="en-US" sz="1100" baseline="0"/>
            <a:t>REVLIMID ATLL</a:t>
          </a:r>
          <a:br>
            <a:rPr lang="en-US" sz="1100" baseline="0"/>
          </a:br>
          <a:r>
            <a:rPr lang="en-US" sz="1100" baseline="0"/>
            <a:t>SPRYCEL</a:t>
          </a:r>
          <a:br>
            <a:rPr lang="en-US" sz="1100" baseline="0"/>
          </a:br>
          <a:r>
            <a:rPr lang="en-US" sz="1100"/>
            <a:t>LENADEX</a:t>
          </a:r>
        </a:p>
        <a:p>
          <a:pPr algn="l"/>
          <a:r>
            <a:rPr lang="en-US" sz="1100"/>
            <a:t>HYDREA</a:t>
          </a:r>
        </a:p>
        <a:p>
          <a:pPr algn="l"/>
          <a:r>
            <a:rPr lang="en-US" sz="1100"/>
            <a:t>MAXIPIME</a:t>
          </a:r>
        </a:p>
        <a:p>
          <a:pPr algn="l"/>
          <a:r>
            <a:rPr lang="en-US" sz="1100"/>
            <a:t>VEPESID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580322</xdr:colOff>
      <xdr:row>2</xdr:row>
      <xdr:rowOff>94107</xdr:rowOff>
    </xdr:from>
    <xdr:to>
      <xdr:col>11</xdr:col>
      <xdr:colOff>948444</xdr:colOff>
      <xdr:row>31</xdr:row>
      <xdr:rowOff>126267</xdr:rowOff>
    </xdr:to>
    <xdr:pic>
      <xdr:nvPicPr>
        <xdr:cNvPr id="2" name="Picture 1">
          <a:extLst>
            <a:ext uri="{FF2B5EF4-FFF2-40B4-BE49-F238E27FC236}">
              <a16:creationId xmlns:a16="http://schemas.microsoft.com/office/drawing/2014/main" id="{A03528BC-07D2-4EFB-8E8D-8191E6B0A0B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4"/>
        <a:stretch/>
      </xdr:blipFill>
      <xdr:spPr bwMode="auto">
        <a:xfrm>
          <a:off x="580322" y="522732"/>
          <a:ext cx="10683697" cy="5556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237994</xdr:colOff>
      <xdr:row>7</xdr:row>
      <xdr:rowOff>68192</xdr:rowOff>
    </xdr:from>
    <xdr:to>
      <xdr:col>4</xdr:col>
      <xdr:colOff>127521</xdr:colOff>
      <xdr:row>19</xdr:row>
      <xdr:rowOff>151096</xdr:rowOff>
    </xdr:to>
    <xdr:sp macro="" textlink="">
      <xdr:nvSpPr>
        <xdr:cNvPr id="3" name="Speech Bubble: Rectangle 2">
          <a:extLst>
            <a:ext uri="{FF2B5EF4-FFF2-40B4-BE49-F238E27FC236}">
              <a16:creationId xmlns:a16="http://schemas.microsoft.com/office/drawing/2014/main" id="{CB96B23D-FD77-4D8F-900D-46CECD3ADDC4}"/>
            </a:ext>
          </a:extLst>
        </xdr:cNvPr>
        <xdr:cNvSpPr/>
      </xdr:nvSpPr>
      <xdr:spPr>
        <a:xfrm>
          <a:off x="2000119" y="1449317"/>
          <a:ext cx="2089802" cy="236890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editAs="oneCell">
    <xdr:from>
      <xdr:col>12</xdr:col>
      <xdr:colOff>25487</xdr:colOff>
      <xdr:row>2</xdr:row>
      <xdr:rowOff>125477</xdr:rowOff>
    </xdr:from>
    <xdr:to>
      <xdr:col>28</xdr:col>
      <xdr:colOff>339178</xdr:colOff>
      <xdr:row>31</xdr:row>
      <xdr:rowOff>2474</xdr:rowOff>
    </xdr:to>
    <xdr:pic>
      <xdr:nvPicPr>
        <xdr:cNvPr id="4" name="Picture 3">
          <a:extLst>
            <a:ext uri="{FF2B5EF4-FFF2-40B4-BE49-F238E27FC236}">
              <a16:creationId xmlns:a16="http://schemas.microsoft.com/office/drawing/2014/main" id="{FB200C24-5C51-4E2C-8DD1-8A0D8E74A2B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4479"/>
        <a:stretch/>
      </xdr:blipFill>
      <xdr:spPr bwMode="auto">
        <a:xfrm>
          <a:off x="12188912" y="554102"/>
          <a:ext cx="10467341" cy="5401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74500</xdr:colOff>
      <xdr:row>36</xdr:row>
      <xdr:rowOff>13724</xdr:rowOff>
    </xdr:from>
    <xdr:to>
      <xdr:col>28</xdr:col>
      <xdr:colOff>372507</xdr:colOff>
      <xdr:row>64</xdr:row>
      <xdr:rowOff>62015</xdr:rowOff>
    </xdr:to>
    <xdr:pic>
      <xdr:nvPicPr>
        <xdr:cNvPr id="5" name="Picture 4">
          <a:extLst>
            <a:ext uri="{FF2B5EF4-FFF2-40B4-BE49-F238E27FC236}">
              <a16:creationId xmlns:a16="http://schemas.microsoft.com/office/drawing/2014/main" id="{A14336F7-6CAD-4D2F-8399-E00083639FDB}"/>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4645"/>
        <a:stretch/>
      </xdr:blipFill>
      <xdr:spPr bwMode="auto">
        <a:xfrm>
          <a:off x="12237925" y="6966974"/>
          <a:ext cx="10451657" cy="5382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611692</xdr:colOff>
      <xdr:row>35</xdr:row>
      <xdr:rowOff>110141</xdr:rowOff>
    </xdr:from>
    <xdr:to>
      <xdr:col>11</xdr:col>
      <xdr:colOff>524966</xdr:colOff>
      <xdr:row>63</xdr:row>
      <xdr:rowOff>114886</xdr:rowOff>
    </xdr:to>
    <xdr:pic>
      <xdr:nvPicPr>
        <xdr:cNvPr id="6" name="Picture 5">
          <a:extLst>
            <a:ext uri="{FF2B5EF4-FFF2-40B4-BE49-F238E27FC236}">
              <a16:creationId xmlns:a16="http://schemas.microsoft.com/office/drawing/2014/main" id="{25AB247C-3962-48AF-80B6-77279BE7B09A}"/>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4314"/>
        <a:stretch/>
      </xdr:blipFill>
      <xdr:spPr bwMode="auto">
        <a:xfrm>
          <a:off x="602167" y="6872891"/>
          <a:ext cx="10238374" cy="5338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141159</xdr:colOff>
      <xdr:row>68</xdr:row>
      <xdr:rowOff>11762</xdr:rowOff>
    </xdr:from>
    <xdr:to>
      <xdr:col>11</xdr:col>
      <xdr:colOff>603387</xdr:colOff>
      <xdr:row>95</xdr:row>
      <xdr:rowOff>158092</xdr:rowOff>
    </xdr:to>
    <xdr:pic>
      <xdr:nvPicPr>
        <xdr:cNvPr id="7" name="Picture 6">
          <a:extLst>
            <a:ext uri="{FF2B5EF4-FFF2-40B4-BE49-F238E27FC236}">
              <a16:creationId xmlns:a16="http://schemas.microsoft.com/office/drawing/2014/main" id="{5EC9663B-038E-4D9F-928A-2C3CC2E585DB}"/>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4298"/>
        <a:stretch/>
      </xdr:blipFill>
      <xdr:spPr bwMode="auto">
        <a:xfrm>
          <a:off x="741234" y="13108637"/>
          <a:ext cx="10177728" cy="5289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641787</xdr:colOff>
      <xdr:row>84</xdr:row>
      <xdr:rowOff>5662</xdr:rowOff>
    </xdr:from>
    <xdr:to>
      <xdr:col>11</xdr:col>
      <xdr:colOff>1720923</xdr:colOff>
      <xdr:row>89</xdr:row>
      <xdr:rowOff>71041</xdr:rowOff>
    </xdr:to>
    <xdr:sp macro="" textlink="">
      <xdr:nvSpPr>
        <xdr:cNvPr id="8" name="Speech Bubble: Rectangle 7">
          <a:extLst>
            <a:ext uri="{FF2B5EF4-FFF2-40B4-BE49-F238E27FC236}">
              <a16:creationId xmlns:a16="http://schemas.microsoft.com/office/drawing/2014/main" id="{20C24A1A-F28F-4D9B-9C41-E6F68F822453}"/>
            </a:ext>
          </a:extLst>
        </xdr:cNvPr>
        <xdr:cNvSpPr/>
      </xdr:nvSpPr>
      <xdr:spPr>
        <a:xfrm>
          <a:off x="9461937" y="16150537"/>
          <a:ext cx="2574561" cy="1017879"/>
        </a:xfrm>
        <a:prstGeom prst="wedgeRectCallout">
          <a:avLst>
            <a:gd name="adj1" fmla="val -104435"/>
            <a:gd name="adj2" fmla="val -126401"/>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Each</a:t>
          </a:r>
          <a:r>
            <a:rPr lang="en-US" sz="1100" baseline="0"/>
            <a:t> seminar activity recorded will be duplicated with the product group in this column. This logic is in line with other product groups in ONC BU</a:t>
          </a:r>
          <a:endParaRPr lang="en-US" sz="1100"/>
        </a:p>
      </xdr:txBody>
    </xdr:sp>
    <xdr:clientData/>
  </xdr:twoCellAnchor>
  <xdr:twoCellAnchor>
    <xdr:from>
      <xdr:col>13</xdr:col>
      <xdr:colOff>834073</xdr:colOff>
      <xdr:row>8</xdr:row>
      <xdr:rowOff>15684</xdr:rowOff>
    </xdr:from>
    <xdr:to>
      <xdr:col>17</xdr:col>
      <xdr:colOff>554549</xdr:colOff>
      <xdr:row>20</xdr:row>
      <xdr:rowOff>98587</xdr:rowOff>
    </xdr:to>
    <xdr:sp macro="" textlink="">
      <xdr:nvSpPr>
        <xdr:cNvPr id="9" name="Speech Bubble: Rectangle 8">
          <a:extLst>
            <a:ext uri="{FF2B5EF4-FFF2-40B4-BE49-F238E27FC236}">
              <a16:creationId xmlns:a16="http://schemas.microsoft.com/office/drawing/2014/main" id="{7357C427-57C8-4790-A05A-9D65AA585938}"/>
            </a:ext>
          </a:extLst>
        </xdr:cNvPr>
        <xdr:cNvSpPr/>
      </xdr:nvSpPr>
      <xdr:spPr>
        <a:xfrm>
          <a:off x="13730923" y="1587309"/>
          <a:ext cx="2358901" cy="2368903"/>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xdr:from>
      <xdr:col>3</xdr:col>
      <xdr:colOff>470532</xdr:colOff>
      <xdr:row>43</xdr:row>
      <xdr:rowOff>40331</xdr:rowOff>
    </xdr:from>
    <xdr:to>
      <xdr:col>7</xdr:col>
      <xdr:colOff>406668</xdr:colOff>
      <xdr:row>55</xdr:row>
      <xdr:rowOff>123235</xdr:rowOff>
    </xdr:to>
    <xdr:sp macro="" textlink="">
      <xdr:nvSpPr>
        <xdr:cNvPr id="10" name="Speech Bubble: Rectangle 9">
          <a:extLst>
            <a:ext uri="{FF2B5EF4-FFF2-40B4-BE49-F238E27FC236}">
              <a16:creationId xmlns:a16="http://schemas.microsoft.com/office/drawing/2014/main" id="{1885FC0E-0D67-4B90-8C6A-14081887F41C}"/>
            </a:ext>
          </a:extLst>
        </xdr:cNvPr>
        <xdr:cNvSpPr/>
      </xdr:nvSpPr>
      <xdr:spPr>
        <a:xfrm>
          <a:off x="3261357" y="8327081"/>
          <a:ext cx="4355736" cy="236890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xdr:from>
      <xdr:col>14</xdr:col>
      <xdr:colOff>5322</xdr:colOff>
      <xdr:row>43</xdr:row>
      <xdr:rowOff>40331</xdr:rowOff>
    </xdr:from>
    <xdr:to>
      <xdr:col>17</xdr:col>
      <xdr:colOff>566873</xdr:colOff>
      <xdr:row>55</xdr:row>
      <xdr:rowOff>123235</xdr:rowOff>
    </xdr:to>
    <xdr:sp macro="" textlink="">
      <xdr:nvSpPr>
        <xdr:cNvPr id="11" name="Speech Bubble: Rectangle 10">
          <a:extLst>
            <a:ext uri="{FF2B5EF4-FFF2-40B4-BE49-F238E27FC236}">
              <a16:creationId xmlns:a16="http://schemas.microsoft.com/office/drawing/2014/main" id="{47FE783D-4783-44FE-8444-1EF7F7EF1BCC}"/>
            </a:ext>
          </a:extLst>
        </xdr:cNvPr>
        <xdr:cNvSpPr/>
      </xdr:nvSpPr>
      <xdr:spPr>
        <a:xfrm>
          <a:off x="13740372" y="8327081"/>
          <a:ext cx="2361776" cy="236890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twoCellAnchor>
    <xdr:from>
      <xdr:col>2</xdr:col>
      <xdr:colOff>388075</xdr:colOff>
      <xdr:row>75</xdr:row>
      <xdr:rowOff>40331</xdr:rowOff>
    </xdr:from>
    <xdr:to>
      <xdr:col>6</xdr:col>
      <xdr:colOff>86984</xdr:colOff>
      <xdr:row>87</xdr:row>
      <xdr:rowOff>123235</xdr:rowOff>
    </xdr:to>
    <xdr:sp macro="" textlink="">
      <xdr:nvSpPr>
        <xdr:cNvPr id="12" name="Speech Bubble: Rectangle 11">
          <a:extLst>
            <a:ext uri="{FF2B5EF4-FFF2-40B4-BE49-F238E27FC236}">
              <a16:creationId xmlns:a16="http://schemas.microsoft.com/office/drawing/2014/main" id="{B7C5DC61-D4E5-4031-9DCE-61D24D52FC68}"/>
            </a:ext>
          </a:extLst>
        </xdr:cNvPr>
        <xdr:cNvSpPr/>
      </xdr:nvSpPr>
      <xdr:spPr>
        <a:xfrm>
          <a:off x="2150200" y="14470706"/>
          <a:ext cx="4347109" cy="236890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pPr algn="l"/>
          <a:r>
            <a:rPr lang="en-US" sz="1100"/>
            <a:t>HEMA MM</a:t>
          </a:r>
        </a:p>
        <a:p>
          <a:pPr algn="l"/>
          <a:r>
            <a:rPr lang="en-US" sz="1100"/>
            <a:t>REV MM</a:t>
          </a:r>
        </a:p>
        <a:p>
          <a:pPr algn="l"/>
          <a:r>
            <a:rPr lang="en-US" sz="1100"/>
            <a:t>POM</a:t>
          </a:r>
        </a:p>
        <a:p>
          <a:pPr algn="l"/>
          <a:r>
            <a:rPr lang="en-US" sz="1100"/>
            <a:t>EM</a:t>
          </a:r>
        </a:p>
        <a:p>
          <a:pPr algn="l"/>
          <a:r>
            <a:rPr lang="en-US" sz="1100"/>
            <a:t>HEMA LYM</a:t>
          </a:r>
        </a:p>
        <a:p>
          <a:pPr algn="l"/>
          <a:r>
            <a:rPr lang="en-US" sz="1100"/>
            <a:t>REV FL</a:t>
          </a:r>
        </a:p>
        <a:p>
          <a:pPr algn="l"/>
          <a:r>
            <a:rPr lang="en-US" sz="1100"/>
            <a:t>IST</a:t>
          </a:r>
        </a:p>
        <a:p>
          <a:pPr algn="l"/>
          <a:r>
            <a:rPr lang="en-US" sz="1100"/>
            <a:t>HEMA MDS</a:t>
          </a:r>
          <a:br>
            <a:rPr lang="en-US" sz="1100"/>
          </a:br>
          <a:r>
            <a:rPr lang="en-US" sz="1100"/>
            <a:t>HEMA</a:t>
          </a:r>
          <a:r>
            <a:rPr lang="en-US" sz="1100" baseline="0"/>
            <a:t> ATL</a:t>
          </a:r>
          <a:br>
            <a:rPr lang="en-US" sz="1100" baseline="0"/>
          </a:br>
          <a:r>
            <a:rPr lang="en-US" sz="1100" baseline="0"/>
            <a:t>HEMA CML</a:t>
          </a:r>
          <a:br>
            <a:rPr lang="en-US" sz="1100" baseline="0"/>
          </a:br>
          <a:r>
            <a:rPr lang="en-US" sz="1100" baseline="0"/>
            <a:t>HEMA HL</a:t>
          </a:r>
        </a:p>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580323</xdr:colOff>
      <xdr:row>3</xdr:row>
      <xdr:rowOff>42438</xdr:rowOff>
    </xdr:from>
    <xdr:to>
      <xdr:col>21</xdr:col>
      <xdr:colOff>451168</xdr:colOff>
      <xdr:row>36</xdr:row>
      <xdr:rowOff>156843</xdr:rowOff>
    </xdr:to>
    <xdr:pic>
      <xdr:nvPicPr>
        <xdr:cNvPr id="2" name="Picture 1">
          <a:extLst>
            <a:ext uri="{FF2B5EF4-FFF2-40B4-BE49-F238E27FC236}">
              <a16:creationId xmlns:a16="http://schemas.microsoft.com/office/drawing/2014/main" id="{A8BE8DAB-CE5C-43E0-984F-01D46FB4CF7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619"/>
        <a:stretch/>
      </xdr:blipFill>
      <xdr:spPr bwMode="auto">
        <a:xfrm>
          <a:off x="580323" y="661563"/>
          <a:ext cx="12472420" cy="6400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245957</xdr:colOff>
      <xdr:row>9</xdr:row>
      <xdr:rowOff>82233</xdr:rowOff>
    </xdr:from>
    <xdr:to>
      <xdr:col>7</xdr:col>
      <xdr:colOff>450911</xdr:colOff>
      <xdr:row>39</xdr:row>
      <xdr:rowOff>98588</xdr:rowOff>
    </xdr:to>
    <xdr:sp macro="" textlink="">
      <xdr:nvSpPr>
        <xdr:cNvPr id="3" name="Speech Bubble: Rectangle 2">
          <a:extLst>
            <a:ext uri="{FF2B5EF4-FFF2-40B4-BE49-F238E27FC236}">
              <a16:creationId xmlns:a16="http://schemas.microsoft.com/office/drawing/2014/main" id="{F413E913-40F9-4C6E-BA45-C43D940353BD}"/>
            </a:ext>
          </a:extLst>
        </xdr:cNvPr>
        <xdr:cNvSpPr/>
      </xdr:nvSpPr>
      <xdr:spPr>
        <a:xfrm>
          <a:off x="2646257" y="1844358"/>
          <a:ext cx="2005179" cy="5731355"/>
        </a:xfrm>
        <a:prstGeom prst="wedgeRectCallout">
          <a:avLst>
            <a:gd name="adj1" fmla="val -65690"/>
            <a:gd name="adj2" fmla="val -52012"/>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chemeClr val="lt1"/>
              </a:solidFill>
              <a:effectLst/>
              <a:latin typeface="+mn-lt"/>
              <a:ea typeface="+mn-ea"/>
              <a:cs typeface="+mn-cs"/>
            </a:rPr>
            <a:t>Replace with the following:</a:t>
          </a:r>
        </a:p>
        <a:p>
          <a:r>
            <a:rPr lang="en-US" altLang="ja-JP" sz="1100">
              <a:solidFill>
                <a:schemeClr val="lt1"/>
              </a:solidFill>
              <a:effectLst/>
              <a:latin typeface="+mn-lt"/>
              <a:ea typeface="+mn-ea"/>
              <a:cs typeface="+mn-cs"/>
            </a:rPr>
            <a:t>IO LC</a:t>
          </a:r>
        </a:p>
        <a:p>
          <a:r>
            <a:rPr lang="en-US" altLang="ja-JP" sz="1100">
              <a:solidFill>
                <a:schemeClr val="lt1"/>
              </a:solidFill>
              <a:effectLst/>
              <a:latin typeface="+mn-lt"/>
              <a:ea typeface="+mn-ea"/>
              <a:cs typeface="+mn-cs"/>
            </a:rPr>
            <a:t>OP LC</a:t>
          </a:r>
        </a:p>
        <a:p>
          <a:r>
            <a:rPr lang="en-US" altLang="ja-JP" sz="1100">
              <a:solidFill>
                <a:schemeClr val="lt1"/>
              </a:solidFill>
              <a:effectLst/>
              <a:latin typeface="+mn-lt"/>
              <a:ea typeface="+mn-ea"/>
              <a:cs typeface="+mn-cs"/>
            </a:rPr>
            <a:t>OPYV LC</a:t>
          </a:r>
        </a:p>
        <a:p>
          <a:r>
            <a:rPr lang="en-US" altLang="ja-JP" sz="1100">
              <a:solidFill>
                <a:schemeClr val="lt1"/>
              </a:solidFill>
              <a:effectLst/>
              <a:latin typeface="+mn-lt"/>
              <a:ea typeface="+mn-ea"/>
              <a:cs typeface="+mn-cs"/>
            </a:rPr>
            <a:t>OP PP LC</a:t>
          </a:r>
        </a:p>
        <a:p>
          <a:r>
            <a:rPr lang="en-US" altLang="ja-JP" sz="1100">
              <a:solidFill>
                <a:schemeClr val="lt1"/>
              </a:solidFill>
              <a:effectLst/>
              <a:latin typeface="+mn-lt"/>
              <a:ea typeface="+mn-ea"/>
              <a:cs typeface="+mn-cs"/>
            </a:rPr>
            <a:t>OPYV PP LC</a:t>
          </a:r>
        </a:p>
        <a:p>
          <a:r>
            <a:rPr lang="en-US" altLang="ja-JP" sz="1100">
              <a:solidFill>
                <a:schemeClr val="lt1"/>
              </a:solidFill>
              <a:effectLst/>
              <a:latin typeface="+mn-lt"/>
              <a:ea typeface="+mn-ea"/>
              <a:cs typeface="+mn-cs"/>
            </a:rPr>
            <a:t>IO RCC</a:t>
          </a:r>
          <a:br>
            <a:rPr lang="en-US" altLang="ja-JP" sz="1100">
              <a:solidFill>
                <a:schemeClr val="lt1"/>
              </a:solidFill>
              <a:effectLst/>
              <a:latin typeface="+mn-lt"/>
              <a:ea typeface="+mn-ea"/>
              <a:cs typeface="+mn-cs"/>
            </a:rPr>
          </a:br>
          <a:r>
            <a:rPr lang="en-US" altLang="ja-JP" sz="1100">
              <a:solidFill>
                <a:schemeClr val="lt1"/>
              </a:solidFill>
              <a:effectLst/>
              <a:latin typeface="+mn-lt"/>
              <a:ea typeface="+mn-ea"/>
              <a:cs typeface="+mn-cs"/>
            </a:rPr>
            <a:t>OP RCC</a:t>
          </a:r>
          <a:br>
            <a:rPr lang="en-US" altLang="ja-JP" sz="1100">
              <a:solidFill>
                <a:schemeClr val="lt1"/>
              </a:solidFill>
              <a:effectLst/>
              <a:latin typeface="+mn-lt"/>
              <a:ea typeface="+mn-ea"/>
              <a:cs typeface="+mn-cs"/>
            </a:rPr>
          </a:br>
          <a:r>
            <a:rPr lang="en-US" altLang="ja-JP" sz="1100">
              <a:solidFill>
                <a:schemeClr val="lt1"/>
              </a:solidFill>
              <a:effectLst/>
              <a:latin typeface="+mn-lt"/>
              <a:ea typeface="+mn-ea"/>
              <a:cs typeface="+mn-cs"/>
            </a:rPr>
            <a:t>OPYV RCC</a:t>
          </a:r>
        </a:p>
        <a:p>
          <a:r>
            <a:rPr lang="en-US" altLang="ja-JP" sz="1100">
              <a:solidFill>
                <a:schemeClr val="lt1"/>
              </a:solidFill>
              <a:effectLst/>
              <a:latin typeface="+mn-lt"/>
              <a:ea typeface="+mn-ea"/>
              <a:cs typeface="+mn-cs"/>
            </a:rPr>
            <a:t>IO HN</a:t>
          </a:r>
        </a:p>
        <a:p>
          <a:r>
            <a:rPr lang="en-US" altLang="ja-JP" sz="1100">
              <a:solidFill>
                <a:schemeClr val="lt1"/>
              </a:solidFill>
              <a:effectLst/>
              <a:latin typeface="+mn-lt"/>
              <a:ea typeface="+mn-ea"/>
              <a:cs typeface="+mn-cs"/>
            </a:rPr>
            <a:t>IO GC</a:t>
          </a:r>
        </a:p>
        <a:p>
          <a:r>
            <a:rPr lang="en-US" altLang="ja-JP" sz="1100">
              <a:solidFill>
                <a:schemeClr val="lt1"/>
              </a:solidFill>
              <a:effectLst/>
              <a:latin typeface="+mn-lt"/>
              <a:ea typeface="+mn-ea"/>
              <a:cs typeface="+mn-cs"/>
            </a:rPr>
            <a:t>IO EC</a:t>
          </a:r>
        </a:p>
        <a:p>
          <a:r>
            <a:rPr lang="en-US" altLang="ja-JP" sz="1100">
              <a:solidFill>
                <a:schemeClr val="lt1"/>
              </a:solidFill>
              <a:effectLst/>
              <a:latin typeface="+mn-lt"/>
              <a:ea typeface="+mn-ea"/>
              <a:cs typeface="+mn-cs"/>
            </a:rPr>
            <a:t>IO</a:t>
          </a:r>
          <a:r>
            <a:rPr lang="en-US" altLang="ja-JP" sz="1100" baseline="0">
              <a:solidFill>
                <a:schemeClr val="lt1"/>
              </a:solidFill>
              <a:effectLst/>
              <a:latin typeface="+mn-lt"/>
              <a:ea typeface="+mn-ea"/>
              <a:cs typeface="+mn-cs"/>
            </a:rPr>
            <a:t> CRC</a:t>
          </a:r>
          <a:br>
            <a:rPr lang="en-US" altLang="ja-JP" sz="1100" baseline="0">
              <a:solidFill>
                <a:schemeClr val="lt1"/>
              </a:solidFill>
              <a:effectLst/>
              <a:latin typeface="+mn-lt"/>
              <a:ea typeface="+mn-ea"/>
              <a:cs typeface="+mn-cs"/>
            </a:rPr>
          </a:br>
          <a:r>
            <a:rPr lang="en-US" altLang="ja-JP" sz="1100" baseline="0">
              <a:solidFill>
                <a:schemeClr val="lt1"/>
              </a:solidFill>
              <a:effectLst/>
              <a:latin typeface="+mn-lt"/>
              <a:ea typeface="+mn-ea"/>
              <a:cs typeface="+mn-cs"/>
            </a:rPr>
            <a:t>OP CRC</a:t>
          </a:r>
        </a:p>
        <a:p>
          <a:r>
            <a:rPr lang="en-US" altLang="ja-JP" sz="1100" baseline="0">
              <a:solidFill>
                <a:schemeClr val="lt1"/>
              </a:solidFill>
              <a:effectLst/>
              <a:latin typeface="+mn-lt"/>
              <a:ea typeface="+mn-ea"/>
              <a:cs typeface="+mn-cs"/>
            </a:rPr>
            <a:t>IO MELA</a:t>
          </a:r>
        </a:p>
        <a:p>
          <a:r>
            <a:rPr lang="en-US" altLang="ja-JP" sz="1100" baseline="0">
              <a:solidFill>
                <a:schemeClr val="lt1"/>
              </a:solidFill>
              <a:effectLst/>
              <a:latin typeface="+mn-lt"/>
              <a:ea typeface="+mn-ea"/>
              <a:cs typeface="+mn-cs"/>
            </a:rPr>
            <a:t>OP MELA</a:t>
          </a:r>
        </a:p>
        <a:p>
          <a:r>
            <a:rPr lang="en-US" altLang="ja-JP" sz="1100" baseline="0">
              <a:solidFill>
                <a:schemeClr val="lt1"/>
              </a:solidFill>
              <a:effectLst/>
              <a:latin typeface="+mn-lt"/>
              <a:ea typeface="+mn-ea"/>
              <a:cs typeface="+mn-cs"/>
            </a:rPr>
            <a:t>OPYV MELA</a:t>
          </a:r>
        </a:p>
        <a:p>
          <a:r>
            <a:rPr lang="en-US" altLang="ja-JP" sz="1100" baseline="0">
              <a:solidFill>
                <a:schemeClr val="lt1"/>
              </a:solidFill>
              <a:effectLst/>
              <a:latin typeface="+mn-lt"/>
              <a:ea typeface="+mn-ea"/>
              <a:cs typeface="+mn-cs"/>
            </a:rPr>
            <a:t>YV</a:t>
          </a:r>
        </a:p>
        <a:p>
          <a:r>
            <a:rPr lang="en-US" altLang="ja-JP" sz="1100" baseline="0">
              <a:solidFill>
                <a:schemeClr val="lt1"/>
              </a:solidFill>
              <a:effectLst/>
              <a:latin typeface="+mn-lt"/>
              <a:ea typeface="+mn-ea"/>
              <a:cs typeface="+mn-cs"/>
            </a:rPr>
            <a:t>EQ</a:t>
          </a:r>
        </a:p>
        <a:p>
          <a:r>
            <a:rPr lang="en-US" altLang="ja-JP" sz="1100" baseline="0">
              <a:solidFill>
                <a:schemeClr val="lt1"/>
              </a:solidFill>
              <a:effectLst/>
              <a:latin typeface="+mn-lt"/>
              <a:ea typeface="+mn-ea"/>
              <a:cs typeface="+mn-cs"/>
            </a:rPr>
            <a:t>OR</a:t>
          </a:r>
        </a:p>
        <a:p>
          <a:r>
            <a:rPr lang="en-US" altLang="ja-JP" sz="1100" baseline="0">
              <a:solidFill>
                <a:schemeClr val="lt1"/>
              </a:solidFill>
              <a:effectLst/>
              <a:latin typeface="+mn-lt"/>
              <a:ea typeface="+mn-ea"/>
              <a:cs typeface="+mn-cs"/>
            </a:rPr>
            <a:t>HEMA MM</a:t>
          </a:r>
        </a:p>
        <a:p>
          <a:r>
            <a:rPr lang="en-US" altLang="ja-JP" sz="1100" baseline="0">
              <a:solidFill>
                <a:schemeClr val="lt1"/>
              </a:solidFill>
              <a:effectLst/>
              <a:latin typeface="+mn-lt"/>
              <a:ea typeface="+mn-ea"/>
              <a:cs typeface="+mn-cs"/>
            </a:rPr>
            <a:t>REV MM</a:t>
          </a:r>
        </a:p>
        <a:p>
          <a:r>
            <a:rPr lang="en-US" altLang="ja-JP" sz="1100" baseline="0">
              <a:solidFill>
                <a:schemeClr val="lt1"/>
              </a:solidFill>
              <a:effectLst/>
              <a:latin typeface="+mn-lt"/>
              <a:ea typeface="+mn-ea"/>
              <a:cs typeface="+mn-cs"/>
            </a:rPr>
            <a:t>POM </a:t>
          </a:r>
        </a:p>
        <a:p>
          <a:r>
            <a:rPr lang="en-US" altLang="ja-JP" sz="1100" baseline="0">
              <a:solidFill>
                <a:schemeClr val="lt1"/>
              </a:solidFill>
              <a:effectLst/>
              <a:latin typeface="+mn-lt"/>
              <a:ea typeface="+mn-ea"/>
              <a:cs typeface="+mn-cs"/>
            </a:rPr>
            <a:t>EM</a:t>
          </a:r>
        </a:p>
        <a:p>
          <a:r>
            <a:rPr lang="en-US" altLang="ja-JP" sz="1100" baseline="0">
              <a:solidFill>
                <a:schemeClr val="lt1"/>
              </a:solidFill>
              <a:effectLst/>
              <a:latin typeface="+mn-lt"/>
              <a:ea typeface="+mn-ea"/>
              <a:cs typeface="+mn-cs"/>
            </a:rPr>
            <a:t>HEMA LYM</a:t>
          </a:r>
        </a:p>
        <a:p>
          <a:r>
            <a:rPr lang="en-US" altLang="ja-JP" sz="1100" baseline="0">
              <a:solidFill>
                <a:schemeClr val="lt1"/>
              </a:solidFill>
              <a:effectLst/>
              <a:latin typeface="+mn-lt"/>
              <a:ea typeface="+mn-ea"/>
              <a:cs typeface="+mn-cs"/>
            </a:rPr>
            <a:t>REV FL</a:t>
          </a:r>
        </a:p>
        <a:p>
          <a:r>
            <a:rPr lang="en-US" altLang="ja-JP" sz="1100" baseline="0">
              <a:solidFill>
                <a:schemeClr val="lt1"/>
              </a:solidFill>
              <a:effectLst/>
              <a:latin typeface="+mn-lt"/>
              <a:ea typeface="+mn-ea"/>
              <a:cs typeface="+mn-cs"/>
            </a:rPr>
            <a:t>IST</a:t>
          </a:r>
        </a:p>
        <a:p>
          <a:r>
            <a:rPr lang="en-US" altLang="ja-JP" sz="1100" baseline="0">
              <a:solidFill>
                <a:schemeClr val="lt1"/>
              </a:solidFill>
              <a:effectLst/>
              <a:latin typeface="+mn-lt"/>
              <a:ea typeface="+mn-ea"/>
              <a:cs typeface="+mn-cs"/>
            </a:rPr>
            <a:t>HEMA MDS</a:t>
          </a:r>
        </a:p>
        <a:p>
          <a:r>
            <a:rPr lang="en-US" altLang="ja-JP" sz="1100" baseline="0">
              <a:solidFill>
                <a:schemeClr val="lt1"/>
              </a:solidFill>
              <a:effectLst/>
              <a:latin typeface="+mn-lt"/>
              <a:ea typeface="+mn-ea"/>
              <a:cs typeface="+mn-cs"/>
            </a:rPr>
            <a:t>HEMA ATL</a:t>
          </a:r>
        </a:p>
        <a:p>
          <a:r>
            <a:rPr lang="en-US" altLang="ja-JP" sz="1100" baseline="0">
              <a:solidFill>
                <a:schemeClr val="lt1"/>
              </a:solidFill>
              <a:effectLst/>
              <a:latin typeface="+mn-lt"/>
              <a:ea typeface="+mn-ea"/>
              <a:cs typeface="+mn-cs"/>
            </a:rPr>
            <a:t>HEMA CML</a:t>
          </a:r>
        </a:p>
        <a:p>
          <a:r>
            <a:rPr lang="en-US" altLang="ja-JP" sz="1100" baseline="0">
              <a:solidFill>
                <a:schemeClr val="lt1"/>
              </a:solidFill>
              <a:effectLst/>
              <a:latin typeface="+mn-lt"/>
              <a:ea typeface="+mn-ea"/>
              <a:cs typeface="+mn-cs"/>
            </a:rPr>
            <a:t>HEMA HL</a:t>
          </a:r>
          <a:endParaRPr lang="en-US" altLang="ja-JP" sz="1100">
            <a:solidFill>
              <a:schemeClr val="lt1"/>
            </a:solidFill>
            <a:effectLst/>
            <a:latin typeface="+mn-lt"/>
            <a:ea typeface="+mn-ea"/>
            <a:cs typeface="+mn-cs"/>
          </a:endParaRPr>
        </a:p>
        <a:p>
          <a:endParaRPr lang="en-US" altLang="ja-JP" sz="1100">
            <a:solidFill>
              <a:schemeClr val="lt1"/>
            </a:solidFill>
            <a:effectLst/>
            <a:latin typeface="+mn-lt"/>
            <a:ea typeface="+mn-ea"/>
            <a:cs typeface="+mn-cs"/>
          </a:endParaRPr>
        </a:p>
        <a:p>
          <a:endParaRPr lang="ja-JP" altLang="ja-JP">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49293</xdr:colOff>
      <xdr:row>2</xdr:row>
      <xdr:rowOff>12324</xdr:rowOff>
    </xdr:from>
    <xdr:to>
      <xdr:col>19</xdr:col>
      <xdr:colOff>517586</xdr:colOff>
      <xdr:row>50</xdr:row>
      <xdr:rowOff>29577</xdr:rowOff>
    </xdr:to>
    <xdr:pic>
      <xdr:nvPicPr>
        <xdr:cNvPr id="2" name="Picture 1">
          <a:extLst>
            <a:ext uri="{FF2B5EF4-FFF2-40B4-BE49-F238E27FC236}">
              <a16:creationId xmlns:a16="http://schemas.microsoft.com/office/drawing/2014/main" id="{B6EF3BA6-CA5F-44DA-81A0-A2C97D0D1EC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989" t="4627" r="18335"/>
        <a:stretch/>
      </xdr:blipFill>
      <xdr:spPr bwMode="auto">
        <a:xfrm>
          <a:off x="649368" y="440949"/>
          <a:ext cx="11269643" cy="9161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126085</xdr:colOff>
      <xdr:row>16</xdr:row>
      <xdr:rowOff>159665</xdr:rowOff>
    </xdr:from>
    <xdr:to>
      <xdr:col>8</xdr:col>
      <xdr:colOff>258792</xdr:colOff>
      <xdr:row>34</xdr:row>
      <xdr:rowOff>131933</xdr:rowOff>
    </xdr:to>
    <xdr:sp macro="" textlink="">
      <xdr:nvSpPr>
        <xdr:cNvPr id="3" name="Speech Bubble: Rectangle 2">
          <a:extLst>
            <a:ext uri="{FF2B5EF4-FFF2-40B4-BE49-F238E27FC236}">
              <a16:creationId xmlns:a16="http://schemas.microsoft.com/office/drawing/2014/main" id="{C95A9AF8-7B9F-47CA-8470-3BD39E4F304F}"/>
            </a:ext>
          </a:extLst>
        </xdr:cNvPr>
        <xdr:cNvSpPr/>
      </xdr:nvSpPr>
      <xdr:spPr>
        <a:xfrm>
          <a:off x="2526385" y="3255290"/>
          <a:ext cx="2533007" cy="3401268"/>
        </a:xfrm>
        <a:prstGeom prst="wedgeRectCallout">
          <a:avLst>
            <a:gd name="adj1" fmla="val -60718"/>
            <a:gd name="adj2" fmla="val -334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Replace with the following:</a:t>
          </a:r>
        </a:p>
        <a:p>
          <a:pPr algn="l"/>
          <a:r>
            <a:rPr lang="en-US" sz="1100"/>
            <a:t>IO LC</a:t>
          </a:r>
        </a:p>
        <a:p>
          <a:pPr algn="l"/>
          <a:r>
            <a:rPr lang="en-US" sz="1100" baseline="0"/>
            <a:t>IO RCC</a:t>
          </a:r>
          <a:br>
            <a:rPr lang="en-US" sz="1100" baseline="0"/>
          </a:br>
          <a:r>
            <a:rPr lang="en-US" sz="1100" baseline="0"/>
            <a:t>IO HN</a:t>
          </a:r>
        </a:p>
        <a:p>
          <a:pPr algn="l"/>
          <a:r>
            <a:rPr lang="en-US" sz="1100" baseline="0"/>
            <a:t>IO GC</a:t>
          </a:r>
        </a:p>
        <a:p>
          <a:pPr algn="l"/>
          <a:r>
            <a:rPr lang="en-US" sz="1100" baseline="0"/>
            <a:t>IO EC</a:t>
          </a:r>
        </a:p>
        <a:p>
          <a:pPr algn="l"/>
          <a:r>
            <a:rPr lang="en-US" sz="1100" baseline="0"/>
            <a:t>IO CRC</a:t>
          </a:r>
        </a:p>
        <a:p>
          <a:pPr algn="l"/>
          <a:r>
            <a:rPr lang="en-US" sz="1100" baseline="0"/>
            <a:t>IO MELA</a:t>
          </a:r>
        </a:p>
        <a:p>
          <a:pPr algn="l"/>
          <a:r>
            <a:rPr lang="en-US" sz="1100" baseline="0"/>
            <a:t>BA</a:t>
          </a:r>
        </a:p>
        <a:p>
          <a:pPr algn="l"/>
          <a:r>
            <a:rPr lang="en-US" sz="1100" baseline="0"/>
            <a:t>EQ</a:t>
          </a:r>
        </a:p>
        <a:p>
          <a:pPr algn="l"/>
          <a:r>
            <a:rPr lang="en-US" sz="1100" baseline="0"/>
            <a:t>OR</a:t>
          </a:r>
        </a:p>
        <a:p>
          <a:pPr algn="l"/>
          <a:r>
            <a:rPr lang="en-US" sz="1100" baseline="0"/>
            <a:t>HEMA MM</a:t>
          </a:r>
        </a:p>
        <a:p>
          <a:pPr algn="l"/>
          <a:r>
            <a:rPr lang="en-US" sz="1100" baseline="0"/>
            <a:t>HEMA LYM</a:t>
          </a:r>
        </a:p>
        <a:p>
          <a:pPr algn="l"/>
          <a:r>
            <a:rPr lang="en-US" sz="1100" baseline="0"/>
            <a:t>HEMA MDS</a:t>
          </a:r>
        </a:p>
        <a:p>
          <a:pPr algn="l"/>
          <a:r>
            <a:rPr lang="en-US" sz="1100" baseline="0"/>
            <a:t>HEMA ATL</a:t>
          </a:r>
        </a:p>
        <a:p>
          <a:pPr algn="l"/>
          <a:r>
            <a:rPr lang="en-US" sz="1100" baseline="0"/>
            <a:t>HEMA CML</a:t>
          </a:r>
        </a:p>
        <a:p>
          <a:pPr algn="l"/>
          <a:r>
            <a:rPr lang="en-US" sz="1100" baseline="0"/>
            <a:t>HEMA HL</a:t>
          </a:r>
        </a:p>
        <a:p>
          <a:pPr algn="l"/>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34595-81FA-4157-99B0-15A28CF3B640}">
  <dimension ref="A2:F7"/>
  <sheetViews>
    <sheetView showGridLines="0" zoomScaleNormal="100" workbookViewId="0"/>
  </sheetViews>
  <sheetFormatPr defaultColWidth="0" defaultRowHeight="13.2"/>
  <cols>
    <col min="1" max="1" width="1.6640625" style="4" customWidth="1"/>
    <col min="2" max="5" width="30.6640625" style="4" customWidth="1"/>
    <col min="6" max="6" width="15.33203125" style="4" customWidth="1"/>
    <col min="7" max="16384" width="9.109375" style="4" hidden="1"/>
  </cols>
  <sheetData>
    <row r="2" spans="2:6">
      <c r="B2" s="1" t="s">
        <v>0</v>
      </c>
      <c r="C2" s="2" t="s">
        <v>1</v>
      </c>
      <c r="D2" s="1" t="s">
        <v>2</v>
      </c>
      <c r="E2" s="3" t="s">
        <v>3</v>
      </c>
    </row>
    <row r="3" spans="2:6">
      <c r="B3" s="1" t="s">
        <v>4</v>
      </c>
      <c r="C3" s="2" t="s">
        <v>5</v>
      </c>
      <c r="D3" s="1" t="s">
        <v>6</v>
      </c>
      <c r="E3" s="5" t="s">
        <v>466</v>
      </c>
    </row>
    <row r="4" spans="2:6" ht="30.15" customHeight="1">
      <c r="B4" s="1" t="s">
        <v>7</v>
      </c>
      <c r="C4" s="173" t="s">
        <v>8</v>
      </c>
      <c r="D4" s="173"/>
      <c r="E4" s="173"/>
    </row>
    <row r="5" spans="2:6">
      <c r="B5" s="6" t="s">
        <v>9</v>
      </c>
      <c r="C5" s="7"/>
      <c r="D5" s="7"/>
      <c r="E5" s="8"/>
    </row>
    <row r="6" spans="2:6" ht="216" customHeight="1">
      <c r="B6" s="174" t="s">
        <v>10</v>
      </c>
      <c r="C6" s="175"/>
      <c r="D6" s="175"/>
      <c r="E6" s="176"/>
    </row>
    <row r="7" spans="2:6">
      <c r="B7" s="1" t="s">
        <v>11</v>
      </c>
      <c r="C7" s="177" t="s">
        <v>12</v>
      </c>
      <c r="D7" s="177"/>
      <c r="E7" s="177"/>
      <c r="F7" s="9"/>
    </row>
  </sheetData>
  <mergeCells count="3">
    <mergeCell ref="C4:E4"/>
    <mergeCell ref="B6:E6"/>
    <mergeCell ref="C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3A06-585B-4377-B471-86398C89938A}">
  <dimension ref="A1:G112"/>
  <sheetViews>
    <sheetView showGridLines="0" zoomScale="85" zoomScaleNormal="85" workbookViewId="0">
      <pane ySplit="1" topLeftCell="A23" activePane="bottomLeft" state="frozen"/>
      <selection pane="bottomLeft" activeCell="E23" sqref="E23"/>
    </sheetView>
  </sheetViews>
  <sheetFormatPr defaultColWidth="9.109375" defaultRowHeight="14.4"/>
  <cols>
    <col min="1" max="1" width="3.6640625" customWidth="1"/>
    <col min="2" max="4" width="25.6640625" customWidth="1"/>
    <col min="5" max="5" width="80.6640625" customWidth="1"/>
    <col min="7" max="7" width="72" customWidth="1"/>
  </cols>
  <sheetData>
    <row r="1" spans="1:6" ht="15" thickBot="1">
      <c r="A1" s="10" t="s">
        <v>13</v>
      </c>
      <c r="B1" s="10" t="s">
        <v>14</v>
      </c>
      <c r="C1" s="10" t="s">
        <v>15</v>
      </c>
      <c r="D1" s="10" t="s">
        <v>16</v>
      </c>
      <c r="E1" s="10" t="s">
        <v>17</v>
      </c>
      <c r="F1" s="11"/>
    </row>
    <row r="2" spans="1:6" ht="148.80000000000001" thickTop="1">
      <c r="A2" s="12">
        <v>1</v>
      </c>
      <c r="B2" s="13" t="str">
        <f ca="1">IF($C2="","",INDIRECT("'CR_Summary'!E2")&amp;"_REQ_"&amp;TEXT($A2,"000"))</f>
        <v>DMND0000000_REQ_001</v>
      </c>
      <c r="C2" s="14" t="s">
        <v>18</v>
      </c>
      <c r="D2" s="14" t="s">
        <v>19</v>
      </c>
      <c r="E2" s="14" t="s">
        <v>20</v>
      </c>
      <c r="F2" s="15"/>
    </row>
    <row r="3" spans="1:6" ht="25.95" customHeight="1">
      <c r="A3" s="16">
        <f>A2+1</f>
        <v>2</v>
      </c>
      <c r="B3" s="17" t="str">
        <f ca="1">IF($C3="","",INDIRECT("'CR_Summary'!E2")&amp;"_REQ_"&amp;TEXT($A3,"000"))</f>
        <v>DMND0000000_REQ_002</v>
      </c>
      <c r="C3" s="18" t="s">
        <v>18</v>
      </c>
      <c r="D3" s="18" t="s">
        <v>19</v>
      </c>
      <c r="E3" s="19" t="s">
        <v>467</v>
      </c>
      <c r="F3" s="15"/>
    </row>
    <row r="4" spans="1:6" ht="159.75" customHeight="1">
      <c r="A4" s="16">
        <f t="shared" ref="A4:A67" si="0">A3+1</f>
        <v>3</v>
      </c>
      <c r="B4" s="17" t="str">
        <f t="shared" ref="B4:B67" ca="1" si="1">IF($C4="","",INDIRECT("'CR_Summary'!E2")&amp;"_REQ_"&amp;TEXT($A4,"000"))</f>
        <v>DMND0000000_REQ_003</v>
      </c>
      <c r="C4" s="18" t="s">
        <v>18</v>
      </c>
      <c r="D4" s="18" t="s">
        <v>21</v>
      </c>
      <c r="E4" s="18" t="s">
        <v>22</v>
      </c>
      <c r="F4" s="11"/>
    </row>
    <row r="5" spans="1:6">
      <c r="A5" s="16">
        <f t="shared" si="0"/>
        <v>4</v>
      </c>
      <c r="B5" s="17" t="str">
        <f t="shared" ca="1" si="1"/>
        <v>DMND0000000_REQ_004</v>
      </c>
      <c r="C5" s="18" t="s">
        <v>18</v>
      </c>
      <c r="D5" s="18" t="s">
        <v>21</v>
      </c>
      <c r="E5" s="19" t="s">
        <v>467</v>
      </c>
      <c r="F5" s="11"/>
    </row>
    <row r="6" spans="1:6" ht="98.25" customHeight="1">
      <c r="A6" s="16">
        <f t="shared" si="0"/>
        <v>5</v>
      </c>
      <c r="B6" s="17" t="str">
        <f t="shared" ca="1" si="1"/>
        <v>DMND0000000_REQ_005</v>
      </c>
      <c r="C6" s="18" t="s">
        <v>18</v>
      </c>
      <c r="D6" s="18" t="s">
        <v>23</v>
      </c>
      <c r="E6" s="18" t="s">
        <v>24</v>
      </c>
      <c r="F6" s="11"/>
    </row>
    <row r="7" spans="1:6">
      <c r="A7" s="16">
        <f t="shared" si="0"/>
        <v>6</v>
      </c>
      <c r="B7" s="17" t="str">
        <f t="shared" ca="1" si="1"/>
        <v>DMND0000000_REQ_006</v>
      </c>
      <c r="C7" s="18" t="s">
        <v>18</v>
      </c>
      <c r="D7" s="18" t="s">
        <v>23</v>
      </c>
      <c r="E7" s="19" t="s">
        <v>468</v>
      </c>
      <c r="F7" s="11"/>
    </row>
    <row r="8" spans="1:6" ht="136.80000000000001">
      <c r="A8" s="16">
        <f t="shared" si="0"/>
        <v>7</v>
      </c>
      <c r="B8" s="17" t="str">
        <f t="shared" ca="1" si="1"/>
        <v>DMND0000000_REQ_007</v>
      </c>
      <c r="C8" s="18" t="s">
        <v>18</v>
      </c>
      <c r="D8" s="18" t="s">
        <v>25</v>
      </c>
      <c r="E8" s="18" t="s">
        <v>22</v>
      </c>
      <c r="F8" s="11"/>
    </row>
    <row r="9" spans="1:6">
      <c r="A9" s="16">
        <f t="shared" si="0"/>
        <v>8</v>
      </c>
      <c r="B9" s="17" t="str">
        <f t="shared" ca="1" si="1"/>
        <v>DMND0000000_REQ_008</v>
      </c>
      <c r="C9" s="18" t="s">
        <v>18</v>
      </c>
      <c r="D9" s="18" t="s">
        <v>25</v>
      </c>
      <c r="E9" s="19" t="s">
        <v>467</v>
      </c>
      <c r="F9" s="11"/>
    </row>
    <row r="10" spans="1:6" ht="136.80000000000001">
      <c r="A10" s="16">
        <f t="shared" si="0"/>
        <v>9</v>
      </c>
      <c r="B10" s="17" t="str">
        <f t="shared" ca="1" si="1"/>
        <v>DMND0000000_REQ_009</v>
      </c>
      <c r="C10" s="18" t="s">
        <v>18</v>
      </c>
      <c r="D10" s="18" t="s">
        <v>26</v>
      </c>
      <c r="E10" s="18" t="s">
        <v>22</v>
      </c>
      <c r="F10" s="11"/>
    </row>
    <row r="11" spans="1:6" ht="22.8">
      <c r="A11" s="16">
        <f t="shared" si="0"/>
        <v>10</v>
      </c>
      <c r="B11" s="17" t="str">
        <f t="shared" ca="1" si="1"/>
        <v>DMND0000000_REQ_010</v>
      </c>
      <c r="C11" s="18" t="s">
        <v>18</v>
      </c>
      <c r="D11" s="18" t="s">
        <v>26</v>
      </c>
      <c r="E11" s="19" t="s">
        <v>467</v>
      </c>
      <c r="F11" s="11"/>
    </row>
    <row r="12" spans="1:6" ht="136.80000000000001">
      <c r="A12" s="16">
        <f t="shared" si="0"/>
        <v>11</v>
      </c>
      <c r="B12" s="17" t="str">
        <f t="shared" ca="1" si="1"/>
        <v>DMND0000000_REQ_011</v>
      </c>
      <c r="C12" s="18" t="s">
        <v>18</v>
      </c>
      <c r="D12" s="18" t="s">
        <v>27</v>
      </c>
      <c r="E12" s="18" t="s">
        <v>22</v>
      </c>
      <c r="F12" s="11"/>
    </row>
    <row r="13" spans="1:6">
      <c r="A13" s="16">
        <f t="shared" si="0"/>
        <v>12</v>
      </c>
      <c r="B13" s="17" t="str">
        <f t="shared" ca="1" si="1"/>
        <v>DMND0000000_REQ_012</v>
      </c>
      <c r="C13" s="18" t="s">
        <v>18</v>
      </c>
      <c r="D13" s="18" t="s">
        <v>27</v>
      </c>
      <c r="E13" s="19" t="s">
        <v>467</v>
      </c>
      <c r="F13" s="11"/>
    </row>
    <row r="14" spans="1:6" ht="136.80000000000001">
      <c r="A14" s="16">
        <f t="shared" si="0"/>
        <v>13</v>
      </c>
      <c r="B14" s="17" t="str">
        <f t="shared" ca="1" si="1"/>
        <v>DMND0000000_REQ_013</v>
      </c>
      <c r="C14" s="18" t="s">
        <v>18</v>
      </c>
      <c r="D14" s="18" t="s">
        <v>28</v>
      </c>
      <c r="E14" s="18" t="s">
        <v>22</v>
      </c>
      <c r="F14" s="11"/>
    </row>
    <row r="15" spans="1:6" ht="22.8">
      <c r="A15" s="16">
        <f t="shared" si="0"/>
        <v>14</v>
      </c>
      <c r="B15" s="17" t="str">
        <f t="shared" ca="1" si="1"/>
        <v>DMND0000000_REQ_014</v>
      </c>
      <c r="C15" s="18" t="s">
        <v>18</v>
      </c>
      <c r="D15" s="18" t="s">
        <v>28</v>
      </c>
      <c r="E15" s="19" t="s">
        <v>467</v>
      </c>
      <c r="F15" s="11"/>
    </row>
    <row r="16" spans="1:6" ht="136.80000000000001">
      <c r="A16" s="16">
        <f t="shared" si="0"/>
        <v>15</v>
      </c>
      <c r="B16" s="17" t="str">
        <f t="shared" ca="1" si="1"/>
        <v>DMND0000000_REQ_015</v>
      </c>
      <c r="C16" s="18" t="s">
        <v>18</v>
      </c>
      <c r="D16" s="18" t="s">
        <v>29</v>
      </c>
      <c r="E16" s="18" t="s">
        <v>22</v>
      </c>
      <c r="F16" s="11"/>
    </row>
    <row r="17" spans="1:5" ht="22.8">
      <c r="A17" s="16">
        <f t="shared" si="0"/>
        <v>16</v>
      </c>
      <c r="B17" s="17" t="str">
        <f t="shared" ca="1" si="1"/>
        <v>DMND0000000_REQ_016</v>
      </c>
      <c r="C17" s="18" t="s">
        <v>18</v>
      </c>
      <c r="D17" s="18" t="s">
        <v>29</v>
      </c>
      <c r="E17" s="19" t="s">
        <v>467</v>
      </c>
    </row>
    <row r="18" spans="1:5" ht="136.80000000000001">
      <c r="A18" s="16">
        <f t="shared" si="0"/>
        <v>17</v>
      </c>
      <c r="B18" s="17" t="str">
        <f t="shared" ca="1" si="1"/>
        <v>DMND0000000_REQ_017</v>
      </c>
      <c r="C18" s="18" t="s">
        <v>18</v>
      </c>
      <c r="D18" s="18" t="s">
        <v>30</v>
      </c>
      <c r="E18" s="18" t="s">
        <v>22</v>
      </c>
    </row>
    <row r="19" spans="1:5">
      <c r="A19" s="16">
        <f t="shared" si="0"/>
        <v>18</v>
      </c>
      <c r="B19" s="17" t="str">
        <f t="shared" ca="1" si="1"/>
        <v>DMND0000000_REQ_018</v>
      </c>
      <c r="C19" s="18" t="s">
        <v>18</v>
      </c>
      <c r="D19" s="18" t="s">
        <v>30</v>
      </c>
      <c r="E19" s="19" t="s">
        <v>467</v>
      </c>
    </row>
    <row r="20" spans="1:5" ht="148.19999999999999">
      <c r="A20" s="16">
        <f t="shared" si="0"/>
        <v>19</v>
      </c>
      <c r="B20" s="17" t="str">
        <f t="shared" ca="1" si="1"/>
        <v>DMND0000000_REQ_019</v>
      </c>
      <c r="C20" s="18" t="s">
        <v>18</v>
      </c>
      <c r="D20" s="18" t="s">
        <v>31</v>
      </c>
      <c r="E20" s="18" t="s">
        <v>32</v>
      </c>
    </row>
    <row r="21" spans="1:5" ht="148.19999999999999">
      <c r="A21" s="16">
        <f t="shared" si="0"/>
        <v>20</v>
      </c>
      <c r="B21" s="17" t="str">
        <f t="shared" ca="1" si="1"/>
        <v>DMND0000000_REQ_020</v>
      </c>
      <c r="C21" s="18" t="s">
        <v>18</v>
      </c>
      <c r="D21" s="18" t="s">
        <v>33</v>
      </c>
      <c r="E21" s="18" t="s">
        <v>32</v>
      </c>
    </row>
    <row r="22" spans="1:5" ht="239.4">
      <c r="A22" s="16">
        <f t="shared" si="0"/>
        <v>21</v>
      </c>
      <c r="B22" s="17" t="str">
        <f t="shared" ca="1" si="1"/>
        <v>DMND0000000_REQ_021</v>
      </c>
      <c r="C22" s="18" t="s">
        <v>18</v>
      </c>
      <c r="D22" s="18" t="s">
        <v>34</v>
      </c>
      <c r="E22" s="18" t="s">
        <v>35</v>
      </c>
    </row>
    <row r="23" spans="1:5" ht="148.19999999999999">
      <c r="A23" s="16">
        <f t="shared" si="0"/>
        <v>22</v>
      </c>
      <c r="B23" s="17" t="str">
        <f t="shared" ca="1" si="1"/>
        <v>DMND0000000_REQ_022</v>
      </c>
      <c r="C23" s="18" t="s">
        <v>18</v>
      </c>
      <c r="D23" s="18" t="s">
        <v>36</v>
      </c>
      <c r="E23" s="18" t="s">
        <v>37</v>
      </c>
    </row>
    <row r="24" spans="1:5" ht="148.19999999999999">
      <c r="A24" s="16">
        <f t="shared" si="0"/>
        <v>23</v>
      </c>
      <c r="B24" s="17" t="str">
        <f t="shared" ca="1" si="1"/>
        <v>DMND0000000_REQ_023</v>
      </c>
      <c r="C24" s="18" t="s">
        <v>18</v>
      </c>
      <c r="D24" s="18" t="s">
        <v>38</v>
      </c>
      <c r="E24" s="18" t="s">
        <v>37</v>
      </c>
    </row>
    <row r="25" spans="1:5" ht="136.80000000000001">
      <c r="A25" s="16">
        <f t="shared" si="0"/>
        <v>24</v>
      </c>
      <c r="B25" s="17" t="str">
        <f t="shared" ca="1" si="1"/>
        <v>DMND0000000_REQ_024</v>
      </c>
      <c r="C25" s="18" t="s">
        <v>18</v>
      </c>
      <c r="D25" s="18" t="s">
        <v>39</v>
      </c>
      <c r="E25" s="18" t="s">
        <v>22</v>
      </c>
    </row>
    <row r="26" spans="1:5">
      <c r="A26" s="16">
        <f t="shared" si="0"/>
        <v>25</v>
      </c>
      <c r="B26" s="17" t="str">
        <f t="shared" ca="1" si="1"/>
        <v>DMND0000000_REQ_025</v>
      </c>
      <c r="C26" s="18" t="s">
        <v>18</v>
      </c>
      <c r="D26" s="18" t="s">
        <v>39</v>
      </c>
      <c r="E26" s="19" t="s">
        <v>467</v>
      </c>
    </row>
    <row r="27" spans="1:5" ht="136.80000000000001">
      <c r="A27" s="16">
        <f t="shared" si="0"/>
        <v>26</v>
      </c>
      <c r="B27" s="17" t="str">
        <f t="shared" ca="1" si="1"/>
        <v>DMND0000000_REQ_026</v>
      </c>
      <c r="C27" s="18" t="s">
        <v>18</v>
      </c>
      <c r="D27" s="18" t="s">
        <v>40</v>
      </c>
      <c r="E27" s="18" t="s">
        <v>22</v>
      </c>
    </row>
    <row r="28" spans="1:5">
      <c r="A28" s="16">
        <f t="shared" si="0"/>
        <v>27</v>
      </c>
      <c r="B28" s="17" t="str">
        <f t="shared" ca="1" si="1"/>
        <v>DMND0000000_REQ_027</v>
      </c>
      <c r="C28" s="18" t="s">
        <v>18</v>
      </c>
      <c r="D28" s="18" t="s">
        <v>40</v>
      </c>
      <c r="E28" s="19" t="s">
        <v>467</v>
      </c>
    </row>
    <row r="29" spans="1:5" ht="136.80000000000001">
      <c r="A29" s="16">
        <f t="shared" si="0"/>
        <v>28</v>
      </c>
      <c r="B29" s="17" t="str">
        <f t="shared" ca="1" si="1"/>
        <v>DMND0000000_REQ_028</v>
      </c>
      <c r="C29" s="18" t="s">
        <v>18</v>
      </c>
      <c r="D29" s="18" t="s">
        <v>41</v>
      </c>
      <c r="E29" s="18" t="s">
        <v>22</v>
      </c>
    </row>
    <row r="30" spans="1:5" ht="22.8">
      <c r="A30" s="16">
        <f t="shared" si="0"/>
        <v>29</v>
      </c>
      <c r="B30" s="17" t="str">
        <f t="shared" ca="1" si="1"/>
        <v>DMND0000000_REQ_029</v>
      </c>
      <c r="C30" s="18" t="s">
        <v>18</v>
      </c>
      <c r="D30" s="18" t="s">
        <v>41</v>
      </c>
      <c r="E30" s="19" t="s">
        <v>467</v>
      </c>
    </row>
    <row r="31" spans="1:5" ht="136.80000000000001">
      <c r="A31" s="16">
        <f t="shared" si="0"/>
        <v>30</v>
      </c>
      <c r="B31" s="17" t="str">
        <f t="shared" ca="1" si="1"/>
        <v>DMND0000000_REQ_030</v>
      </c>
      <c r="C31" s="18" t="s">
        <v>18</v>
      </c>
      <c r="D31" s="18" t="s">
        <v>42</v>
      </c>
      <c r="E31" s="18" t="s">
        <v>22</v>
      </c>
    </row>
    <row r="32" spans="1:5" ht="22.8">
      <c r="A32" s="16">
        <f t="shared" si="0"/>
        <v>31</v>
      </c>
      <c r="B32" s="17" t="str">
        <f t="shared" ca="1" si="1"/>
        <v>DMND0000000_REQ_031</v>
      </c>
      <c r="C32" s="18" t="s">
        <v>18</v>
      </c>
      <c r="D32" s="18" t="s">
        <v>42</v>
      </c>
      <c r="E32" s="19" t="s">
        <v>467</v>
      </c>
    </row>
    <row r="33" spans="1:7" ht="136.80000000000001">
      <c r="A33" s="16">
        <f t="shared" si="0"/>
        <v>32</v>
      </c>
      <c r="B33" s="17" t="str">
        <f t="shared" ca="1" si="1"/>
        <v>DMND0000000_REQ_032</v>
      </c>
      <c r="C33" s="18" t="s">
        <v>18</v>
      </c>
      <c r="D33" s="18" t="s">
        <v>43</v>
      </c>
      <c r="E33" s="18" t="s">
        <v>22</v>
      </c>
    </row>
    <row r="34" spans="1:7">
      <c r="A34" s="16">
        <f t="shared" si="0"/>
        <v>33</v>
      </c>
      <c r="B34" s="17" t="str">
        <f t="shared" ca="1" si="1"/>
        <v>DMND0000000_REQ_033</v>
      </c>
      <c r="C34" s="18" t="s">
        <v>18</v>
      </c>
      <c r="D34" s="18" t="s">
        <v>43</v>
      </c>
      <c r="E34" s="19" t="s">
        <v>467</v>
      </c>
    </row>
    <row r="35" spans="1:7" ht="353.4">
      <c r="A35" s="16">
        <f t="shared" si="0"/>
        <v>34</v>
      </c>
      <c r="B35" s="17" t="str">
        <f t="shared" ca="1" si="1"/>
        <v>DMND0000000_REQ_034</v>
      </c>
      <c r="C35" s="18" t="s">
        <v>18</v>
      </c>
      <c r="D35" s="18" t="s">
        <v>44</v>
      </c>
      <c r="E35" s="18" t="s">
        <v>45</v>
      </c>
    </row>
    <row r="36" spans="1:7">
      <c r="A36" s="16">
        <f t="shared" si="0"/>
        <v>35</v>
      </c>
      <c r="B36" s="17" t="str">
        <f t="shared" ca="1" si="1"/>
        <v>DMND0000000_REQ_035</v>
      </c>
      <c r="C36" s="18" t="s">
        <v>18</v>
      </c>
      <c r="D36" s="18" t="s">
        <v>44</v>
      </c>
      <c r="E36" s="19" t="s">
        <v>467</v>
      </c>
    </row>
    <row r="37" spans="1:7" ht="193.8">
      <c r="A37" s="16">
        <f t="shared" si="0"/>
        <v>36</v>
      </c>
      <c r="B37" s="17" t="str">
        <f t="shared" ca="1" si="1"/>
        <v>DMND0000000_REQ_036</v>
      </c>
      <c r="C37" s="18" t="s">
        <v>18</v>
      </c>
      <c r="D37" s="18" t="s">
        <v>46</v>
      </c>
      <c r="E37" s="18" t="s">
        <v>47</v>
      </c>
    </row>
    <row r="38" spans="1:7">
      <c r="A38" s="16">
        <f t="shared" si="0"/>
        <v>37</v>
      </c>
      <c r="B38" s="17" t="str">
        <f t="shared" ca="1" si="1"/>
        <v>DMND0000000_REQ_037</v>
      </c>
      <c r="C38" s="18" t="s">
        <v>18</v>
      </c>
      <c r="D38" s="18" t="s">
        <v>46</v>
      </c>
      <c r="E38" s="19" t="s">
        <v>48</v>
      </c>
    </row>
    <row r="39" spans="1:7" s="11" customFormat="1" ht="27" customHeight="1">
      <c r="A39" s="16">
        <f t="shared" si="0"/>
        <v>38</v>
      </c>
      <c r="B39" s="17" t="str">
        <f t="shared" ca="1" si="1"/>
        <v>DMND0000000_REQ_038</v>
      </c>
      <c r="C39" s="18" t="s">
        <v>1</v>
      </c>
      <c r="D39" s="18" t="s">
        <v>49</v>
      </c>
      <c r="E39" s="18" t="s">
        <v>50</v>
      </c>
      <c r="F39"/>
      <c r="G39"/>
    </row>
    <row r="40" spans="1:7" s="11" customFormat="1">
      <c r="A40" s="16">
        <f t="shared" si="0"/>
        <v>39</v>
      </c>
      <c r="B40" s="17" t="str">
        <f t="shared" ca="1" si="1"/>
        <v>DMND0000000_REQ_039</v>
      </c>
      <c r="C40" s="18" t="s">
        <v>51</v>
      </c>
      <c r="D40" s="18" t="s">
        <v>52</v>
      </c>
      <c r="E40" s="18" t="s">
        <v>53</v>
      </c>
      <c r="F40"/>
      <c r="G40"/>
    </row>
    <row r="41" spans="1:7" s="11" customFormat="1">
      <c r="A41" s="16">
        <f t="shared" si="0"/>
        <v>40</v>
      </c>
      <c r="B41" s="17" t="str">
        <f t="shared" ca="1" si="1"/>
        <v/>
      </c>
      <c r="C41" s="18"/>
      <c r="D41" s="18"/>
      <c r="E41" s="20"/>
      <c r="F41"/>
      <c r="G41"/>
    </row>
    <row r="42" spans="1:7" s="11" customFormat="1">
      <c r="A42" s="16">
        <f t="shared" si="0"/>
        <v>41</v>
      </c>
      <c r="B42" s="17" t="str">
        <f t="shared" ca="1" si="1"/>
        <v/>
      </c>
      <c r="C42" s="18"/>
      <c r="D42" s="18"/>
      <c r="E42" s="20"/>
      <c r="F42"/>
      <c r="G42"/>
    </row>
    <row r="43" spans="1:7" s="11" customFormat="1">
      <c r="A43" s="16">
        <f t="shared" si="0"/>
        <v>42</v>
      </c>
      <c r="B43" s="17" t="str">
        <f t="shared" ca="1" si="1"/>
        <v/>
      </c>
      <c r="C43" s="18"/>
      <c r="D43" s="18"/>
      <c r="E43" s="18"/>
      <c r="F43"/>
      <c r="G43"/>
    </row>
    <row r="44" spans="1:7" s="11" customFormat="1">
      <c r="A44" s="16">
        <f t="shared" si="0"/>
        <v>43</v>
      </c>
      <c r="B44" s="17" t="str">
        <f t="shared" ca="1" si="1"/>
        <v/>
      </c>
      <c r="C44" s="18"/>
      <c r="D44" s="18"/>
      <c r="E44" s="18"/>
      <c r="F44"/>
      <c r="G44"/>
    </row>
    <row r="45" spans="1:7" s="11" customFormat="1">
      <c r="A45" s="16">
        <f t="shared" si="0"/>
        <v>44</v>
      </c>
      <c r="B45" s="17" t="str">
        <f t="shared" ca="1" si="1"/>
        <v/>
      </c>
      <c r="C45" s="18"/>
      <c r="D45" s="18"/>
      <c r="E45" s="18"/>
      <c r="F45"/>
      <c r="G45"/>
    </row>
    <row r="46" spans="1:7" s="11" customFormat="1">
      <c r="A46" s="16">
        <f t="shared" si="0"/>
        <v>45</v>
      </c>
      <c r="B46" s="17" t="str">
        <f t="shared" ca="1" si="1"/>
        <v/>
      </c>
      <c r="C46" s="18"/>
      <c r="D46" s="18"/>
      <c r="E46" s="18"/>
      <c r="F46"/>
      <c r="G46"/>
    </row>
    <row r="47" spans="1:7" s="11" customFormat="1">
      <c r="A47" s="16">
        <f t="shared" si="0"/>
        <v>46</v>
      </c>
      <c r="B47" s="17" t="str">
        <f t="shared" ca="1" si="1"/>
        <v/>
      </c>
      <c r="C47" s="18"/>
      <c r="D47" s="18"/>
      <c r="E47" s="18"/>
      <c r="F47"/>
      <c r="G47"/>
    </row>
    <row r="48" spans="1:7" s="11" customFormat="1">
      <c r="A48" s="16">
        <f t="shared" si="0"/>
        <v>47</v>
      </c>
      <c r="B48" s="17" t="str">
        <f t="shared" ca="1" si="1"/>
        <v/>
      </c>
      <c r="C48" s="18"/>
      <c r="D48" s="18"/>
      <c r="E48" s="18"/>
      <c r="F48"/>
      <c r="G48"/>
    </row>
    <row r="49" spans="1:7" s="11" customFormat="1">
      <c r="A49" s="16">
        <f t="shared" si="0"/>
        <v>48</v>
      </c>
      <c r="B49" s="17" t="str">
        <f t="shared" ca="1" si="1"/>
        <v/>
      </c>
      <c r="C49" s="18"/>
      <c r="D49" s="18"/>
      <c r="E49" s="18"/>
      <c r="F49"/>
      <c r="G49"/>
    </row>
    <row r="50" spans="1:7" s="11" customFormat="1">
      <c r="A50" s="16">
        <f t="shared" si="0"/>
        <v>49</v>
      </c>
      <c r="B50" s="17" t="str">
        <f t="shared" ca="1" si="1"/>
        <v/>
      </c>
      <c r="C50" s="18"/>
      <c r="D50" s="18"/>
      <c r="E50" s="18"/>
      <c r="F50"/>
      <c r="G50"/>
    </row>
    <row r="51" spans="1:7" s="11" customFormat="1">
      <c r="A51" s="16">
        <f t="shared" si="0"/>
        <v>50</v>
      </c>
      <c r="B51" s="17" t="str">
        <f t="shared" ca="1" si="1"/>
        <v/>
      </c>
      <c r="C51" s="18"/>
      <c r="D51" s="18"/>
      <c r="E51" s="18"/>
      <c r="F51"/>
      <c r="G51"/>
    </row>
    <row r="52" spans="1:7" s="11" customFormat="1">
      <c r="A52" s="16">
        <f t="shared" si="0"/>
        <v>51</v>
      </c>
      <c r="B52" s="17" t="str">
        <f t="shared" ca="1" si="1"/>
        <v/>
      </c>
      <c r="C52" s="18"/>
      <c r="D52" s="18"/>
      <c r="E52" s="18"/>
      <c r="F52"/>
      <c r="G52"/>
    </row>
    <row r="53" spans="1:7" s="11" customFormat="1">
      <c r="A53" s="16">
        <f t="shared" si="0"/>
        <v>52</v>
      </c>
      <c r="B53" s="17" t="str">
        <f t="shared" ca="1" si="1"/>
        <v/>
      </c>
      <c r="C53" s="18"/>
      <c r="D53" s="18"/>
      <c r="E53" s="18"/>
      <c r="F53"/>
      <c r="G53"/>
    </row>
    <row r="54" spans="1:7" s="11" customFormat="1">
      <c r="A54" s="16">
        <f t="shared" si="0"/>
        <v>53</v>
      </c>
      <c r="B54" s="17" t="str">
        <f t="shared" ca="1" si="1"/>
        <v/>
      </c>
      <c r="C54" s="18"/>
      <c r="D54" s="18"/>
      <c r="E54" s="18"/>
      <c r="F54"/>
      <c r="G54"/>
    </row>
    <row r="55" spans="1:7" s="11" customFormat="1">
      <c r="A55" s="16">
        <f t="shared" si="0"/>
        <v>54</v>
      </c>
      <c r="B55" s="17" t="str">
        <f t="shared" ca="1" si="1"/>
        <v/>
      </c>
      <c r="C55" s="18"/>
      <c r="D55" s="18"/>
      <c r="E55" s="20"/>
      <c r="F55"/>
      <c r="G55"/>
    </row>
    <row r="56" spans="1:7" s="11" customFormat="1">
      <c r="A56" s="16">
        <f t="shared" si="0"/>
        <v>55</v>
      </c>
      <c r="B56" s="17" t="str">
        <f t="shared" ca="1" si="1"/>
        <v/>
      </c>
      <c r="C56" s="18"/>
      <c r="D56" s="18"/>
      <c r="E56" s="20"/>
      <c r="F56"/>
      <c r="G56"/>
    </row>
    <row r="57" spans="1:7" s="11" customFormat="1">
      <c r="A57" s="16">
        <f t="shared" si="0"/>
        <v>56</v>
      </c>
      <c r="B57" s="17" t="str">
        <f t="shared" ca="1" si="1"/>
        <v/>
      </c>
      <c r="C57" s="18"/>
      <c r="D57" s="18"/>
      <c r="E57" s="20"/>
      <c r="F57"/>
      <c r="G57"/>
    </row>
    <row r="58" spans="1:7" s="11" customFormat="1">
      <c r="A58" s="16">
        <f t="shared" si="0"/>
        <v>57</v>
      </c>
      <c r="B58" s="17" t="str">
        <f t="shared" ca="1" si="1"/>
        <v/>
      </c>
      <c r="C58" s="18"/>
      <c r="D58" s="18"/>
      <c r="E58" s="18"/>
      <c r="G58"/>
    </row>
    <row r="59" spans="1:7" s="11" customFormat="1">
      <c r="A59" s="16">
        <f t="shared" si="0"/>
        <v>58</v>
      </c>
      <c r="B59" s="17" t="str">
        <f t="shared" ca="1" si="1"/>
        <v/>
      </c>
      <c r="C59" s="18"/>
      <c r="D59" s="18"/>
      <c r="E59" s="18"/>
      <c r="G59"/>
    </row>
    <row r="60" spans="1:7" s="11" customFormat="1">
      <c r="A60" s="16">
        <f t="shared" si="0"/>
        <v>59</v>
      </c>
      <c r="B60" s="17" t="str">
        <f t="shared" ca="1" si="1"/>
        <v/>
      </c>
      <c r="C60" s="18"/>
      <c r="D60" s="18"/>
      <c r="E60" s="18"/>
      <c r="G60"/>
    </row>
    <row r="61" spans="1:7" s="11" customFormat="1">
      <c r="A61" s="16">
        <f t="shared" si="0"/>
        <v>60</v>
      </c>
      <c r="B61" s="17" t="str">
        <f t="shared" ca="1" si="1"/>
        <v/>
      </c>
      <c r="C61" s="18"/>
      <c r="D61" s="18"/>
      <c r="E61" s="18"/>
      <c r="G61"/>
    </row>
    <row r="62" spans="1:7" s="11" customFormat="1">
      <c r="A62" s="16">
        <f t="shared" si="0"/>
        <v>61</v>
      </c>
      <c r="B62" s="17" t="str">
        <f t="shared" ca="1" si="1"/>
        <v/>
      </c>
      <c r="C62" s="18"/>
      <c r="D62" s="18"/>
      <c r="E62" s="18"/>
      <c r="G62"/>
    </row>
    <row r="63" spans="1:7" s="11" customFormat="1">
      <c r="A63" s="16">
        <f t="shared" si="0"/>
        <v>62</v>
      </c>
      <c r="B63" s="17" t="str">
        <f t="shared" ca="1" si="1"/>
        <v/>
      </c>
      <c r="C63" s="18"/>
      <c r="D63" s="18"/>
      <c r="E63" s="18"/>
      <c r="G63"/>
    </row>
    <row r="64" spans="1:7" s="11" customFormat="1">
      <c r="A64" s="16">
        <f t="shared" si="0"/>
        <v>63</v>
      </c>
      <c r="B64" s="17" t="str">
        <f t="shared" ca="1" si="1"/>
        <v/>
      </c>
      <c r="C64" s="18"/>
      <c r="D64" s="18"/>
      <c r="E64" s="18"/>
      <c r="G64"/>
    </row>
    <row r="65" spans="1:7" s="11" customFormat="1">
      <c r="A65" s="16">
        <f t="shared" si="0"/>
        <v>64</v>
      </c>
      <c r="B65" s="17" t="str">
        <f t="shared" ca="1" si="1"/>
        <v/>
      </c>
      <c r="C65" s="18"/>
      <c r="D65" s="18"/>
      <c r="E65" s="18"/>
      <c r="G65"/>
    </row>
    <row r="66" spans="1:7" s="11" customFormat="1">
      <c r="A66" s="16">
        <f t="shared" si="0"/>
        <v>65</v>
      </c>
      <c r="B66" s="17" t="str">
        <f t="shared" ca="1" si="1"/>
        <v/>
      </c>
      <c r="C66" s="18"/>
      <c r="D66" s="18"/>
      <c r="E66" s="18"/>
      <c r="G66"/>
    </row>
    <row r="67" spans="1:7" s="11" customFormat="1">
      <c r="A67" s="16">
        <f t="shared" si="0"/>
        <v>66</v>
      </c>
      <c r="B67" s="17" t="str">
        <f t="shared" ca="1" si="1"/>
        <v/>
      </c>
      <c r="C67" s="18"/>
      <c r="D67" s="18"/>
      <c r="E67" s="18"/>
      <c r="G67"/>
    </row>
    <row r="68" spans="1:7" s="11" customFormat="1">
      <c r="A68" s="16">
        <f t="shared" ref="A68:A111" si="2">A67+1</f>
        <v>67</v>
      </c>
      <c r="B68" s="17" t="str">
        <f t="shared" ref="B68:B111" ca="1" si="3">IF($C68="","",INDIRECT("'CR_Summary'!E2")&amp;"_REQ_"&amp;TEXT($A68,"000"))</f>
        <v/>
      </c>
      <c r="C68" s="18"/>
      <c r="D68" s="18"/>
      <c r="E68" s="18"/>
      <c r="G68"/>
    </row>
    <row r="69" spans="1:7" s="11" customFormat="1">
      <c r="A69" s="16">
        <f t="shared" si="2"/>
        <v>68</v>
      </c>
      <c r="B69" s="17" t="str">
        <f t="shared" ca="1" si="3"/>
        <v/>
      </c>
      <c r="C69" s="18"/>
      <c r="D69" s="18"/>
      <c r="E69" s="18"/>
      <c r="G69"/>
    </row>
    <row r="70" spans="1:7" s="11" customFormat="1">
      <c r="A70" s="16">
        <f t="shared" si="2"/>
        <v>69</v>
      </c>
      <c r="B70" s="17" t="str">
        <f t="shared" ca="1" si="3"/>
        <v/>
      </c>
      <c r="C70" s="18"/>
      <c r="D70" s="18"/>
      <c r="E70" s="20"/>
      <c r="G70"/>
    </row>
    <row r="71" spans="1:7" s="11" customFormat="1">
      <c r="A71" s="16">
        <f t="shared" si="2"/>
        <v>70</v>
      </c>
      <c r="B71" s="17" t="str">
        <f t="shared" ca="1" si="3"/>
        <v/>
      </c>
      <c r="C71" s="18"/>
      <c r="D71" s="18"/>
      <c r="E71" s="20"/>
      <c r="G71"/>
    </row>
    <row r="72" spans="1:7" s="11" customFormat="1">
      <c r="A72" s="16">
        <f t="shared" si="2"/>
        <v>71</v>
      </c>
      <c r="B72" s="17" t="str">
        <f t="shared" ca="1" si="3"/>
        <v/>
      </c>
      <c r="C72" s="18"/>
      <c r="D72" s="18"/>
      <c r="E72" s="20"/>
      <c r="G72"/>
    </row>
    <row r="73" spans="1:7" s="11" customFormat="1">
      <c r="A73" s="16">
        <f t="shared" si="2"/>
        <v>72</v>
      </c>
      <c r="B73" s="17" t="str">
        <f t="shared" ca="1" si="3"/>
        <v/>
      </c>
      <c r="C73" s="18"/>
      <c r="D73" s="18"/>
      <c r="E73" s="18"/>
      <c r="F73" s="15"/>
      <c r="G73"/>
    </row>
    <row r="74" spans="1:7" s="11" customFormat="1">
      <c r="A74" s="16">
        <f t="shared" si="2"/>
        <v>73</v>
      </c>
      <c r="B74" s="17" t="str">
        <f t="shared" ca="1" si="3"/>
        <v/>
      </c>
      <c r="C74" s="18"/>
      <c r="D74" s="18"/>
      <c r="E74" s="18"/>
      <c r="F74"/>
      <c r="G74"/>
    </row>
    <row r="75" spans="1:7" s="11" customFormat="1">
      <c r="A75" s="16">
        <f t="shared" si="2"/>
        <v>74</v>
      </c>
      <c r="B75" s="17" t="str">
        <f t="shared" ca="1" si="3"/>
        <v/>
      </c>
      <c r="C75" s="18"/>
      <c r="D75" s="18"/>
      <c r="E75" s="18"/>
      <c r="F75"/>
      <c r="G75"/>
    </row>
    <row r="76" spans="1:7" s="11" customFormat="1">
      <c r="A76" s="16">
        <f t="shared" si="2"/>
        <v>75</v>
      </c>
      <c r="B76" s="17" t="str">
        <f t="shared" ca="1" si="3"/>
        <v/>
      </c>
      <c r="C76" s="18"/>
      <c r="D76" s="18"/>
      <c r="E76" s="18"/>
      <c r="F76"/>
      <c r="G76"/>
    </row>
    <row r="77" spans="1:7" s="11" customFormat="1">
      <c r="A77" s="16">
        <f t="shared" si="2"/>
        <v>76</v>
      </c>
      <c r="B77" s="17" t="str">
        <f t="shared" ca="1" si="3"/>
        <v/>
      </c>
      <c r="C77" s="18"/>
      <c r="D77" s="18"/>
      <c r="E77" s="18"/>
      <c r="F77"/>
      <c r="G77"/>
    </row>
    <row r="78" spans="1:7" s="11" customFormat="1">
      <c r="A78" s="16">
        <f t="shared" si="2"/>
        <v>77</v>
      </c>
      <c r="B78" s="17" t="str">
        <f t="shared" ca="1" si="3"/>
        <v/>
      </c>
      <c r="C78" s="18"/>
      <c r="D78" s="18"/>
      <c r="E78" s="18"/>
      <c r="F78"/>
      <c r="G78"/>
    </row>
    <row r="79" spans="1:7" s="11" customFormat="1">
      <c r="A79" s="16">
        <f t="shared" si="2"/>
        <v>78</v>
      </c>
      <c r="B79" s="17" t="str">
        <f t="shared" ca="1" si="3"/>
        <v/>
      </c>
      <c r="C79" s="18"/>
      <c r="D79" s="18"/>
      <c r="E79" s="18"/>
      <c r="F79"/>
      <c r="G79"/>
    </row>
    <row r="80" spans="1:7" s="11" customFormat="1">
      <c r="A80" s="16">
        <f t="shared" si="2"/>
        <v>79</v>
      </c>
      <c r="B80" s="17" t="str">
        <f t="shared" ca="1" si="3"/>
        <v/>
      </c>
      <c r="C80" s="18"/>
      <c r="D80" s="18"/>
      <c r="E80" s="18"/>
      <c r="F80"/>
      <c r="G80"/>
    </row>
    <row r="81" spans="1:7" s="11" customFormat="1">
      <c r="A81" s="16">
        <f t="shared" si="2"/>
        <v>80</v>
      </c>
      <c r="B81" s="17" t="str">
        <f t="shared" ca="1" si="3"/>
        <v/>
      </c>
      <c r="C81" s="18"/>
      <c r="D81" s="18"/>
      <c r="E81" s="18"/>
      <c r="F81"/>
      <c r="G81"/>
    </row>
    <row r="82" spans="1:7" s="11" customFormat="1">
      <c r="A82" s="16">
        <f t="shared" si="2"/>
        <v>81</v>
      </c>
      <c r="B82" s="17" t="str">
        <f t="shared" ca="1" si="3"/>
        <v/>
      </c>
      <c r="C82" s="18"/>
      <c r="D82" s="18"/>
      <c r="E82" s="18"/>
      <c r="F82"/>
      <c r="G82"/>
    </row>
    <row r="83" spans="1:7" s="11" customFormat="1">
      <c r="A83" s="16">
        <f t="shared" si="2"/>
        <v>82</v>
      </c>
      <c r="B83" s="17" t="str">
        <f t="shared" ca="1" si="3"/>
        <v/>
      </c>
      <c r="C83" s="18"/>
      <c r="D83" s="18"/>
      <c r="E83" s="18"/>
      <c r="F83"/>
      <c r="G83"/>
    </row>
    <row r="84" spans="1:7" s="11" customFormat="1">
      <c r="A84" s="16">
        <f t="shared" si="2"/>
        <v>83</v>
      </c>
      <c r="B84" s="17" t="str">
        <f t="shared" ca="1" si="3"/>
        <v/>
      </c>
      <c r="C84" s="18"/>
      <c r="D84" s="18"/>
      <c r="E84" s="18"/>
      <c r="F84"/>
      <c r="G84"/>
    </row>
    <row r="85" spans="1:7" s="11" customFormat="1">
      <c r="A85" s="16">
        <f t="shared" si="2"/>
        <v>84</v>
      </c>
      <c r="B85" s="17" t="str">
        <f t="shared" ca="1" si="3"/>
        <v/>
      </c>
      <c r="C85" s="18"/>
      <c r="D85" s="18"/>
      <c r="E85" s="18"/>
      <c r="F85"/>
      <c r="G85"/>
    </row>
    <row r="86" spans="1:7" s="11" customFormat="1">
      <c r="A86" s="16">
        <f t="shared" si="2"/>
        <v>85</v>
      </c>
      <c r="B86" s="17" t="str">
        <f t="shared" ca="1" si="3"/>
        <v/>
      </c>
      <c r="C86" s="18"/>
      <c r="D86" s="18"/>
      <c r="E86" s="18"/>
      <c r="F86"/>
      <c r="G86"/>
    </row>
    <row r="87" spans="1:7" s="11" customFormat="1">
      <c r="A87" s="16">
        <f t="shared" si="2"/>
        <v>86</v>
      </c>
      <c r="B87" s="17" t="str">
        <f t="shared" ca="1" si="3"/>
        <v/>
      </c>
      <c r="C87" s="18"/>
      <c r="D87" s="18"/>
      <c r="E87" s="18"/>
      <c r="F87"/>
      <c r="G87"/>
    </row>
    <row r="88" spans="1:7" s="11" customFormat="1">
      <c r="A88" s="16">
        <f t="shared" si="2"/>
        <v>87</v>
      </c>
      <c r="B88" s="17" t="str">
        <f t="shared" ca="1" si="3"/>
        <v/>
      </c>
      <c r="C88" s="18"/>
      <c r="D88" s="18"/>
      <c r="E88" s="18"/>
      <c r="F88"/>
      <c r="G88"/>
    </row>
    <row r="89" spans="1:7" s="11" customFormat="1">
      <c r="A89" s="16">
        <f t="shared" si="2"/>
        <v>88</v>
      </c>
      <c r="B89" s="17" t="str">
        <f t="shared" ca="1" si="3"/>
        <v/>
      </c>
      <c r="C89" s="18"/>
      <c r="D89" s="18"/>
      <c r="E89" s="18"/>
      <c r="F89"/>
      <c r="G89"/>
    </row>
    <row r="90" spans="1:7" s="11" customFormat="1">
      <c r="A90" s="16">
        <f t="shared" si="2"/>
        <v>89</v>
      </c>
      <c r="B90" s="17" t="str">
        <f t="shared" ca="1" si="3"/>
        <v/>
      </c>
      <c r="C90" s="18"/>
      <c r="D90" s="18"/>
      <c r="E90" s="18"/>
      <c r="F90"/>
      <c r="G90"/>
    </row>
    <row r="91" spans="1:7" s="11" customFormat="1">
      <c r="A91" s="16">
        <f t="shared" si="2"/>
        <v>90</v>
      </c>
      <c r="B91" s="17" t="str">
        <f t="shared" ca="1" si="3"/>
        <v/>
      </c>
      <c r="C91" s="18"/>
      <c r="D91" s="18"/>
      <c r="E91" s="18"/>
      <c r="F91"/>
      <c r="G91"/>
    </row>
    <row r="92" spans="1:7" s="11" customFormat="1">
      <c r="A92" s="16">
        <f t="shared" si="2"/>
        <v>91</v>
      </c>
      <c r="B92" s="17" t="str">
        <f t="shared" ca="1" si="3"/>
        <v/>
      </c>
      <c r="C92" s="18"/>
      <c r="D92" s="18"/>
      <c r="E92" s="18"/>
      <c r="F92"/>
      <c r="G92"/>
    </row>
    <row r="93" spans="1:7" s="11" customFormat="1">
      <c r="A93" s="16">
        <f t="shared" si="2"/>
        <v>92</v>
      </c>
      <c r="B93" s="17" t="str">
        <f t="shared" ca="1" si="3"/>
        <v/>
      </c>
      <c r="C93" s="18"/>
      <c r="D93" s="18"/>
      <c r="E93" s="18"/>
      <c r="F93"/>
      <c r="G93"/>
    </row>
    <row r="94" spans="1:7" s="11" customFormat="1">
      <c r="A94" s="16">
        <f t="shared" si="2"/>
        <v>93</v>
      </c>
      <c r="B94" s="17" t="str">
        <f t="shared" ca="1" si="3"/>
        <v/>
      </c>
      <c r="C94" s="18"/>
      <c r="D94" s="18"/>
      <c r="E94" s="18"/>
      <c r="F94"/>
      <c r="G94"/>
    </row>
    <row r="95" spans="1:7" s="11" customFormat="1">
      <c r="A95" s="16">
        <f t="shared" si="2"/>
        <v>94</v>
      </c>
      <c r="B95" s="17" t="str">
        <f t="shared" ca="1" si="3"/>
        <v/>
      </c>
      <c r="C95" s="18"/>
      <c r="D95" s="18"/>
      <c r="E95" s="18"/>
      <c r="F95"/>
      <c r="G95"/>
    </row>
    <row r="96" spans="1:7" s="11" customFormat="1">
      <c r="A96" s="16">
        <f t="shared" si="2"/>
        <v>95</v>
      </c>
      <c r="B96" s="17" t="str">
        <f t="shared" ca="1" si="3"/>
        <v/>
      </c>
      <c r="C96" s="18"/>
      <c r="D96" s="18"/>
      <c r="E96" s="18"/>
      <c r="F96"/>
      <c r="G96"/>
    </row>
    <row r="97" spans="1:7" s="11" customFormat="1">
      <c r="A97" s="16">
        <f t="shared" si="2"/>
        <v>96</v>
      </c>
      <c r="B97" s="17" t="str">
        <f t="shared" ca="1" si="3"/>
        <v/>
      </c>
      <c r="C97" s="18"/>
      <c r="D97" s="18"/>
      <c r="E97" s="18"/>
      <c r="F97"/>
      <c r="G97"/>
    </row>
    <row r="98" spans="1:7" s="11" customFormat="1">
      <c r="A98" s="16">
        <f t="shared" si="2"/>
        <v>97</v>
      </c>
      <c r="B98" s="17" t="str">
        <f t="shared" ca="1" si="3"/>
        <v/>
      </c>
      <c r="C98" s="18"/>
      <c r="D98" s="18"/>
      <c r="E98" s="18"/>
      <c r="F98"/>
      <c r="G98"/>
    </row>
    <row r="99" spans="1:7" s="11" customFormat="1">
      <c r="A99" s="16">
        <f t="shared" si="2"/>
        <v>98</v>
      </c>
      <c r="B99" s="17" t="str">
        <f t="shared" ca="1" si="3"/>
        <v/>
      </c>
      <c r="C99" s="18"/>
      <c r="D99" s="18"/>
      <c r="E99" s="18"/>
      <c r="F99"/>
      <c r="G99"/>
    </row>
    <row r="100" spans="1:7" s="11" customFormat="1">
      <c r="A100" s="16">
        <f t="shared" si="2"/>
        <v>99</v>
      </c>
      <c r="B100" s="17" t="str">
        <f t="shared" ca="1" si="3"/>
        <v/>
      </c>
      <c r="C100" s="18"/>
      <c r="D100" s="18"/>
      <c r="E100" s="18"/>
      <c r="F100"/>
      <c r="G100"/>
    </row>
    <row r="101" spans="1:7" s="11" customFormat="1">
      <c r="A101" s="16">
        <f t="shared" si="2"/>
        <v>100</v>
      </c>
      <c r="B101" s="17" t="str">
        <f t="shared" ca="1" si="3"/>
        <v/>
      </c>
      <c r="C101" s="18"/>
      <c r="D101" s="18"/>
      <c r="E101" s="20"/>
      <c r="F101"/>
      <c r="G101"/>
    </row>
    <row r="102" spans="1:7" s="11" customFormat="1">
      <c r="A102" s="16">
        <f t="shared" si="2"/>
        <v>101</v>
      </c>
      <c r="B102" s="17" t="str">
        <f t="shared" ca="1" si="3"/>
        <v/>
      </c>
      <c r="C102" s="18"/>
      <c r="D102" s="18"/>
      <c r="E102" s="20"/>
      <c r="F102"/>
      <c r="G102"/>
    </row>
    <row r="103" spans="1:7" s="11" customFormat="1">
      <c r="A103" s="16">
        <f t="shared" si="2"/>
        <v>102</v>
      </c>
      <c r="B103" s="17" t="str">
        <f t="shared" ca="1" si="3"/>
        <v/>
      </c>
      <c r="C103" s="18"/>
      <c r="D103" s="18"/>
      <c r="E103" s="20"/>
      <c r="F103"/>
      <c r="G103"/>
    </row>
    <row r="104" spans="1:7" s="11" customFormat="1">
      <c r="A104" s="16">
        <f t="shared" si="2"/>
        <v>103</v>
      </c>
      <c r="B104" s="17" t="str">
        <f t="shared" ca="1" si="3"/>
        <v/>
      </c>
      <c r="C104" s="18"/>
      <c r="D104" s="18"/>
      <c r="E104" s="20"/>
      <c r="F104"/>
      <c r="G104"/>
    </row>
    <row r="105" spans="1:7" s="11" customFormat="1">
      <c r="A105" s="16">
        <f t="shared" si="2"/>
        <v>104</v>
      </c>
      <c r="B105" s="17" t="str">
        <f t="shared" ca="1" si="3"/>
        <v/>
      </c>
      <c r="C105" s="18"/>
      <c r="D105" s="18"/>
      <c r="E105" s="20"/>
      <c r="F105"/>
      <c r="G105"/>
    </row>
    <row r="106" spans="1:7" s="11" customFormat="1">
      <c r="A106" s="16">
        <f t="shared" si="2"/>
        <v>105</v>
      </c>
      <c r="B106" s="17" t="str">
        <f t="shared" ca="1" si="3"/>
        <v/>
      </c>
      <c r="C106" s="18"/>
      <c r="D106" s="18"/>
      <c r="E106" s="20"/>
      <c r="F106"/>
      <c r="G106"/>
    </row>
    <row r="107" spans="1:7" s="11" customFormat="1">
      <c r="A107" s="16">
        <f t="shared" si="2"/>
        <v>106</v>
      </c>
      <c r="B107" s="17" t="str">
        <f t="shared" ca="1" si="3"/>
        <v/>
      </c>
      <c r="C107" s="18"/>
      <c r="D107" s="18"/>
      <c r="E107" s="20"/>
      <c r="F107"/>
      <c r="G107"/>
    </row>
    <row r="108" spans="1:7" s="11" customFormat="1">
      <c r="A108" s="16">
        <f t="shared" si="2"/>
        <v>107</v>
      </c>
      <c r="B108" s="17" t="str">
        <f t="shared" ca="1" si="3"/>
        <v/>
      </c>
      <c r="C108" s="18"/>
      <c r="D108" s="18"/>
      <c r="E108" s="20"/>
      <c r="F108"/>
      <c r="G108"/>
    </row>
    <row r="109" spans="1:7" s="11" customFormat="1">
      <c r="A109" s="16">
        <f t="shared" si="2"/>
        <v>108</v>
      </c>
      <c r="B109" s="17" t="str">
        <f t="shared" ca="1" si="3"/>
        <v/>
      </c>
      <c r="C109" s="18"/>
      <c r="D109" s="18"/>
      <c r="E109" s="20"/>
      <c r="F109"/>
      <c r="G109"/>
    </row>
    <row r="110" spans="1:7" s="11" customFormat="1">
      <c r="A110" s="16">
        <f t="shared" si="2"/>
        <v>109</v>
      </c>
      <c r="B110" s="17" t="str">
        <f t="shared" ca="1" si="3"/>
        <v/>
      </c>
      <c r="C110" s="18"/>
      <c r="D110" s="18"/>
      <c r="E110" s="18"/>
      <c r="F110"/>
      <c r="G110"/>
    </row>
    <row r="111" spans="1:7" s="11" customFormat="1">
      <c r="A111" s="16">
        <f t="shared" si="2"/>
        <v>110</v>
      </c>
      <c r="B111" s="17" t="str">
        <f t="shared" ca="1" si="3"/>
        <v/>
      </c>
      <c r="C111" s="18"/>
      <c r="D111" s="18"/>
      <c r="E111" s="18"/>
      <c r="F111"/>
      <c r="G111"/>
    </row>
    <row r="112" spans="1:7" s="11" customFormat="1">
      <c r="F112"/>
      <c r="G112"/>
    </row>
  </sheetData>
  <autoFilter ref="B1:E111" xr:uid="{00000000-0009-0000-0000-000002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E5D6-5C84-4C10-A0D9-226CE01DDE50}">
  <dimension ref="B2:N29"/>
  <sheetViews>
    <sheetView showGridLines="0" zoomScale="70" zoomScaleNormal="70" workbookViewId="0">
      <selection activeCell="C22" sqref="C22:I22"/>
    </sheetView>
  </sheetViews>
  <sheetFormatPr defaultColWidth="9.109375" defaultRowHeight="14.4"/>
  <cols>
    <col min="1" max="1" width="9.109375" style="21"/>
    <col min="2" max="2" width="23.33203125" style="21" bestFit="1" customWidth="1"/>
    <col min="3" max="3" width="21.109375" style="21" bestFit="1" customWidth="1"/>
    <col min="4" max="4" width="12.5546875" style="21" bestFit="1" customWidth="1"/>
    <col min="5" max="6" width="9.109375" style="21"/>
    <col min="7" max="7" width="10.5546875" style="21" customWidth="1"/>
    <col min="8" max="8" width="14.5546875" style="21" customWidth="1"/>
    <col min="9" max="9" width="5" style="21" customWidth="1"/>
    <col min="10" max="10" width="10.6640625" style="21" customWidth="1"/>
    <col min="11" max="11" width="3.5546875" style="21" customWidth="1"/>
    <col min="12" max="12" width="14.33203125" style="21" customWidth="1"/>
    <col min="13" max="13" width="1.88671875" style="21" customWidth="1"/>
    <col min="14" max="14" width="15.33203125" style="21" customWidth="1"/>
    <col min="15" max="15" width="1.6640625" style="21" customWidth="1"/>
    <col min="16" max="16" width="10.33203125" style="21" customWidth="1"/>
    <col min="17" max="16384" width="9.109375" style="21"/>
  </cols>
  <sheetData>
    <row r="2" spans="2:14">
      <c r="H2" s="22" t="s">
        <v>54</v>
      </c>
    </row>
    <row r="3" spans="2:14">
      <c r="B3" s="23" t="s">
        <v>55</v>
      </c>
      <c r="C3" s="24" t="s">
        <v>56</v>
      </c>
      <c r="D3" s="24" t="s">
        <v>57</v>
      </c>
      <c r="F3" s="25" t="s">
        <v>58</v>
      </c>
      <c r="H3" s="25" t="s">
        <v>59</v>
      </c>
      <c r="I3" s="26"/>
      <c r="J3" s="25" t="s">
        <v>60</v>
      </c>
      <c r="L3" s="25" t="s">
        <v>61</v>
      </c>
      <c r="N3" s="25" t="s">
        <v>62</v>
      </c>
    </row>
    <row r="4" spans="2:14">
      <c r="B4" s="182" t="s">
        <v>63</v>
      </c>
      <c r="C4" s="27" t="s">
        <v>64</v>
      </c>
      <c r="D4" s="27" t="s">
        <v>65</v>
      </c>
      <c r="F4" s="28" t="s">
        <v>65</v>
      </c>
      <c r="H4" s="29" t="s">
        <v>63</v>
      </c>
      <c r="I4" s="26"/>
      <c r="J4" s="28" t="s">
        <v>65</v>
      </c>
      <c r="L4" s="29" t="s">
        <v>63</v>
      </c>
      <c r="N4" s="29" t="s">
        <v>63</v>
      </c>
    </row>
    <row r="5" spans="2:14">
      <c r="B5" s="183"/>
      <c r="C5" s="27" t="s">
        <v>66</v>
      </c>
      <c r="D5" s="27" t="s">
        <v>67</v>
      </c>
      <c r="F5" s="28" t="s">
        <v>68</v>
      </c>
      <c r="H5" s="28" t="s">
        <v>65</v>
      </c>
      <c r="J5" s="28" t="s">
        <v>67</v>
      </c>
      <c r="L5" s="28" t="s">
        <v>65</v>
      </c>
      <c r="N5" s="29" t="s">
        <v>69</v>
      </c>
    </row>
    <row r="6" spans="2:14">
      <c r="B6" s="184"/>
      <c r="C6" s="27" t="s">
        <v>70</v>
      </c>
      <c r="D6" s="27" t="s">
        <v>71</v>
      </c>
      <c r="F6" s="28" t="s">
        <v>72</v>
      </c>
      <c r="H6" s="28" t="s">
        <v>67</v>
      </c>
      <c r="J6" s="28" t="s">
        <v>71</v>
      </c>
      <c r="L6" s="28" t="s">
        <v>67</v>
      </c>
      <c r="N6" s="29" t="s">
        <v>73</v>
      </c>
    </row>
    <row r="7" spans="2:14">
      <c r="B7" s="185" t="s">
        <v>69</v>
      </c>
      <c r="C7" s="30" t="s">
        <v>74</v>
      </c>
      <c r="D7" s="30" t="s">
        <v>68</v>
      </c>
      <c r="F7" s="28" t="s">
        <v>75</v>
      </c>
      <c r="H7" s="28" t="s">
        <v>71</v>
      </c>
      <c r="J7" s="28" t="s">
        <v>68</v>
      </c>
      <c r="L7" s="28" t="s">
        <v>71</v>
      </c>
      <c r="N7" s="29" t="s">
        <v>76</v>
      </c>
    </row>
    <row r="8" spans="2:14">
      <c r="B8" s="186"/>
      <c r="C8" s="30" t="s">
        <v>77</v>
      </c>
      <c r="D8" s="30" t="s">
        <v>78</v>
      </c>
      <c r="F8" s="28" t="s">
        <v>67</v>
      </c>
      <c r="H8" s="29" t="s">
        <v>69</v>
      </c>
      <c r="I8" s="26"/>
      <c r="J8" s="28" t="s">
        <v>78</v>
      </c>
      <c r="L8" s="29" t="s">
        <v>69</v>
      </c>
      <c r="N8" s="29" t="s">
        <v>79</v>
      </c>
    </row>
    <row r="9" spans="2:14">
      <c r="B9" s="27" t="s">
        <v>73</v>
      </c>
      <c r="C9" s="27" t="s">
        <v>80</v>
      </c>
      <c r="D9" s="27" t="s">
        <v>72</v>
      </c>
      <c r="F9" s="28" t="s">
        <v>81</v>
      </c>
      <c r="H9" s="28" t="s">
        <v>68</v>
      </c>
      <c r="J9" s="28" t="s">
        <v>72</v>
      </c>
      <c r="L9" s="28" t="s">
        <v>68</v>
      </c>
      <c r="N9" s="29" t="s">
        <v>82</v>
      </c>
    </row>
    <row r="10" spans="2:14">
      <c r="B10" s="30" t="s">
        <v>83</v>
      </c>
      <c r="C10" s="30" t="s">
        <v>84</v>
      </c>
      <c r="D10" s="30" t="s">
        <v>75</v>
      </c>
      <c r="F10" s="28" t="s">
        <v>71</v>
      </c>
      <c r="H10" s="28" t="s">
        <v>78</v>
      </c>
      <c r="J10" s="28" t="s">
        <v>75</v>
      </c>
      <c r="L10" s="28" t="s">
        <v>78</v>
      </c>
    </row>
    <row r="11" spans="2:14">
      <c r="B11" s="30" t="s">
        <v>79</v>
      </c>
      <c r="C11" s="30" t="s">
        <v>85</v>
      </c>
      <c r="D11" s="30" t="s">
        <v>81</v>
      </c>
      <c r="F11" s="28" t="s">
        <v>78</v>
      </c>
      <c r="H11" s="29" t="s">
        <v>73</v>
      </c>
      <c r="I11" s="26"/>
      <c r="J11" s="28" t="s">
        <v>81</v>
      </c>
      <c r="L11" s="29" t="s">
        <v>73</v>
      </c>
    </row>
    <row r="12" spans="2:14">
      <c r="B12" s="30" t="s">
        <v>82</v>
      </c>
      <c r="C12" s="30" t="s">
        <v>86</v>
      </c>
      <c r="D12" s="30" t="s">
        <v>87</v>
      </c>
      <c r="F12" s="28" t="s">
        <v>88</v>
      </c>
      <c r="H12" s="28" t="s">
        <v>72</v>
      </c>
      <c r="J12" s="28" t="s">
        <v>87</v>
      </c>
      <c r="L12" s="29" t="s">
        <v>76</v>
      </c>
    </row>
    <row r="13" spans="2:14">
      <c r="H13" s="29" t="s">
        <v>76</v>
      </c>
      <c r="I13" s="26"/>
      <c r="J13" s="28" t="s">
        <v>89</v>
      </c>
      <c r="L13" s="29" t="s">
        <v>79</v>
      </c>
    </row>
    <row r="14" spans="2:14">
      <c r="H14" s="28" t="s">
        <v>75</v>
      </c>
      <c r="J14" s="28" t="s">
        <v>90</v>
      </c>
      <c r="L14" s="29" t="s">
        <v>82</v>
      </c>
      <c r="N14" s="31"/>
    </row>
    <row r="15" spans="2:14">
      <c r="H15" s="29" t="s">
        <v>79</v>
      </c>
      <c r="I15" s="26"/>
      <c r="J15" s="28" t="s">
        <v>91</v>
      </c>
      <c r="L15" s="32"/>
      <c r="N15" s="31"/>
    </row>
    <row r="16" spans="2:14">
      <c r="H16" s="28" t="s">
        <v>81</v>
      </c>
      <c r="J16" s="28" t="s">
        <v>92</v>
      </c>
      <c r="L16" s="32"/>
      <c r="N16" s="31"/>
    </row>
    <row r="17" spans="2:14">
      <c r="H17" s="29" t="s">
        <v>82</v>
      </c>
      <c r="I17" s="26"/>
      <c r="L17" s="32"/>
      <c r="N17" s="31"/>
    </row>
    <row r="18" spans="2:14">
      <c r="H18" s="28" t="s">
        <v>87</v>
      </c>
      <c r="L18" s="32"/>
      <c r="N18" s="31"/>
    </row>
    <row r="19" spans="2:14">
      <c r="L19" s="32"/>
      <c r="N19" s="31"/>
    </row>
    <row r="20" spans="2:14">
      <c r="L20" s="32"/>
      <c r="N20" s="31"/>
    </row>
    <row r="21" spans="2:14">
      <c r="B21" s="33" t="s">
        <v>93</v>
      </c>
      <c r="C21" s="187" t="s">
        <v>94</v>
      </c>
      <c r="D21" s="187"/>
      <c r="E21" s="187"/>
      <c r="F21" s="187"/>
      <c r="G21" s="187"/>
      <c r="H21" s="187"/>
      <c r="I21" s="187"/>
      <c r="L21" s="32"/>
      <c r="N21" s="31"/>
    </row>
    <row r="22" spans="2:14">
      <c r="B22" s="29" t="s">
        <v>60</v>
      </c>
      <c r="C22" s="178" t="s">
        <v>95</v>
      </c>
      <c r="D22" s="179"/>
      <c r="E22" s="179"/>
      <c r="F22" s="179"/>
      <c r="G22" s="179"/>
      <c r="H22" s="179"/>
      <c r="I22" s="180"/>
      <c r="J22" s="34"/>
      <c r="K22" s="34"/>
      <c r="L22" s="32"/>
      <c r="N22" s="31"/>
    </row>
    <row r="23" spans="2:14">
      <c r="B23" s="29" t="s">
        <v>96</v>
      </c>
      <c r="C23" s="215" t="s">
        <v>97</v>
      </c>
      <c r="D23" s="179"/>
      <c r="E23" s="179"/>
      <c r="F23" s="179"/>
      <c r="G23" s="179"/>
      <c r="H23" s="179"/>
      <c r="I23" s="180"/>
      <c r="J23" s="34"/>
      <c r="K23" s="34"/>
      <c r="L23" s="32"/>
      <c r="N23" s="31"/>
    </row>
    <row r="24" spans="2:14">
      <c r="B24" s="29" t="s">
        <v>98</v>
      </c>
      <c r="C24" s="178" t="s">
        <v>99</v>
      </c>
      <c r="D24" s="179"/>
      <c r="E24" s="179"/>
      <c r="F24" s="179"/>
      <c r="G24" s="179"/>
      <c r="H24" s="179"/>
      <c r="I24" s="180"/>
      <c r="J24" s="34"/>
      <c r="K24" s="34"/>
      <c r="L24" s="32"/>
      <c r="N24" s="31"/>
    </row>
    <row r="25" spans="2:14">
      <c r="B25" s="29" t="s">
        <v>100</v>
      </c>
      <c r="C25" s="178" t="s">
        <v>97</v>
      </c>
      <c r="D25" s="179"/>
      <c r="E25" s="179"/>
      <c r="F25" s="179"/>
      <c r="G25" s="179"/>
      <c r="H25" s="179"/>
      <c r="I25" s="180"/>
      <c r="J25" s="34"/>
      <c r="K25" s="34"/>
      <c r="L25" s="32"/>
      <c r="N25" s="31"/>
    </row>
    <row r="26" spans="2:14">
      <c r="B26" s="29" t="s">
        <v>101</v>
      </c>
      <c r="C26" s="178" t="s">
        <v>102</v>
      </c>
      <c r="D26" s="179"/>
      <c r="E26" s="179"/>
      <c r="F26" s="179"/>
      <c r="G26" s="179"/>
      <c r="H26" s="179"/>
      <c r="I26" s="180"/>
      <c r="J26" s="34"/>
      <c r="K26" s="34"/>
      <c r="L26" s="32"/>
      <c r="N26" s="31"/>
    </row>
    <row r="27" spans="2:14">
      <c r="B27" s="29" t="s">
        <v>103</v>
      </c>
      <c r="C27" s="178" t="s">
        <v>104</v>
      </c>
      <c r="D27" s="179"/>
      <c r="E27" s="179"/>
      <c r="F27" s="179"/>
      <c r="G27" s="179"/>
      <c r="H27" s="179"/>
      <c r="I27" s="180"/>
      <c r="J27" s="34"/>
      <c r="K27" s="34"/>
      <c r="L27" s="32"/>
      <c r="N27" s="31"/>
    </row>
    <row r="28" spans="2:14">
      <c r="B28" s="29" t="s">
        <v>105</v>
      </c>
      <c r="C28" s="178" t="s">
        <v>106</v>
      </c>
      <c r="D28" s="179"/>
      <c r="E28" s="179"/>
      <c r="F28" s="179"/>
      <c r="G28" s="179"/>
      <c r="H28" s="179"/>
      <c r="I28" s="180"/>
      <c r="K28" s="34"/>
    </row>
    <row r="29" spans="2:14">
      <c r="B29" s="29" t="s">
        <v>107</v>
      </c>
      <c r="C29" s="181" t="s">
        <v>108</v>
      </c>
      <c r="D29" s="181"/>
      <c r="E29" s="181"/>
      <c r="F29" s="181"/>
      <c r="G29" s="181"/>
      <c r="H29" s="181"/>
      <c r="I29" s="181"/>
      <c r="J29" s="34"/>
      <c r="K29" s="34"/>
    </row>
  </sheetData>
  <mergeCells count="11">
    <mergeCell ref="C24:I24"/>
    <mergeCell ref="B4:B6"/>
    <mergeCell ref="B7:B8"/>
    <mergeCell ref="C21:I21"/>
    <mergeCell ref="C22:I22"/>
    <mergeCell ref="C23:I23"/>
    <mergeCell ref="C25:I25"/>
    <mergeCell ref="C26:I26"/>
    <mergeCell ref="C27:I27"/>
    <mergeCell ref="C28:I28"/>
    <mergeCell ref="C29:I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6B7F5-2CA7-49A2-8F45-80DC5E4FC77B}">
  <dimension ref="A1:K50"/>
  <sheetViews>
    <sheetView topLeftCell="A17" zoomScale="70" zoomScaleNormal="70" workbookViewId="0">
      <selection activeCell="C4" sqref="C4"/>
    </sheetView>
  </sheetViews>
  <sheetFormatPr defaultColWidth="0" defaultRowHeight="14.4"/>
  <cols>
    <col min="1" max="1" width="6.109375" style="36" customWidth="1"/>
    <col min="2" max="2" width="26.44140625" style="36" customWidth="1"/>
    <col min="3" max="3" width="9.33203125" style="36" customWidth="1"/>
    <col min="4" max="4" width="21" style="36" customWidth="1"/>
    <col min="5" max="5" width="40.6640625" style="36" customWidth="1"/>
    <col min="6" max="6" width="20.44140625" style="36" bestFit="1" customWidth="1"/>
    <col min="7" max="7" width="52.5546875" style="36" customWidth="1"/>
    <col min="8" max="9" width="7.88671875" style="36" customWidth="1"/>
    <col min="10" max="10" width="27.33203125" style="36" customWidth="1"/>
    <col min="11" max="11" width="55" style="36" hidden="1" customWidth="1"/>
    <col min="12" max="16384" width="7.88671875" style="36" hidden="1"/>
  </cols>
  <sheetData>
    <row r="1" spans="1:7">
      <c r="A1" s="35" t="s">
        <v>109</v>
      </c>
    </row>
    <row r="2" spans="1:7">
      <c r="A2" s="37" t="s">
        <v>110</v>
      </c>
      <c r="B2" s="37" t="s">
        <v>111</v>
      </c>
      <c r="C2" s="38"/>
      <c r="D2" s="37" t="s">
        <v>112</v>
      </c>
      <c r="E2" s="37" t="s">
        <v>113</v>
      </c>
      <c r="F2" s="37" t="s">
        <v>114</v>
      </c>
      <c r="G2" s="39" t="s">
        <v>115</v>
      </c>
    </row>
    <row r="3" spans="1:7">
      <c r="A3" s="40">
        <v>1</v>
      </c>
      <c r="B3" s="41" t="s">
        <v>116</v>
      </c>
      <c r="C3" s="42" t="s">
        <v>117</v>
      </c>
      <c r="D3" s="43" t="s">
        <v>118</v>
      </c>
      <c r="E3" s="43" t="s">
        <v>119</v>
      </c>
      <c r="F3" s="40">
        <v>1</v>
      </c>
      <c r="G3" s="44"/>
    </row>
    <row r="4" spans="1:7">
      <c r="A4" s="40">
        <f>A3+1</f>
        <v>2</v>
      </c>
      <c r="B4" s="45"/>
      <c r="C4" s="46"/>
      <c r="D4" s="43" t="s">
        <v>469</v>
      </c>
      <c r="E4" s="43" t="s">
        <v>120</v>
      </c>
      <c r="F4" s="40">
        <v>2</v>
      </c>
      <c r="G4" s="44"/>
    </row>
    <row r="5" spans="1:7">
      <c r="A5" s="40">
        <f t="shared" ref="A5:A50" si="0">A4+1</f>
        <v>3</v>
      </c>
      <c r="B5" s="45"/>
      <c r="C5" s="46"/>
      <c r="D5" s="43" t="s">
        <v>470</v>
      </c>
      <c r="E5" s="43" t="s">
        <v>121</v>
      </c>
      <c r="F5" s="40">
        <v>3</v>
      </c>
      <c r="G5" s="44"/>
    </row>
    <row r="6" spans="1:7">
      <c r="A6" s="40">
        <f t="shared" si="0"/>
        <v>4</v>
      </c>
      <c r="B6" s="45"/>
      <c r="C6" s="46"/>
      <c r="D6" s="43" t="s">
        <v>471</v>
      </c>
      <c r="E6" s="43" t="s">
        <v>122</v>
      </c>
      <c r="F6" s="40">
        <v>4</v>
      </c>
      <c r="G6" s="44"/>
    </row>
    <row r="7" spans="1:7">
      <c r="A7" s="40">
        <f t="shared" si="0"/>
        <v>5</v>
      </c>
      <c r="B7" s="45"/>
      <c r="C7" s="46"/>
      <c r="D7" s="43" t="s">
        <v>123</v>
      </c>
      <c r="E7" s="43" t="s">
        <v>124</v>
      </c>
      <c r="F7" s="40">
        <v>5</v>
      </c>
      <c r="G7" s="44"/>
    </row>
    <row r="8" spans="1:7">
      <c r="A8" s="40">
        <f t="shared" si="0"/>
        <v>6</v>
      </c>
      <c r="B8" s="45"/>
      <c r="C8" s="46"/>
      <c r="D8" s="43" t="s">
        <v>125</v>
      </c>
      <c r="E8" s="43" t="s">
        <v>126</v>
      </c>
      <c r="F8" s="40">
        <v>6</v>
      </c>
      <c r="G8" s="44"/>
    </row>
    <row r="9" spans="1:7">
      <c r="A9" s="40">
        <f t="shared" si="0"/>
        <v>7</v>
      </c>
      <c r="B9" s="45"/>
      <c r="C9" s="46"/>
      <c r="D9" s="47" t="s">
        <v>127</v>
      </c>
      <c r="E9" s="43" t="s">
        <v>128</v>
      </c>
      <c r="F9" s="40">
        <v>7</v>
      </c>
      <c r="G9" s="44"/>
    </row>
    <row r="10" spans="1:7">
      <c r="A10" s="40">
        <f t="shared" si="0"/>
        <v>8</v>
      </c>
      <c r="B10" s="45"/>
      <c r="C10" s="46"/>
      <c r="D10" s="47" t="s">
        <v>129</v>
      </c>
      <c r="E10" s="43" t="s">
        <v>130</v>
      </c>
      <c r="F10" s="40">
        <v>8</v>
      </c>
      <c r="G10" s="44"/>
    </row>
    <row r="11" spans="1:7">
      <c r="A11" s="40">
        <f t="shared" si="0"/>
        <v>9</v>
      </c>
      <c r="B11" s="45"/>
      <c r="C11" s="46"/>
      <c r="D11" s="47" t="s">
        <v>131</v>
      </c>
      <c r="E11" s="43" t="s">
        <v>132</v>
      </c>
      <c r="F11" s="40">
        <v>9</v>
      </c>
      <c r="G11" s="44"/>
    </row>
    <row r="12" spans="1:7">
      <c r="A12" s="40">
        <f t="shared" si="0"/>
        <v>10</v>
      </c>
      <c r="B12" s="45"/>
      <c r="C12" s="46"/>
      <c r="D12" s="43" t="s">
        <v>133</v>
      </c>
      <c r="E12" s="43" t="s">
        <v>134</v>
      </c>
      <c r="F12" s="40">
        <v>10</v>
      </c>
      <c r="G12" s="44"/>
    </row>
    <row r="13" spans="1:7">
      <c r="A13" s="40">
        <f t="shared" si="0"/>
        <v>11</v>
      </c>
      <c r="B13" s="45"/>
      <c r="C13" s="45"/>
      <c r="D13" s="43" t="s">
        <v>135</v>
      </c>
      <c r="E13" s="43" t="s">
        <v>136</v>
      </c>
      <c r="F13" s="40">
        <v>11</v>
      </c>
      <c r="G13" s="44"/>
    </row>
    <row r="14" spans="1:7">
      <c r="A14" s="40">
        <f t="shared" si="0"/>
        <v>12</v>
      </c>
      <c r="B14" s="45"/>
      <c r="C14" s="48"/>
      <c r="D14" s="43" t="s">
        <v>137</v>
      </c>
      <c r="E14" s="43"/>
      <c r="F14" s="40">
        <v>12</v>
      </c>
      <c r="G14" s="44"/>
    </row>
    <row r="15" spans="1:7">
      <c r="A15" s="40">
        <f t="shared" si="0"/>
        <v>13</v>
      </c>
      <c r="B15" s="45"/>
      <c r="C15" s="42" t="s">
        <v>138</v>
      </c>
      <c r="D15" s="43" t="s">
        <v>139</v>
      </c>
      <c r="E15" s="43" t="s">
        <v>140</v>
      </c>
      <c r="F15" s="40">
        <v>1</v>
      </c>
      <c r="G15" s="44"/>
    </row>
    <row r="16" spans="1:7">
      <c r="A16" s="40">
        <f t="shared" si="0"/>
        <v>14</v>
      </c>
      <c r="B16" s="45"/>
      <c r="C16" s="46"/>
      <c r="D16" s="43" t="s">
        <v>141</v>
      </c>
      <c r="E16" s="43" t="s">
        <v>142</v>
      </c>
      <c r="F16" s="40">
        <v>2</v>
      </c>
      <c r="G16" s="40"/>
    </row>
    <row r="17" spans="1:7">
      <c r="A17" s="40">
        <f t="shared" si="0"/>
        <v>15</v>
      </c>
      <c r="B17" s="45"/>
      <c r="C17" s="46"/>
      <c r="D17" s="43" t="s">
        <v>143</v>
      </c>
      <c r="E17" s="43" t="s">
        <v>144</v>
      </c>
      <c r="F17" s="40">
        <v>3</v>
      </c>
      <c r="G17" s="40"/>
    </row>
    <row r="18" spans="1:7">
      <c r="A18" s="40">
        <f t="shared" si="0"/>
        <v>16</v>
      </c>
      <c r="B18" s="45"/>
      <c r="C18" s="46"/>
      <c r="D18" s="49" t="s">
        <v>145</v>
      </c>
      <c r="E18" s="49" t="s">
        <v>146</v>
      </c>
      <c r="F18" s="50">
        <v>4</v>
      </c>
      <c r="G18" s="50"/>
    </row>
    <row r="19" spans="1:7">
      <c r="A19" s="40">
        <f t="shared" si="0"/>
        <v>17</v>
      </c>
      <c r="B19" s="45"/>
      <c r="C19" s="46"/>
      <c r="D19" s="47" t="s">
        <v>147</v>
      </c>
      <c r="E19" s="43" t="s">
        <v>148</v>
      </c>
      <c r="F19" s="40">
        <v>5</v>
      </c>
      <c r="G19" s="40"/>
    </row>
    <row r="20" spans="1:7">
      <c r="A20" s="40">
        <f t="shared" si="0"/>
        <v>18</v>
      </c>
      <c r="B20" s="45"/>
      <c r="C20" s="46"/>
      <c r="D20" s="47" t="s">
        <v>149</v>
      </c>
      <c r="E20" s="43" t="s">
        <v>150</v>
      </c>
      <c r="F20" s="40">
        <v>6</v>
      </c>
      <c r="G20" s="40"/>
    </row>
    <row r="21" spans="1:7">
      <c r="A21" s="40">
        <f t="shared" si="0"/>
        <v>19</v>
      </c>
      <c r="B21" s="45"/>
      <c r="C21" s="46"/>
      <c r="D21" s="47" t="s">
        <v>151</v>
      </c>
      <c r="E21" s="43" t="s">
        <v>128</v>
      </c>
      <c r="F21" s="40">
        <v>7</v>
      </c>
      <c r="G21" s="51"/>
    </row>
    <row r="22" spans="1:7">
      <c r="A22" s="40">
        <f t="shared" si="0"/>
        <v>20</v>
      </c>
      <c r="B22" s="45"/>
      <c r="C22" s="46"/>
      <c r="D22" s="47" t="s">
        <v>152</v>
      </c>
      <c r="E22" s="43" t="s">
        <v>153</v>
      </c>
      <c r="F22" s="40">
        <v>8</v>
      </c>
      <c r="G22" s="40"/>
    </row>
    <row r="23" spans="1:7">
      <c r="A23" s="40">
        <f t="shared" si="0"/>
        <v>21</v>
      </c>
      <c r="B23" s="46"/>
      <c r="C23" s="45"/>
      <c r="D23" s="47" t="s">
        <v>154</v>
      </c>
      <c r="E23" s="43" t="s">
        <v>155</v>
      </c>
      <c r="F23" s="40">
        <v>9</v>
      </c>
      <c r="G23" s="52"/>
    </row>
    <row r="24" spans="1:7">
      <c r="A24" s="40">
        <f t="shared" si="0"/>
        <v>22</v>
      </c>
      <c r="B24" s="46"/>
      <c r="C24" s="45"/>
      <c r="D24" s="47" t="s">
        <v>156</v>
      </c>
      <c r="E24" s="43" t="s">
        <v>157</v>
      </c>
      <c r="F24" s="40">
        <v>10</v>
      </c>
      <c r="G24" s="52"/>
    </row>
    <row r="25" spans="1:7">
      <c r="A25" s="40">
        <f t="shared" si="0"/>
        <v>23</v>
      </c>
      <c r="B25" s="46"/>
      <c r="C25" s="45"/>
      <c r="D25" s="47" t="s">
        <v>158</v>
      </c>
      <c r="E25" s="43" t="s">
        <v>159</v>
      </c>
      <c r="F25" s="40">
        <v>11</v>
      </c>
      <c r="G25" s="52"/>
    </row>
    <row r="26" spans="1:7">
      <c r="A26" s="40">
        <f t="shared" si="0"/>
        <v>24</v>
      </c>
      <c r="B26" s="45"/>
      <c r="C26" s="45"/>
      <c r="D26" s="47" t="s">
        <v>160</v>
      </c>
      <c r="E26" s="43" t="s">
        <v>161</v>
      </c>
      <c r="F26" s="40">
        <v>12</v>
      </c>
      <c r="G26" s="40"/>
    </row>
    <row r="27" spans="1:7">
      <c r="A27" s="40">
        <f t="shared" si="0"/>
        <v>25</v>
      </c>
      <c r="B27" s="46"/>
      <c r="C27" s="48"/>
      <c r="D27" s="53" t="s">
        <v>162</v>
      </c>
      <c r="E27" s="40"/>
      <c r="F27" s="40">
        <v>13</v>
      </c>
      <c r="G27" s="40"/>
    </row>
    <row r="28" spans="1:7">
      <c r="A28" s="40">
        <f t="shared" si="0"/>
        <v>26</v>
      </c>
      <c r="B28" s="42" t="s">
        <v>163</v>
      </c>
      <c r="C28" s="54"/>
      <c r="D28" s="40" t="s">
        <v>164</v>
      </c>
      <c r="E28" s="40" t="s">
        <v>165</v>
      </c>
      <c r="F28" s="40">
        <v>1</v>
      </c>
      <c r="G28" s="55"/>
    </row>
    <row r="29" spans="1:7">
      <c r="A29" s="40">
        <f t="shared" si="0"/>
        <v>27</v>
      </c>
      <c r="B29" s="46"/>
      <c r="C29" s="56"/>
      <c r="D29" s="40" t="s">
        <v>166</v>
      </c>
      <c r="E29" s="40" t="s">
        <v>167</v>
      </c>
      <c r="F29" s="40">
        <v>2</v>
      </c>
      <c r="G29" s="55"/>
    </row>
    <row r="30" spans="1:7">
      <c r="A30" s="40">
        <f t="shared" si="0"/>
        <v>28</v>
      </c>
      <c r="B30" s="46"/>
      <c r="C30" s="56"/>
      <c r="D30" s="40" t="s">
        <v>168</v>
      </c>
      <c r="E30" s="40" t="s">
        <v>168</v>
      </c>
      <c r="F30" s="40">
        <v>3</v>
      </c>
      <c r="G30" s="55"/>
    </row>
    <row r="31" spans="1:7">
      <c r="A31" s="40">
        <f t="shared" si="0"/>
        <v>29</v>
      </c>
      <c r="B31" s="46"/>
      <c r="C31" s="56"/>
      <c r="D31" s="40" t="s">
        <v>169</v>
      </c>
      <c r="E31" s="40" t="s">
        <v>170</v>
      </c>
      <c r="F31" s="40">
        <v>4</v>
      </c>
      <c r="G31" s="40"/>
    </row>
    <row r="32" spans="1:7">
      <c r="A32" s="40">
        <f t="shared" si="0"/>
        <v>30</v>
      </c>
      <c r="B32" s="46"/>
      <c r="C32" s="56"/>
      <c r="D32" s="40" t="s">
        <v>171</v>
      </c>
      <c r="E32" s="40" t="s">
        <v>172</v>
      </c>
      <c r="F32" s="40">
        <v>5</v>
      </c>
      <c r="G32" s="55"/>
    </row>
    <row r="33" spans="1:7">
      <c r="A33" s="40">
        <f t="shared" si="0"/>
        <v>31</v>
      </c>
      <c r="B33" s="46"/>
      <c r="C33" s="56"/>
      <c r="D33" s="40" t="s">
        <v>173</v>
      </c>
      <c r="E33" s="40" t="s">
        <v>174</v>
      </c>
      <c r="F33" s="40">
        <v>6</v>
      </c>
      <c r="G33" s="55"/>
    </row>
    <row r="34" spans="1:7">
      <c r="A34" s="40">
        <f t="shared" si="0"/>
        <v>32</v>
      </c>
      <c r="B34" s="46"/>
      <c r="C34" s="56"/>
      <c r="D34" s="40" t="s">
        <v>175</v>
      </c>
      <c r="E34" s="40" t="s">
        <v>176</v>
      </c>
      <c r="F34" s="40">
        <v>7</v>
      </c>
      <c r="G34" s="55"/>
    </row>
    <row r="35" spans="1:7">
      <c r="A35" s="40">
        <f t="shared" si="0"/>
        <v>33</v>
      </c>
      <c r="B35" s="46"/>
      <c r="C35" s="56"/>
      <c r="D35" s="40" t="s">
        <v>177</v>
      </c>
      <c r="E35" s="40" t="s">
        <v>178</v>
      </c>
      <c r="F35" s="40">
        <v>8</v>
      </c>
      <c r="G35" s="55"/>
    </row>
    <row r="36" spans="1:7">
      <c r="A36" s="40">
        <f t="shared" si="0"/>
        <v>34</v>
      </c>
      <c r="B36" s="57"/>
      <c r="C36" s="58"/>
      <c r="D36" s="40" t="s">
        <v>179</v>
      </c>
      <c r="E36" s="40"/>
      <c r="F36" s="40">
        <v>9</v>
      </c>
      <c r="G36" s="55"/>
    </row>
    <row r="37" spans="1:7">
      <c r="A37" s="40">
        <f t="shared" si="0"/>
        <v>35</v>
      </c>
      <c r="B37" s="46" t="s">
        <v>180</v>
      </c>
      <c r="C37" s="59"/>
      <c r="D37" s="60" t="s">
        <v>181</v>
      </c>
      <c r="E37" s="61" t="s">
        <v>64</v>
      </c>
      <c r="F37" s="62">
        <v>1</v>
      </c>
      <c r="G37" s="55"/>
    </row>
    <row r="38" spans="1:7">
      <c r="A38" s="40">
        <f t="shared" si="0"/>
        <v>36</v>
      </c>
      <c r="C38" s="56"/>
      <c r="D38" s="63" t="s">
        <v>67</v>
      </c>
      <c r="E38" s="61" t="s">
        <v>66</v>
      </c>
      <c r="F38" s="62">
        <v>2</v>
      </c>
      <c r="G38" s="55"/>
    </row>
    <row r="39" spans="1:7">
      <c r="A39" s="40">
        <f t="shared" si="0"/>
        <v>37</v>
      </c>
      <c r="B39" s="46"/>
      <c r="C39" s="56"/>
      <c r="D39" s="60" t="s">
        <v>71</v>
      </c>
      <c r="E39" s="61" t="s">
        <v>70</v>
      </c>
      <c r="F39" s="62">
        <v>3</v>
      </c>
      <c r="G39" s="55"/>
    </row>
    <row r="40" spans="1:7">
      <c r="A40" s="40">
        <f t="shared" si="0"/>
        <v>38</v>
      </c>
      <c r="B40" s="46"/>
      <c r="C40" s="56"/>
      <c r="D40" s="60" t="s">
        <v>68</v>
      </c>
      <c r="E40" s="64" t="s">
        <v>74</v>
      </c>
      <c r="F40" s="61">
        <v>4</v>
      </c>
      <c r="G40" s="55"/>
    </row>
    <row r="41" spans="1:7">
      <c r="A41" s="40">
        <f t="shared" si="0"/>
        <v>39</v>
      </c>
      <c r="B41" s="46"/>
      <c r="C41" s="56"/>
      <c r="D41" s="60" t="s">
        <v>78</v>
      </c>
      <c r="E41" s="61" t="s">
        <v>77</v>
      </c>
      <c r="F41" s="61">
        <v>5</v>
      </c>
      <c r="G41" s="53"/>
    </row>
    <row r="42" spans="1:7">
      <c r="A42" s="40">
        <f t="shared" si="0"/>
        <v>40</v>
      </c>
      <c r="B42" s="46"/>
      <c r="C42" s="56"/>
      <c r="D42" s="60" t="s">
        <v>72</v>
      </c>
      <c r="E42" s="61" t="s">
        <v>80</v>
      </c>
      <c r="F42" s="61">
        <v>6</v>
      </c>
      <c r="G42" s="55"/>
    </row>
    <row r="43" spans="1:7">
      <c r="A43" s="40">
        <f t="shared" si="0"/>
        <v>41</v>
      </c>
      <c r="B43" s="46"/>
      <c r="C43" s="56"/>
      <c r="D43" s="60" t="s">
        <v>182</v>
      </c>
      <c r="E43" s="61" t="s">
        <v>84</v>
      </c>
      <c r="F43" s="61">
        <v>7</v>
      </c>
      <c r="G43" s="55"/>
    </row>
    <row r="44" spans="1:7">
      <c r="A44" s="40">
        <f t="shared" si="0"/>
        <v>42</v>
      </c>
      <c r="B44" s="46"/>
      <c r="C44" s="56"/>
      <c r="D44" s="65" t="s">
        <v>81</v>
      </c>
      <c r="E44" s="62" t="s">
        <v>85</v>
      </c>
      <c r="F44" s="61">
        <v>8</v>
      </c>
      <c r="G44" s="55"/>
    </row>
    <row r="45" spans="1:7">
      <c r="A45" s="40">
        <f t="shared" si="0"/>
        <v>43</v>
      </c>
      <c r="B45" s="46"/>
      <c r="C45" s="56"/>
      <c r="D45" s="60" t="s">
        <v>87</v>
      </c>
      <c r="E45" s="61" t="s">
        <v>86</v>
      </c>
      <c r="F45" s="61">
        <v>9</v>
      </c>
      <c r="G45" s="55"/>
    </row>
    <row r="46" spans="1:7">
      <c r="A46" s="40">
        <f t="shared" si="0"/>
        <v>44</v>
      </c>
      <c r="B46" s="46"/>
      <c r="C46" s="56"/>
      <c r="D46" s="60" t="s">
        <v>89</v>
      </c>
      <c r="E46" s="61" t="s">
        <v>183</v>
      </c>
      <c r="F46" s="61">
        <v>10</v>
      </c>
      <c r="G46" s="55"/>
    </row>
    <row r="47" spans="1:7">
      <c r="A47" s="40">
        <f t="shared" si="0"/>
        <v>45</v>
      </c>
      <c r="B47" s="46"/>
      <c r="C47" s="56"/>
      <c r="D47" s="61" t="s">
        <v>90</v>
      </c>
      <c r="E47" s="62" t="s">
        <v>184</v>
      </c>
      <c r="F47" s="61">
        <v>11</v>
      </c>
      <c r="G47" s="55"/>
    </row>
    <row r="48" spans="1:7">
      <c r="A48" s="40">
        <f t="shared" si="0"/>
        <v>46</v>
      </c>
      <c r="B48" s="46"/>
      <c r="C48" s="56"/>
      <c r="D48" s="61" t="s">
        <v>91</v>
      </c>
      <c r="E48" s="61" t="s">
        <v>185</v>
      </c>
      <c r="F48" s="61">
        <v>12</v>
      </c>
      <c r="G48" s="55"/>
    </row>
    <row r="49" spans="1:7">
      <c r="A49" s="40">
        <f t="shared" si="0"/>
        <v>47</v>
      </c>
      <c r="B49" s="46"/>
      <c r="C49" s="56"/>
      <c r="D49" s="61" t="s">
        <v>186</v>
      </c>
      <c r="E49" s="62" t="s">
        <v>187</v>
      </c>
      <c r="F49" s="61">
        <v>13</v>
      </c>
      <c r="G49" s="55"/>
    </row>
    <row r="50" spans="1:7">
      <c r="A50" s="40">
        <f t="shared" si="0"/>
        <v>48</v>
      </c>
      <c r="B50" s="57"/>
      <c r="C50" s="58"/>
      <c r="D50" s="62" t="s">
        <v>188</v>
      </c>
      <c r="E50" s="62"/>
      <c r="F50" s="61">
        <v>14</v>
      </c>
      <c r="G50" s="40"/>
    </row>
  </sheetData>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EA203-26B8-4767-A3D3-98A6EA4AD0CC}">
  <dimension ref="B2:X104"/>
  <sheetViews>
    <sheetView showGridLines="0" topLeftCell="A51" zoomScale="70" zoomScaleNormal="70" workbookViewId="0">
      <selection activeCell="L65" sqref="L65"/>
    </sheetView>
  </sheetViews>
  <sheetFormatPr defaultColWidth="9" defaultRowHeight="14.4"/>
  <cols>
    <col min="1" max="1" width="2.6640625" style="21" customWidth="1"/>
    <col min="2" max="2" width="18.6640625" style="21" customWidth="1"/>
    <col min="3" max="3" width="9.5546875" style="21" customWidth="1"/>
    <col min="4" max="4" width="21.5546875" style="21" customWidth="1"/>
    <col min="5" max="5" width="15.5546875" style="21" customWidth="1"/>
    <col min="6" max="6" width="17.44140625" style="21" customWidth="1"/>
    <col min="7" max="7" width="16.33203125" style="21" customWidth="1"/>
    <col min="8" max="8" width="25.33203125" style="21" customWidth="1"/>
    <col min="9" max="9" width="23.6640625" style="21" customWidth="1"/>
    <col min="10" max="10" width="23.5546875" style="21" customWidth="1"/>
    <col min="11" max="11" width="21.6640625" style="21" customWidth="1"/>
    <col min="12" max="12" width="18.44140625" style="21" customWidth="1"/>
    <col min="13" max="13" width="16.5546875" style="21" customWidth="1"/>
    <col min="14" max="14" width="20.33203125" style="21" customWidth="1"/>
    <col min="15" max="15" width="16.88671875" style="21" customWidth="1"/>
    <col min="16" max="16" width="27.6640625" style="21" customWidth="1"/>
    <col min="17" max="18" width="9.5546875" style="21" customWidth="1"/>
    <col min="19" max="16384" width="9" style="21"/>
  </cols>
  <sheetData>
    <row r="2" spans="2:23">
      <c r="B2" s="66" t="s">
        <v>189</v>
      </c>
      <c r="C2" s="204" t="s">
        <v>190</v>
      </c>
      <c r="D2" s="204"/>
      <c r="E2" s="204"/>
      <c r="F2" s="204"/>
      <c r="G2" s="204"/>
      <c r="H2" s="204"/>
      <c r="I2" s="204"/>
      <c r="J2" s="204"/>
      <c r="K2" s="204"/>
      <c r="L2" s="204"/>
      <c r="M2" s="204"/>
      <c r="N2" s="204"/>
      <c r="O2" s="204"/>
    </row>
    <row r="3" spans="2:23">
      <c r="B3" s="66" t="s">
        <v>191</v>
      </c>
      <c r="C3" s="204" t="s">
        <v>192</v>
      </c>
      <c r="D3" s="204"/>
      <c r="E3" s="204"/>
      <c r="F3" s="204"/>
      <c r="G3" s="204"/>
      <c r="H3" s="204"/>
      <c r="I3" s="204"/>
      <c r="J3" s="204"/>
      <c r="K3" s="204"/>
      <c r="L3" s="204"/>
      <c r="M3" s="204"/>
      <c r="N3" s="204"/>
      <c r="O3" s="204"/>
    </row>
    <row r="6" spans="2:23">
      <c r="B6" s="67" t="s">
        <v>193</v>
      </c>
      <c r="C6" s="67"/>
      <c r="D6" s="67"/>
      <c r="E6" s="205" t="s">
        <v>194</v>
      </c>
      <c r="F6" s="206"/>
      <c r="G6" s="206"/>
      <c r="H6" s="206"/>
      <c r="I6" s="206"/>
      <c r="J6" s="206"/>
      <c r="K6" s="206"/>
      <c r="L6" s="206"/>
      <c r="M6" s="206"/>
      <c r="N6" s="206"/>
      <c r="O6" s="207"/>
      <c r="P6" s="68" t="s">
        <v>195</v>
      </c>
      <c r="Q6" s="69"/>
      <c r="R6" s="69"/>
      <c r="S6" s="69"/>
      <c r="T6" s="69"/>
      <c r="U6" s="69"/>
      <c r="V6" s="69"/>
      <c r="W6" s="70"/>
    </row>
    <row r="7" spans="2:23" ht="31.95" customHeight="1">
      <c r="B7" s="71" t="s">
        <v>196</v>
      </c>
      <c r="C7" s="71"/>
      <c r="D7" s="71"/>
      <c r="E7" s="208" t="s">
        <v>197</v>
      </c>
      <c r="F7" s="209"/>
      <c r="G7" s="209"/>
      <c r="H7" s="209"/>
      <c r="I7" s="209"/>
      <c r="J7" s="209"/>
      <c r="K7" s="209"/>
      <c r="L7" s="209"/>
      <c r="M7" s="209"/>
      <c r="N7" s="209"/>
      <c r="O7" s="210"/>
      <c r="P7" s="28" t="s">
        <v>198</v>
      </c>
      <c r="Q7" s="72"/>
      <c r="R7" s="72"/>
      <c r="S7" s="72"/>
      <c r="T7" s="72"/>
      <c r="U7" s="72"/>
      <c r="V7" s="72"/>
      <c r="W7" s="73"/>
    </row>
    <row r="8" spans="2:23" ht="31.95" customHeight="1">
      <c r="B8" s="71" t="s">
        <v>199</v>
      </c>
      <c r="C8" s="71"/>
      <c r="D8" s="71"/>
      <c r="E8" s="196" t="s">
        <v>200</v>
      </c>
      <c r="F8" s="197"/>
      <c r="G8" s="197"/>
      <c r="H8" s="197"/>
      <c r="I8" s="197"/>
      <c r="J8" s="197"/>
      <c r="K8" s="197"/>
      <c r="L8" s="197"/>
      <c r="M8" s="197"/>
      <c r="N8" s="197"/>
      <c r="O8" s="198"/>
      <c r="P8" s="74"/>
      <c r="Q8" s="72"/>
      <c r="R8" s="72"/>
      <c r="S8" s="72"/>
      <c r="T8" s="72"/>
      <c r="U8" s="72"/>
      <c r="V8" s="72"/>
      <c r="W8" s="73"/>
    </row>
    <row r="9" spans="2:23" ht="31.95" customHeight="1">
      <c r="B9" s="71" t="s">
        <v>201</v>
      </c>
      <c r="C9" s="71"/>
      <c r="D9" s="71"/>
      <c r="E9" s="196" t="s">
        <v>202</v>
      </c>
      <c r="F9" s="197"/>
      <c r="G9" s="197"/>
      <c r="H9" s="197"/>
      <c r="I9" s="197"/>
      <c r="J9" s="197"/>
      <c r="K9" s="197"/>
      <c r="L9" s="197"/>
      <c r="M9" s="197"/>
      <c r="N9" s="197"/>
      <c r="O9" s="198"/>
      <c r="P9" s="74"/>
      <c r="Q9" s="72"/>
      <c r="R9" s="72"/>
      <c r="S9" s="72"/>
      <c r="T9" s="72"/>
      <c r="U9" s="72"/>
      <c r="V9" s="72"/>
      <c r="W9" s="73"/>
    </row>
    <row r="10" spans="2:23" ht="31.95" customHeight="1">
      <c r="B10" s="71" t="s">
        <v>203</v>
      </c>
      <c r="C10" s="71"/>
      <c r="D10" s="71"/>
      <c r="E10" s="196" t="s">
        <v>204</v>
      </c>
      <c r="F10" s="197"/>
      <c r="G10" s="197"/>
      <c r="H10" s="197"/>
      <c r="I10" s="197"/>
      <c r="J10" s="197"/>
      <c r="K10" s="197"/>
      <c r="L10" s="197"/>
      <c r="M10" s="197"/>
      <c r="N10" s="197"/>
      <c r="O10" s="198"/>
      <c r="P10" s="74"/>
      <c r="Q10" s="72"/>
      <c r="R10" s="72"/>
      <c r="S10" s="72"/>
      <c r="T10" s="72"/>
      <c r="U10" s="72"/>
      <c r="V10" s="72"/>
      <c r="W10" s="73"/>
    </row>
    <row r="11" spans="2:23" ht="31.95" customHeight="1">
      <c r="B11" s="71" t="s">
        <v>205</v>
      </c>
      <c r="C11" s="71"/>
      <c r="D11" s="71"/>
      <c r="E11" s="196" t="s">
        <v>206</v>
      </c>
      <c r="F11" s="197"/>
      <c r="G11" s="197"/>
      <c r="H11" s="197"/>
      <c r="I11" s="197"/>
      <c r="J11" s="197"/>
      <c r="K11" s="197"/>
      <c r="L11" s="197"/>
      <c r="M11" s="197"/>
      <c r="N11" s="197"/>
      <c r="O11" s="198"/>
      <c r="P11" s="74"/>
      <c r="Q11" s="72"/>
      <c r="R11" s="72"/>
      <c r="S11" s="72"/>
      <c r="T11" s="72"/>
      <c r="U11" s="72"/>
      <c r="V11" s="72"/>
      <c r="W11" s="73"/>
    </row>
    <row r="12" spans="2:23" ht="31.95" customHeight="1">
      <c r="B12" s="71" t="s">
        <v>207</v>
      </c>
      <c r="C12" s="71"/>
      <c r="D12" s="71"/>
      <c r="E12" s="196" t="s">
        <v>208</v>
      </c>
      <c r="F12" s="197"/>
      <c r="G12" s="197"/>
      <c r="H12" s="197"/>
      <c r="I12" s="197"/>
      <c r="J12" s="197"/>
      <c r="K12" s="197"/>
      <c r="L12" s="197"/>
      <c r="M12" s="197"/>
      <c r="N12" s="197"/>
      <c r="O12" s="198"/>
      <c r="P12" s="74"/>
      <c r="Q12" s="72"/>
      <c r="R12" s="72"/>
      <c r="S12" s="72"/>
      <c r="T12" s="72"/>
      <c r="U12" s="72"/>
      <c r="V12" s="72"/>
      <c r="W12" s="73"/>
    </row>
    <row r="13" spans="2:23" ht="31.95" customHeight="1">
      <c r="B13" s="71" t="s">
        <v>209</v>
      </c>
      <c r="C13" s="71"/>
      <c r="D13" s="71"/>
      <c r="E13" s="196" t="s">
        <v>210</v>
      </c>
      <c r="F13" s="197"/>
      <c r="G13" s="197"/>
      <c r="H13" s="197"/>
      <c r="I13" s="197"/>
      <c r="J13" s="197"/>
      <c r="K13" s="197"/>
      <c r="L13" s="197"/>
      <c r="M13" s="197"/>
      <c r="N13" s="197"/>
      <c r="O13" s="198"/>
      <c r="P13" s="74"/>
      <c r="Q13" s="72"/>
      <c r="R13" s="72"/>
      <c r="S13" s="72"/>
      <c r="T13" s="72"/>
      <c r="U13" s="72"/>
      <c r="V13" s="72"/>
      <c r="W13" s="73"/>
    </row>
    <row r="14" spans="2:23" ht="31.95" customHeight="1">
      <c r="B14" s="71" t="s">
        <v>211</v>
      </c>
      <c r="C14" s="71"/>
      <c r="D14" s="71"/>
      <c r="E14" s="196" t="s">
        <v>212</v>
      </c>
      <c r="F14" s="197"/>
      <c r="G14" s="197"/>
      <c r="H14" s="197"/>
      <c r="I14" s="197"/>
      <c r="J14" s="197"/>
      <c r="K14" s="197"/>
      <c r="L14" s="197"/>
      <c r="M14" s="197"/>
      <c r="N14" s="197"/>
      <c r="O14" s="198"/>
      <c r="P14" s="74" t="s">
        <v>213</v>
      </c>
      <c r="Q14" s="72"/>
      <c r="R14" s="72"/>
      <c r="S14" s="72"/>
      <c r="T14" s="72"/>
      <c r="U14" s="72"/>
      <c r="V14" s="72"/>
      <c r="W14" s="73"/>
    </row>
    <row r="15" spans="2:23" ht="31.95" customHeight="1">
      <c r="B15" s="71" t="s">
        <v>214</v>
      </c>
      <c r="C15" s="71"/>
      <c r="D15" s="71"/>
      <c r="E15" s="196" t="s">
        <v>215</v>
      </c>
      <c r="F15" s="197"/>
      <c r="G15" s="197"/>
      <c r="H15" s="197"/>
      <c r="I15" s="197"/>
      <c r="J15" s="197"/>
      <c r="K15" s="197"/>
      <c r="L15" s="197"/>
      <c r="M15" s="197"/>
      <c r="N15" s="197"/>
      <c r="O15" s="198"/>
      <c r="P15" s="74" t="s">
        <v>216</v>
      </c>
      <c r="Q15" s="72"/>
      <c r="R15" s="72"/>
      <c r="S15" s="72"/>
      <c r="T15" s="72"/>
      <c r="U15" s="72"/>
      <c r="V15" s="72"/>
      <c r="W15" s="73"/>
    </row>
    <row r="16" spans="2:23" ht="31.95" customHeight="1">
      <c r="B16" s="71" t="s">
        <v>217</v>
      </c>
      <c r="C16" s="71"/>
      <c r="D16" s="71"/>
      <c r="E16" s="196" t="s">
        <v>218</v>
      </c>
      <c r="F16" s="197"/>
      <c r="G16" s="197"/>
      <c r="H16" s="197"/>
      <c r="I16" s="197"/>
      <c r="J16" s="197"/>
      <c r="K16" s="197"/>
      <c r="L16" s="197"/>
      <c r="M16" s="197"/>
      <c r="N16" s="197"/>
      <c r="O16" s="198"/>
      <c r="P16" s="74" t="s">
        <v>219</v>
      </c>
      <c r="Q16" s="75"/>
      <c r="R16" s="72"/>
      <c r="S16" s="72"/>
      <c r="T16" s="72"/>
      <c r="U16" s="72"/>
      <c r="V16" s="72"/>
      <c r="W16" s="73"/>
    </row>
    <row r="17" spans="2:23" ht="31.95" customHeight="1">
      <c r="B17" s="71" t="s">
        <v>220</v>
      </c>
      <c r="C17" s="71"/>
      <c r="D17" s="71"/>
      <c r="E17" s="196" t="s">
        <v>221</v>
      </c>
      <c r="F17" s="197"/>
      <c r="G17" s="197"/>
      <c r="H17" s="197"/>
      <c r="I17" s="197"/>
      <c r="J17" s="197"/>
      <c r="K17" s="197"/>
      <c r="L17" s="197"/>
      <c r="M17" s="197"/>
      <c r="N17" s="197"/>
      <c r="O17" s="198"/>
      <c r="P17" s="74"/>
      <c r="Q17" s="72"/>
      <c r="R17" s="72"/>
      <c r="S17" s="72"/>
      <c r="T17" s="72"/>
      <c r="U17" s="72"/>
      <c r="V17" s="72"/>
      <c r="W17" s="73"/>
    </row>
    <row r="18" spans="2:23">
      <c r="B18" s="34"/>
      <c r="C18" s="34"/>
      <c r="D18" s="34"/>
      <c r="E18" s="34"/>
      <c r="F18" s="34"/>
      <c r="G18" s="34"/>
      <c r="H18" s="34"/>
      <c r="I18" s="34"/>
      <c r="J18" s="34"/>
      <c r="K18" s="34"/>
      <c r="L18" s="34"/>
      <c r="M18" s="34"/>
      <c r="N18" s="34"/>
      <c r="O18" s="34"/>
    </row>
    <row r="19" spans="2:23" ht="15" thickBot="1">
      <c r="B19" s="76" t="s">
        <v>222</v>
      </c>
      <c r="C19" s="76"/>
      <c r="D19" s="76"/>
      <c r="E19" s="34"/>
      <c r="F19" s="34"/>
      <c r="G19" s="34"/>
      <c r="H19" s="34"/>
      <c r="I19" s="34"/>
      <c r="J19" s="34"/>
      <c r="K19" s="34"/>
      <c r="L19" s="34"/>
      <c r="M19" s="34"/>
      <c r="N19" s="34"/>
      <c r="O19" s="34"/>
    </row>
    <row r="20" spans="2:23">
      <c r="B20" s="77" t="s">
        <v>223</v>
      </c>
      <c r="C20" s="78"/>
      <c r="D20" s="34"/>
      <c r="E20" s="77" t="s">
        <v>223</v>
      </c>
      <c r="F20" s="78"/>
      <c r="G20" s="34"/>
      <c r="H20" s="77" t="s">
        <v>223</v>
      </c>
      <c r="I20" s="78"/>
      <c r="J20" s="34"/>
      <c r="K20" s="77" t="s">
        <v>223</v>
      </c>
      <c r="L20" s="78"/>
      <c r="N20" s="77" t="s">
        <v>223</v>
      </c>
      <c r="O20" s="78"/>
      <c r="Q20" s="77" t="s">
        <v>223</v>
      </c>
      <c r="R20" s="78"/>
    </row>
    <row r="21" spans="2:23" ht="15" thickBot="1">
      <c r="B21" s="79" t="s">
        <v>224</v>
      </c>
      <c r="C21" s="80"/>
      <c r="D21" s="81"/>
      <c r="E21" s="79" t="s">
        <v>225</v>
      </c>
      <c r="F21" s="80"/>
      <c r="G21" s="81"/>
      <c r="H21" s="79" t="s">
        <v>226</v>
      </c>
      <c r="I21" s="80"/>
      <c r="J21" s="81"/>
      <c r="K21" s="79" t="s">
        <v>227</v>
      </c>
      <c r="L21" s="80"/>
      <c r="M21" s="81"/>
      <c r="N21" s="79" t="s">
        <v>63</v>
      </c>
      <c r="O21" s="80"/>
      <c r="Q21" s="79" t="s">
        <v>69</v>
      </c>
      <c r="R21" s="80"/>
    </row>
    <row r="22" spans="2:23">
      <c r="B22" s="82" t="s">
        <v>228</v>
      </c>
      <c r="C22" s="83" t="s">
        <v>229</v>
      </c>
      <c r="D22" s="84" t="s">
        <v>230</v>
      </c>
      <c r="E22" s="82" t="s">
        <v>228</v>
      </c>
      <c r="F22" s="83" t="s">
        <v>229</v>
      </c>
      <c r="G22" s="85" t="s">
        <v>230</v>
      </c>
      <c r="H22" s="82" t="s">
        <v>228</v>
      </c>
      <c r="I22" s="83" t="s">
        <v>229</v>
      </c>
      <c r="J22" s="85" t="s">
        <v>230</v>
      </c>
      <c r="K22" s="82" t="s">
        <v>228</v>
      </c>
      <c r="L22" s="83" t="s">
        <v>229</v>
      </c>
      <c r="M22" s="85" t="s">
        <v>230</v>
      </c>
      <c r="N22" s="82" t="s">
        <v>228</v>
      </c>
      <c r="O22" s="83" t="s">
        <v>229</v>
      </c>
      <c r="P22" s="85" t="s">
        <v>230</v>
      </c>
      <c r="Q22" s="82" t="s">
        <v>228</v>
      </c>
      <c r="R22" s="83" t="s">
        <v>231</v>
      </c>
      <c r="S22" s="84" t="s">
        <v>230</v>
      </c>
    </row>
    <row r="23" spans="2:23" ht="14.25" customHeight="1">
      <c r="B23" s="188" t="s">
        <v>232</v>
      </c>
      <c r="C23" s="212" t="s">
        <v>233</v>
      </c>
      <c r="D23" s="87">
        <v>2</v>
      </c>
      <c r="E23" s="199" t="s">
        <v>234</v>
      </c>
      <c r="F23" s="86" t="s">
        <v>233</v>
      </c>
      <c r="G23" s="88">
        <v>2</v>
      </c>
      <c r="H23" s="188" t="s">
        <v>235</v>
      </c>
      <c r="I23" s="86" t="s">
        <v>233</v>
      </c>
      <c r="J23" s="88">
        <v>2</v>
      </c>
      <c r="K23" s="188" t="s">
        <v>465</v>
      </c>
      <c r="L23" s="86" t="s">
        <v>233</v>
      </c>
      <c r="M23" s="88">
        <v>2</v>
      </c>
      <c r="N23" s="202" t="s">
        <v>236</v>
      </c>
      <c r="O23" s="192" t="s">
        <v>233</v>
      </c>
      <c r="P23" s="190">
        <v>1</v>
      </c>
      <c r="Q23" s="188" t="s">
        <v>237</v>
      </c>
      <c r="R23" s="192" t="s">
        <v>233</v>
      </c>
      <c r="S23" s="194">
        <v>1</v>
      </c>
    </row>
    <row r="24" spans="2:23" ht="29.4" thickBot="1">
      <c r="B24" s="188"/>
      <c r="C24" s="213" t="s">
        <v>238</v>
      </c>
      <c r="D24" s="87">
        <v>3</v>
      </c>
      <c r="E24" s="200"/>
      <c r="F24" s="89" t="s">
        <v>238</v>
      </c>
      <c r="G24" s="88">
        <v>3</v>
      </c>
      <c r="H24" s="188"/>
      <c r="I24" s="89" t="s">
        <v>238</v>
      </c>
      <c r="J24" s="88">
        <v>3</v>
      </c>
      <c r="K24" s="188"/>
      <c r="L24" s="89" t="s">
        <v>238</v>
      </c>
      <c r="M24" s="88">
        <v>3</v>
      </c>
      <c r="N24" s="203"/>
      <c r="O24" s="193"/>
      <c r="P24" s="191"/>
      <c r="Q24" s="189"/>
      <c r="R24" s="193"/>
      <c r="S24" s="195"/>
    </row>
    <row r="25" spans="2:23" ht="14.25" customHeight="1" thickBot="1">
      <c r="B25" s="189"/>
      <c r="C25" s="211" t="s">
        <v>239</v>
      </c>
      <c r="D25" s="91">
        <v>1</v>
      </c>
      <c r="E25" s="201"/>
      <c r="F25" s="90" t="s">
        <v>239</v>
      </c>
      <c r="G25" s="92">
        <v>1</v>
      </c>
      <c r="H25" s="189"/>
      <c r="I25" s="90" t="s">
        <v>239</v>
      </c>
      <c r="J25" s="92">
        <v>1</v>
      </c>
      <c r="K25" s="189"/>
      <c r="L25" s="90" t="s">
        <v>239</v>
      </c>
      <c r="M25" s="91">
        <v>1</v>
      </c>
      <c r="N25" s="93"/>
      <c r="Q25" s="93"/>
    </row>
    <row r="26" spans="2:23">
      <c r="N26" s="81"/>
      <c r="O26" s="34"/>
    </row>
    <row r="27" spans="2:23" ht="15" thickBot="1">
      <c r="B27" s="76" t="s">
        <v>240</v>
      </c>
      <c r="C27" s="76"/>
      <c r="D27" s="76"/>
      <c r="E27" s="34"/>
      <c r="F27" s="34"/>
      <c r="G27" s="34"/>
      <c r="H27" s="34"/>
      <c r="I27" s="34"/>
      <c r="J27" s="34"/>
      <c r="K27" s="34"/>
      <c r="L27" s="34"/>
      <c r="M27" s="34"/>
      <c r="N27" s="34"/>
      <c r="O27" s="34"/>
    </row>
    <row r="28" spans="2:23">
      <c r="B28" s="77" t="s">
        <v>223</v>
      </c>
      <c r="C28" s="78"/>
      <c r="D28" s="34"/>
      <c r="E28" s="77" t="s">
        <v>223</v>
      </c>
      <c r="F28" s="78"/>
      <c r="G28" s="34"/>
      <c r="H28" s="77" t="s">
        <v>223</v>
      </c>
      <c r="I28" s="78"/>
      <c r="J28" s="34"/>
      <c r="K28" s="77" t="s">
        <v>223</v>
      </c>
      <c r="L28" s="78"/>
      <c r="N28" s="77" t="s">
        <v>223</v>
      </c>
      <c r="O28" s="78"/>
      <c r="Q28" s="77" t="s">
        <v>223</v>
      </c>
      <c r="R28" s="78"/>
    </row>
    <row r="29" spans="2:23" ht="15" thickBot="1">
      <c r="B29" s="79" t="s">
        <v>224</v>
      </c>
      <c r="C29" s="80"/>
      <c r="D29" s="81"/>
      <c r="E29" s="79" t="s">
        <v>225</v>
      </c>
      <c r="F29" s="80"/>
      <c r="G29" s="81"/>
      <c r="H29" s="79" t="s">
        <v>226</v>
      </c>
      <c r="I29" s="80"/>
      <c r="J29" s="81"/>
      <c r="K29" s="79" t="s">
        <v>227</v>
      </c>
      <c r="L29" s="80"/>
      <c r="M29" s="81"/>
      <c r="N29" s="79" t="s">
        <v>63</v>
      </c>
      <c r="O29" s="80"/>
      <c r="Q29" s="79" t="s">
        <v>69</v>
      </c>
      <c r="R29" s="80"/>
    </row>
    <row r="30" spans="2:23">
      <c r="B30" s="82" t="s">
        <v>228</v>
      </c>
      <c r="C30" s="83" t="s">
        <v>241</v>
      </c>
      <c r="D30" s="85" t="s">
        <v>230</v>
      </c>
      <c r="E30" s="82" t="s">
        <v>228</v>
      </c>
      <c r="F30" s="83" t="s">
        <v>241</v>
      </c>
      <c r="G30" s="85" t="s">
        <v>230</v>
      </c>
      <c r="H30" s="82" t="s">
        <v>228</v>
      </c>
      <c r="I30" s="83" t="s">
        <v>241</v>
      </c>
      <c r="J30" s="85" t="s">
        <v>230</v>
      </c>
      <c r="K30" s="82" t="s">
        <v>228</v>
      </c>
      <c r="L30" s="83" t="s">
        <v>241</v>
      </c>
      <c r="M30" s="85" t="s">
        <v>230</v>
      </c>
      <c r="N30" s="82" t="s">
        <v>228</v>
      </c>
      <c r="O30" s="83" t="s">
        <v>241</v>
      </c>
      <c r="P30" s="85" t="s">
        <v>230</v>
      </c>
      <c r="Q30" s="82" t="s">
        <v>228</v>
      </c>
      <c r="R30" s="83" t="s">
        <v>241</v>
      </c>
      <c r="S30" s="84" t="s">
        <v>230</v>
      </c>
    </row>
    <row r="31" spans="2:23" ht="14.25" customHeight="1">
      <c r="B31" s="188" t="s">
        <v>232</v>
      </c>
      <c r="C31" s="86" t="s">
        <v>242</v>
      </c>
      <c r="D31" s="94">
        <v>1</v>
      </c>
      <c r="E31" s="188" t="s">
        <v>234</v>
      </c>
      <c r="F31" s="86" t="s">
        <v>242</v>
      </c>
      <c r="G31" s="94">
        <v>1</v>
      </c>
      <c r="H31" s="188" t="s">
        <v>235</v>
      </c>
      <c r="I31" s="86" t="s">
        <v>242</v>
      </c>
      <c r="J31" s="94">
        <v>1</v>
      </c>
      <c r="K31" s="188" t="s">
        <v>465</v>
      </c>
      <c r="L31" s="86" t="s">
        <v>242</v>
      </c>
      <c r="M31" s="94">
        <v>1</v>
      </c>
      <c r="N31" s="188" t="s">
        <v>236</v>
      </c>
      <c r="O31" s="86" t="s">
        <v>242</v>
      </c>
      <c r="P31" s="94">
        <v>1</v>
      </c>
      <c r="Q31" s="188" t="s">
        <v>237</v>
      </c>
      <c r="R31" s="86" t="s">
        <v>242</v>
      </c>
      <c r="S31" s="95">
        <v>1</v>
      </c>
    </row>
    <row r="32" spans="2:23">
      <c r="B32" s="188"/>
      <c r="C32" s="89" t="s">
        <v>243</v>
      </c>
      <c r="D32" s="94">
        <v>2</v>
      </c>
      <c r="E32" s="188"/>
      <c r="F32" s="89" t="s">
        <v>243</v>
      </c>
      <c r="G32" s="94">
        <v>2</v>
      </c>
      <c r="H32" s="188"/>
      <c r="I32" s="89" t="s">
        <v>243</v>
      </c>
      <c r="J32" s="94">
        <v>2</v>
      </c>
      <c r="K32" s="188"/>
      <c r="L32" s="89" t="s">
        <v>243</v>
      </c>
      <c r="M32" s="94">
        <v>2</v>
      </c>
      <c r="N32" s="188"/>
      <c r="O32" s="89" t="s">
        <v>243</v>
      </c>
      <c r="P32" s="94">
        <v>2</v>
      </c>
      <c r="Q32" s="188"/>
      <c r="R32" s="89" t="s">
        <v>243</v>
      </c>
      <c r="S32" s="95">
        <v>2</v>
      </c>
    </row>
    <row r="33" spans="2:19" ht="15" thickBot="1">
      <c r="B33" s="188"/>
      <c r="C33" s="96" t="s">
        <v>244</v>
      </c>
      <c r="D33" s="94">
        <v>3</v>
      </c>
      <c r="E33" s="188"/>
      <c r="F33" s="96" t="s">
        <v>244</v>
      </c>
      <c r="G33" s="94">
        <v>3</v>
      </c>
      <c r="H33" s="188"/>
      <c r="I33" s="96" t="s">
        <v>244</v>
      </c>
      <c r="J33" s="94">
        <v>3</v>
      </c>
      <c r="K33" s="188"/>
      <c r="L33" s="96" t="s">
        <v>244</v>
      </c>
      <c r="M33" s="94">
        <v>3</v>
      </c>
      <c r="N33" s="188"/>
      <c r="O33" s="96" t="s">
        <v>244</v>
      </c>
      <c r="P33" s="94">
        <v>3</v>
      </c>
      <c r="Q33" s="189"/>
      <c r="R33" s="90" t="s">
        <v>244</v>
      </c>
      <c r="S33" s="97">
        <v>3</v>
      </c>
    </row>
    <row r="34" spans="2:19" ht="15" thickBot="1">
      <c r="B34" s="188"/>
      <c r="C34" s="96" t="s">
        <v>245</v>
      </c>
      <c r="D34" s="94">
        <v>4</v>
      </c>
      <c r="E34" s="188"/>
      <c r="F34" s="96" t="s">
        <v>245</v>
      </c>
      <c r="G34" s="94">
        <v>4</v>
      </c>
      <c r="H34" s="189"/>
      <c r="I34" s="90" t="s">
        <v>245</v>
      </c>
      <c r="J34" s="98">
        <v>4</v>
      </c>
      <c r="K34" s="188"/>
      <c r="L34" s="96" t="s">
        <v>245</v>
      </c>
      <c r="M34" s="94">
        <v>4</v>
      </c>
      <c r="N34" s="188"/>
      <c r="O34" s="96" t="s">
        <v>245</v>
      </c>
      <c r="P34" s="95">
        <v>4</v>
      </c>
      <c r="Q34" s="93"/>
    </row>
    <row r="35" spans="2:19" ht="15" thickBot="1">
      <c r="B35" s="188"/>
      <c r="C35" s="96" t="s">
        <v>246</v>
      </c>
      <c r="D35" s="94">
        <v>5</v>
      </c>
      <c r="E35" s="188"/>
      <c r="F35" s="96" t="s">
        <v>246</v>
      </c>
      <c r="G35" s="95">
        <v>5</v>
      </c>
      <c r="H35" s="93"/>
      <c r="K35" s="188"/>
      <c r="L35" s="96" t="s">
        <v>246</v>
      </c>
      <c r="M35" s="94">
        <v>5</v>
      </c>
      <c r="N35" s="189"/>
      <c r="O35" s="90" t="s">
        <v>247</v>
      </c>
      <c r="P35" s="97">
        <v>5</v>
      </c>
      <c r="Q35" s="93"/>
    </row>
    <row r="36" spans="2:19" ht="15" thickBot="1">
      <c r="B36" s="189"/>
      <c r="C36" s="90" t="s">
        <v>248</v>
      </c>
      <c r="D36" s="98">
        <v>6</v>
      </c>
      <c r="E36" s="189"/>
      <c r="F36" s="90" t="s">
        <v>248</v>
      </c>
      <c r="G36" s="97">
        <v>6</v>
      </c>
      <c r="K36" s="189"/>
      <c r="L36" s="90" t="s">
        <v>248</v>
      </c>
      <c r="M36" s="97">
        <v>6</v>
      </c>
      <c r="N36" s="81"/>
      <c r="O36" s="34"/>
    </row>
    <row r="37" spans="2:19">
      <c r="N37" s="81"/>
      <c r="O37" s="34"/>
    </row>
    <row r="38" spans="2:19">
      <c r="B38" s="93"/>
      <c r="E38" s="99"/>
      <c r="H38" s="93"/>
      <c r="K38" s="93"/>
      <c r="N38" s="93"/>
      <c r="Q38" s="93"/>
    </row>
    <row r="39" spans="2:19" ht="15" thickBot="1">
      <c r="B39" s="76" t="s">
        <v>249</v>
      </c>
      <c r="C39" s="76"/>
      <c r="D39" s="76"/>
      <c r="E39" s="34"/>
      <c r="F39" s="34"/>
      <c r="G39" s="34"/>
      <c r="H39" s="34"/>
      <c r="I39" s="34"/>
      <c r="J39" s="34"/>
      <c r="K39" s="34"/>
      <c r="L39" s="34"/>
      <c r="M39" s="34"/>
      <c r="N39" s="34"/>
      <c r="O39" s="34"/>
    </row>
    <row r="40" spans="2:19">
      <c r="B40" s="77" t="s">
        <v>223</v>
      </c>
      <c r="C40" s="78"/>
      <c r="D40" s="34"/>
      <c r="E40" s="77" t="s">
        <v>223</v>
      </c>
      <c r="F40" s="78"/>
      <c r="G40" s="34"/>
      <c r="H40" s="77" t="s">
        <v>223</v>
      </c>
      <c r="I40" s="78"/>
      <c r="J40" s="34"/>
      <c r="K40" s="77" t="s">
        <v>223</v>
      </c>
      <c r="L40" s="78"/>
      <c r="N40" s="77" t="s">
        <v>223</v>
      </c>
      <c r="O40" s="78"/>
      <c r="Q40" s="77" t="s">
        <v>223</v>
      </c>
      <c r="R40" s="78"/>
    </row>
    <row r="41" spans="2:19" ht="15" thickBot="1">
      <c r="B41" s="79" t="s">
        <v>224</v>
      </c>
      <c r="C41" s="80"/>
      <c r="D41" s="81"/>
      <c r="E41" s="79" t="s">
        <v>225</v>
      </c>
      <c r="F41" s="80"/>
      <c r="G41" s="81"/>
      <c r="H41" s="79" t="s">
        <v>226</v>
      </c>
      <c r="I41" s="80"/>
      <c r="J41" s="81"/>
      <c r="K41" s="79" t="s">
        <v>227</v>
      </c>
      <c r="L41" s="80"/>
      <c r="M41" s="81"/>
      <c r="N41" s="79" t="s">
        <v>63</v>
      </c>
      <c r="O41" s="80"/>
      <c r="Q41" s="79" t="s">
        <v>69</v>
      </c>
      <c r="R41" s="80"/>
    </row>
    <row r="42" spans="2:19">
      <c r="B42" s="82" t="s">
        <v>228</v>
      </c>
      <c r="C42" s="83" t="s">
        <v>231</v>
      </c>
      <c r="D42" s="85" t="s">
        <v>230</v>
      </c>
      <c r="E42" s="82" t="s">
        <v>228</v>
      </c>
      <c r="F42" s="83" t="s">
        <v>231</v>
      </c>
      <c r="G42" s="85" t="s">
        <v>230</v>
      </c>
      <c r="H42" s="82" t="s">
        <v>228</v>
      </c>
      <c r="I42" s="83" t="s">
        <v>231</v>
      </c>
      <c r="J42" s="85" t="s">
        <v>230</v>
      </c>
      <c r="K42" s="82" t="s">
        <v>228</v>
      </c>
      <c r="L42" s="83" t="s">
        <v>231</v>
      </c>
      <c r="M42" s="85" t="s">
        <v>230</v>
      </c>
      <c r="N42" s="82" t="s">
        <v>228</v>
      </c>
      <c r="O42" s="83" t="s">
        <v>231</v>
      </c>
      <c r="P42" s="85" t="s">
        <v>230</v>
      </c>
      <c r="Q42" s="82" t="s">
        <v>228</v>
      </c>
      <c r="R42" s="83" t="s">
        <v>231</v>
      </c>
      <c r="S42" s="84" t="s">
        <v>230</v>
      </c>
    </row>
    <row r="43" spans="2:19" ht="15" customHeight="1">
      <c r="B43" s="188" t="s">
        <v>232</v>
      </c>
      <c r="C43" s="86" t="s">
        <v>250</v>
      </c>
      <c r="D43" s="94">
        <v>1</v>
      </c>
      <c r="E43" s="188" t="s">
        <v>234</v>
      </c>
      <c r="F43" s="86" t="s">
        <v>251</v>
      </c>
      <c r="G43" s="94">
        <v>1</v>
      </c>
      <c r="H43" s="188" t="s">
        <v>235</v>
      </c>
      <c r="I43" s="86" t="s">
        <v>251</v>
      </c>
      <c r="J43" s="94">
        <v>1</v>
      </c>
      <c r="K43" s="188" t="s">
        <v>465</v>
      </c>
      <c r="L43" s="86" t="s">
        <v>250</v>
      </c>
      <c r="M43" s="94">
        <v>1</v>
      </c>
      <c r="N43" s="188" t="s">
        <v>236</v>
      </c>
      <c r="O43" s="86" t="s">
        <v>251</v>
      </c>
      <c r="P43" s="94">
        <v>1</v>
      </c>
      <c r="Q43" s="188" t="s">
        <v>237</v>
      </c>
      <c r="R43" s="86" t="s">
        <v>251</v>
      </c>
      <c r="S43" s="95">
        <v>1</v>
      </c>
    </row>
    <row r="44" spans="2:19" ht="15" customHeight="1">
      <c r="B44" s="188"/>
      <c r="C44" s="89" t="s">
        <v>252</v>
      </c>
      <c r="D44" s="94">
        <v>2</v>
      </c>
      <c r="E44" s="188"/>
      <c r="F44" s="89" t="s">
        <v>253</v>
      </c>
      <c r="G44" s="94">
        <v>2</v>
      </c>
      <c r="H44" s="188"/>
      <c r="I44" s="89" t="s">
        <v>253</v>
      </c>
      <c r="J44" s="94">
        <v>2</v>
      </c>
      <c r="K44" s="188"/>
      <c r="L44" s="89" t="s">
        <v>252</v>
      </c>
      <c r="M44" s="94">
        <v>2</v>
      </c>
      <c r="N44" s="188"/>
      <c r="O44" s="89" t="s">
        <v>253</v>
      </c>
      <c r="P44" s="94">
        <v>2</v>
      </c>
      <c r="Q44" s="188"/>
      <c r="R44" s="89" t="s">
        <v>253</v>
      </c>
      <c r="S44" s="95">
        <v>2</v>
      </c>
    </row>
    <row r="45" spans="2:19" ht="15" customHeight="1" thickBot="1">
      <c r="B45" s="188"/>
      <c r="C45" s="96" t="s">
        <v>254</v>
      </c>
      <c r="D45" s="94">
        <v>3</v>
      </c>
      <c r="E45" s="189"/>
      <c r="F45" s="90" t="s">
        <v>255</v>
      </c>
      <c r="G45" s="98">
        <v>3</v>
      </c>
      <c r="H45" s="189"/>
      <c r="I45" s="90" t="s">
        <v>255</v>
      </c>
      <c r="J45" s="98">
        <v>3</v>
      </c>
      <c r="K45" s="188"/>
      <c r="L45" s="96" t="s">
        <v>254</v>
      </c>
      <c r="M45" s="94">
        <v>3</v>
      </c>
      <c r="N45" s="188"/>
      <c r="O45" s="96" t="s">
        <v>255</v>
      </c>
      <c r="P45" s="94">
        <v>3</v>
      </c>
      <c r="Q45" s="188"/>
      <c r="R45" s="96" t="s">
        <v>255</v>
      </c>
      <c r="S45" s="95">
        <v>3</v>
      </c>
    </row>
    <row r="46" spans="2:19" ht="15" customHeight="1" thickBot="1">
      <c r="B46" s="188"/>
      <c r="C46" s="96" t="s">
        <v>253</v>
      </c>
      <c r="D46" s="95">
        <v>4</v>
      </c>
      <c r="K46" s="188"/>
      <c r="L46" s="96" t="s">
        <v>253</v>
      </c>
      <c r="M46" s="94">
        <v>4</v>
      </c>
      <c r="N46" s="188"/>
      <c r="O46" s="96" t="s">
        <v>256</v>
      </c>
      <c r="P46" s="94">
        <v>4</v>
      </c>
      <c r="Q46" s="189"/>
      <c r="R46" s="90" t="s">
        <v>256</v>
      </c>
      <c r="S46" s="97">
        <v>4</v>
      </c>
    </row>
    <row r="47" spans="2:19" ht="15" customHeight="1" thickBot="1">
      <c r="B47" s="189"/>
      <c r="C47" s="90" t="s">
        <v>255</v>
      </c>
      <c r="D47" s="97">
        <v>5</v>
      </c>
      <c r="K47" s="189"/>
      <c r="L47" s="90" t="s">
        <v>255</v>
      </c>
      <c r="M47" s="98">
        <v>5</v>
      </c>
      <c r="N47" s="189"/>
      <c r="O47" s="90" t="s">
        <v>257</v>
      </c>
      <c r="P47" s="97">
        <v>5</v>
      </c>
      <c r="Q47" s="100"/>
    </row>
    <row r="48" spans="2:19">
      <c r="B48" s="93"/>
      <c r="E48" s="99"/>
      <c r="H48" s="93"/>
      <c r="K48" s="93"/>
      <c r="N48" s="93"/>
      <c r="Q48" s="93"/>
    </row>
    <row r="49" spans="2:15">
      <c r="N49" s="81"/>
      <c r="O49" s="34"/>
    </row>
    <row r="50" spans="2:15" ht="17.399999999999999">
      <c r="B50" s="101" t="s">
        <v>258</v>
      </c>
      <c r="C50" s="81"/>
      <c r="D50" s="81"/>
      <c r="E50" s="81"/>
      <c r="F50" s="81"/>
      <c r="G50" s="81"/>
      <c r="H50" s="81"/>
      <c r="I50" s="81"/>
      <c r="J50" s="81"/>
      <c r="K50" s="81"/>
      <c r="L50" s="81"/>
      <c r="M50" s="81"/>
      <c r="N50" s="34"/>
      <c r="O50" s="34"/>
    </row>
    <row r="51" spans="2:15">
      <c r="B51" s="81"/>
      <c r="C51" s="81"/>
      <c r="D51" s="81"/>
      <c r="E51" s="81"/>
      <c r="F51" s="81"/>
      <c r="G51" s="81"/>
      <c r="H51" s="81"/>
      <c r="I51" s="81"/>
      <c r="J51" s="81"/>
      <c r="K51" s="81"/>
      <c r="L51" s="81"/>
      <c r="M51" s="81"/>
      <c r="N51" s="34"/>
      <c r="O51" s="34"/>
    </row>
    <row r="52" spans="2:15">
      <c r="B52" s="81" t="s">
        <v>259</v>
      </c>
      <c r="C52" s="81"/>
      <c r="D52" s="81"/>
      <c r="E52" s="81"/>
      <c r="F52" s="81"/>
      <c r="G52" s="81"/>
      <c r="H52" s="81"/>
      <c r="I52" s="81"/>
      <c r="J52" s="81"/>
      <c r="K52" s="81"/>
      <c r="L52" s="81"/>
      <c r="N52" s="34"/>
      <c r="O52" s="34"/>
    </row>
    <row r="53" spans="2:15">
      <c r="B53" s="81" t="s">
        <v>260</v>
      </c>
      <c r="C53" s="81"/>
      <c r="D53" s="81"/>
      <c r="E53" s="81"/>
      <c r="F53" s="81"/>
      <c r="G53" s="81"/>
      <c r="H53" s="81"/>
      <c r="I53" s="81"/>
      <c r="J53" s="81"/>
      <c r="K53" s="81"/>
      <c r="L53" s="81"/>
      <c r="N53" s="34"/>
      <c r="O53" s="34"/>
    </row>
    <row r="54" spans="2:15">
      <c r="B54" s="81"/>
      <c r="C54" s="81"/>
      <c r="D54" s="81"/>
      <c r="E54" s="81"/>
      <c r="F54" s="81"/>
      <c r="G54" s="81"/>
      <c r="H54" s="81"/>
      <c r="I54" s="81"/>
      <c r="J54" s="81"/>
      <c r="K54" s="81"/>
      <c r="L54" s="81"/>
      <c r="N54" s="34"/>
      <c r="O54" s="34"/>
    </row>
    <row r="55" spans="2:15">
      <c r="B55" s="81" t="s">
        <v>261</v>
      </c>
      <c r="C55" s="81"/>
      <c r="D55" s="81"/>
      <c r="E55" s="81"/>
      <c r="F55" s="81"/>
      <c r="G55" s="81"/>
      <c r="H55" s="81"/>
      <c r="I55" s="81"/>
      <c r="J55" s="81"/>
      <c r="K55" s="81"/>
      <c r="L55" s="81"/>
    </row>
    <row r="56" spans="2:15">
      <c r="B56" s="81" t="s">
        <v>262</v>
      </c>
      <c r="C56" s="81"/>
      <c r="D56" s="81"/>
      <c r="E56" s="81"/>
      <c r="F56" s="81"/>
      <c r="G56" s="81"/>
      <c r="H56" s="81"/>
      <c r="I56" s="81"/>
      <c r="J56" s="81"/>
      <c r="K56" s="81"/>
      <c r="L56" s="81"/>
    </row>
    <row r="57" spans="2:15">
      <c r="B57" s="81" t="s">
        <v>263</v>
      </c>
      <c r="C57" s="81"/>
      <c r="D57" s="81"/>
      <c r="E57" s="81"/>
      <c r="F57" s="81"/>
      <c r="G57" s="81"/>
      <c r="H57" s="81"/>
      <c r="I57" s="81"/>
      <c r="J57" s="81"/>
      <c r="K57" s="81"/>
      <c r="L57" s="81"/>
    </row>
    <row r="58" spans="2:15">
      <c r="B58" s="81"/>
      <c r="C58" s="81"/>
      <c r="D58" s="81"/>
      <c r="E58" s="81"/>
      <c r="F58" s="81"/>
      <c r="G58" s="81"/>
      <c r="H58" s="81"/>
      <c r="I58" s="81"/>
      <c r="J58" s="81"/>
      <c r="K58" s="81"/>
      <c r="L58" s="81"/>
    </row>
    <row r="59" spans="2:15" ht="23.4" thickBot="1">
      <c r="B59" s="102" t="s">
        <v>264</v>
      </c>
      <c r="C59" s="102" t="s">
        <v>265</v>
      </c>
      <c r="D59" s="102" t="s">
        <v>266</v>
      </c>
      <c r="E59" s="102" t="s">
        <v>267</v>
      </c>
      <c r="F59" s="102" t="s">
        <v>268</v>
      </c>
      <c r="G59" s="102" t="s">
        <v>269</v>
      </c>
      <c r="H59" s="102" t="s">
        <v>270</v>
      </c>
      <c r="I59" s="103" t="s">
        <v>271</v>
      </c>
      <c r="J59" s="103" t="s">
        <v>217</v>
      </c>
      <c r="K59" s="102" t="s">
        <v>272</v>
      </c>
      <c r="L59" s="102" t="s">
        <v>273</v>
      </c>
    </row>
    <row r="60" spans="2:15" ht="15" thickTop="1">
      <c r="B60" s="104" t="s">
        <v>65</v>
      </c>
      <c r="C60" s="104" t="s">
        <v>274</v>
      </c>
      <c r="D60" s="104" t="s">
        <v>275</v>
      </c>
      <c r="E60" s="104" t="s">
        <v>276</v>
      </c>
      <c r="F60" s="104" t="s">
        <v>277</v>
      </c>
      <c r="G60" s="104" t="s">
        <v>278</v>
      </c>
      <c r="H60" s="104" t="s">
        <v>279</v>
      </c>
      <c r="I60" s="104">
        <v>20180701</v>
      </c>
      <c r="J60" s="105" t="s">
        <v>253</v>
      </c>
      <c r="K60" s="104">
        <v>6</v>
      </c>
      <c r="L60" s="106" t="s">
        <v>280</v>
      </c>
    </row>
    <row r="61" spans="2:15">
      <c r="B61" s="107" t="s">
        <v>67</v>
      </c>
      <c r="C61" s="107" t="s">
        <v>274</v>
      </c>
      <c r="D61" s="107" t="s">
        <v>275</v>
      </c>
      <c r="E61" s="107" t="s">
        <v>276</v>
      </c>
      <c r="F61" s="107" t="s">
        <v>277</v>
      </c>
      <c r="G61" s="107" t="s">
        <v>278</v>
      </c>
      <c r="H61" s="107" t="s">
        <v>279</v>
      </c>
      <c r="I61" s="107">
        <v>20180701</v>
      </c>
      <c r="J61" s="107" t="s">
        <v>251</v>
      </c>
      <c r="K61" s="108">
        <v>5</v>
      </c>
      <c r="L61" s="109" t="s">
        <v>280</v>
      </c>
    </row>
    <row r="62" spans="2:15">
      <c r="B62" s="110" t="s">
        <v>71</v>
      </c>
      <c r="C62" s="110" t="s">
        <v>274</v>
      </c>
      <c r="D62" s="110" t="s">
        <v>275</v>
      </c>
      <c r="E62" s="110" t="s">
        <v>276</v>
      </c>
      <c r="F62" s="110" t="s">
        <v>277</v>
      </c>
      <c r="G62" s="110" t="s">
        <v>278</v>
      </c>
      <c r="H62" s="110" t="s">
        <v>279</v>
      </c>
      <c r="I62" s="110">
        <v>20180701</v>
      </c>
      <c r="J62" s="111" t="s">
        <v>253</v>
      </c>
      <c r="K62" s="110">
        <v>6</v>
      </c>
      <c r="L62" s="112" t="s">
        <v>280</v>
      </c>
    </row>
    <row r="63" spans="2:15">
      <c r="B63" s="110" t="s">
        <v>65</v>
      </c>
      <c r="C63" s="110" t="s">
        <v>274</v>
      </c>
      <c r="D63" s="110" t="s">
        <v>275</v>
      </c>
      <c r="E63" s="110" t="s">
        <v>276</v>
      </c>
      <c r="F63" s="110" t="s">
        <v>277</v>
      </c>
      <c r="G63" s="110" t="s">
        <v>281</v>
      </c>
      <c r="H63" s="110" t="s">
        <v>282</v>
      </c>
      <c r="I63" s="110">
        <v>20180701</v>
      </c>
      <c r="J63" s="110" t="s">
        <v>251</v>
      </c>
      <c r="K63" s="110">
        <v>4</v>
      </c>
      <c r="L63" s="112" t="s">
        <v>280</v>
      </c>
      <c r="M63" s="214" t="s">
        <v>472</v>
      </c>
    </row>
    <row r="64" spans="2:15">
      <c r="B64" s="107" t="s">
        <v>67</v>
      </c>
      <c r="C64" s="107" t="s">
        <v>274</v>
      </c>
      <c r="D64" s="107" t="s">
        <v>275</v>
      </c>
      <c r="E64" s="107" t="s">
        <v>276</v>
      </c>
      <c r="F64" s="107" t="s">
        <v>277</v>
      </c>
      <c r="G64" s="107" t="s">
        <v>281</v>
      </c>
      <c r="H64" s="107" t="s">
        <v>282</v>
      </c>
      <c r="I64" s="107">
        <v>20180701</v>
      </c>
      <c r="J64" s="107" t="s">
        <v>251</v>
      </c>
      <c r="K64" s="107">
        <v>4</v>
      </c>
      <c r="L64" s="109" t="s">
        <v>280</v>
      </c>
      <c r="M64" s="214" t="s">
        <v>473</v>
      </c>
    </row>
    <row r="65" spans="2:13">
      <c r="B65" s="110" t="s">
        <v>71</v>
      </c>
      <c r="C65" s="110" t="s">
        <v>274</v>
      </c>
      <c r="D65" s="110" t="s">
        <v>275</v>
      </c>
      <c r="E65" s="110" t="s">
        <v>276</v>
      </c>
      <c r="F65" s="110" t="s">
        <v>277</v>
      </c>
      <c r="G65" s="110" t="s">
        <v>281</v>
      </c>
      <c r="H65" s="110" t="s">
        <v>282</v>
      </c>
      <c r="I65" s="110">
        <v>20180701</v>
      </c>
      <c r="J65" s="110" t="s">
        <v>251</v>
      </c>
      <c r="K65" s="111">
        <v>0</v>
      </c>
      <c r="L65" s="113" t="s">
        <v>283</v>
      </c>
      <c r="M65" s="214" t="s">
        <v>474</v>
      </c>
    </row>
    <row r="66" spans="2:13">
      <c r="B66" s="81"/>
      <c r="C66" s="81"/>
      <c r="D66" s="81"/>
      <c r="E66" s="81"/>
      <c r="F66" s="81"/>
      <c r="G66" s="81"/>
      <c r="H66" s="81"/>
      <c r="I66" s="81"/>
      <c r="J66" s="81"/>
      <c r="K66" s="81"/>
      <c r="L66" s="81"/>
    </row>
    <row r="67" spans="2:13" ht="23.4" thickBot="1">
      <c r="B67" s="102" t="s">
        <v>264</v>
      </c>
      <c r="C67" s="102" t="s">
        <v>265</v>
      </c>
      <c r="D67" s="102" t="s">
        <v>266</v>
      </c>
      <c r="E67" s="102" t="s">
        <v>267</v>
      </c>
      <c r="F67" s="102" t="s">
        <v>268</v>
      </c>
      <c r="G67" s="102" t="s">
        <v>269</v>
      </c>
      <c r="H67" s="102" t="s">
        <v>270</v>
      </c>
      <c r="I67" s="103" t="s">
        <v>271</v>
      </c>
      <c r="J67" s="103" t="s">
        <v>217</v>
      </c>
      <c r="K67" s="102" t="s">
        <v>272</v>
      </c>
      <c r="L67" s="102" t="s">
        <v>273</v>
      </c>
    </row>
    <row r="68" spans="2:13" ht="15" thickTop="1">
      <c r="B68" s="104" t="s">
        <v>63</v>
      </c>
      <c r="C68" s="104" t="s">
        <v>274</v>
      </c>
      <c r="D68" s="104" t="s">
        <v>275</v>
      </c>
      <c r="E68" s="104" t="s">
        <v>276</v>
      </c>
      <c r="F68" s="104" t="s">
        <v>277</v>
      </c>
      <c r="G68" s="104" t="s">
        <v>278</v>
      </c>
      <c r="H68" s="104" t="s">
        <v>279</v>
      </c>
      <c r="I68" s="104">
        <v>20180701</v>
      </c>
      <c r="J68" s="105" t="s">
        <v>251</v>
      </c>
      <c r="K68" s="104">
        <f t="array" ref="K68">MAX(IF($H$10:$H$16=$G68,$K$10:$K$16))</f>
        <v>0</v>
      </c>
      <c r="L68" s="104" t="s">
        <v>280</v>
      </c>
    </row>
    <row r="69" spans="2:13">
      <c r="B69" s="110" t="s">
        <v>63</v>
      </c>
      <c r="C69" s="110" t="s">
        <v>274</v>
      </c>
      <c r="D69" s="110" t="s">
        <v>275</v>
      </c>
      <c r="E69" s="110" t="s">
        <v>276</v>
      </c>
      <c r="F69" s="110" t="s">
        <v>277</v>
      </c>
      <c r="G69" s="110" t="s">
        <v>281</v>
      </c>
      <c r="H69" s="110" t="s">
        <v>282</v>
      </c>
      <c r="I69" s="110">
        <v>20180701</v>
      </c>
      <c r="J69" s="110" t="s">
        <v>251</v>
      </c>
      <c r="K69" s="110">
        <f t="array" ref="K69">MAX(IF($H$10:$H$16=$G69,$K$10:$K$16))</f>
        <v>0</v>
      </c>
      <c r="L69" s="111" t="s">
        <v>280</v>
      </c>
    </row>
    <row r="70" spans="2:13">
      <c r="B70" s="81"/>
      <c r="C70" s="81"/>
      <c r="D70" s="81"/>
      <c r="E70" s="81"/>
      <c r="F70" s="81"/>
      <c r="G70" s="81"/>
      <c r="H70" s="81"/>
      <c r="I70" s="81"/>
      <c r="J70" s="81"/>
      <c r="K70" s="81"/>
      <c r="L70" s="81"/>
    </row>
    <row r="71" spans="2:13">
      <c r="B71" s="81" t="s">
        <v>284</v>
      </c>
      <c r="C71" s="81"/>
      <c r="D71" s="81"/>
      <c r="E71" s="81"/>
      <c r="F71" s="81"/>
      <c r="G71" s="81"/>
      <c r="H71" s="81"/>
      <c r="I71" s="81"/>
      <c r="J71" s="81"/>
      <c r="K71" s="81"/>
      <c r="L71" s="81"/>
    </row>
    <row r="72" spans="2:13">
      <c r="B72" s="81"/>
      <c r="C72" s="81"/>
      <c r="D72" s="81"/>
      <c r="E72" s="81"/>
      <c r="F72" s="81"/>
      <c r="G72" s="81"/>
      <c r="H72" s="81"/>
      <c r="I72" s="81"/>
      <c r="J72" s="81"/>
      <c r="K72" s="81"/>
      <c r="L72" s="81"/>
      <c r="M72" s="81"/>
    </row>
    <row r="73" spans="2:13" ht="17.399999999999999">
      <c r="B73" s="101" t="s">
        <v>285</v>
      </c>
      <c r="C73" s="81"/>
      <c r="D73" s="81"/>
      <c r="E73" s="81"/>
      <c r="F73" s="81"/>
      <c r="G73" s="81"/>
      <c r="H73" s="34"/>
      <c r="I73" s="34"/>
      <c r="J73" s="34"/>
      <c r="K73" s="34"/>
      <c r="L73" s="34"/>
      <c r="M73" s="34"/>
    </row>
    <row r="74" spans="2:13">
      <c r="B74" s="81"/>
      <c r="C74" s="81"/>
      <c r="D74" s="81"/>
      <c r="E74" s="81"/>
      <c r="F74" s="81"/>
      <c r="G74" s="81"/>
      <c r="H74" s="34"/>
      <c r="I74" s="34"/>
      <c r="J74" s="34"/>
      <c r="K74" s="34"/>
      <c r="L74" s="34"/>
      <c r="M74" s="34"/>
    </row>
    <row r="75" spans="2:13">
      <c r="B75" s="81" t="s">
        <v>286</v>
      </c>
      <c r="C75" s="81"/>
      <c r="D75" s="81"/>
      <c r="E75" s="81"/>
      <c r="F75" s="81"/>
      <c r="H75" s="34"/>
      <c r="I75" s="34"/>
      <c r="J75" s="34"/>
      <c r="K75" s="34"/>
      <c r="L75" s="34"/>
      <c r="M75" s="34"/>
    </row>
    <row r="76" spans="2:13">
      <c r="B76" s="81" t="s">
        <v>287</v>
      </c>
      <c r="C76" s="81"/>
      <c r="D76" s="81"/>
      <c r="E76" s="81"/>
      <c r="F76" s="81"/>
      <c r="H76" s="34"/>
      <c r="I76" s="34"/>
      <c r="J76" s="34"/>
      <c r="K76" s="34"/>
      <c r="L76" s="34"/>
      <c r="M76" s="34"/>
    </row>
    <row r="77" spans="2:13">
      <c r="B77" s="81"/>
      <c r="C77" s="81"/>
      <c r="D77" s="81"/>
      <c r="E77" s="81"/>
      <c r="F77" s="81"/>
      <c r="H77" s="34"/>
      <c r="I77" s="34"/>
      <c r="J77" s="34"/>
      <c r="K77" s="34"/>
      <c r="L77" s="34"/>
      <c r="M77" s="34"/>
    </row>
    <row r="78" spans="2:13">
      <c r="B78" s="81" t="s">
        <v>288</v>
      </c>
      <c r="C78" s="81"/>
      <c r="D78" s="81"/>
      <c r="E78" s="81"/>
      <c r="F78" s="81"/>
    </row>
    <row r="79" spans="2:13">
      <c r="B79" s="81" t="s">
        <v>289</v>
      </c>
      <c r="C79" s="81"/>
      <c r="D79" s="81"/>
      <c r="E79" s="81"/>
      <c r="F79" s="81"/>
    </row>
    <row r="80" spans="2:13">
      <c r="B80" s="81" t="s">
        <v>290</v>
      </c>
      <c r="C80" s="81"/>
      <c r="D80" s="81"/>
      <c r="E80" s="81"/>
      <c r="F80" s="81"/>
    </row>
    <row r="81" spans="2:16">
      <c r="B81" s="81"/>
      <c r="C81" s="81"/>
      <c r="D81" s="81"/>
      <c r="E81" s="81"/>
      <c r="F81" s="81"/>
    </row>
    <row r="82" spans="2:16" ht="23.4" thickBot="1">
      <c r="B82" s="102" t="s">
        <v>264</v>
      </c>
      <c r="C82" s="102" t="s">
        <v>265</v>
      </c>
      <c r="D82" s="102" t="s">
        <v>266</v>
      </c>
      <c r="E82" s="102" t="s">
        <v>291</v>
      </c>
      <c r="F82" s="102" t="s">
        <v>214</v>
      </c>
    </row>
    <row r="83" spans="2:16" ht="15" thickTop="1">
      <c r="B83" s="104" t="s">
        <v>65</v>
      </c>
      <c r="C83" s="104" t="s">
        <v>274</v>
      </c>
      <c r="D83" s="104" t="s">
        <v>275</v>
      </c>
      <c r="E83" s="104" t="s">
        <v>292</v>
      </c>
      <c r="F83" s="104" t="s">
        <v>243</v>
      </c>
    </row>
    <row r="84" spans="2:16">
      <c r="B84" s="107" t="s">
        <v>67</v>
      </c>
      <c r="C84" s="107" t="s">
        <v>274</v>
      </c>
      <c r="D84" s="107" t="s">
        <v>275</v>
      </c>
      <c r="E84" s="107" t="s">
        <v>292</v>
      </c>
      <c r="F84" s="114" t="s">
        <v>242</v>
      </c>
    </row>
    <row r="85" spans="2:16">
      <c r="B85" s="110" t="s">
        <v>71</v>
      </c>
      <c r="C85" s="110" t="s">
        <v>274</v>
      </c>
      <c r="D85" s="110" t="s">
        <v>275</v>
      </c>
      <c r="E85" s="110" t="s">
        <v>292</v>
      </c>
      <c r="F85" s="110" t="s">
        <v>243</v>
      </c>
    </row>
    <row r="86" spans="2:16">
      <c r="B86" s="81"/>
      <c r="C86" s="81"/>
      <c r="D86" s="81"/>
      <c r="E86" s="81"/>
      <c r="F86" s="81"/>
    </row>
    <row r="87" spans="2:16">
      <c r="B87" s="81"/>
      <c r="C87" s="81"/>
      <c r="D87" s="81"/>
      <c r="E87" s="81"/>
      <c r="F87" s="81"/>
    </row>
    <row r="88" spans="2:16" ht="23.4" thickBot="1">
      <c r="B88" s="102" t="s">
        <v>264</v>
      </c>
      <c r="C88" s="102" t="s">
        <v>265</v>
      </c>
      <c r="D88" s="102" t="s">
        <v>266</v>
      </c>
      <c r="E88" s="102" t="s">
        <v>291</v>
      </c>
      <c r="F88" s="102" t="s">
        <v>214</v>
      </c>
    </row>
    <row r="89" spans="2:16" ht="15" thickTop="1">
      <c r="B89" s="104" t="s">
        <v>63</v>
      </c>
      <c r="C89" s="104" t="s">
        <v>274</v>
      </c>
      <c r="D89" s="104" t="s">
        <v>275</v>
      </c>
      <c r="E89" s="104" t="s">
        <v>292</v>
      </c>
      <c r="F89" s="104" t="s">
        <v>242</v>
      </c>
    </row>
    <row r="90" spans="2:16">
      <c r="B90" s="81"/>
      <c r="C90" s="81"/>
      <c r="D90" s="81"/>
      <c r="E90" s="81"/>
      <c r="F90" s="81"/>
    </row>
    <row r="91" spans="2:16">
      <c r="B91" s="81" t="s">
        <v>284</v>
      </c>
      <c r="C91" s="81"/>
      <c r="D91" s="81"/>
      <c r="E91" s="81"/>
      <c r="F91" s="81"/>
    </row>
    <row r="93" spans="2:16" ht="17.399999999999999">
      <c r="B93" s="101" t="s">
        <v>293</v>
      </c>
    </row>
    <row r="94" spans="2:16">
      <c r="B94" s="115" t="s">
        <v>294</v>
      </c>
      <c r="C94" s="115" t="s">
        <v>295</v>
      </c>
      <c r="D94" s="115" t="s">
        <v>296</v>
      </c>
      <c r="E94" s="115" t="s">
        <v>297</v>
      </c>
      <c r="F94" s="115" t="s">
        <v>298</v>
      </c>
      <c r="G94" s="115" t="s">
        <v>299</v>
      </c>
      <c r="H94" s="115" t="s">
        <v>300</v>
      </c>
      <c r="I94" s="115" t="s">
        <v>301</v>
      </c>
      <c r="J94" s="115" t="s">
        <v>302</v>
      </c>
      <c r="K94" s="115" t="s">
        <v>303</v>
      </c>
      <c r="L94" s="115" t="s">
        <v>304</v>
      </c>
      <c r="M94" s="115" t="s">
        <v>305</v>
      </c>
      <c r="N94" s="115" t="s">
        <v>306</v>
      </c>
      <c r="O94" s="116" t="s">
        <v>307</v>
      </c>
      <c r="P94" s="116" t="s">
        <v>308</v>
      </c>
    </row>
    <row r="95" spans="2:16">
      <c r="B95" s="117" t="s">
        <v>309</v>
      </c>
      <c r="C95" s="118">
        <v>44046</v>
      </c>
      <c r="D95" s="117" t="s">
        <v>310</v>
      </c>
      <c r="E95" s="117" t="s">
        <v>311</v>
      </c>
      <c r="F95" s="117">
        <v>0</v>
      </c>
      <c r="G95" s="117" t="s">
        <v>312</v>
      </c>
      <c r="H95" s="117">
        <v>1</v>
      </c>
      <c r="I95" s="117" t="s">
        <v>70</v>
      </c>
      <c r="J95" s="119" t="s">
        <v>313</v>
      </c>
      <c r="K95" s="117" t="s">
        <v>314</v>
      </c>
      <c r="L95" s="120" t="s">
        <v>315</v>
      </c>
      <c r="M95" s="120" t="s">
        <v>315</v>
      </c>
      <c r="N95" s="120" t="s">
        <v>315</v>
      </c>
      <c r="O95" s="121" t="s">
        <v>316</v>
      </c>
      <c r="P95" s="121" t="s">
        <v>317</v>
      </c>
    </row>
    <row r="96" spans="2:16">
      <c r="B96" s="117" t="s">
        <v>309</v>
      </c>
      <c r="C96" s="118">
        <v>44046</v>
      </c>
      <c r="D96" s="117" t="s">
        <v>310</v>
      </c>
      <c r="E96" s="117" t="s">
        <v>311</v>
      </c>
      <c r="F96" s="117">
        <v>0</v>
      </c>
      <c r="G96" s="117" t="s">
        <v>318</v>
      </c>
      <c r="H96" s="117">
        <v>2</v>
      </c>
      <c r="I96" s="117" t="s">
        <v>66</v>
      </c>
      <c r="J96" s="119" t="s">
        <v>313</v>
      </c>
      <c r="K96" s="117" t="s">
        <v>314</v>
      </c>
      <c r="L96" s="120" t="s">
        <v>315</v>
      </c>
      <c r="M96" s="120" t="s">
        <v>315</v>
      </c>
      <c r="N96" s="120" t="s">
        <v>315</v>
      </c>
      <c r="O96" s="121" t="s">
        <v>316</v>
      </c>
      <c r="P96" s="121" t="s">
        <v>317</v>
      </c>
    </row>
    <row r="97" spans="2:24">
      <c r="B97" s="117" t="s">
        <v>309</v>
      </c>
      <c r="C97" s="118">
        <v>44046</v>
      </c>
      <c r="D97" s="117" t="s">
        <v>310</v>
      </c>
      <c r="E97" s="117" t="s">
        <v>311</v>
      </c>
      <c r="F97" s="117">
        <v>0</v>
      </c>
      <c r="G97" s="117" t="s">
        <v>319</v>
      </c>
      <c r="H97" s="117">
        <v>3</v>
      </c>
      <c r="I97" s="117" t="s">
        <v>85</v>
      </c>
      <c r="J97" s="122" t="s">
        <v>320</v>
      </c>
      <c r="K97" s="117" t="s">
        <v>314</v>
      </c>
      <c r="L97" s="120" t="s">
        <v>315</v>
      </c>
      <c r="M97" s="120" t="s">
        <v>315</v>
      </c>
      <c r="N97" s="120" t="s">
        <v>315</v>
      </c>
      <c r="O97" s="121" t="s">
        <v>316</v>
      </c>
      <c r="P97" s="121" t="s">
        <v>317</v>
      </c>
    </row>
    <row r="98" spans="2:24">
      <c r="B98" s="117" t="s">
        <v>309</v>
      </c>
      <c r="C98" s="118">
        <v>44046</v>
      </c>
      <c r="D98" s="117" t="s">
        <v>310</v>
      </c>
      <c r="E98" s="117" t="s">
        <v>311</v>
      </c>
      <c r="F98" s="117">
        <v>0</v>
      </c>
      <c r="G98" s="117" t="s">
        <v>321</v>
      </c>
      <c r="H98" s="117">
        <v>4</v>
      </c>
      <c r="I98" s="117" t="s">
        <v>64</v>
      </c>
      <c r="J98" s="119" t="s">
        <v>313</v>
      </c>
      <c r="K98" s="117" t="s">
        <v>314</v>
      </c>
      <c r="L98" s="120" t="s">
        <v>315</v>
      </c>
      <c r="M98" s="120" t="s">
        <v>315</v>
      </c>
      <c r="N98" s="120" t="s">
        <v>315</v>
      </c>
      <c r="O98" s="121" t="s">
        <v>316</v>
      </c>
      <c r="P98" s="121" t="s">
        <v>317</v>
      </c>
    </row>
    <row r="99" spans="2:24">
      <c r="B99" s="117" t="s">
        <v>309</v>
      </c>
      <c r="C99" s="118">
        <v>44046</v>
      </c>
      <c r="D99" s="117" t="s">
        <v>310</v>
      </c>
      <c r="E99" s="117" t="s">
        <v>311</v>
      </c>
      <c r="F99" s="117">
        <v>0</v>
      </c>
      <c r="G99" s="117" t="s">
        <v>322</v>
      </c>
      <c r="H99" s="117">
        <v>5</v>
      </c>
      <c r="I99" s="117" t="s">
        <v>74</v>
      </c>
      <c r="J99" s="123" t="s">
        <v>323</v>
      </c>
      <c r="K99" s="117" t="s">
        <v>314</v>
      </c>
      <c r="L99" s="120" t="s">
        <v>315</v>
      </c>
      <c r="M99" s="120" t="s">
        <v>315</v>
      </c>
      <c r="N99" s="120" t="s">
        <v>315</v>
      </c>
      <c r="O99" s="121" t="s">
        <v>316</v>
      </c>
      <c r="P99" s="121" t="s">
        <v>317</v>
      </c>
    </row>
    <row r="100" spans="2:24">
      <c r="B100" s="124"/>
      <c r="C100" s="124"/>
      <c r="D100" s="124"/>
      <c r="E100" s="124"/>
      <c r="F100" s="124"/>
      <c r="G100" s="124"/>
      <c r="H100" s="124"/>
      <c r="I100" s="124"/>
      <c r="J100" s="124"/>
      <c r="K100" s="124"/>
      <c r="L100" s="124"/>
      <c r="M100" s="125"/>
      <c r="N100" s="124"/>
      <c r="O100" s="124"/>
      <c r="P100" s="124"/>
      <c r="Q100" s="124"/>
      <c r="R100" s="124"/>
      <c r="S100" s="124"/>
      <c r="T100" s="124"/>
      <c r="U100" s="124"/>
      <c r="V100" s="124"/>
      <c r="W100" s="124"/>
      <c r="X100" s="124"/>
    </row>
    <row r="101" spans="2:24">
      <c r="B101" s="115" t="s">
        <v>324</v>
      </c>
      <c r="C101" s="115" t="s">
        <v>295</v>
      </c>
      <c r="D101" s="115" t="s">
        <v>302</v>
      </c>
      <c r="E101" s="115" t="s">
        <v>325</v>
      </c>
      <c r="F101" s="115" t="s">
        <v>326</v>
      </c>
      <c r="G101" s="115" t="s">
        <v>327</v>
      </c>
      <c r="H101" s="115" t="s">
        <v>328</v>
      </c>
      <c r="I101" s="115" t="s">
        <v>329</v>
      </c>
      <c r="J101" s="116" t="s">
        <v>307</v>
      </c>
      <c r="K101" s="116" t="s">
        <v>308</v>
      </c>
    </row>
    <row r="102" spans="2:24">
      <c r="B102" s="117" t="s">
        <v>309</v>
      </c>
      <c r="C102" s="118">
        <v>44046</v>
      </c>
      <c r="D102" s="119" t="s">
        <v>313</v>
      </c>
      <c r="E102" s="120">
        <v>1</v>
      </c>
      <c r="F102" s="120">
        <v>1</v>
      </c>
      <c r="G102" s="120">
        <v>1</v>
      </c>
      <c r="H102" s="120">
        <v>1</v>
      </c>
      <c r="I102" s="126">
        <v>0</v>
      </c>
      <c r="J102" s="121" t="s">
        <v>316</v>
      </c>
      <c r="K102" s="121" t="s">
        <v>317</v>
      </c>
    </row>
    <row r="103" spans="2:24">
      <c r="B103" s="117" t="s">
        <v>309</v>
      </c>
      <c r="C103" s="118">
        <v>44046</v>
      </c>
      <c r="D103" s="122" t="s">
        <v>320</v>
      </c>
      <c r="E103" s="120">
        <v>1</v>
      </c>
      <c r="F103" s="120">
        <v>1</v>
      </c>
      <c r="G103" s="120">
        <v>1</v>
      </c>
      <c r="H103" s="120">
        <v>1</v>
      </c>
      <c r="I103" s="126">
        <v>0</v>
      </c>
      <c r="J103" s="121" t="s">
        <v>316</v>
      </c>
      <c r="K103" s="121" t="s">
        <v>317</v>
      </c>
    </row>
    <row r="104" spans="2:24">
      <c r="B104" s="117" t="s">
        <v>309</v>
      </c>
      <c r="C104" s="118">
        <v>44046</v>
      </c>
      <c r="D104" s="123" t="s">
        <v>323</v>
      </c>
      <c r="E104" s="120">
        <v>1</v>
      </c>
      <c r="F104" s="120">
        <v>1</v>
      </c>
      <c r="G104" s="120">
        <v>1</v>
      </c>
      <c r="H104" s="120">
        <v>1</v>
      </c>
      <c r="I104" s="126">
        <v>0</v>
      </c>
      <c r="J104" s="121" t="s">
        <v>316</v>
      </c>
      <c r="K104" s="121" t="s">
        <v>317</v>
      </c>
    </row>
  </sheetData>
  <mergeCells count="36">
    <mergeCell ref="E15:O15"/>
    <mergeCell ref="C2:O2"/>
    <mergeCell ref="C3:O3"/>
    <mergeCell ref="E6:O6"/>
    <mergeCell ref="E7:O7"/>
    <mergeCell ref="E8:O8"/>
    <mergeCell ref="E9:O9"/>
    <mergeCell ref="E10:O10"/>
    <mergeCell ref="E11:O11"/>
    <mergeCell ref="E12:O12"/>
    <mergeCell ref="E13:O13"/>
    <mergeCell ref="E14:O14"/>
    <mergeCell ref="E16:O16"/>
    <mergeCell ref="E17:O17"/>
    <mergeCell ref="B23:B25"/>
    <mergeCell ref="E23:E25"/>
    <mergeCell ref="H23:H25"/>
    <mergeCell ref="K23:K25"/>
    <mergeCell ref="N23:N24"/>
    <mergeCell ref="O23:O24"/>
    <mergeCell ref="B31:B36"/>
    <mergeCell ref="E31:E36"/>
    <mergeCell ref="H31:H34"/>
    <mergeCell ref="K31:K36"/>
    <mergeCell ref="N31:N35"/>
    <mergeCell ref="Q43:Q46"/>
    <mergeCell ref="P23:P24"/>
    <mergeCell ref="Q23:Q24"/>
    <mergeCell ref="R23:R24"/>
    <mergeCell ref="S23:S24"/>
    <mergeCell ref="Q31:Q33"/>
    <mergeCell ref="B43:B47"/>
    <mergeCell ref="E43:E45"/>
    <mergeCell ref="H43:H45"/>
    <mergeCell ref="K43:K47"/>
    <mergeCell ref="N43:N47"/>
  </mergeCells>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A387-8DA4-4CAE-8005-607381347E32}">
  <sheetPr filterMode="1"/>
  <dimension ref="A1:O46"/>
  <sheetViews>
    <sheetView showGridLines="0" tabSelected="1" zoomScale="68" zoomScaleNormal="70" workbookViewId="0">
      <pane xSplit="4" ySplit="3" topLeftCell="E26" activePane="bottomRight" state="frozen"/>
      <selection activeCell="L23" sqref="L23"/>
      <selection pane="topRight" activeCell="L23" sqref="L23"/>
      <selection pane="bottomLeft" activeCell="L23" sqref="L23"/>
      <selection pane="bottomRight" activeCell="D26" sqref="D26"/>
    </sheetView>
  </sheetViews>
  <sheetFormatPr defaultColWidth="0" defaultRowHeight="0" customHeight="1" zeroHeight="1"/>
  <cols>
    <col min="1" max="1" width="1.6640625" style="128" customWidth="1"/>
    <col min="2" max="2" width="6.6640625" style="127" customWidth="1"/>
    <col min="3" max="4" width="30.6640625" style="128" customWidth="1"/>
    <col min="5" max="11" width="4.6640625" style="127" customWidth="1"/>
    <col min="12" max="12" width="60.6640625" style="128" customWidth="1"/>
    <col min="13" max="13" width="68.44140625" style="128" bestFit="1" customWidth="1"/>
    <col min="14" max="14" width="1.6640625" style="128" customWidth="1"/>
    <col min="15" max="15" width="0" style="128" hidden="1" customWidth="1"/>
    <col min="16" max="16384" width="8.88671875" style="128" hidden="1"/>
  </cols>
  <sheetData>
    <row r="1" spans="2:13" ht="14.4"/>
    <row r="2" spans="2:13" ht="18" customHeight="1">
      <c r="B2" s="129" t="s">
        <v>330</v>
      </c>
      <c r="C2" s="130" t="s">
        <v>331</v>
      </c>
      <c r="D2" s="130" t="s">
        <v>332</v>
      </c>
      <c r="E2" s="131" t="s">
        <v>333</v>
      </c>
      <c r="F2" s="132"/>
      <c r="G2" s="132"/>
      <c r="H2" s="132"/>
      <c r="I2" s="132"/>
      <c r="J2" s="132"/>
      <c r="K2" s="133"/>
      <c r="L2" s="134" t="s">
        <v>334</v>
      </c>
      <c r="M2" s="134" t="s">
        <v>335</v>
      </c>
    </row>
    <row r="3" spans="2:13" ht="80.099999999999994" customHeight="1">
      <c r="B3" s="135"/>
      <c r="C3" s="136"/>
      <c r="D3" s="136"/>
      <c r="E3" s="137" t="s">
        <v>336</v>
      </c>
      <c r="F3" s="138" t="s">
        <v>337</v>
      </c>
      <c r="G3" s="138" t="s">
        <v>338</v>
      </c>
      <c r="H3" s="138" t="s">
        <v>339</v>
      </c>
      <c r="I3" s="138" t="s">
        <v>340</v>
      </c>
      <c r="J3" s="139" t="s">
        <v>341</v>
      </c>
      <c r="K3" s="140" t="s">
        <v>342</v>
      </c>
      <c r="L3" s="141"/>
      <c r="M3" s="142"/>
    </row>
    <row r="4" spans="2:13" s="150" customFormat="1" ht="148.80000000000001" hidden="1" thickTop="1">
      <c r="B4" s="143">
        <v>1</v>
      </c>
      <c r="C4" s="144" t="s">
        <v>343</v>
      </c>
      <c r="D4" s="144" t="s">
        <v>19</v>
      </c>
      <c r="E4" s="145" t="s">
        <v>344</v>
      </c>
      <c r="F4" s="146" t="s">
        <v>344</v>
      </c>
      <c r="G4" s="146" t="s">
        <v>345</v>
      </c>
      <c r="H4" s="146" t="s">
        <v>345</v>
      </c>
      <c r="I4" s="146" t="s">
        <v>345</v>
      </c>
      <c r="J4" s="147" t="s">
        <v>345</v>
      </c>
      <c r="K4" s="148" t="s">
        <v>346</v>
      </c>
      <c r="L4" s="14" t="s">
        <v>20</v>
      </c>
      <c r="M4" s="149" t="s">
        <v>347</v>
      </c>
    </row>
    <row r="5" spans="2:13" s="150" customFormat="1" ht="14.4" hidden="1">
      <c r="B5" s="143">
        <f>B4+1</f>
        <v>2</v>
      </c>
      <c r="C5" s="144" t="s">
        <v>348</v>
      </c>
      <c r="D5" s="144" t="s">
        <v>349</v>
      </c>
      <c r="E5" s="145" t="s">
        <v>344</v>
      </c>
      <c r="F5" s="146" t="s">
        <v>345</v>
      </c>
      <c r="G5" s="146" t="s">
        <v>345</v>
      </c>
      <c r="H5" s="146" t="s">
        <v>345</v>
      </c>
      <c r="I5" s="146" t="s">
        <v>345</v>
      </c>
      <c r="J5" s="147" t="s">
        <v>345</v>
      </c>
      <c r="K5" s="148" t="s">
        <v>345</v>
      </c>
      <c r="L5" s="151" t="s">
        <v>350</v>
      </c>
      <c r="M5" s="149"/>
    </row>
    <row r="6" spans="2:13" s="150" customFormat="1" ht="136.80000000000001" hidden="1">
      <c r="B6" s="143">
        <f t="shared" ref="B6:B32" si="0">B5+1</f>
        <v>3</v>
      </c>
      <c r="C6" s="144" t="s">
        <v>351</v>
      </c>
      <c r="D6" s="144" t="s">
        <v>21</v>
      </c>
      <c r="E6" s="145" t="s">
        <v>345</v>
      </c>
      <c r="F6" s="146" t="s">
        <v>344</v>
      </c>
      <c r="G6" s="146" t="s">
        <v>345</v>
      </c>
      <c r="H6" s="146" t="s">
        <v>345</v>
      </c>
      <c r="I6" s="146" t="s">
        <v>345</v>
      </c>
      <c r="J6" s="147" t="s">
        <v>345</v>
      </c>
      <c r="K6" s="148" t="s">
        <v>344</v>
      </c>
      <c r="L6" s="18" t="s">
        <v>22</v>
      </c>
      <c r="M6" s="149" t="s">
        <v>347</v>
      </c>
    </row>
    <row r="7" spans="2:13" s="150" customFormat="1" ht="79.8" hidden="1">
      <c r="B7" s="143">
        <f t="shared" si="0"/>
        <v>4</v>
      </c>
      <c r="C7" s="144" t="s">
        <v>352</v>
      </c>
      <c r="D7" s="144" t="s">
        <v>23</v>
      </c>
      <c r="E7" s="145" t="s">
        <v>345</v>
      </c>
      <c r="F7" s="146" t="s">
        <v>345</v>
      </c>
      <c r="G7" s="146" t="s">
        <v>344</v>
      </c>
      <c r="H7" s="146" t="s">
        <v>345</v>
      </c>
      <c r="I7" s="146" t="s">
        <v>345</v>
      </c>
      <c r="J7" s="147" t="s">
        <v>345</v>
      </c>
      <c r="K7" s="148" t="s">
        <v>344</v>
      </c>
      <c r="L7" s="18" t="s">
        <v>24</v>
      </c>
      <c r="M7" s="149" t="s">
        <v>347</v>
      </c>
    </row>
    <row r="8" spans="2:13" s="150" customFormat="1" ht="136.80000000000001" hidden="1">
      <c r="B8" s="143">
        <f t="shared" si="0"/>
        <v>5</v>
      </c>
      <c r="C8" s="144" t="s">
        <v>353</v>
      </c>
      <c r="D8" s="144" t="s">
        <v>25</v>
      </c>
      <c r="E8" s="145" t="s">
        <v>345</v>
      </c>
      <c r="F8" s="146" t="s">
        <v>345</v>
      </c>
      <c r="G8" s="146" t="s">
        <v>345</v>
      </c>
      <c r="H8" s="146" t="s">
        <v>344</v>
      </c>
      <c r="I8" s="146" t="s">
        <v>345</v>
      </c>
      <c r="J8" s="147" t="s">
        <v>345</v>
      </c>
      <c r="K8" s="148" t="s">
        <v>344</v>
      </c>
      <c r="L8" s="18" t="s">
        <v>22</v>
      </c>
      <c r="M8" s="149" t="s">
        <v>347</v>
      </c>
    </row>
    <row r="9" spans="2:13" s="150" customFormat="1" ht="136.80000000000001" hidden="1">
      <c r="B9" s="143">
        <f t="shared" si="0"/>
        <v>6</v>
      </c>
      <c r="C9" s="144" t="s">
        <v>354</v>
      </c>
      <c r="D9" s="144" t="s">
        <v>26</v>
      </c>
      <c r="E9" s="145" t="s">
        <v>344</v>
      </c>
      <c r="F9" s="146" t="s">
        <v>344</v>
      </c>
      <c r="G9" s="146" t="s">
        <v>344</v>
      </c>
      <c r="H9" s="146" t="s">
        <v>345</v>
      </c>
      <c r="I9" s="146" t="s">
        <v>345</v>
      </c>
      <c r="J9" s="147" t="s">
        <v>345</v>
      </c>
      <c r="K9" s="148" t="s">
        <v>344</v>
      </c>
      <c r="L9" s="18" t="s">
        <v>22</v>
      </c>
      <c r="M9" s="149" t="s">
        <v>347</v>
      </c>
    </row>
    <row r="10" spans="2:13" s="150" customFormat="1" ht="14.4" hidden="1">
      <c r="B10" s="143">
        <f t="shared" si="0"/>
        <v>7</v>
      </c>
      <c r="C10" s="144" t="s">
        <v>355</v>
      </c>
      <c r="D10" s="144" t="s">
        <v>356</v>
      </c>
      <c r="E10" s="145" t="s">
        <v>344</v>
      </c>
      <c r="F10" s="146" t="s">
        <v>345</v>
      </c>
      <c r="G10" s="146" t="s">
        <v>345</v>
      </c>
      <c r="H10" s="146" t="s">
        <v>345</v>
      </c>
      <c r="I10" s="146" t="s">
        <v>345</v>
      </c>
      <c r="J10" s="147" t="s">
        <v>345</v>
      </c>
      <c r="K10" s="148" t="s">
        <v>345</v>
      </c>
      <c r="L10" s="152" t="s">
        <v>350</v>
      </c>
      <c r="M10" s="149"/>
    </row>
    <row r="11" spans="2:13" s="150" customFormat="1" ht="136.80000000000001" hidden="1">
      <c r="B11" s="143">
        <f t="shared" si="0"/>
        <v>8</v>
      </c>
      <c r="C11" s="144" t="s">
        <v>357</v>
      </c>
      <c r="D11" s="144" t="s">
        <v>358</v>
      </c>
      <c r="E11" s="145" t="s">
        <v>345</v>
      </c>
      <c r="F11" s="146" t="s">
        <v>344</v>
      </c>
      <c r="G11" s="146" t="s">
        <v>345</v>
      </c>
      <c r="H11" s="146" t="s">
        <v>345</v>
      </c>
      <c r="I11" s="146" t="s">
        <v>345</v>
      </c>
      <c r="J11" s="147" t="s">
        <v>345</v>
      </c>
      <c r="K11" s="148" t="s">
        <v>344</v>
      </c>
      <c r="L11" s="18" t="s">
        <v>22</v>
      </c>
      <c r="M11" s="149" t="s">
        <v>347</v>
      </c>
    </row>
    <row r="12" spans="2:13" s="150" customFormat="1" ht="136.80000000000001" hidden="1">
      <c r="B12" s="143">
        <f t="shared" si="0"/>
        <v>9</v>
      </c>
      <c r="C12" s="144" t="s">
        <v>359</v>
      </c>
      <c r="D12" s="144" t="s">
        <v>28</v>
      </c>
      <c r="E12" s="145" t="s">
        <v>345</v>
      </c>
      <c r="F12" s="146" t="s">
        <v>344</v>
      </c>
      <c r="G12" s="146" t="s">
        <v>345</v>
      </c>
      <c r="H12" s="146" t="s">
        <v>345</v>
      </c>
      <c r="I12" s="146" t="s">
        <v>345</v>
      </c>
      <c r="J12" s="147" t="s">
        <v>345</v>
      </c>
      <c r="K12" s="148" t="s">
        <v>344</v>
      </c>
      <c r="L12" s="18" t="s">
        <v>22</v>
      </c>
      <c r="M12" s="149" t="s">
        <v>347</v>
      </c>
    </row>
    <row r="13" spans="2:13" s="150" customFormat="1" ht="136.80000000000001" hidden="1">
      <c r="B13" s="143">
        <f t="shared" si="0"/>
        <v>10</v>
      </c>
      <c r="C13" s="144" t="s">
        <v>360</v>
      </c>
      <c r="D13" s="144" t="s">
        <v>361</v>
      </c>
      <c r="E13" s="153" t="s">
        <v>345</v>
      </c>
      <c r="F13" s="146" t="s">
        <v>344</v>
      </c>
      <c r="G13" s="154" t="s">
        <v>345</v>
      </c>
      <c r="H13" s="154" t="s">
        <v>345</v>
      </c>
      <c r="I13" s="154" t="s">
        <v>345</v>
      </c>
      <c r="J13" s="155" t="s">
        <v>345</v>
      </c>
      <c r="K13" s="148" t="s">
        <v>344</v>
      </c>
      <c r="L13" s="18" t="s">
        <v>22</v>
      </c>
      <c r="M13" s="149" t="s">
        <v>347</v>
      </c>
    </row>
    <row r="14" spans="2:13" s="150" customFormat="1" ht="14.4" hidden="1">
      <c r="B14" s="143">
        <f t="shared" si="0"/>
        <v>11</v>
      </c>
      <c r="C14" s="144" t="s">
        <v>362</v>
      </c>
      <c r="D14" s="144" t="s">
        <v>363</v>
      </c>
      <c r="E14" s="145" t="s">
        <v>345</v>
      </c>
      <c r="F14" s="146" t="s">
        <v>345</v>
      </c>
      <c r="G14" s="146" t="s">
        <v>345</v>
      </c>
      <c r="H14" s="146" t="s">
        <v>345</v>
      </c>
      <c r="I14" s="146" t="s">
        <v>344</v>
      </c>
      <c r="J14" s="147" t="s">
        <v>345</v>
      </c>
      <c r="K14" s="148" t="s">
        <v>345</v>
      </c>
      <c r="L14" s="152" t="s">
        <v>350</v>
      </c>
      <c r="M14" s="149"/>
    </row>
    <row r="15" spans="2:13" s="150" customFormat="1" ht="136.80000000000001" hidden="1">
      <c r="B15" s="143">
        <f t="shared" si="0"/>
        <v>12</v>
      </c>
      <c r="C15" s="144" t="s">
        <v>364</v>
      </c>
      <c r="D15" s="144" t="s">
        <v>365</v>
      </c>
      <c r="E15" s="145" t="s">
        <v>345</v>
      </c>
      <c r="F15" s="146" t="s">
        <v>344</v>
      </c>
      <c r="G15" s="146" t="s">
        <v>344</v>
      </c>
      <c r="H15" s="146" t="s">
        <v>345</v>
      </c>
      <c r="I15" s="146" t="s">
        <v>345</v>
      </c>
      <c r="J15" s="147" t="s">
        <v>345</v>
      </c>
      <c r="K15" s="148" t="s">
        <v>344</v>
      </c>
      <c r="L15" s="18" t="s">
        <v>22</v>
      </c>
      <c r="M15" s="149" t="s">
        <v>347</v>
      </c>
    </row>
    <row r="16" spans="2:13" s="150" customFormat="1" ht="148.19999999999999" hidden="1">
      <c r="B16" s="143">
        <f t="shared" si="0"/>
        <v>13</v>
      </c>
      <c r="C16" s="144" t="s">
        <v>366</v>
      </c>
      <c r="D16" s="144" t="s">
        <v>367</v>
      </c>
      <c r="E16" s="145" t="s">
        <v>344</v>
      </c>
      <c r="F16" s="146" t="s">
        <v>345</v>
      </c>
      <c r="G16" s="146" t="s">
        <v>345</v>
      </c>
      <c r="H16" s="146" t="s">
        <v>345</v>
      </c>
      <c r="I16" s="146" t="s">
        <v>345</v>
      </c>
      <c r="J16" s="147" t="s">
        <v>345</v>
      </c>
      <c r="K16" s="148" t="s">
        <v>344</v>
      </c>
      <c r="L16" s="18" t="s">
        <v>32</v>
      </c>
      <c r="M16" s="156" t="s">
        <v>368</v>
      </c>
    </row>
    <row r="17" spans="2:13" s="150" customFormat="1" ht="148.19999999999999" hidden="1">
      <c r="B17" s="143">
        <f t="shared" si="0"/>
        <v>14</v>
      </c>
      <c r="C17" s="144" t="s">
        <v>369</v>
      </c>
      <c r="D17" s="144" t="s">
        <v>370</v>
      </c>
      <c r="E17" s="145" t="s">
        <v>344</v>
      </c>
      <c r="F17" s="146" t="s">
        <v>345</v>
      </c>
      <c r="G17" s="146" t="s">
        <v>345</v>
      </c>
      <c r="H17" s="146" t="s">
        <v>345</v>
      </c>
      <c r="I17" s="146" t="s">
        <v>345</v>
      </c>
      <c r="J17" s="147" t="s">
        <v>345</v>
      </c>
      <c r="K17" s="148" t="s">
        <v>344</v>
      </c>
      <c r="L17" s="18" t="s">
        <v>32</v>
      </c>
      <c r="M17" s="156" t="s">
        <v>368</v>
      </c>
    </row>
    <row r="18" spans="2:13" s="150" customFormat="1" ht="239.4" hidden="1">
      <c r="B18" s="143">
        <f t="shared" si="0"/>
        <v>15</v>
      </c>
      <c r="C18" s="144" t="s">
        <v>371</v>
      </c>
      <c r="D18" s="144" t="s">
        <v>372</v>
      </c>
      <c r="E18" s="145" t="s">
        <v>344</v>
      </c>
      <c r="F18" s="146" t="s">
        <v>345</v>
      </c>
      <c r="G18" s="146" t="s">
        <v>345</v>
      </c>
      <c r="H18" s="146" t="s">
        <v>345</v>
      </c>
      <c r="I18" s="146" t="s">
        <v>345</v>
      </c>
      <c r="J18" s="147" t="s">
        <v>345</v>
      </c>
      <c r="K18" s="148" t="s">
        <v>344</v>
      </c>
      <c r="L18" s="18" t="s">
        <v>35</v>
      </c>
      <c r="M18" s="149" t="s">
        <v>347</v>
      </c>
    </row>
    <row r="19" spans="2:13" s="150" customFormat="1" ht="148.19999999999999" hidden="1">
      <c r="B19" s="143">
        <f t="shared" si="0"/>
        <v>16</v>
      </c>
      <c r="C19" s="144" t="s">
        <v>373</v>
      </c>
      <c r="D19" s="144" t="s">
        <v>374</v>
      </c>
      <c r="E19" s="145" t="s">
        <v>344</v>
      </c>
      <c r="F19" s="146" t="s">
        <v>345</v>
      </c>
      <c r="G19" s="146" t="s">
        <v>345</v>
      </c>
      <c r="H19" s="146" t="s">
        <v>345</v>
      </c>
      <c r="I19" s="146" t="s">
        <v>345</v>
      </c>
      <c r="J19" s="147" t="s">
        <v>345</v>
      </c>
      <c r="K19" s="148" t="s">
        <v>344</v>
      </c>
      <c r="L19" s="18" t="s">
        <v>37</v>
      </c>
      <c r="M19" s="149" t="s">
        <v>347</v>
      </c>
    </row>
    <row r="20" spans="2:13" s="150" customFormat="1" ht="148.19999999999999" hidden="1">
      <c r="B20" s="143">
        <f t="shared" si="0"/>
        <v>17</v>
      </c>
      <c r="C20" s="144" t="s">
        <v>375</v>
      </c>
      <c r="D20" s="144" t="s">
        <v>376</v>
      </c>
      <c r="E20" s="145" t="s">
        <v>344</v>
      </c>
      <c r="F20" s="146" t="s">
        <v>345</v>
      </c>
      <c r="G20" s="146" t="s">
        <v>345</v>
      </c>
      <c r="H20" s="146" t="s">
        <v>345</v>
      </c>
      <c r="I20" s="146" t="s">
        <v>345</v>
      </c>
      <c r="J20" s="147" t="s">
        <v>345</v>
      </c>
      <c r="K20" s="148" t="s">
        <v>344</v>
      </c>
      <c r="L20" s="18" t="s">
        <v>37</v>
      </c>
      <c r="M20" s="149" t="s">
        <v>347</v>
      </c>
    </row>
    <row r="21" spans="2:13" s="150" customFormat="1" ht="136.80000000000001">
      <c r="B21" s="143">
        <f t="shared" si="0"/>
        <v>18</v>
      </c>
      <c r="C21" s="144" t="s">
        <v>377</v>
      </c>
      <c r="D21" s="216" t="s">
        <v>378</v>
      </c>
      <c r="E21" s="145" t="s">
        <v>345</v>
      </c>
      <c r="F21" s="146" t="s">
        <v>344</v>
      </c>
      <c r="G21" s="146" t="s">
        <v>345</v>
      </c>
      <c r="H21" s="146" t="s">
        <v>345</v>
      </c>
      <c r="I21" s="146" t="s">
        <v>345</v>
      </c>
      <c r="J21" s="147" t="s">
        <v>345</v>
      </c>
      <c r="K21" s="148" t="s">
        <v>344</v>
      </c>
      <c r="L21" s="18" t="s">
        <v>22</v>
      </c>
      <c r="M21" s="149" t="s">
        <v>347</v>
      </c>
    </row>
    <row r="22" spans="2:13" s="150" customFormat="1" ht="136.80000000000001">
      <c r="B22" s="143">
        <f t="shared" si="0"/>
        <v>19</v>
      </c>
      <c r="C22" s="144" t="s">
        <v>379</v>
      </c>
      <c r="D22" s="216" t="s">
        <v>380</v>
      </c>
      <c r="E22" s="145" t="s">
        <v>345</v>
      </c>
      <c r="F22" s="146" t="s">
        <v>344</v>
      </c>
      <c r="G22" s="146" t="s">
        <v>345</v>
      </c>
      <c r="H22" s="146" t="s">
        <v>345</v>
      </c>
      <c r="I22" s="146" t="s">
        <v>345</v>
      </c>
      <c r="J22" s="147" t="s">
        <v>345</v>
      </c>
      <c r="K22" s="148" t="s">
        <v>344</v>
      </c>
      <c r="L22" s="18" t="s">
        <v>22</v>
      </c>
      <c r="M22" s="149" t="s">
        <v>347</v>
      </c>
    </row>
    <row r="23" spans="2:13" s="150" customFormat="1" ht="136.80000000000001">
      <c r="B23" s="143">
        <f t="shared" si="0"/>
        <v>20</v>
      </c>
      <c r="C23" s="144" t="s">
        <v>381</v>
      </c>
      <c r="D23" s="217" t="s">
        <v>382</v>
      </c>
      <c r="E23" s="145" t="s">
        <v>345</v>
      </c>
      <c r="F23" s="146" t="s">
        <v>344</v>
      </c>
      <c r="G23" s="146" t="s">
        <v>345</v>
      </c>
      <c r="H23" s="146" t="s">
        <v>345</v>
      </c>
      <c r="I23" s="146" t="s">
        <v>345</v>
      </c>
      <c r="J23" s="147" t="s">
        <v>345</v>
      </c>
      <c r="K23" s="148" t="s">
        <v>344</v>
      </c>
      <c r="L23" s="18" t="s">
        <v>22</v>
      </c>
      <c r="M23" s="149" t="s">
        <v>347</v>
      </c>
    </row>
    <row r="24" spans="2:13" s="150" customFormat="1" ht="136.80000000000001">
      <c r="B24" s="143">
        <f t="shared" si="0"/>
        <v>21</v>
      </c>
      <c r="C24" s="144" t="s">
        <v>383</v>
      </c>
      <c r="D24" s="216" t="s">
        <v>384</v>
      </c>
      <c r="E24" s="145" t="s">
        <v>345</v>
      </c>
      <c r="F24" s="146" t="s">
        <v>344</v>
      </c>
      <c r="G24" s="146" t="s">
        <v>345</v>
      </c>
      <c r="H24" s="146" t="s">
        <v>345</v>
      </c>
      <c r="I24" s="146" t="s">
        <v>345</v>
      </c>
      <c r="J24" s="147" t="s">
        <v>345</v>
      </c>
      <c r="K24" s="148" t="s">
        <v>344</v>
      </c>
      <c r="L24" s="18" t="s">
        <v>22</v>
      </c>
      <c r="M24" s="149" t="s">
        <v>347</v>
      </c>
    </row>
    <row r="25" spans="2:13" s="150" customFormat="1" ht="14.4" hidden="1">
      <c r="B25" s="143">
        <f t="shared" si="0"/>
        <v>22</v>
      </c>
      <c r="C25" s="144" t="s">
        <v>385</v>
      </c>
      <c r="D25" s="144" t="s">
        <v>386</v>
      </c>
      <c r="E25" s="145" t="s">
        <v>345</v>
      </c>
      <c r="F25" s="146" t="s">
        <v>345</v>
      </c>
      <c r="G25" s="146" t="s">
        <v>345</v>
      </c>
      <c r="H25" s="146" t="s">
        <v>345</v>
      </c>
      <c r="I25" s="146" t="s">
        <v>345</v>
      </c>
      <c r="J25" s="147" t="s">
        <v>344</v>
      </c>
      <c r="K25" s="148" t="s">
        <v>345</v>
      </c>
      <c r="L25" s="152" t="s">
        <v>350</v>
      </c>
      <c r="M25" s="149"/>
    </row>
    <row r="26" spans="2:13" s="150" customFormat="1" ht="353.4">
      <c r="B26" s="143">
        <f t="shared" si="0"/>
        <v>23</v>
      </c>
      <c r="C26" s="144" t="s">
        <v>387</v>
      </c>
      <c r="D26" s="218" t="s">
        <v>464</v>
      </c>
      <c r="E26" s="145" t="s">
        <v>345</v>
      </c>
      <c r="F26" s="146" t="s">
        <v>345</v>
      </c>
      <c r="G26" s="146" t="s">
        <v>345</v>
      </c>
      <c r="H26" s="146" t="s">
        <v>344</v>
      </c>
      <c r="I26" s="146" t="s">
        <v>345</v>
      </c>
      <c r="J26" s="147" t="s">
        <v>345</v>
      </c>
      <c r="K26" s="148" t="s">
        <v>345</v>
      </c>
      <c r="L26" s="18" t="s">
        <v>45</v>
      </c>
      <c r="M26" s="149" t="s">
        <v>347</v>
      </c>
    </row>
    <row r="27" spans="2:13" s="150" customFormat="1" ht="14.4" hidden="1">
      <c r="B27" s="143">
        <f t="shared" si="0"/>
        <v>24</v>
      </c>
      <c r="C27" s="144" t="s">
        <v>388</v>
      </c>
      <c r="D27" s="144" t="s">
        <v>389</v>
      </c>
      <c r="E27" s="145" t="s">
        <v>345</v>
      </c>
      <c r="F27" s="146" t="s">
        <v>345</v>
      </c>
      <c r="G27" s="146" t="s">
        <v>345</v>
      </c>
      <c r="H27" s="146" t="s">
        <v>344</v>
      </c>
      <c r="I27" s="146" t="s">
        <v>345</v>
      </c>
      <c r="J27" s="147" t="s">
        <v>345</v>
      </c>
      <c r="K27" s="148" t="s">
        <v>345</v>
      </c>
      <c r="L27" s="152" t="s">
        <v>350</v>
      </c>
      <c r="M27" s="149"/>
    </row>
    <row r="28" spans="2:13" s="150" customFormat="1" ht="14.4" hidden="1">
      <c r="B28" s="143">
        <f t="shared" si="0"/>
        <v>25</v>
      </c>
      <c r="C28" s="144" t="s">
        <v>390</v>
      </c>
      <c r="D28" s="144" t="s">
        <v>391</v>
      </c>
      <c r="E28" s="145" t="s">
        <v>345</v>
      </c>
      <c r="F28" s="146" t="s">
        <v>345</v>
      </c>
      <c r="G28" s="146" t="s">
        <v>345</v>
      </c>
      <c r="H28" s="146" t="s">
        <v>344</v>
      </c>
      <c r="I28" s="146" t="s">
        <v>345</v>
      </c>
      <c r="J28" s="147" t="s">
        <v>345</v>
      </c>
      <c r="K28" s="148" t="s">
        <v>345</v>
      </c>
      <c r="L28" s="152" t="s">
        <v>350</v>
      </c>
      <c r="M28" s="149"/>
    </row>
    <row r="29" spans="2:13" s="150" customFormat="1" ht="14.4" hidden="1">
      <c r="B29" s="143">
        <f t="shared" si="0"/>
        <v>26</v>
      </c>
      <c r="C29" s="144" t="s">
        <v>392</v>
      </c>
      <c r="D29" s="144" t="s">
        <v>393</v>
      </c>
      <c r="E29" s="145" t="s">
        <v>345</v>
      </c>
      <c r="F29" s="146" t="s">
        <v>345</v>
      </c>
      <c r="G29" s="146" t="s">
        <v>345</v>
      </c>
      <c r="H29" s="146" t="s">
        <v>344</v>
      </c>
      <c r="I29" s="146" t="s">
        <v>345</v>
      </c>
      <c r="J29" s="147" t="s">
        <v>345</v>
      </c>
      <c r="K29" s="148" t="s">
        <v>345</v>
      </c>
      <c r="L29" s="152" t="s">
        <v>350</v>
      </c>
      <c r="M29" s="149"/>
    </row>
    <row r="30" spans="2:13" s="150" customFormat="1" ht="28.8" hidden="1">
      <c r="B30" s="143">
        <f>B29+1</f>
        <v>27</v>
      </c>
      <c r="C30" s="144" t="s">
        <v>394</v>
      </c>
      <c r="D30" s="144" t="s">
        <v>395</v>
      </c>
      <c r="E30" s="145" t="s">
        <v>345</v>
      </c>
      <c r="F30" s="146" t="s">
        <v>345</v>
      </c>
      <c r="G30" s="146" t="s">
        <v>345</v>
      </c>
      <c r="H30" s="148" t="s">
        <v>345</v>
      </c>
      <c r="I30" s="146" t="s">
        <v>345</v>
      </c>
      <c r="J30" s="147" t="s">
        <v>345</v>
      </c>
      <c r="K30" s="148" t="s">
        <v>345</v>
      </c>
      <c r="L30" s="157" t="s">
        <v>396</v>
      </c>
      <c r="M30" s="149" t="s">
        <v>397</v>
      </c>
    </row>
    <row r="31" spans="2:13" s="150" customFormat="1" ht="14.4" hidden="1">
      <c r="B31" s="143">
        <f t="shared" si="0"/>
        <v>28</v>
      </c>
      <c r="C31" s="144" t="s">
        <v>398</v>
      </c>
      <c r="D31" s="144" t="s">
        <v>399</v>
      </c>
      <c r="E31" s="145" t="s">
        <v>345</v>
      </c>
      <c r="F31" s="146" t="s">
        <v>345</v>
      </c>
      <c r="G31" s="146" t="s">
        <v>344</v>
      </c>
      <c r="H31" s="146" t="s">
        <v>345</v>
      </c>
      <c r="I31" s="146" t="s">
        <v>345</v>
      </c>
      <c r="J31" s="147" t="s">
        <v>345</v>
      </c>
      <c r="K31" s="148" t="s">
        <v>345</v>
      </c>
      <c r="L31" s="152" t="s">
        <v>350</v>
      </c>
      <c r="M31" s="149"/>
    </row>
    <row r="32" spans="2:13" s="150" customFormat="1" ht="193.8">
      <c r="B32" s="143">
        <f t="shared" si="0"/>
        <v>29</v>
      </c>
      <c r="C32" s="144" t="s">
        <v>400</v>
      </c>
      <c r="D32" s="217" t="s">
        <v>401</v>
      </c>
      <c r="E32" s="145" t="s">
        <v>345</v>
      </c>
      <c r="F32" s="146" t="s">
        <v>345</v>
      </c>
      <c r="G32" s="146" t="s">
        <v>344</v>
      </c>
      <c r="H32" s="146" t="s">
        <v>345</v>
      </c>
      <c r="I32" s="146" t="s">
        <v>345</v>
      </c>
      <c r="J32" s="147" t="s">
        <v>345</v>
      </c>
      <c r="K32" s="148" t="s">
        <v>344</v>
      </c>
      <c r="L32" s="18" t="s">
        <v>47</v>
      </c>
      <c r="M32" s="149" t="s">
        <v>347</v>
      </c>
    </row>
    <row r="33" ht="14.4"/>
    <row r="34" ht="15" hidden="1" customHeight="1"/>
    <row r="35" ht="15" hidden="1" customHeight="1"/>
    <row r="36" ht="15" hidden="1" customHeight="1"/>
    <row r="37" ht="15" hidden="1" customHeight="1"/>
    <row r="38" ht="15" hidden="1" customHeight="1"/>
    <row r="39" ht="15" hidden="1" customHeight="1"/>
    <row r="40" ht="15" customHeight="1"/>
    <row r="41" ht="0" hidden="1" customHeight="1"/>
    <row r="42" ht="0" hidden="1" customHeight="1"/>
    <row r="43" ht="0" hidden="1" customHeight="1"/>
    <row r="44" ht="0" hidden="1" customHeight="1"/>
    <row r="45" ht="0" hidden="1" customHeight="1"/>
    <row r="46" ht="0" hidden="1" customHeight="1"/>
  </sheetData>
  <autoFilter ref="B3:M32" xr:uid="{00000000-0009-0000-0000-000006000000}">
    <filterColumn colId="2">
      <filters>
        <filter val="Activity Follow-up"/>
        <filter val="Activity KPI"/>
        <filter val="Activity Trend"/>
        <filter val="CRM Seminar Attendee"/>
        <filter val="Market"/>
        <filter val="Patient Tracking"/>
      </filters>
    </filterColumn>
  </autoFilter>
  <conditionalFormatting sqref="E4:K32">
    <cfRule type="expression" dxfId="1" priority="1">
      <formula>E4="N"</formula>
    </cfRule>
    <cfRule type="expression" dxfId="0" priority="2">
      <formula>E4="Y"</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AE0BF-80DB-478F-B0A9-CE3FE27FDA39}">
  <dimension ref="A2:AL84"/>
  <sheetViews>
    <sheetView showGridLines="0" topLeftCell="H1" zoomScale="70" zoomScaleNormal="70" workbookViewId="0"/>
  </sheetViews>
  <sheetFormatPr defaultColWidth="0" defaultRowHeight="14.4"/>
  <cols>
    <col min="1" max="36" width="9" style="159" customWidth="1"/>
    <col min="37" max="38" width="0" style="159" hidden="1" customWidth="1"/>
    <col min="39" max="16384" width="9" style="159" hidden="1"/>
  </cols>
  <sheetData>
    <row r="2" spans="1:38" ht="18">
      <c r="A2" s="21"/>
      <c r="B2" s="158" t="s">
        <v>402</v>
      </c>
      <c r="S2" s="158" t="s">
        <v>403</v>
      </c>
    </row>
    <row r="15" spans="1:38">
      <c r="AL15" s="21"/>
    </row>
    <row r="40" spans="2:37" ht="35.4" customHeight="1">
      <c r="B40" s="158" t="s">
        <v>404</v>
      </c>
      <c r="S40" s="158" t="s">
        <v>405</v>
      </c>
    </row>
    <row r="42" spans="2:37">
      <c r="AK42" s="21"/>
    </row>
    <row r="44" spans="2:37">
      <c r="T44" s="21"/>
    </row>
    <row r="55" spans="36:36">
      <c r="AJ55" s="21"/>
    </row>
    <row r="78" spans="2:19" ht="18">
      <c r="B78" s="158" t="s">
        <v>406</v>
      </c>
      <c r="S78" s="158"/>
    </row>
    <row r="84" spans="22:22">
      <c r="V84" s="2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E4DFE-74D6-4628-91D7-59F0DCE6F3BB}">
  <dimension ref="A1:AK104"/>
  <sheetViews>
    <sheetView showGridLines="0" zoomScale="70" zoomScaleNormal="70" workbookViewId="0"/>
  </sheetViews>
  <sheetFormatPr defaultColWidth="0" defaultRowHeight="14.4"/>
  <cols>
    <col min="1" max="35" width="9" style="159" customWidth="1"/>
    <col min="36" max="37" width="0" style="159" hidden="1" customWidth="1"/>
    <col min="38" max="16384" width="9" style="159" hidden="1"/>
  </cols>
  <sheetData>
    <row r="1" spans="1:37">
      <c r="A1" s="21"/>
    </row>
    <row r="2" spans="1:37" ht="18">
      <c r="B2" s="158" t="s">
        <v>407</v>
      </c>
      <c r="S2" s="158" t="s">
        <v>408</v>
      </c>
    </row>
    <row r="15" spans="1:37">
      <c r="AK15" s="21"/>
    </row>
    <row r="16" spans="1:37">
      <c r="AJ16" s="21"/>
    </row>
    <row r="40" spans="2:19" ht="18">
      <c r="B40" s="158" t="s">
        <v>409</v>
      </c>
      <c r="S40" s="158" t="s">
        <v>410</v>
      </c>
    </row>
    <row r="78" spans="19:19" ht="18">
      <c r="S78" s="158"/>
    </row>
    <row r="90" spans="15:25">
      <c r="Y90" s="21"/>
    </row>
    <row r="92" spans="15:25">
      <c r="O92" s="21"/>
    </row>
    <row r="104" spans="36:36">
      <c r="AJ104" s="2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5B10C-73A9-4FDA-AD0F-C59B5FF059C5}">
  <dimension ref="A2:AF88"/>
  <sheetViews>
    <sheetView showGridLines="0" zoomScale="70" zoomScaleNormal="70" workbookViewId="0"/>
  </sheetViews>
  <sheetFormatPr defaultColWidth="0" defaultRowHeight="14.4"/>
  <cols>
    <col min="1" max="21" width="9" style="159" customWidth="1"/>
    <col min="22" max="16384" width="9" style="159" hidden="1"/>
  </cols>
  <sheetData>
    <row r="2" spans="2:2" ht="18">
      <c r="B2" s="158" t="s">
        <v>411</v>
      </c>
    </row>
    <row r="27" spans="32:32">
      <c r="AF27" s="21"/>
    </row>
    <row r="33" spans="2:23" ht="18">
      <c r="B33" s="158" t="s">
        <v>370</v>
      </c>
    </row>
    <row r="44" spans="2:23">
      <c r="W44" s="21"/>
    </row>
    <row r="64" spans="1:2" ht="18">
      <c r="A64" s="21"/>
      <c r="B64" s="158" t="s">
        <v>412</v>
      </c>
    </row>
    <row r="78" spans="21:21">
      <c r="U78" s="21"/>
    </row>
    <row r="88" spans="23:23">
      <c r="W88" s="21"/>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0A108-FB33-4446-871A-15AA91F0F7BD}">
  <dimension ref="A1:X50"/>
  <sheetViews>
    <sheetView showGridLines="0" zoomScale="70" zoomScaleNormal="70" workbookViewId="0"/>
  </sheetViews>
  <sheetFormatPr defaultColWidth="0" defaultRowHeight="14.4"/>
  <cols>
    <col min="1" max="21" width="9" style="159" customWidth="1"/>
    <col min="22" max="24" width="0" style="159" hidden="1" customWidth="1"/>
    <col min="25" max="16384" width="9" style="159" hidden="1"/>
  </cols>
  <sheetData>
    <row r="1" spans="1:2">
      <c r="A1" s="21"/>
    </row>
    <row r="2" spans="1:2" ht="18">
      <c r="B2" s="158" t="s">
        <v>413</v>
      </c>
    </row>
    <row r="34" spans="2:2" ht="18">
      <c r="B34" s="158" t="s">
        <v>414</v>
      </c>
    </row>
    <row r="50" spans="24:24">
      <c r="X50" s="21"/>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8B5E-BB6F-4742-83F3-A6E52BDB0DF6}">
  <dimension ref="A1:AQ106"/>
  <sheetViews>
    <sheetView showGridLines="0" zoomScale="70" zoomScaleNormal="70" workbookViewId="0"/>
  </sheetViews>
  <sheetFormatPr defaultColWidth="0" defaultRowHeight="14.4"/>
  <cols>
    <col min="1" max="1" width="9" style="159" customWidth="1"/>
    <col min="2" max="2" width="17.44140625" style="159" customWidth="1"/>
    <col min="3" max="3" width="15.44140625" style="159" customWidth="1"/>
    <col min="4" max="4" width="17.5546875" style="159" customWidth="1"/>
    <col min="5" max="5" width="15.88671875" style="159" customWidth="1"/>
    <col min="6" max="6" width="20.88671875" style="159" customWidth="1"/>
    <col min="7" max="7" width="12" style="159" customWidth="1"/>
    <col min="8" max="8" width="12.6640625" style="159" customWidth="1"/>
    <col min="9" max="9" width="11.44140625" style="159" customWidth="1"/>
    <col min="10" max="10" width="12.109375" style="159" customWidth="1"/>
    <col min="11" max="11" width="10.33203125" style="159" customWidth="1"/>
    <col min="12" max="12" width="27.6640625" style="159" customWidth="1"/>
    <col min="13" max="13" width="11.33203125" style="159" customWidth="1"/>
    <col min="14" max="14" width="12.33203125" style="159" customWidth="1"/>
    <col min="15" max="18" width="9" style="159" customWidth="1"/>
    <col min="19" max="19" width="11.6640625" style="159" customWidth="1"/>
    <col min="20" max="32" width="9" style="159" customWidth="1"/>
    <col min="33" max="40" width="9" style="159" hidden="1" customWidth="1"/>
    <col min="41" max="43" width="0" style="159" hidden="1" customWidth="1"/>
    <col min="44" max="16384" width="0" style="159" hidden="1"/>
  </cols>
  <sheetData>
    <row r="1" spans="1:22">
      <c r="A1" s="21"/>
    </row>
    <row r="2" spans="1:22" ht="18">
      <c r="B2" s="158" t="s">
        <v>415</v>
      </c>
      <c r="M2" s="158" t="s">
        <v>416</v>
      </c>
      <c r="V2" s="158"/>
    </row>
    <row r="34" spans="2:2" ht="18">
      <c r="B34" s="158" t="s">
        <v>407</v>
      </c>
    </row>
    <row r="49" spans="23:43">
      <c r="AA49" s="21"/>
    </row>
    <row r="53" spans="23:43">
      <c r="AQ53" s="21"/>
    </row>
    <row r="57" spans="23:43">
      <c r="W57" s="21"/>
    </row>
    <row r="66" spans="2:2" ht="18">
      <c r="B66" s="158" t="s">
        <v>384</v>
      </c>
    </row>
    <row r="97" spans="2:30">
      <c r="N97" s="21"/>
    </row>
    <row r="99" spans="2:30">
      <c r="B99" s="159" t="s">
        <v>417</v>
      </c>
    </row>
    <row r="100" spans="2:30">
      <c r="B100" s="160" t="s">
        <v>418</v>
      </c>
      <c r="C100" s="160" t="s">
        <v>419</v>
      </c>
      <c r="D100" s="160" t="s">
        <v>420</v>
      </c>
      <c r="E100" s="160" t="s">
        <v>421</v>
      </c>
      <c r="F100" s="160" t="s">
        <v>422</v>
      </c>
      <c r="G100" s="160" t="s">
        <v>423</v>
      </c>
      <c r="H100" s="160" t="s">
        <v>424</v>
      </c>
      <c r="I100" s="160" t="s">
        <v>425</v>
      </c>
      <c r="J100" s="160" t="s">
        <v>426</v>
      </c>
      <c r="K100" s="160" t="s">
        <v>427</v>
      </c>
      <c r="L100" s="160" t="s">
        <v>428</v>
      </c>
      <c r="M100" s="160" t="s">
        <v>429</v>
      </c>
      <c r="N100" s="160" t="s">
        <v>430</v>
      </c>
      <c r="O100" s="160" t="s">
        <v>431</v>
      </c>
      <c r="P100" s="160" t="s">
        <v>432</v>
      </c>
      <c r="Q100" s="160" t="s">
        <v>214</v>
      </c>
      <c r="R100" s="160" t="s">
        <v>433</v>
      </c>
      <c r="S100" s="160" t="s">
        <v>434</v>
      </c>
      <c r="T100" s="160" t="s">
        <v>435</v>
      </c>
      <c r="U100" s="160" t="s">
        <v>436</v>
      </c>
      <c r="V100" s="160" t="s">
        <v>437</v>
      </c>
      <c r="W100" s="160" t="s">
        <v>438</v>
      </c>
      <c r="X100" s="160" t="s">
        <v>439</v>
      </c>
      <c r="Y100" s="160" t="s">
        <v>440</v>
      </c>
      <c r="Z100" s="160" t="s">
        <v>441</v>
      </c>
      <c r="AA100" s="160" t="s">
        <v>442</v>
      </c>
      <c r="AB100" s="160" t="s">
        <v>443</v>
      </c>
      <c r="AC100" s="160" t="s">
        <v>444</v>
      </c>
      <c r="AD100" s="160" t="s">
        <v>445</v>
      </c>
    </row>
    <row r="101" spans="2:30">
      <c r="B101" s="161" t="s">
        <v>446</v>
      </c>
      <c r="C101" s="162" t="s">
        <v>447</v>
      </c>
      <c r="D101" s="162" t="s">
        <v>448</v>
      </c>
      <c r="E101" s="162" t="s">
        <v>449</v>
      </c>
      <c r="F101" s="162" t="s">
        <v>450</v>
      </c>
      <c r="G101" s="162" t="s">
        <v>451</v>
      </c>
      <c r="H101" s="162" t="s">
        <v>452</v>
      </c>
      <c r="I101" s="162">
        <v>1</v>
      </c>
      <c r="J101" s="162" t="s">
        <v>453</v>
      </c>
      <c r="K101" s="162" t="s">
        <v>454</v>
      </c>
      <c r="L101" s="162" t="s">
        <v>455</v>
      </c>
      <c r="M101" s="162" t="s">
        <v>456</v>
      </c>
      <c r="N101" s="162" t="s">
        <v>457</v>
      </c>
      <c r="O101" s="162" t="s">
        <v>5</v>
      </c>
      <c r="P101" s="162" t="s">
        <v>233</v>
      </c>
      <c r="Q101" s="162" t="s">
        <v>242</v>
      </c>
      <c r="R101" s="162" t="s">
        <v>5</v>
      </c>
      <c r="S101" s="163" t="s">
        <v>65</v>
      </c>
      <c r="T101" s="162" t="s">
        <v>5</v>
      </c>
      <c r="U101" s="162" t="s">
        <v>5</v>
      </c>
      <c r="V101" s="162" t="s">
        <v>458</v>
      </c>
      <c r="W101" s="162" t="s">
        <v>5</v>
      </c>
      <c r="X101" s="162">
        <v>44054</v>
      </c>
      <c r="Y101" s="162" t="s">
        <v>5</v>
      </c>
      <c r="Z101" s="162" t="s">
        <v>459</v>
      </c>
      <c r="AA101" s="162" t="s">
        <v>458</v>
      </c>
      <c r="AB101" s="162" t="s">
        <v>5</v>
      </c>
      <c r="AC101" s="162" t="s">
        <v>5</v>
      </c>
      <c r="AD101" s="164" t="s">
        <v>5</v>
      </c>
    </row>
    <row r="102" spans="2:30">
      <c r="B102" s="165" t="s">
        <v>446</v>
      </c>
      <c r="C102" s="166" t="s">
        <v>447</v>
      </c>
      <c r="D102" s="166" t="s">
        <v>448</v>
      </c>
      <c r="E102" s="166" t="s">
        <v>449</v>
      </c>
      <c r="F102" s="166" t="s">
        <v>450</v>
      </c>
      <c r="G102" s="166" t="s">
        <v>451</v>
      </c>
      <c r="H102" s="166" t="s">
        <v>452</v>
      </c>
      <c r="I102" s="166">
        <v>1</v>
      </c>
      <c r="J102" s="166" t="s">
        <v>453</v>
      </c>
      <c r="K102" s="166" t="s">
        <v>454</v>
      </c>
      <c r="L102" s="166" t="s">
        <v>455</v>
      </c>
      <c r="M102" s="166" t="s">
        <v>460</v>
      </c>
      <c r="N102" s="166" t="s">
        <v>461</v>
      </c>
      <c r="O102" s="166" t="s">
        <v>5</v>
      </c>
      <c r="P102" s="166" t="s">
        <v>233</v>
      </c>
      <c r="Q102" s="166" t="s">
        <v>242</v>
      </c>
      <c r="R102" s="166" t="s">
        <v>255</v>
      </c>
      <c r="S102" s="167" t="s">
        <v>65</v>
      </c>
      <c r="T102" s="166" t="s">
        <v>5</v>
      </c>
      <c r="U102" s="166" t="s">
        <v>5</v>
      </c>
      <c r="V102" s="166" t="s">
        <v>458</v>
      </c>
      <c r="W102" s="166" t="s">
        <v>5</v>
      </c>
      <c r="X102" s="166">
        <v>44054</v>
      </c>
      <c r="Y102" s="166" t="s">
        <v>5</v>
      </c>
      <c r="Z102" s="166" t="s">
        <v>459</v>
      </c>
      <c r="AA102" s="166" t="s">
        <v>458</v>
      </c>
      <c r="AB102" s="166" t="s">
        <v>5</v>
      </c>
      <c r="AC102" s="166" t="s">
        <v>5</v>
      </c>
      <c r="AD102" s="168" t="s">
        <v>5</v>
      </c>
    </row>
    <row r="103" spans="2:30">
      <c r="B103" s="165" t="s">
        <v>446</v>
      </c>
      <c r="C103" s="166" t="s">
        <v>447</v>
      </c>
      <c r="D103" s="166" t="s">
        <v>448</v>
      </c>
      <c r="E103" s="166" t="s">
        <v>449</v>
      </c>
      <c r="F103" s="166" t="s">
        <v>450</v>
      </c>
      <c r="G103" s="166" t="s">
        <v>451</v>
      </c>
      <c r="H103" s="166" t="s">
        <v>452</v>
      </c>
      <c r="I103" s="166">
        <v>1</v>
      </c>
      <c r="J103" s="166" t="s">
        <v>453</v>
      </c>
      <c r="K103" s="166" t="s">
        <v>454</v>
      </c>
      <c r="L103" s="166" t="s">
        <v>455</v>
      </c>
      <c r="M103" s="166" t="s">
        <v>462</v>
      </c>
      <c r="N103" s="166" t="s">
        <v>463</v>
      </c>
      <c r="O103" s="166" t="s">
        <v>5</v>
      </c>
      <c r="P103" s="166" t="s">
        <v>233</v>
      </c>
      <c r="Q103" s="166" t="s">
        <v>242</v>
      </c>
      <c r="R103" s="166" t="s">
        <v>251</v>
      </c>
      <c r="S103" s="167" t="s">
        <v>65</v>
      </c>
      <c r="T103" s="166" t="s">
        <v>5</v>
      </c>
      <c r="U103" s="166" t="s">
        <v>5</v>
      </c>
      <c r="V103" s="166" t="s">
        <v>458</v>
      </c>
      <c r="W103" s="166" t="s">
        <v>5</v>
      </c>
      <c r="X103" s="166">
        <v>44054</v>
      </c>
      <c r="Y103" s="166" t="s">
        <v>5</v>
      </c>
      <c r="Z103" s="166" t="s">
        <v>459</v>
      </c>
      <c r="AA103" s="166" t="s">
        <v>458</v>
      </c>
      <c r="AB103" s="166" t="s">
        <v>5</v>
      </c>
      <c r="AC103" s="166" t="s">
        <v>5</v>
      </c>
      <c r="AD103" s="168" t="s">
        <v>5</v>
      </c>
    </row>
    <row r="104" spans="2:30">
      <c r="B104" s="165" t="s">
        <v>446</v>
      </c>
      <c r="C104" s="166" t="s">
        <v>447</v>
      </c>
      <c r="D104" s="166" t="s">
        <v>448</v>
      </c>
      <c r="E104" s="166" t="s">
        <v>449</v>
      </c>
      <c r="F104" s="166" t="s">
        <v>450</v>
      </c>
      <c r="G104" s="166" t="s">
        <v>451</v>
      </c>
      <c r="H104" s="166" t="s">
        <v>452</v>
      </c>
      <c r="I104" s="166">
        <v>1</v>
      </c>
      <c r="J104" s="166" t="s">
        <v>453</v>
      </c>
      <c r="K104" s="166" t="s">
        <v>454</v>
      </c>
      <c r="L104" s="166" t="s">
        <v>455</v>
      </c>
      <c r="M104" s="166" t="s">
        <v>456</v>
      </c>
      <c r="N104" s="166" t="s">
        <v>457</v>
      </c>
      <c r="O104" s="166" t="s">
        <v>5</v>
      </c>
      <c r="P104" s="166" t="s">
        <v>233</v>
      </c>
      <c r="Q104" s="166" t="s">
        <v>242</v>
      </c>
      <c r="R104" s="166" t="s">
        <v>5</v>
      </c>
      <c r="S104" s="167" t="s">
        <v>63</v>
      </c>
      <c r="T104" s="166" t="s">
        <v>5</v>
      </c>
      <c r="U104" s="166" t="s">
        <v>5</v>
      </c>
      <c r="V104" s="166" t="s">
        <v>458</v>
      </c>
      <c r="W104" s="166" t="s">
        <v>5</v>
      </c>
      <c r="X104" s="166">
        <v>44054</v>
      </c>
      <c r="Y104" s="166" t="s">
        <v>5</v>
      </c>
      <c r="Z104" s="166" t="s">
        <v>459</v>
      </c>
      <c r="AA104" s="166" t="s">
        <v>458</v>
      </c>
      <c r="AB104" s="166" t="s">
        <v>5</v>
      </c>
      <c r="AC104" s="166" t="s">
        <v>5</v>
      </c>
      <c r="AD104" s="168" t="s">
        <v>5</v>
      </c>
    </row>
    <row r="105" spans="2:30">
      <c r="B105" s="165" t="s">
        <v>446</v>
      </c>
      <c r="C105" s="166" t="s">
        <v>447</v>
      </c>
      <c r="D105" s="166" t="s">
        <v>448</v>
      </c>
      <c r="E105" s="166" t="s">
        <v>449</v>
      </c>
      <c r="F105" s="166" t="s">
        <v>450</v>
      </c>
      <c r="G105" s="166" t="s">
        <v>451</v>
      </c>
      <c r="H105" s="166" t="s">
        <v>452</v>
      </c>
      <c r="I105" s="166">
        <v>1</v>
      </c>
      <c r="J105" s="166" t="s">
        <v>453</v>
      </c>
      <c r="K105" s="166" t="s">
        <v>454</v>
      </c>
      <c r="L105" s="166" t="s">
        <v>455</v>
      </c>
      <c r="M105" s="166" t="s">
        <v>460</v>
      </c>
      <c r="N105" s="166" t="s">
        <v>461</v>
      </c>
      <c r="O105" s="166" t="s">
        <v>5</v>
      </c>
      <c r="P105" s="166" t="s">
        <v>233</v>
      </c>
      <c r="Q105" s="166" t="s">
        <v>242</v>
      </c>
      <c r="R105" s="166" t="s">
        <v>255</v>
      </c>
      <c r="S105" s="167" t="s">
        <v>63</v>
      </c>
      <c r="T105" s="166" t="s">
        <v>5</v>
      </c>
      <c r="U105" s="166" t="s">
        <v>5</v>
      </c>
      <c r="V105" s="166" t="s">
        <v>458</v>
      </c>
      <c r="W105" s="166" t="s">
        <v>5</v>
      </c>
      <c r="X105" s="166">
        <v>44054</v>
      </c>
      <c r="Y105" s="166" t="s">
        <v>5</v>
      </c>
      <c r="Z105" s="166" t="s">
        <v>459</v>
      </c>
      <c r="AA105" s="166" t="s">
        <v>458</v>
      </c>
      <c r="AB105" s="166" t="s">
        <v>5</v>
      </c>
      <c r="AC105" s="166" t="s">
        <v>5</v>
      </c>
      <c r="AD105" s="168" t="s">
        <v>5</v>
      </c>
    </row>
    <row r="106" spans="2:30">
      <c r="B106" s="169" t="s">
        <v>446</v>
      </c>
      <c r="C106" s="170" t="s">
        <v>447</v>
      </c>
      <c r="D106" s="170" t="s">
        <v>448</v>
      </c>
      <c r="E106" s="170" t="s">
        <v>449</v>
      </c>
      <c r="F106" s="170" t="s">
        <v>450</v>
      </c>
      <c r="G106" s="170" t="s">
        <v>451</v>
      </c>
      <c r="H106" s="170" t="s">
        <v>452</v>
      </c>
      <c r="I106" s="170">
        <v>1</v>
      </c>
      <c r="J106" s="170" t="s">
        <v>453</v>
      </c>
      <c r="K106" s="170" t="s">
        <v>454</v>
      </c>
      <c r="L106" s="170" t="s">
        <v>455</v>
      </c>
      <c r="M106" s="170" t="s">
        <v>462</v>
      </c>
      <c r="N106" s="170" t="s">
        <v>463</v>
      </c>
      <c r="O106" s="170" t="s">
        <v>5</v>
      </c>
      <c r="P106" s="170" t="s">
        <v>233</v>
      </c>
      <c r="Q106" s="170" t="s">
        <v>242</v>
      </c>
      <c r="R106" s="170" t="s">
        <v>251</v>
      </c>
      <c r="S106" s="171" t="s">
        <v>63</v>
      </c>
      <c r="T106" s="170" t="s">
        <v>5</v>
      </c>
      <c r="U106" s="170" t="s">
        <v>5</v>
      </c>
      <c r="V106" s="170" t="s">
        <v>458</v>
      </c>
      <c r="W106" s="170" t="s">
        <v>5</v>
      </c>
      <c r="X106" s="170">
        <v>44054</v>
      </c>
      <c r="Y106" s="170" t="s">
        <v>5</v>
      </c>
      <c r="Z106" s="170" t="s">
        <v>459</v>
      </c>
      <c r="AA106" s="170" t="s">
        <v>458</v>
      </c>
      <c r="AB106" s="170" t="s">
        <v>5</v>
      </c>
      <c r="AC106" s="170" t="s">
        <v>5</v>
      </c>
      <c r="AD106" s="172" t="s">
        <v>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1B14-D3E4-46F9-BDE6-49F9215A36F3}">
  <dimension ref="A2:AB19"/>
  <sheetViews>
    <sheetView showGridLines="0" zoomScale="70" zoomScaleNormal="70" workbookViewId="0"/>
  </sheetViews>
  <sheetFormatPr defaultColWidth="0" defaultRowHeight="14.4"/>
  <cols>
    <col min="1" max="24" width="9" style="159" customWidth="1"/>
    <col min="25" max="16384" width="9" style="159" hidden="1"/>
  </cols>
  <sheetData>
    <row r="2" spans="2:2" ht="18">
      <c r="B2" s="158" t="s">
        <v>464</v>
      </c>
    </row>
    <row r="4" spans="2:2">
      <c r="B4" s="21"/>
    </row>
    <row r="19" spans="28:28">
      <c r="AB19" s="2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78321-3C5C-4B5C-9F16-27040E7DF172}">
  <dimension ref="A1:V2"/>
  <sheetViews>
    <sheetView showGridLines="0" zoomScale="70" zoomScaleNormal="70" workbookViewId="0"/>
  </sheetViews>
  <sheetFormatPr defaultColWidth="0" defaultRowHeight="14.4"/>
  <cols>
    <col min="1" max="22" width="9" style="159" customWidth="1"/>
    <col min="23" max="16384" width="9" style="159" hidden="1"/>
  </cols>
  <sheetData>
    <row r="1" spans="1:2">
      <c r="A1" s="21"/>
    </row>
    <row r="2" spans="1:2" ht="18">
      <c r="B2" s="158" t="s">
        <v>98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9" ma:contentTypeDescription="" ma:contentTypeScope="" ma:versionID="0501deb6076b8fd430a1e179e114b498">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2c6c309915232daf2b517c219befd5a6"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element ref="ns6:MediaServiceAutoTags" minOccurs="0"/>
                <xsd:element ref="ns6:MediaServiceOCR" minOccurs="0"/>
                <xsd:element ref="ns6:MediaServiceGenerationTime" minOccurs="0"/>
                <xsd:element ref="ns6: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element name="MediaServiceAutoTags" ma:index="49" nillable="true" ma:displayName="Tags" ma:internalName="MediaServiceAutoTags" ma:readOnly="true">
      <xsd:simpleType>
        <xsd:restriction base="dms:Text"/>
      </xsd:simpleType>
    </xsd:element>
    <xsd:element name="MediaServiceOCR" ma:index="50" nillable="true" ma:displayName="Extracted Text" ma:internalName="MediaServiceOCR" ma:readOnly="true">
      <xsd:simpleType>
        <xsd:restriction base="dms:Note">
          <xsd:maxLength value="255"/>
        </xsd:restriction>
      </xsd:simpleType>
    </xsd:element>
    <xsd:element name="MediaServiceGenerationTime" ma:index="51" nillable="true" ma:displayName="MediaServiceGenerationTime" ma:hidden="true" ma:internalName="MediaServiceGenerationTime" ma:readOnly="true">
      <xsd:simpleType>
        <xsd:restriction base="dms:Text"/>
      </xsd:simpleType>
    </xsd:element>
    <xsd:element name="MediaServiceEventHashCode" ma:index="5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13D2F6-7A94-479F-A8F5-0E1257364771}">
  <ds:schemaRefs>
    <ds:schemaRef ds:uri="http://schemas.microsoft.com/office/2006/metadata/properties"/>
    <ds:schemaRef ds:uri="http://schemas.microsoft.com/office/infopath/2007/PartnerControls"/>
    <ds:schemaRef ds:uri="ffb9abc9-8c49-474a-b8d5-bdc06e9ec9a2"/>
    <ds:schemaRef ds:uri="c93b7add-9709-4bf6-b763-96f254727f6c"/>
    <ds:schemaRef ds:uri="C93B7ADD-9709-4BF6-B763-96F254727F6C"/>
    <ds:schemaRef ds:uri="http://schemas.microsoft.com/sharepoint/v3/fields"/>
  </ds:schemaRefs>
</ds:datastoreItem>
</file>

<file path=customXml/itemProps2.xml><?xml version="1.0" encoding="utf-8"?>
<ds:datastoreItem xmlns:ds="http://schemas.openxmlformats.org/officeDocument/2006/customXml" ds:itemID="{B87E5619-C3F8-424E-B3F8-B7FF1A2C5CF0}">
  <ds:schemaRefs>
    <ds:schemaRef ds:uri="http://schemas.microsoft.com/sharepoint/v3/contenttype/forms"/>
  </ds:schemaRefs>
</ds:datastoreItem>
</file>

<file path=customXml/itemProps3.xml><?xml version="1.0" encoding="utf-8"?>
<ds:datastoreItem xmlns:ds="http://schemas.openxmlformats.org/officeDocument/2006/customXml" ds:itemID="{CFB667AF-3B98-4120-98BA-95A9B14341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3B7ADD-9709-4BF6-B763-96F254727F6C"/>
    <ds:schemaRef ds:uri="c93b7add-9709-4bf6-b763-96f254727f6c"/>
    <ds:schemaRef ds:uri="http://schemas.microsoft.com/sharepoint/v3/fields"/>
    <ds:schemaRef ds:uri="ffb9abc9-8c49-474a-b8d5-bdc06e9ec9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CR_Summary</vt:lpstr>
      <vt:lpstr>Requirement</vt:lpstr>
      <vt:lpstr>Product master</vt:lpstr>
      <vt:lpstr>BU Product List</vt:lpstr>
      <vt:lpstr>Calculation</vt:lpstr>
      <vt:lpstr>Summary(C-SCOR)</vt:lpstr>
      <vt:lpstr>Dashboard(1)</vt:lpstr>
      <vt:lpstr>Dashboard(2)</vt:lpstr>
      <vt:lpstr>(Drilldown) ES</vt:lpstr>
      <vt:lpstr>(Drilldown) JD Net</vt:lpstr>
      <vt:lpstr>(Drilldown) Activity</vt:lpstr>
      <vt:lpstr>(Drilldown) Patient Tracking</vt:lpstr>
      <vt:lpstr>(Drilldown) Market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Chen</dc:creator>
  <cp:lastModifiedBy>Abhay Sharma</cp:lastModifiedBy>
  <dcterms:created xsi:type="dcterms:W3CDTF">2020-10-07T12:39:45Z</dcterms:created>
  <dcterms:modified xsi:type="dcterms:W3CDTF">2020-11-06T12:11:09Z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ies>
</file>