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T:\Pampanga\brewing\AAC\Brewhouse\"/>
    </mc:Choice>
  </mc:AlternateContent>
  <xr:revisionPtr revIDLastSave="0" documentId="13_ncr:1_{C30E91EE-D24E-4255-8532-AED118723534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BH1" sheetId="1" r:id="rId1"/>
    <sheet name="Averag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2" l="1"/>
  <c r="D14" i="2"/>
  <c r="B14" i="2"/>
  <c r="V15" i="1"/>
  <c r="S15" i="1"/>
  <c r="P15" i="1"/>
  <c r="M15" i="1"/>
  <c r="C14" i="2" s="1"/>
  <c r="J15" i="1"/>
  <c r="G15" i="1"/>
  <c r="D15" i="1"/>
  <c r="T14" i="1"/>
  <c r="V14" i="1" s="1"/>
  <c r="T13" i="1"/>
  <c r="V13" i="1" s="1"/>
  <c r="T12" i="1"/>
  <c r="V12" i="1" s="1"/>
  <c r="B11" i="2" s="1"/>
  <c r="T11" i="1"/>
  <c r="V11" i="1" s="1"/>
  <c r="T10" i="1"/>
  <c r="T9" i="1"/>
  <c r="Q14" i="1"/>
  <c r="Q13" i="1"/>
  <c r="Q12" i="1"/>
  <c r="Q11" i="1"/>
  <c r="S11" i="1" s="1"/>
  <c r="C10" i="2" s="1"/>
  <c r="Q10" i="1"/>
  <c r="S10" i="1" s="1"/>
  <c r="Q9" i="1"/>
  <c r="S9" i="1" s="1"/>
  <c r="N14" i="1"/>
  <c r="P14" i="1" s="1"/>
  <c r="N13" i="1"/>
  <c r="P13" i="1" s="1"/>
  <c r="N12" i="1"/>
  <c r="P12" i="1" s="1"/>
  <c r="N11" i="1"/>
  <c r="P11" i="1" s="1"/>
  <c r="N10" i="1"/>
  <c r="N9" i="1"/>
  <c r="K14" i="1"/>
  <c r="M14" i="1" s="1"/>
  <c r="K13" i="1"/>
  <c r="K12" i="1"/>
  <c r="M12" i="1" s="1"/>
  <c r="K11" i="1"/>
  <c r="M11" i="1" s="1"/>
  <c r="K10" i="1"/>
  <c r="M10" i="1" s="1"/>
  <c r="K9" i="1"/>
  <c r="M9" i="1" s="1"/>
  <c r="H14" i="1"/>
  <c r="H13" i="1"/>
  <c r="J13" i="1" s="1"/>
  <c r="H12" i="1"/>
  <c r="J12" i="1" s="1"/>
  <c r="H11" i="1"/>
  <c r="J11" i="1" s="1"/>
  <c r="H10" i="1"/>
  <c r="H9" i="1"/>
  <c r="J9" i="1" s="1"/>
  <c r="E14" i="1"/>
  <c r="G14" i="1" s="1"/>
  <c r="E13" i="1"/>
  <c r="G13" i="1" s="1"/>
  <c r="E12" i="1"/>
  <c r="G12" i="1" s="1"/>
  <c r="E11" i="1"/>
  <c r="G11" i="1" s="1"/>
  <c r="E10" i="1"/>
  <c r="E9" i="1"/>
  <c r="V10" i="1"/>
  <c r="S13" i="1"/>
  <c r="C12" i="2" s="1"/>
  <c r="S12" i="1"/>
  <c r="C11" i="2" s="1"/>
  <c r="P10" i="1"/>
  <c r="V16" i="1"/>
  <c r="D15" i="2" s="1"/>
  <c r="S16" i="1"/>
  <c r="P16" i="1"/>
  <c r="M16" i="1"/>
  <c r="J16" i="1"/>
  <c r="G16" i="1"/>
  <c r="D16" i="1"/>
  <c r="S14" i="1"/>
  <c r="J14" i="1"/>
  <c r="B14" i="1"/>
  <c r="D14" i="1" s="1"/>
  <c r="J10" i="1"/>
  <c r="G10" i="1"/>
  <c r="G9" i="1"/>
  <c r="B13" i="1"/>
  <c r="D13" i="1" s="1"/>
  <c r="B12" i="1"/>
  <c r="D12" i="1" s="1"/>
  <c r="B11" i="1"/>
  <c r="D11" i="1" s="1"/>
  <c r="B10" i="1"/>
  <c r="D10" i="1" s="1"/>
  <c r="B9" i="1"/>
  <c r="D9" i="1" s="1"/>
  <c r="V9" i="1"/>
  <c r="V8" i="1"/>
  <c r="S8" i="1"/>
  <c r="P9" i="1"/>
  <c r="P8" i="1"/>
  <c r="M13" i="1"/>
  <c r="M8" i="1"/>
  <c r="J8" i="1"/>
  <c r="G8" i="1"/>
  <c r="D8" i="1"/>
  <c r="C4" i="2"/>
  <c r="V6" i="1"/>
  <c r="V5" i="1"/>
  <c r="V4" i="1"/>
  <c r="G6" i="1"/>
  <c r="S6" i="1"/>
  <c r="S5" i="1"/>
  <c r="S4" i="1"/>
  <c r="P6" i="1"/>
  <c r="P5" i="1"/>
  <c r="P4" i="1"/>
  <c r="M6" i="1"/>
  <c r="M5" i="1"/>
  <c r="M4" i="1"/>
  <c r="J6" i="1"/>
  <c r="J5" i="1"/>
  <c r="J4" i="1"/>
  <c r="G4" i="1"/>
  <c r="D6" i="1"/>
  <c r="D5" i="1"/>
  <c r="D4" i="2" s="1"/>
  <c r="D4" i="1"/>
  <c r="C3" i="2" s="1"/>
  <c r="C15" i="2" l="1"/>
  <c r="B13" i="2"/>
  <c r="D13" i="2"/>
  <c r="C13" i="2"/>
  <c r="C9" i="2"/>
  <c r="C7" i="2"/>
  <c r="B8" i="2"/>
  <c r="B15" i="2"/>
  <c r="B12" i="2"/>
  <c r="D12" i="2"/>
  <c r="D10" i="2"/>
  <c r="B10" i="2"/>
  <c r="B9" i="2"/>
  <c r="D9" i="2"/>
  <c r="D7" i="2"/>
  <c r="B7" i="2"/>
  <c r="D8" i="2"/>
  <c r="C8" i="2"/>
  <c r="B5" i="2"/>
  <c r="D3" i="2"/>
  <c r="B4" i="2"/>
  <c r="B3" i="2"/>
  <c r="D5" i="2"/>
  <c r="C5" i="2"/>
</calcChain>
</file>

<file path=xl/sharedStrings.xml><?xml version="1.0" encoding="utf-8"?>
<sst xmlns="http://schemas.openxmlformats.org/spreadsheetml/2006/main" count="52" uniqueCount="22">
  <si>
    <t>Start</t>
  </si>
  <si>
    <t>End</t>
  </si>
  <si>
    <t>Duration</t>
  </si>
  <si>
    <t>Brew Number</t>
  </si>
  <si>
    <t>VFT</t>
  </si>
  <si>
    <t>Malt Transport</t>
  </si>
  <si>
    <t>Cereal Transport</t>
  </si>
  <si>
    <t>Starch Transport</t>
  </si>
  <si>
    <t>BH 1</t>
  </si>
  <si>
    <t>BH 2</t>
  </si>
  <si>
    <t>Ave</t>
  </si>
  <si>
    <t>Min</t>
  </si>
  <si>
    <t>Max</t>
  </si>
  <si>
    <t>Starch Rest</t>
  </si>
  <si>
    <r>
      <t xml:space="preserve">Starch Doin, 55 </t>
    </r>
    <r>
      <rPr>
        <sz val="11"/>
        <color theme="1"/>
        <rFont val="Times New Roman"/>
        <family val="1"/>
      </rPr>
      <t>°</t>
    </r>
    <r>
      <rPr>
        <sz val="11"/>
        <color theme="1"/>
        <rFont val="Calibri"/>
        <family val="2"/>
      </rPr>
      <t>C</t>
    </r>
  </si>
  <si>
    <t>Cereal Doin, 65 °C</t>
  </si>
  <si>
    <t>Raise to 85 °C</t>
  </si>
  <si>
    <t>Rest at 85 °C</t>
  </si>
  <si>
    <t>Transfer to MTK</t>
  </si>
  <si>
    <t>Raise to 65 °C</t>
  </si>
  <si>
    <t>Rest at 65 °C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</si>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</sst>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20" fontId="0" fillId="3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zoomScaleNormal="100" workbookViewId="0">
      <selection activeCell="G15" sqref="G15"/>
    </sheetView>
  </sheetViews>
  <sheetFormatPr defaultRowHeight="15" x14ac:dyDescent="0.25"/>
  <cols>
    <col min="1" max="1" width="31.140625" style="2" customWidth="1"/>
    <col min="2" max="16384" width="9.140625" style="2"/>
  </cols>
  <sheetData>
    <row r="1" spans="1:22" x14ac:dyDescent="0.25">
      <c r="A1" s="2" t="s">
        <v>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2" t="s">
        <v>3</v>
      </c>
      <c r="B2" s="1">
        <v>105</v>
      </c>
      <c r="C2" s="1"/>
      <c r="D2" s="1"/>
      <c r="E2" s="1">
        <v>107</v>
      </c>
      <c r="F2" s="1"/>
      <c r="G2" s="1"/>
      <c r="H2" s="1">
        <v>109</v>
      </c>
      <c r="I2" s="1"/>
      <c r="J2" s="1"/>
      <c r="K2" s="1">
        <v>111</v>
      </c>
      <c r="L2" s="1"/>
      <c r="M2" s="1"/>
      <c r="N2" s="1">
        <v>113</v>
      </c>
      <c r="O2" s="1"/>
      <c r="P2" s="1"/>
      <c r="Q2" s="1">
        <v>115</v>
      </c>
      <c r="R2" s="1"/>
      <c r="S2" s="1"/>
      <c r="T2" s="1">
        <v>117</v>
      </c>
      <c r="U2" s="1"/>
      <c r="V2" s="1"/>
    </row>
    <row r="3" spans="1:22" x14ac:dyDescent="0.25">
      <c r="B3" s="2" t="s">
        <v>0</v>
      </c>
      <c r="C3" s="2" t="s">
        <v>1</v>
      </c>
      <c r="D3" s="2" t="s">
        <v>2</v>
      </c>
      <c r="E3" s="2" t="s">
        <v>0</v>
      </c>
      <c r="F3" s="2" t="s">
        <v>1</v>
      </c>
      <c r="G3" s="2" t="s">
        <v>2</v>
      </c>
      <c r="H3" s="2" t="s">
        <v>0</v>
      </c>
      <c r="I3" s="2" t="s">
        <v>1</v>
      </c>
      <c r="J3" s="2" t="s">
        <v>2</v>
      </c>
      <c r="K3" s="2" t="s">
        <v>0</v>
      </c>
      <c r="L3" s="2" t="s">
        <v>1</v>
      </c>
      <c r="M3" s="2" t="s">
        <v>2</v>
      </c>
      <c r="N3" s="2" t="s">
        <v>0</v>
      </c>
      <c r="O3" s="2" t="s">
        <v>1</v>
      </c>
      <c r="P3" s="2" t="s">
        <v>2</v>
      </c>
      <c r="Q3" s="2" t="s">
        <v>0</v>
      </c>
      <c r="R3" s="2" t="s">
        <v>1</v>
      </c>
      <c r="S3" s="2" t="s">
        <v>2</v>
      </c>
      <c r="T3" s="2" t="s">
        <v>0</v>
      </c>
      <c r="U3" s="2" t="s">
        <v>1</v>
      </c>
      <c r="V3" s="2" t="s">
        <v>2</v>
      </c>
    </row>
    <row r="4" spans="1:22" x14ac:dyDescent="0.25">
      <c r="A4" s="2" t="s">
        <v>5</v>
      </c>
      <c r="B4" s="3">
        <v>0.91319444444444453</v>
      </c>
      <c r="C4" s="3">
        <v>0.96527777777777779</v>
      </c>
      <c r="D4" s="4">
        <f>C4-B4</f>
        <v>5.2083333333333259E-2</v>
      </c>
      <c r="E4" s="3">
        <v>5.2777777777777778E-2</v>
      </c>
      <c r="F4" s="3">
        <v>0.10694444444444444</v>
      </c>
      <c r="G4" s="4">
        <f>F4-E4</f>
        <v>5.4166666666666662E-2</v>
      </c>
      <c r="H4" s="3">
        <v>0.23472222222222219</v>
      </c>
      <c r="I4" s="3">
        <v>0.27777777777777779</v>
      </c>
      <c r="J4" s="4">
        <f>I4-H4</f>
        <v>4.3055555555555597E-2</v>
      </c>
      <c r="K4" s="3">
        <v>0.38611111111111113</v>
      </c>
      <c r="L4" s="3">
        <v>0.44097222222222227</v>
      </c>
      <c r="M4" s="4">
        <f>L4-K4</f>
        <v>5.4861111111111138E-2</v>
      </c>
      <c r="N4" s="3">
        <v>0.52847222222222223</v>
      </c>
      <c r="O4" s="3">
        <v>0.58124999999999993</v>
      </c>
      <c r="P4" s="4">
        <f>O4-N4</f>
        <v>5.2777777777777701E-2</v>
      </c>
      <c r="Q4" s="3">
        <v>0.68888888888888899</v>
      </c>
      <c r="R4" s="3">
        <v>0.74097222222222225</v>
      </c>
      <c r="S4" s="4">
        <f>R4-Q4</f>
        <v>5.2083333333333259E-2</v>
      </c>
      <c r="T4" s="3">
        <v>0.81944444444444453</v>
      </c>
      <c r="U4" s="3">
        <v>0.87291666666666667</v>
      </c>
      <c r="V4" s="4">
        <f>U4-T4</f>
        <v>5.3472222222222143E-2</v>
      </c>
    </row>
    <row r="5" spans="1:22" x14ac:dyDescent="0.25">
      <c r="A5" s="2" t="s">
        <v>6</v>
      </c>
      <c r="B5" s="3">
        <v>0.8305555555555556</v>
      </c>
      <c r="C5" s="3">
        <v>0.86875000000000002</v>
      </c>
      <c r="D5" s="4">
        <f>C5-B5</f>
        <v>3.819444444444442E-2</v>
      </c>
      <c r="E5" s="3"/>
      <c r="F5" s="3"/>
      <c r="G5" s="4"/>
      <c r="H5" s="3">
        <v>0.20347222222222219</v>
      </c>
      <c r="I5" s="3">
        <v>0.27777777777777779</v>
      </c>
      <c r="J5" s="4">
        <f>I5-H5</f>
        <v>7.4305555555555597E-2</v>
      </c>
      <c r="K5" s="3">
        <v>0.33124999999999999</v>
      </c>
      <c r="L5" s="3">
        <v>0.40625</v>
      </c>
      <c r="M5" s="4">
        <f>L5-K5</f>
        <v>7.5000000000000011E-2</v>
      </c>
      <c r="N5" s="3">
        <v>0.4604166666666667</v>
      </c>
      <c r="O5" s="3">
        <v>0.55138888888888882</v>
      </c>
      <c r="P5" s="4">
        <f>O5-N5</f>
        <v>9.0972222222222121E-2</v>
      </c>
      <c r="Q5" s="3">
        <v>0.61319444444444449</v>
      </c>
      <c r="R5" s="3">
        <v>0.66666666666666663</v>
      </c>
      <c r="S5" s="4">
        <f>R5-Q5</f>
        <v>5.3472222222222143E-2</v>
      </c>
      <c r="T5" s="3">
        <v>0.74513888888888891</v>
      </c>
      <c r="U5" s="3">
        <v>0.78125</v>
      </c>
      <c r="V5" s="4">
        <f>U5-T5</f>
        <v>3.6111111111111094E-2</v>
      </c>
    </row>
    <row r="6" spans="1:22" x14ac:dyDescent="0.25">
      <c r="A6" s="2" t="s">
        <v>7</v>
      </c>
      <c r="B6" s="3">
        <v>0.79722222222222217</v>
      </c>
      <c r="C6" s="3">
        <v>0.84375</v>
      </c>
      <c r="D6" s="4">
        <f>C6-B6</f>
        <v>4.6527777777777835E-2</v>
      </c>
      <c r="E6" s="3">
        <v>0.97222222222222221</v>
      </c>
      <c r="F6" s="3">
        <v>1.0104166666666667</v>
      </c>
      <c r="G6" s="4">
        <f>F6-E6</f>
        <v>3.8194444444444531E-2</v>
      </c>
      <c r="H6" s="3">
        <v>0.14583333333333334</v>
      </c>
      <c r="I6" s="3">
        <v>0.19097222222222221</v>
      </c>
      <c r="J6" s="4">
        <f>I6-H6</f>
        <v>4.5138888888888867E-2</v>
      </c>
      <c r="K6" s="3">
        <v>0.31180555555555556</v>
      </c>
      <c r="L6" s="3">
        <v>0.3444444444444445</v>
      </c>
      <c r="M6" s="4">
        <f>L6-K6</f>
        <v>3.2638888888888939E-2</v>
      </c>
      <c r="N6" s="3">
        <v>0.44305555555555554</v>
      </c>
      <c r="O6" s="3">
        <v>0.47916666666666669</v>
      </c>
      <c r="P6" s="4">
        <f>O6-N6</f>
        <v>3.6111111111111149E-2</v>
      </c>
      <c r="Q6" s="3">
        <v>0.59444444444444444</v>
      </c>
      <c r="R6" s="3">
        <v>0.62361111111111112</v>
      </c>
      <c r="S6" s="4">
        <f>R6-Q6</f>
        <v>2.9166666666666674E-2</v>
      </c>
      <c r="T6" s="3">
        <v>0.72916666666666663</v>
      </c>
      <c r="U6" s="3">
        <v>0.77916666666666667</v>
      </c>
      <c r="V6" s="4">
        <f>U6-T6</f>
        <v>5.0000000000000044E-2</v>
      </c>
    </row>
    <row r="8" spans="1:22" x14ac:dyDescent="0.25">
      <c r="A8" s="2" t="s">
        <v>14</v>
      </c>
      <c r="B8" s="3">
        <v>0.93055555555555547</v>
      </c>
      <c r="C8" s="3">
        <v>0.96111111111111114</v>
      </c>
      <c r="D8" s="4">
        <f>C8-B8</f>
        <v>3.0555555555555669E-2</v>
      </c>
      <c r="E8" s="3">
        <v>7.6388888888888895E-2</v>
      </c>
      <c r="F8" s="3">
        <v>0.1111111111111111</v>
      </c>
      <c r="G8" s="4">
        <f>F8-E8</f>
        <v>3.472222222222221E-2</v>
      </c>
      <c r="H8" s="3">
        <v>0.2673611111111111</v>
      </c>
      <c r="I8" s="3">
        <v>0.2951388888888889</v>
      </c>
      <c r="J8" s="4">
        <f>I8-H8</f>
        <v>2.777777777777779E-2</v>
      </c>
      <c r="K8" s="3">
        <v>0.40625</v>
      </c>
      <c r="L8" s="3">
        <v>0.43888888888888888</v>
      </c>
      <c r="M8" s="4">
        <f>L8-K8</f>
        <v>3.2638888888888884E-2</v>
      </c>
      <c r="N8" s="3">
        <v>0.55555555555555558</v>
      </c>
      <c r="O8" s="3">
        <v>0.59236111111111112</v>
      </c>
      <c r="P8" s="4">
        <f>O8-N8</f>
        <v>3.6805555555555536E-2</v>
      </c>
      <c r="Q8" s="3">
        <v>0.69444444444444453</v>
      </c>
      <c r="R8" s="3">
        <v>0.72361111111111109</v>
      </c>
      <c r="S8" s="4">
        <f>R8-Q8</f>
        <v>2.9166666666666563E-2</v>
      </c>
      <c r="T8" s="3">
        <v>0.84027777777777779</v>
      </c>
      <c r="U8" s="3">
        <v>0.87222222222222223</v>
      </c>
      <c r="V8" s="4">
        <f>U8-T8</f>
        <v>3.1944444444444442E-2</v>
      </c>
    </row>
    <row r="9" spans="1:22" x14ac:dyDescent="0.25">
      <c r="A9" s="2" t="s">
        <v>13</v>
      </c>
      <c r="B9" s="5">
        <f>C8</f>
        <v>0.96111111111111114</v>
      </c>
      <c r="C9" s="3">
        <v>0.96805555555555556</v>
      </c>
      <c r="D9" s="4">
        <f>C9-B9</f>
        <v>6.9444444444444198E-3</v>
      </c>
      <c r="E9" s="5">
        <f>F8</f>
        <v>0.1111111111111111</v>
      </c>
      <c r="F9" s="3">
        <v>0.11805555555555557</v>
      </c>
      <c r="G9" s="4">
        <f>F9-E9</f>
        <v>6.9444444444444614E-3</v>
      </c>
      <c r="H9" s="5">
        <f>I8</f>
        <v>0.2951388888888889</v>
      </c>
      <c r="I9" s="3">
        <v>0.30208333333333331</v>
      </c>
      <c r="J9" s="4">
        <f>I9-H9</f>
        <v>6.9444444444444198E-3</v>
      </c>
      <c r="K9" s="5">
        <f>L8</f>
        <v>0.43888888888888888</v>
      </c>
      <c r="L9" s="3">
        <v>0.4458333333333333</v>
      </c>
      <c r="M9" s="4">
        <f>L9-K9</f>
        <v>6.9444444444444198E-3</v>
      </c>
      <c r="N9" s="5">
        <f>O8</f>
        <v>0.59236111111111112</v>
      </c>
      <c r="O9" s="3">
        <v>0.59930555555555554</v>
      </c>
      <c r="P9" s="4">
        <f>O9-N9</f>
        <v>6.9444444444444198E-3</v>
      </c>
      <c r="Q9" s="5">
        <f>R8</f>
        <v>0.72361111111111109</v>
      </c>
      <c r="R9" s="3">
        <v>0.73055555555555562</v>
      </c>
      <c r="S9" s="4">
        <f>R9-Q9</f>
        <v>6.9444444444445308E-3</v>
      </c>
      <c r="T9" s="5">
        <f>U8</f>
        <v>0.87222222222222223</v>
      </c>
      <c r="U9" s="3">
        <v>0.87916666666666676</v>
      </c>
      <c r="V9" s="4">
        <f>U9-T9</f>
        <v>6.9444444444445308E-3</v>
      </c>
    </row>
    <row r="10" spans="1:22" x14ac:dyDescent="0.25">
      <c r="A10" s="2" t="s">
        <v>19</v>
      </c>
      <c r="B10" s="5">
        <f>C9</f>
        <v>0.96805555555555556</v>
      </c>
      <c r="C10" s="3">
        <v>0.97291666666666676</v>
      </c>
      <c r="D10" s="4">
        <f>C10-B10</f>
        <v>4.8611111111112049E-3</v>
      </c>
      <c r="E10" s="5">
        <f>F9</f>
        <v>0.11805555555555557</v>
      </c>
      <c r="F10" s="3">
        <v>0.12222222222222223</v>
      </c>
      <c r="G10" s="4">
        <f>F10-E10</f>
        <v>4.1666666666666657E-3</v>
      </c>
      <c r="H10" s="5">
        <f>I9</f>
        <v>0.30208333333333331</v>
      </c>
      <c r="I10" s="3">
        <v>0.30763888888888891</v>
      </c>
      <c r="J10" s="4">
        <f>I10-H10</f>
        <v>5.5555555555555913E-3</v>
      </c>
      <c r="K10" s="5">
        <f>L9</f>
        <v>0.4458333333333333</v>
      </c>
      <c r="L10" s="3">
        <v>0.45</v>
      </c>
      <c r="M10" s="4">
        <f>L10-K10</f>
        <v>4.1666666666667074E-3</v>
      </c>
      <c r="N10" s="5">
        <f>O9</f>
        <v>0.59930555555555554</v>
      </c>
      <c r="O10" s="3">
        <v>0.60277777777777775</v>
      </c>
      <c r="P10" s="4">
        <f>O10-N10</f>
        <v>3.4722222222222099E-3</v>
      </c>
      <c r="Q10" s="5">
        <f>R9</f>
        <v>0.73055555555555562</v>
      </c>
      <c r="R10" s="3">
        <v>0.73472222222222217</v>
      </c>
      <c r="S10" s="4">
        <f>R10-Q10</f>
        <v>4.1666666666665408E-3</v>
      </c>
      <c r="T10" s="5">
        <f>U9</f>
        <v>0.87916666666666676</v>
      </c>
      <c r="U10" s="3">
        <v>0.8833333333333333</v>
      </c>
      <c r="V10" s="4">
        <f>U10-T10</f>
        <v>4.1666666666665408E-3</v>
      </c>
    </row>
    <row r="11" spans="1:22" x14ac:dyDescent="0.25">
      <c r="A11" s="2" t="s">
        <v>15</v>
      </c>
      <c r="B11" s="5">
        <f>C10</f>
        <v>0.97291666666666676</v>
      </c>
      <c r="C11" s="3">
        <v>0.97916666666666663</v>
      </c>
      <c r="D11" s="4">
        <f>C11-B11</f>
        <v>6.2499999999998668E-3</v>
      </c>
      <c r="E11" s="5">
        <f>F10</f>
        <v>0.12222222222222223</v>
      </c>
      <c r="F11" s="3">
        <v>0.12916666666666668</v>
      </c>
      <c r="G11" s="4">
        <f>F11-E11</f>
        <v>6.9444444444444475E-3</v>
      </c>
      <c r="H11" s="5">
        <f>I10</f>
        <v>0.30763888888888891</v>
      </c>
      <c r="I11" s="3">
        <v>0.3125</v>
      </c>
      <c r="J11" s="4">
        <f>I11-H11</f>
        <v>4.8611111111110938E-3</v>
      </c>
      <c r="K11" s="5">
        <f>L10</f>
        <v>0.45</v>
      </c>
      <c r="L11" s="3">
        <v>0.45694444444444443</v>
      </c>
      <c r="M11" s="4">
        <f>L11-K11</f>
        <v>6.9444444444444198E-3</v>
      </c>
      <c r="N11" s="5">
        <f>O10</f>
        <v>0.60277777777777775</v>
      </c>
      <c r="O11" s="3">
        <v>0.60972222222222217</v>
      </c>
      <c r="P11" s="4">
        <f>O11-N11</f>
        <v>6.9444444444444198E-3</v>
      </c>
      <c r="Q11" s="5">
        <f>R10</f>
        <v>0.73472222222222217</v>
      </c>
      <c r="R11" s="3">
        <v>0.7402777777777777</v>
      </c>
      <c r="S11" s="4">
        <f>R11-Q11</f>
        <v>5.5555555555555358E-3</v>
      </c>
      <c r="T11" s="5">
        <f>U10</f>
        <v>0.8833333333333333</v>
      </c>
      <c r="U11" s="3">
        <v>0.88958333333333339</v>
      </c>
      <c r="V11" s="4">
        <f>U11-T11</f>
        <v>6.2500000000000888E-3</v>
      </c>
    </row>
    <row r="12" spans="1:22" x14ac:dyDescent="0.25">
      <c r="A12" s="2" t="s">
        <v>20</v>
      </c>
      <c r="B12" s="5">
        <f>C11</f>
        <v>0.97916666666666663</v>
      </c>
      <c r="C12" s="3">
        <v>0.98611111111111116</v>
      </c>
      <c r="D12" s="4">
        <f>C12-B12</f>
        <v>6.9444444444445308E-3</v>
      </c>
      <c r="E12" s="5">
        <f>F11</f>
        <v>0.12916666666666668</v>
      </c>
      <c r="F12" s="3">
        <v>0.1361111111111111</v>
      </c>
      <c r="G12" s="4">
        <f>F12-E12</f>
        <v>6.9444444444444198E-3</v>
      </c>
      <c r="H12" s="5">
        <f>I11</f>
        <v>0.3125</v>
      </c>
      <c r="I12" s="3">
        <v>0.31944444444444448</v>
      </c>
      <c r="J12" s="4">
        <f>I12-H12</f>
        <v>6.9444444444444753E-3</v>
      </c>
      <c r="K12" s="5">
        <f>L11</f>
        <v>0.45694444444444443</v>
      </c>
      <c r="L12" s="3">
        <v>0.46388888888888885</v>
      </c>
      <c r="M12" s="4">
        <f>L12-K12</f>
        <v>6.9444444444444198E-3</v>
      </c>
      <c r="N12" s="5">
        <f>O11</f>
        <v>0.60972222222222217</v>
      </c>
      <c r="O12" s="3">
        <v>0.6166666666666667</v>
      </c>
      <c r="P12" s="4">
        <f>O12-N12</f>
        <v>6.9444444444445308E-3</v>
      </c>
      <c r="Q12" s="5">
        <f>R11</f>
        <v>0.7402777777777777</v>
      </c>
      <c r="R12" s="3">
        <v>0.74722222222222223</v>
      </c>
      <c r="S12" s="4">
        <f>R12-Q12</f>
        <v>6.9444444444445308E-3</v>
      </c>
      <c r="T12" s="5">
        <f>U11</f>
        <v>0.88958333333333339</v>
      </c>
      <c r="U12" s="3">
        <v>0.8965277777777777</v>
      </c>
      <c r="V12" s="4">
        <f>U12-T12</f>
        <v>6.9444444444443088E-3</v>
      </c>
    </row>
    <row r="13" spans="1:22" x14ac:dyDescent="0.25">
      <c r="A13" s="2" t="s">
        <v>16</v>
      </c>
      <c r="B13" s="5">
        <f>C12</f>
        <v>0.98611111111111116</v>
      </c>
      <c r="C13" s="3">
        <v>0.99652777777777779</v>
      </c>
      <c r="D13" s="4">
        <f>C13-B13</f>
        <v>1.041666666666663E-2</v>
      </c>
      <c r="E13" s="5">
        <f>F12</f>
        <v>0.1361111111111111</v>
      </c>
      <c r="F13" s="3">
        <v>0.14652777777777778</v>
      </c>
      <c r="G13" s="4">
        <f>F13-E13</f>
        <v>1.0416666666666685E-2</v>
      </c>
      <c r="H13" s="5">
        <f>I12</f>
        <v>0.31944444444444448</v>
      </c>
      <c r="I13" s="3">
        <v>0.3298611111111111</v>
      </c>
      <c r="J13" s="4">
        <f>I13-H13</f>
        <v>1.041666666666663E-2</v>
      </c>
      <c r="K13" s="5">
        <f>L12</f>
        <v>0.46388888888888885</v>
      </c>
      <c r="L13" s="3">
        <v>0.47291666666666665</v>
      </c>
      <c r="M13" s="4">
        <f>L13-K13</f>
        <v>9.0277777777778012E-3</v>
      </c>
      <c r="N13" s="5">
        <f>O12</f>
        <v>0.6166666666666667</v>
      </c>
      <c r="O13" s="3">
        <v>0.62638888888888888</v>
      </c>
      <c r="P13" s="4">
        <f>O13-N13</f>
        <v>9.7222222222221877E-3</v>
      </c>
      <c r="Q13" s="5">
        <f>R12</f>
        <v>0.74722222222222223</v>
      </c>
      <c r="R13" s="3">
        <v>0.75694444444444453</v>
      </c>
      <c r="S13" s="4">
        <f>R13-Q13</f>
        <v>9.7222222222222987E-3</v>
      </c>
      <c r="T13" s="5">
        <f>U12</f>
        <v>0.8965277777777777</v>
      </c>
      <c r="U13" s="3">
        <v>0.90555555555555556</v>
      </c>
      <c r="V13" s="4">
        <f>U13-T13</f>
        <v>9.0277777777778567E-3</v>
      </c>
    </row>
    <row r="14" spans="1:22" x14ac:dyDescent="0.25">
      <c r="A14" s="2" t="s">
        <v>17</v>
      </c>
      <c r="B14" s="5">
        <f>C13</f>
        <v>0.99652777777777779</v>
      </c>
      <c r="C14" s="3">
        <v>1.0486111111111112</v>
      </c>
      <c r="D14" s="4">
        <f>C14-B14</f>
        <v>5.208333333333337E-2</v>
      </c>
      <c r="E14" s="5">
        <f>F13</f>
        <v>0.14652777777777778</v>
      </c>
      <c r="F14" s="3">
        <v>0.1986111111111111</v>
      </c>
      <c r="G14" s="4">
        <f>F14-E14</f>
        <v>5.2083333333333315E-2</v>
      </c>
      <c r="H14" s="5">
        <f>I13</f>
        <v>0.3298611111111111</v>
      </c>
      <c r="I14" s="3">
        <v>0.38194444444444442</v>
      </c>
      <c r="J14" s="4">
        <f>I14-H14</f>
        <v>5.2083333333333315E-2</v>
      </c>
      <c r="K14" s="5">
        <f>L13</f>
        <v>0.47291666666666665</v>
      </c>
      <c r="L14" s="3">
        <v>0.52500000000000002</v>
      </c>
      <c r="M14" s="4">
        <f>L14-K14</f>
        <v>5.208333333333337E-2</v>
      </c>
      <c r="N14" s="5">
        <f>O13</f>
        <v>0.62638888888888888</v>
      </c>
      <c r="O14" s="3">
        <v>0.67847222222222225</v>
      </c>
      <c r="P14" s="4">
        <f>O14-N14</f>
        <v>5.208333333333337E-2</v>
      </c>
      <c r="Q14" s="5">
        <f>R13</f>
        <v>0.75694444444444453</v>
      </c>
      <c r="R14" s="3">
        <v>0.80902777777777779</v>
      </c>
      <c r="S14" s="4">
        <f>R14-Q14</f>
        <v>5.2083333333333259E-2</v>
      </c>
      <c r="T14" s="5">
        <f>U13</f>
        <v>0.90555555555555556</v>
      </c>
      <c r="U14" s="3">
        <v>0.95763888888888893</v>
      </c>
      <c r="V14" s="4">
        <f>U14-T14</f>
        <v>5.208333333333337E-2</v>
      </c>
    </row>
    <row r="15" spans="1:22" x14ac:dyDescent="0.25">
      <c r="A15" s="6" t="s">
        <v>21</v>
      </c>
      <c r="D15" s="7">
        <f>B16-C14</f>
        <v>3.4722222222220989E-3</v>
      </c>
      <c r="G15" s="7">
        <f>E16-F14</f>
        <v>2.8472222222222232E-2</v>
      </c>
      <c r="J15" s="7">
        <f>H16-I14</f>
        <v>3.4722222222222654E-3</v>
      </c>
      <c r="M15" s="7">
        <f>K16-L14</f>
        <v>2.7777777777777679E-3</v>
      </c>
      <c r="P15" s="7">
        <f>N16-O14</f>
        <v>1.388888888888884E-3</v>
      </c>
      <c r="S15" s="7">
        <f>Q16-R14</f>
        <v>9.7222222222221877E-3</v>
      </c>
      <c r="V15" s="7">
        <f>T16-U14</f>
        <v>7.6388888888888618E-3</v>
      </c>
    </row>
    <row r="16" spans="1:22" x14ac:dyDescent="0.25">
      <c r="A16" s="2" t="s">
        <v>18</v>
      </c>
      <c r="B16" s="3">
        <v>1.0520833333333333</v>
      </c>
      <c r="C16" s="3">
        <v>1.0638888888888889</v>
      </c>
      <c r="D16" s="4">
        <f>C16-B16</f>
        <v>1.1805555555555625E-2</v>
      </c>
      <c r="E16" s="3">
        <v>0.22708333333333333</v>
      </c>
      <c r="F16" s="3">
        <v>0.2388888888888889</v>
      </c>
      <c r="G16" s="4">
        <f>F16-E16</f>
        <v>1.1805555555555569E-2</v>
      </c>
      <c r="H16" s="3">
        <v>0.38541666666666669</v>
      </c>
      <c r="I16" s="3">
        <v>0.3972222222222222</v>
      </c>
      <c r="J16" s="4">
        <f>I16-H16</f>
        <v>1.1805555555555514E-2</v>
      </c>
      <c r="K16" s="3">
        <v>0.52777777777777779</v>
      </c>
      <c r="L16" s="3">
        <v>0.5395833333333333</v>
      </c>
      <c r="M16" s="4">
        <f>L16-K16</f>
        <v>1.1805555555555514E-2</v>
      </c>
      <c r="N16" s="3">
        <v>0.67986111111111114</v>
      </c>
      <c r="O16" s="3">
        <v>0.69166666666666676</v>
      </c>
      <c r="P16" s="4">
        <f>O16-N16</f>
        <v>1.1805555555555625E-2</v>
      </c>
      <c r="Q16" s="3">
        <v>0.81874999999999998</v>
      </c>
      <c r="R16" s="3">
        <v>0.82986111111111116</v>
      </c>
      <c r="S16" s="4">
        <f>R16-Q16</f>
        <v>1.1111111111111183E-2</v>
      </c>
      <c r="T16" s="3">
        <v>0.96527777777777779</v>
      </c>
      <c r="U16" s="3">
        <v>0.97638888888888886</v>
      </c>
      <c r="V16" s="4">
        <f>U16-T16</f>
        <v>1.1111111111111072E-2</v>
      </c>
    </row>
  </sheetData>
  <mergeCells count="14">
    <mergeCell ref="T1:V1"/>
    <mergeCell ref="T2:V2"/>
    <mergeCell ref="N1:P1"/>
    <mergeCell ref="N2:P2"/>
    <mergeCell ref="Q1:S1"/>
    <mergeCell ref="Q2:S2"/>
    <mergeCell ref="H1:J1"/>
    <mergeCell ref="H2:J2"/>
    <mergeCell ref="K1:M1"/>
    <mergeCell ref="K2:M2"/>
    <mergeCell ref="B2:D2"/>
    <mergeCell ref="B1:D1"/>
    <mergeCell ref="E1:G1"/>
    <mergeCell ref="E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5A1F-417F-44A5-B5C2-496198B22D3A}">
  <dimension ref="A1:G15"/>
  <sheetViews>
    <sheetView tabSelected="1" workbookViewId="0">
      <selection activeCell="B2" sqref="B2"/>
    </sheetView>
  </sheetViews>
  <sheetFormatPr defaultRowHeight="15" x14ac:dyDescent="0.25"/>
  <cols>
    <col min="1" max="1" width="22.140625" style="2" customWidth="1"/>
    <col min="2" max="16384" width="9.140625" style="2"/>
  </cols>
  <sheetData>
    <row r="1" spans="1:7" x14ac:dyDescent="0.25">
      <c r="B1" s="1" t="s">
        <v>8</v>
      </c>
      <c r="C1" s="1"/>
      <c r="D1" s="1"/>
      <c r="E1" s="1" t="s">
        <v>9</v>
      </c>
      <c r="F1" s="1"/>
      <c r="G1" s="1"/>
    </row>
    <row r="2" spans="1:7" x14ac:dyDescent="0.25">
      <c r="B2" s="2" t="s">
        <v>10</v>
      </c>
      <c r="C2" s="2" t="s">
        <v>11</v>
      </c>
      <c r="D2" s="2" t="s">
        <v>12</v>
      </c>
    </row>
    <row r="3" spans="1:7" x14ac:dyDescent="0.25">
      <c r="A3" s="2" t="s">
        <v>5</v>
      </c>
      <c r="B3" s="3">
        <f>AVERAGE('BH1'!D4,'BH1'!G4,'BH1'!J4,'BH1'!M4,'BH1'!P4,'BH1'!S4,'BH1'!V4)</f>
        <v>5.1785714285714254E-2</v>
      </c>
      <c r="C3" s="3">
        <f>MIN('BH1'!D4,'BH1'!G4,'BH1'!J4,'BH1'!M4,'BH1'!P4,'BH1'!S4,'BH1'!V4)</f>
        <v>4.3055555555555597E-2</v>
      </c>
      <c r="D3" s="3">
        <f>MAX('BH1'!D4,'BH1'!G4,'BH1'!J4,'BH1'!M4,'BH1'!P4,'BH1'!S4,'BH1'!V4)</f>
        <v>5.4861111111111138E-2</v>
      </c>
    </row>
    <row r="4" spans="1:7" x14ac:dyDescent="0.25">
      <c r="A4" s="2" t="s">
        <v>6</v>
      </c>
      <c r="B4" s="3">
        <f>AVERAGE('BH1'!D5,'BH1'!G5,'BH1'!J5,'BH1'!M5,'BH1'!P5,'BH1'!S5,'BH1'!V5)</f>
        <v>6.134259259259256E-2</v>
      </c>
      <c r="C4" s="3">
        <f>MIN('BH1'!D5,'BH1'!G5,'BH1'!J5,'BH1'!M5,'BH1'!P5,'BH1'!S5,'BH1'!V5)</f>
        <v>3.6111111111111094E-2</v>
      </c>
      <c r="D4" s="3">
        <f>MAX('BH1'!D5,'BH1'!G5,'BH1'!J5,'BH1'!M5,'BH1'!P5,'BH1'!S5,'BH1'!V5)</f>
        <v>9.0972222222222121E-2</v>
      </c>
    </row>
    <row r="5" spans="1:7" x14ac:dyDescent="0.25">
      <c r="A5" s="2" t="s">
        <v>7</v>
      </c>
      <c r="B5" s="3">
        <f>AVERAGE('BH1'!D6,'BH1'!G6,'BH1'!J6,'BH1'!M6,'BH1'!P6,'BH1'!S6,'BH1'!V6)</f>
        <v>3.9682539682539715E-2</v>
      </c>
      <c r="C5" s="3">
        <f>MIN('BH1'!D6,'BH1'!G6,'BH1'!J6,'BH1'!M6,'BH1'!P6,'BH1'!S6,'BH1'!V6)</f>
        <v>2.9166666666666674E-2</v>
      </c>
      <c r="D5" s="3">
        <f>MAX('BH1'!D6,'BH1'!G6,'BH1'!J6,'BH1'!M6,'BH1'!P6,'BH1'!S6,'BH1'!V6)</f>
        <v>5.0000000000000044E-2</v>
      </c>
    </row>
    <row r="7" spans="1:7" x14ac:dyDescent="0.25">
      <c r="A7" s="2" t="s">
        <v>14</v>
      </c>
      <c r="B7" s="3">
        <f>AVERAGE('BH1'!D8,'BH1'!G8,'BH1'!J8,'BH1'!M8,'BH1'!P8,'BH1'!S8,'BH1'!V8)</f>
        <v>3.1944444444444442E-2</v>
      </c>
      <c r="C7" s="3">
        <f>MIN('BH1'!D8,'BH1'!G8,'BH1'!J8,'BH1'!M8,'BH1'!P8,'BH1'!S8,'BH1'!V8)</f>
        <v>2.777777777777779E-2</v>
      </c>
      <c r="D7" s="3">
        <f>MAX('BH1'!D8,'BH1'!G8,'BH1'!J8,'BH1'!M8,'BH1'!P8,'BH1'!S8,'BH1'!V8)</f>
        <v>3.6805555555555536E-2</v>
      </c>
    </row>
    <row r="8" spans="1:7" x14ac:dyDescent="0.25">
      <c r="A8" s="2" t="s">
        <v>13</v>
      </c>
      <c r="B8" s="3">
        <f>AVERAGE('BH1'!D9,'BH1'!G9,'BH1'!J9,'BH1'!M9,'BH1'!P9,'BH1'!S9,'BH1'!V9)</f>
        <v>6.9444444444444571E-3</v>
      </c>
      <c r="C8" s="3">
        <f>MIN('BH1'!D9,'BH1'!G9,'BH1'!J9,'BH1'!M9,'BH1'!P9,'BH1'!S9,'BH1'!V9)</f>
        <v>6.9444444444444198E-3</v>
      </c>
      <c r="D8" s="3">
        <f>MAX('BH1'!D9,'BH1'!G9,'BH1'!J9,'BH1'!M9,'BH1'!P9,'BH1'!S9,'BH1'!V9)</f>
        <v>6.9444444444445308E-3</v>
      </c>
    </row>
    <row r="9" spans="1:7" x14ac:dyDescent="0.25">
      <c r="A9" s="2" t="s">
        <v>19</v>
      </c>
      <c r="B9" s="3">
        <f>AVERAGE('BH1'!D10,'BH1'!G10,'BH1'!J10,'BH1'!M10,'BH1'!P10,'BH1'!S10,'BH1'!V10)</f>
        <v>4.3650793650793513E-3</v>
      </c>
      <c r="C9" s="3">
        <f>MIN('BH1'!D10,'BH1'!G10,'BH1'!J10,'BH1'!M10,'BH1'!P10,'BH1'!S10,'BH1'!V10)</f>
        <v>3.4722222222222099E-3</v>
      </c>
      <c r="D9" s="3">
        <f>MAX('BH1'!D10,'BH1'!G10,'BH1'!J10,'BH1'!M10,'BH1'!P10,'BH1'!S10,'BH1'!V10)</f>
        <v>5.5555555555555913E-3</v>
      </c>
    </row>
    <row r="10" spans="1:7" x14ac:dyDescent="0.25">
      <c r="A10" s="2" t="s">
        <v>15</v>
      </c>
      <c r="B10" s="3">
        <f>AVERAGE('BH1'!D11,'BH1'!G11,'BH1'!J11,'BH1'!M11,'BH1'!P11,'BH1'!S11,'BH1'!V11)</f>
        <v>6.2499999999999821E-3</v>
      </c>
      <c r="C10" s="3">
        <f>MIN('BH1'!D11,'BH1'!G11,'BH1'!J11,'BH1'!M11,'BH1'!P11,'BH1'!S11,'BH1'!V11)</f>
        <v>4.8611111111110938E-3</v>
      </c>
      <c r="D10" s="3">
        <f>MAX('BH1'!D11,'BH1'!G11,'BH1'!J11,'BH1'!M11,'BH1'!P11,'BH1'!S11,'BH1'!V11)</f>
        <v>6.9444444444444475E-3</v>
      </c>
    </row>
    <row r="11" spans="1:7" x14ac:dyDescent="0.25">
      <c r="A11" s="2" t="s">
        <v>20</v>
      </c>
      <c r="B11" s="3">
        <f>AVERAGE('BH1'!D12,'BH1'!G12,'BH1'!J12,'BH1'!M12,'BH1'!P12,'BH1'!S12,'BH1'!V12)</f>
        <v>6.9444444444444597E-3</v>
      </c>
      <c r="C11" s="3">
        <f>MIN('BH1'!D12,'BH1'!G12,'BH1'!J12,'BH1'!M12,'BH1'!P12,'BH1'!S12,'BH1'!V12)</f>
        <v>6.9444444444443088E-3</v>
      </c>
      <c r="D11" s="3">
        <f>MAX('BH1'!D12,'BH1'!G12,'BH1'!J12,'BH1'!M12,'BH1'!P12,'BH1'!S12,'BH1'!V12)</f>
        <v>6.9444444444445308E-3</v>
      </c>
    </row>
    <row r="12" spans="1:7" x14ac:dyDescent="0.25">
      <c r="A12" s="2" t="s">
        <v>16</v>
      </c>
      <c r="B12" s="3">
        <f>AVERAGE('BH1'!D13,'BH1'!G13,'BH1'!J13,'BH1'!M13,'BH1'!P13,'BH1'!S13,'BH1'!V13)</f>
        <v>9.8214285714285834E-3</v>
      </c>
      <c r="C12" s="3">
        <f>MIN('BH1'!D13,'BH1'!G13,'BH1'!J13,'BH1'!M13,'BH1'!P13,'BH1'!S13,'BH1'!V13)</f>
        <v>9.0277777777778012E-3</v>
      </c>
      <c r="D12" s="3">
        <f>MAX('BH1'!D13,'BH1'!G13,'BH1'!J13,'BH1'!M13,'BH1'!P13,'BH1'!S13,'BH1'!V13)</f>
        <v>1.0416666666666685E-2</v>
      </c>
    </row>
    <row r="13" spans="1:7" x14ac:dyDescent="0.25">
      <c r="A13" s="2" t="s">
        <v>17</v>
      </c>
      <c r="B13" s="3">
        <f>AVERAGE('BH1'!D14,'BH1'!G14,'BH1'!J14,'BH1'!M14,'BH1'!P14,'BH1'!S14,'BH1'!V14)</f>
        <v>5.2083333333333336E-2</v>
      </c>
      <c r="C13" s="3">
        <f>MIN('BH1'!D14,'BH1'!G14,'BH1'!J14,'BH1'!M14,'BH1'!P14,'BH1'!S14,'BH1'!V14)</f>
        <v>5.2083333333333259E-2</v>
      </c>
      <c r="D13" s="3">
        <f>MAX('BH1'!D14,'BH1'!G14,'BH1'!J14,'BH1'!M14,'BH1'!P14,'BH1'!S14,'BH1'!V14)</f>
        <v>5.208333333333337E-2</v>
      </c>
    </row>
    <row r="14" spans="1:7" x14ac:dyDescent="0.25">
      <c r="A14" s="6" t="s">
        <v>21</v>
      </c>
      <c r="B14" s="3">
        <f>AVERAGE('BH1'!D15,'BH1'!G15,'BH1'!J15,'BH1'!M15,'BH1'!P15,'BH1'!S15,'BH1'!V15)</f>
        <v>8.1349206349206147E-3</v>
      </c>
      <c r="C14" s="3">
        <f>MIN('BH1'!D15,'BH1'!G15,'BH1'!J15,'BH1'!M15,'BH1'!P15,'BH1'!S15,'BH1'!V15)</f>
        <v>1.388888888888884E-3</v>
      </c>
      <c r="D14" s="3">
        <f>MAX('BH1'!D15,'BH1'!G15,'BH1'!J15,'BH1'!M15,'BH1'!P15,'BH1'!S15,'BH1'!V15)</f>
        <v>2.8472222222222232E-2</v>
      </c>
    </row>
    <row r="15" spans="1:7" x14ac:dyDescent="0.25">
      <c r="A15" s="2" t="s">
        <v>18</v>
      </c>
      <c r="B15" s="3">
        <f>AVERAGE('BH1'!D16,'BH1'!G16,'BH1'!J16,'BH1'!M16,'BH1'!P16,'BH1'!S16,'BH1'!V16)</f>
        <v>1.1607142857142871E-2</v>
      </c>
      <c r="C15" s="3">
        <f>MIN('BH1'!D16,'BH1'!G16,'BH1'!J16,'BH1'!M16,'BH1'!P16,'BH1'!S16,'BH1'!V16)</f>
        <v>1.1111111111111072E-2</v>
      </c>
      <c r="D15" s="3">
        <f>MAX('BH1'!D16,'BH1'!G16,'BH1'!J16,'BH1'!M16,'BH1'!P16,'BH1'!S16,'BH1'!V16)</f>
        <v>1.1805555555555625E-2</v>
      </c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BH1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Abhelito A. Centeno</dc:creator>
  <cp:lastModifiedBy>Abhelito A. Centeno</cp:lastModifiedBy>
  <dcterms:created xsi:type="dcterms:W3CDTF">2015-06-05T18:17:20Z</dcterms:created>
  <dcterms:modified xsi:type="dcterms:W3CDTF">2022-03-02T20:12:56Z</dcterms:modified>
</cp:coreProperties>
</file>