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hidePivotFieldList="1"/>
  <xr:revisionPtr revIDLastSave="0" documentId="13_ncr:1_{FB609DB4-FC77-47F7-8C07-67D52F9D9181}" xr6:coauthVersionLast="45" xr6:coauthVersionMax="45" xr10:uidLastSave="{00000000-0000-0000-0000-000000000000}"/>
  <bookViews>
    <workbookView xWindow="-110" yWindow="-110" windowWidth="19420" windowHeight="10420" activeTab="1" xr2:uid="{00000000-000D-0000-FFFF-FFFF00000000}"/>
  </bookViews>
  <sheets>
    <sheet name="Start" sheetId="2" r:id="rId1"/>
    <sheet name="Stock Analysis" sheetId="1" r:id="rId2"/>
    <sheet name="Graphs_corr_stocks" sheetId="7" r:id="rId3"/>
    <sheet name="Graphs_correlation_vol" sheetId="6" r:id="rId4"/>
    <sheet name="data" sheetId="8" r:id="rId5"/>
    <sheet name="Pivot Table" sheetId="10" r:id="rId6"/>
    <sheet name="BSE" sheetId="4" r:id="rId7"/>
    <sheet name="NSE" sheetId="3" r:id="rId8"/>
    <sheet name="INR" sheetId="5" r:id="rId9"/>
    <sheet name="Hypothesis" sheetId="11" r:id="rId10"/>
  </sheets>
  <definedNames>
    <definedName name="Slicer_company">#N/A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 i="1" l="1"/>
  <c r="E35" i="1" l="1"/>
  <c r="D35" i="1"/>
  <c r="G42" i="1" l="1"/>
  <c r="F42" i="1"/>
  <c r="E42" i="1"/>
  <c r="D42" i="1"/>
  <c r="C42" i="1"/>
  <c r="G41" i="1"/>
  <c r="F41" i="1"/>
  <c r="E41" i="1"/>
  <c r="D41" i="1"/>
  <c r="C41" i="1"/>
  <c r="G35" i="1"/>
  <c r="G34" i="1"/>
  <c r="F35" i="1"/>
  <c r="F34" i="1"/>
  <c r="E34" i="1"/>
  <c r="D34" i="1"/>
  <c r="C35" i="1"/>
  <c r="C34" i="1"/>
  <c r="H2" i="3"/>
  <c r="G28" i="1"/>
  <c r="G27" i="1"/>
  <c r="F28" i="1"/>
  <c r="F27" i="1"/>
  <c r="E28" i="1"/>
  <c r="E27" i="1"/>
  <c r="D28" i="1"/>
  <c r="D27" i="1"/>
  <c r="J10" i="3"/>
  <c r="J9" i="3"/>
  <c r="C28" i="1"/>
  <c r="C27" i="1"/>
  <c r="C22" i="1"/>
  <c r="C21" i="1"/>
  <c r="I262" i="4" l="1"/>
  <c r="I261" i="4"/>
  <c r="I260" i="4"/>
  <c r="I259" i="4"/>
  <c r="I258" i="4"/>
  <c r="I257" i="4"/>
  <c r="I256" i="4"/>
  <c r="I255" i="4"/>
  <c r="I254" i="4"/>
  <c r="I253" i="4"/>
  <c r="I252" i="4"/>
  <c r="I251" i="4"/>
  <c r="I250" i="4"/>
  <c r="I249" i="4"/>
  <c r="I248" i="4"/>
  <c r="I247" i="4"/>
  <c r="I246" i="4"/>
  <c r="I245" i="4"/>
  <c r="I244" i="4"/>
  <c r="I243" i="4"/>
  <c r="I242" i="4"/>
  <c r="I241" i="4"/>
  <c r="I240" i="4"/>
  <c r="I239" i="4"/>
  <c r="I238" i="4"/>
  <c r="I237" i="4"/>
  <c r="I236" i="4"/>
  <c r="I235" i="4"/>
  <c r="I234" i="4"/>
  <c r="I233" i="4"/>
  <c r="I232" i="4"/>
  <c r="I231" i="4"/>
  <c r="I230" i="4"/>
  <c r="I229" i="4"/>
  <c r="I228" i="4"/>
  <c r="I227" i="4"/>
  <c r="I226" i="4"/>
  <c r="I225" i="4"/>
  <c r="I224" i="4"/>
  <c r="I223" i="4"/>
  <c r="I222" i="4"/>
  <c r="I221" i="4"/>
  <c r="I220" i="4"/>
  <c r="I219" i="4"/>
  <c r="I218" i="4"/>
  <c r="I217" i="4"/>
  <c r="I216" i="4"/>
  <c r="I215" i="4"/>
  <c r="I214" i="4"/>
  <c r="I213" i="4"/>
  <c r="I212" i="4"/>
  <c r="I211" i="4"/>
  <c r="I210" i="4"/>
  <c r="I209" i="4"/>
  <c r="I208" i="4"/>
  <c r="I207" i="4"/>
  <c r="I206" i="4"/>
  <c r="I205" i="4"/>
  <c r="I204" i="4"/>
  <c r="I203" i="4"/>
  <c r="I202" i="4"/>
  <c r="I201" i="4"/>
  <c r="I200" i="4"/>
  <c r="I199" i="4"/>
  <c r="I198" i="4"/>
  <c r="I197" i="4"/>
  <c r="I196" i="4"/>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H8" i="5" l="1"/>
  <c r="H3" i="5"/>
  <c r="H4" i="5"/>
  <c r="H5" i="5"/>
  <c r="H6" i="5"/>
  <c r="H7"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 i="5"/>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 i="4"/>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E37" i="1" l="1"/>
  <c r="E36" i="1"/>
  <c r="F36" i="1"/>
  <c r="D36" i="1"/>
  <c r="C43" i="1"/>
  <c r="C44" i="1"/>
  <c r="F37" i="1"/>
  <c r="D37" i="1"/>
  <c r="F44" i="1"/>
  <c r="F43" i="1"/>
  <c r="D43" i="1"/>
  <c r="D44" i="1"/>
  <c r="C36" i="1"/>
  <c r="C37" i="1"/>
  <c r="E44" i="1"/>
  <c r="E43" i="1"/>
  <c r="G36" i="1"/>
  <c r="G37" i="1"/>
  <c r="G44" i="1"/>
  <c r="G43" i="1"/>
  <c r="C30" i="1"/>
  <c r="D30" i="1"/>
  <c r="E30" i="1"/>
  <c r="F30" i="1"/>
  <c r="G29" i="1"/>
  <c r="G30" i="1"/>
  <c r="E29" i="1"/>
  <c r="D29" i="1"/>
  <c r="F29" i="1"/>
  <c r="C20" i="1"/>
  <c r="C29" i="1"/>
  <c r="C15" i="1"/>
</calcChain>
</file>

<file path=xl/sharedStrings.xml><?xml version="1.0" encoding="utf-8"?>
<sst xmlns="http://schemas.openxmlformats.org/spreadsheetml/2006/main" count="874" uniqueCount="58">
  <si>
    <t>STOCK ANALYSIS OF NSE,BSE AND INR</t>
  </si>
  <si>
    <t>STOCK ANALYSIS USING EXCEL</t>
  </si>
  <si>
    <t>BY ABHINANDAN SHARMA AND CHETAN</t>
  </si>
  <si>
    <t>CORRELATION COEFFICIENTS</t>
  </si>
  <si>
    <t>NSE AND BSE(P/L)</t>
  </si>
  <si>
    <t>INR AND BSE(P/L)</t>
  </si>
  <si>
    <t>NSE AND INR(P/L)</t>
  </si>
  <si>
    <t>NSE</t>
  </si>
  <si>
    <t>BSE</t>
  </si>
  <si>
    <t>INR</t>
  </si>
  <si>
    <t>VOLUME AND PRICE CORR.</t>
  </si>
  <si>
    <t>CLOSING PRICE GRAPH</t>
  </si>
  <si>
    <t>Volume</t>
  </si>
  <si>
    <t>Adj Close</t>
  </si>
  <si>
    <t>Close</t>
  </si>
  <si>
    <t>Low</t>
  </si>
  <si>
    <t>High</t>
  </si>
  <si>
    <t>Open</t>
  </si>
  <si>
    <t>Date</t>
  </si>
  <si>
    <t>NULL(As INR HAS NO VOLUME)</t>
  </si>
  <si>
    <t>P/L</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</si>
  <si>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</si>
  <si>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</si>
  <si>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</si>
  <si>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</si>
  <si>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</si>
  <si>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</si>
  <si>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</si>
  <si>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</si>
  <si>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</si>
  <si>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</si>
  <si>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</si>
  <si>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</si>
  <si>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</si>
  <si>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</si>
  <si>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</si>
  <si>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</si>
  <si>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</si>
  <si>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</si>
  <si>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</si>
  <si>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</si>
  <si>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</si>
  <si>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</si>
  <si>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</si>
  <si>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</si>
  <si>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date</t>
  </si>
  <si>
    <t>close</t>
  </si>
  <si>
    <t>company</t>
  </si>
  <si>
    <t>Row Labels</t>
  </si>
  <si>
    <t>Grand Total</t>
  </si>
  <si>
    <t>Price</t>
  </si>
  <si>
    <t>nse</t>
  </si>
  <si>
    <t>PERFORMANCE IN LAST FEW YEARS</t>
  </si>
  <si>
    <t>LOWEST</t>
  </si>
  <si>
    <t>HIGHEST</t>
  </si>
  <si>
    <t>MEAN(P/L)(PER STOCK)</t>
  </si>
  <si>
    <t>STANDARD DEVIATION(p/l)</t>
  </si>
  <si>
    <t>ROLL NO: 2K19/MC/005 (ABHINANDAN SHARMA), 2K19/MC/034(CHETAN)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</si>
</sst>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_);[Red]\(&quot;$&quot;#,##0.00\)"/>
    <numFmt numFmtId="165" formatCode="&quot;$&quot;#,##0.00"/>
    <numFmt numFmtId="166" formatCode="[&lt;=9999999]###\-####;\(###\)\ ###\-####"/>
  </numFmts>
  <fonts count="34" x14ac:knownFonts="1">
    <font>
      <sz val="10"/>
      <color theme="1" tint="0.24994659260841701"/>
      <name val="Calibri"/>
      <family val="2"/>
      <scheme val="minor"/>
    </font>
    <font>
      <sz val="11"/>
      <color theme="1"/>
      <name val="Calibri"/>
      <family val="2"/>
      <scheme val="minor"/>
    </font>
    <font>
      <sz val="10"/>
      <color theme="1" tint="0.24994659260841701"/>
      <name val="Calibri"/>
      <family val="2"/>
      <scheme val="major"/>
    </font>
    <font>
      <b/>
      <sz val="10"/>
      <color theme="1" tint="0.24994659260841701"/>
      <name val="Calibri"/>
      <family val="2"/>
      <scheme val="major"/>
    </font>
    <font>
      <sz val="22"/>
      <color theme="3" tint="0.24994659260841701"/>
      <name val="Calibri"/>
      <family val="2"/>
      <scheme val="major"/>
    </font>
    <font>
      <sz val="11"/>
      <color theme="4" tint="-0.499984740745262"/>
      <name val="Calibri"/>
      <family val="2"/>
      <scheme val="minor"/>
    </font>
    <font>
      <sz val="12"/>
      <color theme="1" tint="0.24994659260841701"/>
      <name val="Calibri"/>
      <family val="2"/>
      <scheme val="minor"/>
    </font>
    <font>
      <b/>
      <sz val="14"/>
      <color theme="1" tint="0.34998626667073579"/>
      <name val="Calibri"/>
      <family val="2"/>
      <scheme val="minor"/>
    </font>
    <font>
      <b/>
      <sz val="14"/>
      <color theme="0"/>
      <name val="Calibri"/>
      <family val="2"/>
      <scheme val="minor"/>
    </font>
    <font>
      <sz val="12"/>
      <color theme="1" tint="0.34998626667073579"/>
      <name val="Calibri"/>
      <family val="2"/>
      <scheme val="minor"/>
    </font>
    <font>
      <b/>
      <sz val="12"/>
      <color theme="1" tint="0.34998626667073579"/>
      <name val="Calibri"/>
      <family val="2"/>
      <scheme val="minor"/>
    </font>
    <font>
      <sz val="12"/>
      <color theme="0"/>
      <name val="Calibri"/>
      <family val="2"/>
      <scheme val="minor"/>
    </font>
    <font>
      <b/>
      <sz val="12"/>
      <color theme="1" tint="0.24994659260841701"/>
      <name val="Calibri"/>
      <family val="2"/>
      <scheme val="minor"/>
    </font>
    <font>
      <b/>
      <sz val="20"/>
      <color theme="0"/>
      <name val="Calibri"/>
      <family val="2"/>
      <scheme val="minor"/>
    </font>
    <font>
      <b/>
      <sz val="14"/>
      <color theme="8"/>
      <name val="Calibri"/>
      <family val="2"/>
      <scheme val="minor"/>
    </font>
    <font>
      <sz val="14"/>
      <color theme="1" tint="0.24994659260841701"/>
      <name val="Calibri"/>
      <family val="2"/>
      <scheme val="minor"/>
    </font>
    <font>
      <sz val="12"/>
      <name val="Calibri"/>
      <family val="2"/>
      <scheme val="minor"/>
    </font>
    <font>
      <b/>
      <sz val="20"/>
      <color theme="8"/>
      <name val="Calibri"/>
      <family val="2"/>
      <scheme val="major"/>
    </font>
    <font>
      <sz val="10"/>
      <color theme="8"/>
      <name val="Calibri"/>
      <family val="2"/>
      <scheme val="major"/>
    </font>
    <font>
      <sz val="12"/>
      <color theme="1"/>
      <name val="Calibri"/>
      <family val="2"/>
      <scheme val="minor"/>
    </font>
    <font>
      <sz val="22"/>
      <color theme="3" tint="0.24994659260841701"/>
      <name val="Calibri"/>
      <family val="2"/>
      <scheme val="minor"/>
    </font>
    <font>
      <b/>
      <sz val="14"/>
      <color theme="1" tint="0.24994659260841701"/>
      <name val="Calibri"/>
      <family val="2"/>
      <scheme val="minor"/>
    </font>
    <font>
      <b/>
      <sz val="10"/>
      <color theme="1" tint="0.24994659260841701"/>
      <name val="Calibri"/>
      <family val="2"/>
      <scheme val="minor"/>
    </font>
    <font>
      <b/>
      <sz val="12"/>
      <name val="Calibri"/>
      <family val="2"/>
      <scheme val="minor"/>
    </font>
    <font>
      <b/>
      <sz val="40"/>
      <color theme="8"/>
      <name val="Calibri"/>
      <family val="2"/>
      <scheme val="major"/>
    </font>
    <font>
      <sz val="14"/>
      <color theme="8"/>
      <name val="Calibri"/>
      <family val="2"/>
      <scheme val="major"/>
    </font>
    <font>
      <sz val="12"/>
      <color theme="1" tint="0.24994659260841701"/>
      <name val="Calibri"/>
      <family val="2"/>
      <scheme val="major"/>
    </font>
    <font>
      <sz val="8"/>
      <name val="Calibri"/>
      <family val="2"/>
      <scheme val="minor"/>
    </font>
    <font>
      <i/>
      <sz val="10"/>
      <color theme="1" tint="0.24994659260841701"/>
      <name val="Calibri"/>
      <family val="2"/>
      <scheme val="minor"/>
    </font>
    <font>
      <sz val="10"/>
      <name val="Calibri"/>
      <family val="2"/>
      <scheme val="minor"/>
    </font>
    <font>
      <sz val="14"/>
      <color rgb="FF000000"/>
      <name val="Calibri"/>
      <family val="2"/>
      <scheme val="minor"/>
    </font>
    <font>
      <b/>
      <sz val="16"/>
      <color theme="8"/>
      <name val="Calibri"/>
      <family val="2"/>
      <scheme val="major"/>
    </font>
    <font>
      <b/>
      <sz val="18"/>
      <color theme="4"/>
      <name val="Calibri"/>
      <family val="2"/>
      <scheme val="major"/>
    </font>
    <font>
      <b/>
      <sz val="20"/>
      <color theme="4"/>
      <name val="Calibri"/>
      <family val="2"/>
      <scheme val="maj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2"/>
        <bgColor theme="2" tint="0.79995117038483843"/>
      </patternFill>
    </fill>
    <fill>
      <patternFill patternType="solid">
        <fgColor theme="0" tint="-4.9989318521683403E-2"/>
        <bgColor theme="2" tint="0.59996337778862885"/>
      </patternFill>
    </fill>
  </fills>
  <borders count="10">
    <border>
      <left/>
      <right/>
      <top/>
      <bottom/>
      <diagonal/>
    </border>
    <border>
      <left/>
      <right/>
      <top/>
      <bottom style="medium">
        <color theme="4" tint="-0.24994659260841701"/>
      </bottom>
      <diagonal/>
    </border>
    <border>
      <left/>
      <right/>
      <top/>
      <bottom style="thick">
        <color theme="4" tint="0.499984740745262"/>
      </bottom>
      <diagonal/>
    </border>
    <border>
      <left/>
      <right/>
      <top/>
      <bottom style="medium">
        <color theme="4" tint="0.39997558519241921"/>
      </bottom>
      <diagonal/>
    </border>
    <border>
      <left/>
      <right style="thin">
        <color theme="0" tint="-0.499984740745262"/>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499984740745262"/>
      </left>
      <right/>
      <top/>
      <bottom/>
      <diagonal/>
    </border>
    <border>
      <left/>
      <right/>
      <top/>
      <bottom style="thin">
        <color theme="6" tint="-0.499984740745262"/>
      </bottom>
      <diagonal/>
    </border>
  </borders>
  <cellStyleXfs count="6">
    <xf numFmtId="0" fontId="0" fillId="0" borderId="0"/>
    <xf numFmtId="0" fontId="4" fillId="0" borderId="1" applyNumberFormat="0" applyFill="0" applyAlignment="0" applyProtection="0"/>
    <xf numFmtId="0" fontId="2" fillId="0" borderId="2" applyNumberFormat="0" applyFill="0" applyBorder="0" applyAlignment="0" applyProtection="0"/>
    <xf numFmtId="0" fontId="3" fillId="0" borderId="3" applyNumberFormat="0" applyFill="0" applyBorder="0" applyAlignment="0" applyProtection="0"/>
    <xf numFmtId="166" fontId="5" fillId="0" borderId="0" applyFont="0" applyFill="0" applyBorder="0" applyAlignment="0" applyProtection="0"/>
    <xf numFmtId="14" fontId="5" fillId="0" borderId="0" applyFont="0" applyFill="0" applyBorder="0" applyAlignment="0" applyProtection="0"/>
  </cellStyleXfs>
  <cellXfs count="95">
    <xf numFmtId="0" fontId="0" fillId="0" borderId="0" xfId="0"/>
    <xf numFmtId="0" fontId="1" fillId="0" borderId="0" xfId="0" applyFont="1"/>
    <xf numFmtId="0" fontId="2" fillId="0" borderId="0" xfId="0" applyFont="1"/>
    <xf numFmtId="0" fontId="6" fillId="0" borderId="0" xfId="0" applyFont="1"/>
    <xf numFmtId="165" fontId="6" fillId="2" borderId="0" xfId="0" applyNumberFormat="1" applyFont="1" applyFill="1" applyBorder="1" applyAlignment="1">
      <alignment vertical="center"/>
    </xf>
    <xf numFmtId="165" fontId="6" fillId="2" borderId="0" xfId="0" applyNumberFormat="1" applyFont="1" applyFill="1" applyBorder="1" applyAlignment="1">
      <alignment horizontal="left" vertical="center" indent="1"/>
    </xf>
    <xf numFmtId="165" fontId="6" fillId="2" borderId="0" xfId="0" applyNumberFormat="1" applyFont="1" applyFill="1" applyBorder="1" applyAlignment="1">
      <alignment horizontal="center" vertical="center"/>
    </xf>
    <xf numFmtId="0" fontId="10" fillId="2" borderId="0" xfId="0" applyFont="1" applyFill="1" applyBorder="1" applyAlignment="1">
      <alignment horizontal="left" vertical="center" indent="1"/>
    </xf>
    <xf numFmtId="165" fontId="9" fillId="2" borderId="0" xfId="0" applyNumberFormat="1" applyFont="1" applyFill="1" applyBorder="1" applyAlignment="1">
      <alignment horizontal="left" vertical="center"/>
    </xf>
    <xf numFmtId="165" fontId="9" fillId="2" borderId="0" xfId="0" applyNumberFormat="1" applyFont="1" applyFill="1" applyBorder="1" applyAlignment="1">
      <alignment horizontal="center" vertical="center"/>
    </xf>
    <xf numFmtId="0" fontId="12" fillId="2" borderId="0" xfId="0" applyFont="1" applyFill="1" applyBorder="1" applyAlignment="1">
      <alignment vertical="center"/>
    </xf>
    <xf numFmtId="0" fontId="14" fillId="2" borderId="0" xfId="0" applyFont="1" applyFill="1" applyBorder="1" applyAlignment="1">
      <alignment vertical="center"/>
    </xf>
    <xf numFmtId="165" fontId="14" fillId="2" borderId="0" xfId="0" applyNumberFormat="1" applyFont="1" applyFill="1" applyBorder="1" applyAlignment="1">
      <alignment vertical="center"/>
    </xf>
    <xf numFmtId="0" fontId="14" fillId="2" borderId="0" xfId="0" applyFont="1" applyFill="1" applyBorder="1" applyAlignment="1">
      <alignment horizontal="left" vertical="center" indent="1"/>
    </xf>
    <xf numFmtId="0" fontId="17" fillId="2" borderId="0" xfId="2" applyFont="1" applyFill="1" applyBorder="1" applyAlignment="1">
      <alignment horizontal="left" vertical="center" indent="1"/>
    </xf>
    <xf numFmtId="0" fontId="20" fillId="2" borderId="0" xfId="1" applyFont="1" applyFill="1" applyBorder="1"/>
    <xf numFmtId="0" fontId="0" fillId="0" borderId="0" xfId="0" applyFont="1"/>
    <xf numFmtId="0" fontId="0" fillId="0" borderId="0" xfId="2" applyFont="1" applyBorder="1" applyAlignment="1">
      <alignment vertical="center" wrapText="1"/>
    </xf>
    <xf numFmtId="0" fontId="0" fillId="0" borderId="0" xfId="2" applyFont="1" applyBorder="1" applyAlignment="1">
      <alignment vertical="center"/>
    </xf>
    <xf numFmtId="0" fontId="0" fillId="0" borderId="0" xfId="2" applyFont="1" applyBorder="1" applyAlignment="1">
      <alignment horizontal="left" vertical="center"/>
    </xf>
    <xf numFmtId="164" fontId="22" fillId="0" borderId="0" xfId="0" applyNumberFormat="1" applyFont="1" applyAlignment="1">
      <alignment vertical="center"/>
    </xf>
    <xf numFmtId="0" fontId="16" fillId="2" borderId="0" xfId="2" applyFont="1" applyFill="1" applyBorder="1" applyAlignment="1">
      <alignment vertical="center"/>
    </xf>
    <xf numFmtId="164" fontId="23" fillId="2" borderId="0" xfId="0" applyNumberFormat="1" applyFont="1" applyFill="1" applyBorder="1" applyAlignment="1">
      <alignment vertical="center"/>
    </xf>
    <xf numFmtId="0" fontId="12" fillId="2" borderId="0" xfId="0" applyFont="1" applyFill="1" applyBorder="1" applyAlignment="1">
      <alignment horizontal="left" vertical="center" indent="1"/>
    </xf>
    <xf numFmtId="0" fontId="0" fillId="0" borderId="0" xfId="0" applyFont="1" applyAlignment="1">
      <alignment vertical="center"/>
    </xf>
    <xf numFmtId="0" fontId="0" fillId="3" borderId="0" xfId="0" applyFont="1" applyFill="1"/>
    <xf numFmtId="0" fontId="24" fillId="3" borderId="0" xfId="2" applyFont="1" applyFill="1" applyBorder="1" applyAlignment="1">
      <alignment horizontal="left" vertical="center" indent="11"/>
    </xf>
    <xf numFmtId="0" fontId="0" fillId="3" borderId="0" xfId="0" applyFont="1" applyFill="1" applyAlignment="1">
      <alignment vertical="center"/>
    </xf>
    <xf numFmtId="0" fontId="15" fillId="3" borderId="0" xfId="0" applyFont="1" applyFill="1" applyAlignment="1">
      <alignment vertical="center" wrapText="1"/>
    </xf>
    <xf numFmtId="0" fontId="6" fillId="3" borderId="0" xfId="0" applyFont="1" applyFill="1" applyAlignment="1">
      <alignment vertical="center" wrapText="1"/>
    </xf>
    <xf numFmtId="0" fontId="7" fillId="3" borderId="0" xfId="0" applyFont="1" applyFill="1" applyAlignment="1">
      <alignment wrapText="1"/>
    </xf>
    <xf numFmtId="0" fontId="21" fillId="2" borderId="0" xfId="2" applyFont="1" applyFill="1" applyBorder="1" applyAlignment="1">
      <alignment horizontal="left" vertical="center" wrapText="1" indent="1"/>
    </xf>
    <xf numFmtId="164" fontId="15" fillId="2" borderId="0" xfId="0" applyNumberFormat="1" applyFont="1" applyFill="1" applyBorder="1" applyAlignment="1">
      <alignment horizontal="center" vertical="center"/>
    </xf>
    <xf numFmtId="0" fontId="9" fillId="2" borderId="0" xfId="2" applyFont="1" applyFill="1" applyBorder="1" applyAlignment="1">
      <alignment horizontal="left" vertical="center" indent="1"/>
    </xf>
    <xf numFmtId="164" fontId="9" fillId="2" borderId="0" xfId="0" applyNumberFormat="1" applyFont="1" applyFill="1" applyBorder="1" applyAlignment="1">
      <alignment horizontal="center" vertical="center"/>
    </xf>
    <xf numFmtId="0" fontId="17" fillId="2" borderId="0" xfId="3" applyFont="1" applyFill="1" applyBorder="1" applyAlignment="1">
      <alignment horizontal="left" vertical="center" indent="1"/>
    </xf>
    <xf numFmtId="0" fontId="17" fillId="2" borderId="4" xfId="3" applyFont="1" applyFill="1" applyBorder="1" applyAlignment="1">
      <alignment horizontal="left" vertical="center" indent="1"/>
    </xf>
    <xf numFmtId="0" fontId="17" fillId="2" borderId="0" xfId="0" applyFont="1" applyFill="1" applyBorder="1" applyAlignment="1">
      <alignment horizontal="left" vertical="center" indent="1"/>
    </xf>
    <xf numFmtId="0" fontId="18" fillId="2" borderId="0" xfId="0" applyFont="1" applyFill="1" applyBorder="1" applyAlignment="1">
      <alignment horizontal="left" vertical="center" indent="1"/>
    </xf>
    <xf numFmtId="0" fontId="2" fillId="2" borderId="0" xfId="0" applyFont="1" applyFill="1" applyBorder="1"/>
    <xf numFmtId="0" fontId="6" fillId="2" borderId="0" xfId="0" applyFont="1" applyFill="1" applyBorder="1"/>
    <xf numFmtId="0" fontId="0" fillId="2" borderId="0" xfId="0" applyFont="1" applyFill="1" applyBorder="1"/>
    <xf numFmtId="0" fontId="26" fillId="2" borderId="0" xfId="0" applyFont="1" applyFill="1" applyBorder="1"/>
    <xf numFmtId="0" fontId="11" fillId="2" borderId="0" xfId="0" applyFont="1" applyFill="1" applyBorder="1" applyAlignment="1">
      <alignment horizontal="left" vertical="center" indent="1"/>
    </xf>
    <xf numFmtId="0" fontId="7" fillId="2" borderId="0" xfId="0" applyFont="1" applyFill="1" applyBorder="1" applyAlignment="1">
      <alignment horizontal="center" vertical="center" wrapText="1"/>
    </xf>
    <xf numFmtId="0" fontId="7" fillId="2" borderId="0" xfId="0" applyFont="1" applyFill="1" applyBorder="1" applyAlignment="1">
      <alignment horizontal="center" vertical="center"/>
    </xf>
    <xf numFmtId="0" fontId="8" fillId="2" borderId="0" xfId="0" applyFont="1" applyFill="1" applyBorder="1" applyAlignment="1">
      <alignment horizontal="left" vertical="center" indent="1"/>
    </xf>
    <xf numFmtId="0" fontId="9" fillId="2" borderId="0" xfId="0" applyFont="1" applyFill="1" applyBorder="1" applyAlignment="1">
      <alignment horizontal="left" vertical="center" indent="1"/>
    </xf>
    <xf numFmtId="0" fontId="7" fillId="2" borderId="0" xfId="0" applyFont="1" applyFill="1" applyBorder="1" applyAlignment="1">
      <alignment horizontal="left" vertical="center" indent="1"/>
    </xf>
    <xf numFmtId="165" fontId="19" fillId="2" borderId="0" xfId="0" applyNumberFormat="1" applyFont="1" applyFill="1" applyBorder="1" applyAlignment="1">
      <alignment horizontal="center" vertical="center"/>
    </xf>
    <xf numFmtId="165" fontId="10" fillId="2" borderId="0" xfId="0" applyNumberFormat="1" applyFont="1" applyFill="1" applyBorder="1" applyAlignment="1">
      <alignment horizontal="center" vertical="center"/>
    </xf>
    <xf numFmtId="0" fontId="6" fillId="2" borderId="0" xfId="0" applyFont="1" applyFill="1" applyBorder="1" applyAlignment="1">
      <alignment horizontal="center"/>
    </xf>
    <xf numFmtId="0" fontId="13" fillId="2" borderId="0" xfId="0" applyFont="1" applyFill="1" applyBorder="1" applyAlignment="1">
      <alignment horizontal="left" vertical="center" indent="1"/>
    </xf>
    <xf numFmtId="0" fontId="8" fillId="2" borderId="0" xfId="0" applyFont="1" applyFill="1" applyBorder="1" applyAlignment="1">
      <alignment vertical="center"/>
    </xf>
    <xf numFmtId="165" fontId="7" fillId="2" borderId="0" xfId="0" applyNumberFormat="1" applyFont="1" applyFill="1" applyBorder="1" applyAlignment="1">
      <alignment horizontal="center" vertical="center"/>
    </xf>
    <xf numFmtId="0" fontId="6" fillId="2" borderId="0" xfId="0" applyFont="1" applyFill="1" applyBorder="1" applyAlignment="1">
      <alignment horizontal="left" vertical="center" indent="1"/>
    </xf>
    <xf numFmtId="14" fontId="0" fillId="0" borderId="0" xfId="0" applyNumberFormat="1"/>
    <xf numFmtId="0" fontId="0" fillId="0" borderId="0" xfId="0" applyFill="1" applyBorder="1" applyAlignment="1"/>
    <xf numFmtId="0" fontId="0" fillId="0" borderId="5" xfId="0" applyFill="1" applyBorder="1" applyAlignment="1"/>
    <xf numFmtId="0" fontId="28" fillId="0" borderId="6" xfId="0" applyFont="1" applyFill="1" applyBorder="1" applyAlignment="1">
      <alignment horizontal="center"/>
    </xf>
    <xf numFmtId="0" fontId="28" fillId="0" borderId="6" xfId="0" applyFont="1" applyFill="1" applyBorder="1" applyAlignment="1">
      <alignment horizontal="centerContinuous"/>
    </xf>
    <xf numFmtId="164" fontId="9" fillId="2" borderId="7" xfId="0" applyNumberFormat="1" applyFont="1" applyFill="1" applyBorder="1" applyAlignment="1">
      <alignment horizontal="center" vertical="center" wrapText="1"/>
    </xf>
    <xf numFmtId="0" fontId="9" fillId="2" borderId="7" xfId="2" applyFont="1" applyFill="1" applyBorder="1" applyAlignment="1">
      <alignment horizontal="left" vertical="center" indent="1"/>
    </xf>
    <xf numFmtId="0" fontId="17" fillId="2" borderId="0" xfId="0" applyFont="1" applyFill="1" applyBorder="1" applyAlignment="1">
      <alignment vertical="center"/>
    </xf>
    <xf numFmtId="0" fontId="17" fillId="2" borderId="4" xfId="3" applyFont="1" applyFill="1" applyBorder="1" applyAlignment="1">
      <alignment horizontal="left" vertical="center" indent="1"/>
    </xf>
    <xf numFmtId="0" fontId="25" fillId="2" borderId="8" xfId="3" applyFont="1" applyFill="1" applyBorder="1" applyAlignment="1">
      <alignment horizontal="left" vertical="center" indent="1"/>
    </xf>
    <xf numFmtId="0" fontId="29" fillId="4" borderId="0" xfId="0" applyFont="1" applyFill="1" applyBorder="1"/>
    <xf numFmtId="0" fontId="29" fillId="5" borderId="0" xfId="0" applyFont="1" applyFill="1" applyBorder="1"/>
    <xf numFmtId="0" fontId="29" fillId="4" borderId="9" xfId="0" applyFont="1" applyFill="1" applyBorder="1"/>
    <xf numFmtId="14" fontId="29" fillId="4" borderId="0" xfId="0" applyNumberFormat="1" applyFont="1" applyFill="1" applyBorder="1"/>
    <xf numFmtId="14" fontId="29" fillId="5" borderId="0" xfId="0" applyNumberFormat="1" applyFont="1" applyFill="1" applyBorder="1"/>
    <xf numFmtId="14" fontId="29" fillId="4" borderId="9" xfId="0" applyNumberFormat="1" applyFont="1" applyFill="1" applyBorder="1"/>
    <xf numFmtId="0" fontId="29" fillId="5" borderId="9" xfId="0" applyFont="1" applyFill="1" applyBorder="1"/>
    <xf numFmtId="14" fontId="29" fillId="5" borderId="9" xfId="0" applyNumberFormat="1" applyFont="1" applyFill="1" applyBorder="1"/>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Border="1"/>
    <xf numFmtId="0" fontId="30" fillId="0" borderId="0" xfId="0" applyFont="1" applyAlignment="1">
      <alignment horizontal="center" vertical="center" readingOrder="1"/>
    </xf>
    <xf numFmtId="0" fontId="9" fillId="2" borderId="7" xfId="0" applyNumberFormat="1" applyFont="1" applyFill="1" applyBorder="1" applyAlignment="1">
      <alignment horizontal="center" vertical="center"/>
    </xf>
    <xf numFmtId="0" fontId="31" fillId="2" borderId="7" xfId="3" applyFont="1" applyFill="1" applyBorder="1" applyAlignment="1">
      <alignment horizontal="left" vertical="center" indent="1"/>
    </xf>
    <xf numFmtId="0" fontId="6" fillId="2" borderId="0" xfId="0" applyFont="1" applyFill="1" applyBorder="1" applyAlignment="1"/>
    <xf numFmtId="0" fontId="31" fillId="2" borderId="7" xfId="3" applyFont="1" applyFill="1" applyBorder="1" applyAlignment="1">
      <alignment horizontal="center" vertical="center"/>
    </xf>
    <xf numFmtId="0" fontId="32" fillId="2" borderId="7" xfId="3" applyFont="1" applyFill="1" applyBorder="1" applyAlignment="1">
      <alignment horizontal="left" vertical="center" indent="1"/>
    </xf>
    <xf numFmtId="0" fontId="33" fillId="2" borderId="7" xfId="3" applyFont="1" applyFill="1" applyBorder="1" applyAlignment="1">
      <alignment horizontal="left" vertical="center" indent="1"/>
    </xf>
    <xf numFmtId="0" fontId="17" fillId="2" borderId="0" xfId="0" applyFont="1" applyFill="1" applyBorder="1" applyAlignment="1">
      <alignment horizontal="left" vertical="center" indent="1"/>
    </xf>
    <xf numFmtId="0" fontId="17" fillId="2" borderId="0" xfId="0" applyFont="1" applyFill="1" applyBorder="1" applyAlignment="1">
      <alignment vertical="center"/>
    </xf>
    <xf numFmtId="0" fontId="21" fillId="2" borderId="0" xfId="2" applyFont="1" applyFill="1" applyBorder="1" applyAlignment="1">
      <alignment horizontal="left" vertical="center" wrapText="1" indent="1"/>
    </xf>
    <xf numFmtId="164" fontId="7" fillId="2" borderId="0" xfId="0" applyNumberFormat="1" applyFont="1" applyFill="1" applyBorder="1" applyAlignment="1">
      <alignment horizontal="center" vertical="center"/>
    </xf>
    <xf numFmtId="164" fontId="15" fillId="2" borderId="0" xfId="0" applyNumberFormat="1" applyFont="1" applyFill="1" applyBorder="1" applyAlignment="1">
      <alignment horizontal="center" vertical="center"/>
    </xf>
    <xf numFmtId="0" fontId="17" fillId="2" borderId="4" xfId="3" applyFont="1" applyFill="1" applyBorder="1" applyAlignment="1">
      <alignment horizontal="left" vertical="center" indent="1"/>
    </xf>
    <xf numFmtId="0" fontId="25" fillId="2" borderId="8" xfId="3" applyFont="1" applyFill="1" applyBorder="1" applyAlignment="1">
      <alignment horizontal="left" vertical="center" indent="1"/>
    </xf>
    <xf numFmtId="0" fontId="24" fillId="0" borderId="0" xfId="0" applyFont="1" applyAlignment="1">
      <alignment horizontal="left" vertical="center" indent="11"/>
    </xf>
    <xf numFmtId="0" fontId="0" fillId="2" borderId="0" xfId="0" applyFont="1" applyFill="1" applyBorder="1" applyAlignment="1">
      <alignment horizontal="center"/>
    </xf>
    <xf numFmtId="0" fontId="6" fillId="2" borderId="0" xfId="0" applyFont="1" applyFill="1" applyBorder="1" applyAlignment="1">
      <alignment horizontal="center"/>
    </xf>
  </cellXfs>
  <cellStyles count="6">
    <cellStyle name="Date" xfId="5" xr:uid="{00000000-0005-0000-0000-000000000000}"/>
    <cellStyle name="Heading 1" xfId="1" builtinId="16" customBuiltin="1"/>
    <cellStyle name="Heading 2" xfId="2" builtinId="17" customBuiltin="1"/>
    <cellStyle name="Heading 3" xfId="3" builtinId="18" customBuiltin="1"/>
    <cellStyle name="Normal" xfId="0" builtinId="0" customBuiltin="1"/>
    <cellStyle name="Phone" xfId="4" xr:uid="{00000000-0005-0000-0000-000005000000}"/>
  </cellStyles>
  <dxfs count="15">
    <dxf>
      <numFmt numFmtId="19" formatCode="dd/mm/yyyy"/>
    </dxf>
    <dxf>
      <numFmt numFmtId="19" formatCode="dd/mm/yyyy"/>
    </dxf>
    <dxf>
      <numFmt numFmtId="19" formatCode="dd/mm/yyyy"/>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val="0"/>
        <i val="0"/>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2" tint="0.59996337778862885"/>
          <bgColor theme="0" tint="-4.9989318521683403E-2"/>
        </patternFill>
      </fill>
    </dxf>
    <dxf>
      <fill>
        <patternFill patternType="solid">
          <fgColor theme="2" tint="0.79995117038483843"/>
          <bgColor theme="2"/>
        </patternFill>
      </fill>
    </dxf>
    <dxf>
      <border>
        <top style="thin">
          <color theme="6" tint="-0.499984740745262"/>
        </top>
      </border>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ableStyleMedium2" defaultPivotStyle="PivotStyleLight16">
    <tableStyle name="Address Book" pivot="0" count="5" xr9:uid="{00000000-0011-0000-FFFF-FFFF00000000}">
      <tableStyleElement type="wholeTable" dxfId="14"/>
      <tableStyleElement type="headerRow" dxfId="13"/>
      <tableStyleElement type="totalRow" dxfId="12"/>
      <tableStyleElement type="firstRowStripe" dxfId="11"/>
      <tableStyleElement type="secondRowStripe" dxfId="10"/>
    </tableStyle>
    <tableStyle name="Personal monthly budget" pivot="0" count="7" xr9:uid="{00000000-0011-0000-FFFF-FFFF01000000}">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[stock_analysis_abhinandan_sharma_chetan.xlsx]Pivot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VS TIME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trendline>
            <c:trendlineType val="linear"/>
            <c:dispRSqr val="0"/>
            <c:dispEq val="0"/>
          </c:trendline>
          <c:cat>
            <c:strRef>
              <c:f>'Pivot Table'!$A$4:$A$265</c:f>
              <c:strCache>
                <c:ptCount val="261"/>
                <c:pt idx="0">
                  <c:v>16-11-2015</c:v>
                </c:pt>
                <c:pt idx="1">
                  <c:v>23-11-2015</c:v>
                </c:pt>
                <c:pt idx="2">
                  <c:v>30-11-2015</c:v>
                </c:pt>
                <c:pt idx="3">
                  <c:v>07-12-2015</c:v>
                </c:pt>
                <c:pt idx="4">
                  <c:v>14-12-2015</c:v>
                </c:pt>
                <c:pt idx="5">
                  <c:v>21-12-2015</c:v>
                </c:pt>
                <c:pt idx="6">
                  <c:v>28-12-2015</c:v>
                </c:pt>
                <c:pt idx="7">
                  <c:v>04-01-2016</c:v>
                </c:pt>
                <c:pt idx="8">
                  <c:v>11-01-2016</c:v>
                </c:pt>
                <c:pt idx="9">
                  <c:v>18-01-2016</c:v>
                </c:pt>
                <c:pt idx="10">
                  <c:v>25-01-2016</c:v>
                </c:pt>
                <c:pt idx="11">
                  <c:v>01-02-2016</c:v>
                </c:pt>
                <c:pt idx="12">
                  <c:v>08-02-2016</c:v>
                </c:pt>
                <c:pt idx="13">
                  <c:v>15-02-2016</c:v>
                </c:pt>
                <c:pt idx="14">
                  <c:v>22-02-2016</c:v>
                </c:pt>
                <c:pt idx="15">
                  <c:v>29-02-2016</c:v>
                </c:pt>
                <c:pt idx="16">
                  <c:v>07-03-2016</c:v>
                </c:pt>
                <c:pt idx="17">
                  <c:v>14-03-2016</c:v>
                </c:pt>
                <c:pt idx="18">
                  <c:v>21-03-2016</c:v>
                </c:pt>
                <c:pt idx="19">
                  <c:v>28-03-2016</c:v>
                </c:pt>
                <c:pt idx="20">
                  <c:v>04-04-2016</c:v>
                </c:pt>
                <c:pt idx="21">
                  <c:v>11-04-2016</c:v>
                </c:pt>
                <c:pt idx="22">
                  <c:v>18-04-2016</c:v>
                </c:pt>
                <c:pt idx="23">
                  <c:v>25-04-2016</c:v>
                </c:pt>
                <c:pt idx="24">
                  <c:v>02-05-2016</c:v>
                </c:pt>
                <c:pt idx="25">
                  <c:v>09-05-2016</c:v>
                </c:pt>
                <c:pt idx="26">
                  <c:v>16-05-2016</c:v>
                </c:pt>
                <c:pt idx="27">
                  <c:v>23-05-2016</c:v>
                </c:pt>
                <c:pt idx="28">
                  <c:v>30-05-2016</c:v>
                </c:pt>
                <c:pt idx="29">
                  <c:v>06-06-2016</c:v>
                </c:pt>
                <c:pt idx="30">
                  <c:v>13-06-2016</c:v>
                </c:pt>
                <c:pt idx="31">
                  <c:v>20-06-2016</c:v>
                </c:pt>
                <c:pt idx="32">
                  <c:v>27-06-2016</c:v>
                </c:pt>
                <c:pt idx="33">
                  <c:v>04-07-2016</c:v>
                </c:pt>
                <c:pt idx="34">
                  <c:v>11-07-2016</c:v>
                </c:pt>
                <c:pt idx="35">
                  <c:v>18-07-2016</c:v>
                </c:pt>
                <c:pt idx="36">
                  <c:v>25-07-2016</c:v>
                </c:pt>
                <c:pt idx="37">
                  <c:v>01-08-2016</c:v>
                </c:pt>
                <c:pt idx="38">
                  <c:v>08-08-2016</c:v>
                </c:pt>
                <c:pt idx="39">
                  <c:v>15-08-2016</c:v>
                </c:pt>
                <c:pt idx="40">
                  <c:v>22-08-2016</c:v>
                </c:pt>
                <c:pt idx="41">
                  <c:v>29-08-2016</c:v>
                </c:pt>
                <c:pt idx="42">
                  <c:v>05-09-2016</c:v>
                </c:pt>
                <c:pt idx="43">
                  <c:v>12-09-2016</c:v>
                </c:pt>
                <c:pt idx="44">
                  <c:v>19-09-2016</c:v>
                </c:pt>
                <c:pt idx="45">
                  <c:v>26-09-2016</c:v>
                </c:pt>
                <c:pt idx="46">
                  <c:v>03-10-2016</c:v>
                </c:pt>
                <c:pt idx="47">
                  <c:v>10-10-2016</c:v>
                </c:pt>
                <c:pt idx="48">
                  <c:v>17-10-2016</c:v>
                </c:pt>
                <c:pt idx="49">
                  <c:v>24-10-2016</c:v>
                </c:pt>
                <c:pt idx="50">
                  <c:v>31-10-2016</c:v>
                </c:pt>
                <c:pt idx="51">
                  <c:v>07-11-2016</c:v>
                </c:pt>
                <c:pt idx="52">
                  <c:v>14-11-2016</c:v>
                </c:pt>
                <c:pt idx="53">
                  <c:v>21-11-2016</c:v>
                </c:pt>
                <c:pt idx="54">
                  <c:v>28-11-2016</c:v>
                </c:pt>
                <c:pt idx="55">
                  <c:v>05-12-2016</c:v>
                </c:pt>
                <c:pt idx="56">
                  <c:v>12-12-2016</c:v>
                </c:pt>
                <c:pt idx="57">
                  <c:v>19-12-2016</c:v>
                </c:pt>
                <c:pt idx="58">
                  <c:v>26-12-2016</c:v>
                </c:pt>
                <c:pt idx="59">
                  <c:v>02-01-2017</c:v>
                </c:pt>
                <c:pt idx="60">
                  <c:v>09-01-2017</c:v>
                </c:pt>
                <c:pt idx="61">
                  <c:v>16-01-2017</c:v>
                </c:pt>
                <c:pt idx="62">
                  <c:v>23-01-2017</c:v>
                </c:pt>
                <c:pt idx="63">
                  <c:v>30-01-2017</c:v>
                </c:pt>
                <c:pt idx="64">
                  <c:v>06-02-2017</c:v>
                </c:pt>
                <c:pt idx="65">
                  <c:v>13-02-2017</c:v>
                </c:pt>
                <c:pt idx="66">
                  <c:v>20-02-2017</c:v>
                </c:pt>
                <c:pt idx="67">
                  <c:v>27-02-2017</c:v>
                </c:pt>
                <c:pt idx="68">
                  <c:v>06-03-2017</c:v>
                </c:pt>
                <c:pt idx="69">
                  <c:v>13-03-2017</c:v>
                </c:pt>
                <c:pt idx="70">
                  <c:v>20-03-2017</c:v>
                </c:pt>
                <c:pt idx="71">
                  <c:v>27-03-2017</c:v>
                </c:pt>
                <c:pt idx="72">
                  <c:v>03-04-2017</c:v>
                </c:pt>
                <c:pt idx="73">
                  <c:v>10-04-2017</c:v>
                </c:pt>
                <c:pt idx="74">
                  <c:v>17-04-2017</c:v>
                </c:pt>
                <c:pt idx="75">
                  <c:v>24-04-2017</c:v>
                </c:pt>
                <c:pt idx="76">
                  <c:v>01-05-2017</c:v>
                </c:pt>
                <c:pt idx="77">
                  <c:v>08-05-2017</c:v>
                </c:pt>
                <c:pt idx="78">
                  <c:v>15-05-2017</c:v>
                </c:pt>
                <c:pt idx="79">
                  <c:v>22-05-2017</c:v>
                </c:pt>
                <c:pt idx="80">
                  <c:v>29-05-2017</c:v>
                </c:pt>
                <c:pt idx="81">
                  <c:v>05-06-2017</c:v>
                </c:pt>
                <c:pt idx="82">
                  <c:v>12-06-2017</c:v>
                </c:pt>
                <c:pt idx="83">
                  <c:v>19-06-2017</c:v>
                </c:pt>
                <c:pt idx="84">
                  <c:v>26-06-2017</c:v>
                </c:pt>
                <c:pt idx="85">
                  <c:v>03-07-2017</c:v>
                </c:pt>
                <c:pt idx="86">
                  <c:v>10-07-2017</c:v>
                </c:pt>
                <c:pt idx="87">
                  <c:v>17-07-2017</c:v>
                </c:pt>
                <c:pt idx="88">
                  <c:v>24-07-2017</c:v>
                </c:pt>
                <c:pt idx="89">
                  <c:v>31-07-2017</c:v>
                </c:pt>
                <c:pt idx="90">
                  <c:v>07-08-2017</c:v>
                </c:pt>
                <c:pt idx="91">
                  <c:v>14-08-2017</c:v>
                </c:pt>
                <c:pt idx="92">
                  <c:v>21-08-2017</c:v>
                </c:pt>
                <c:pt idx="93">
                  <c:v>28-08-2017</c:v>
                </c:pt>
                <c:pt idx="94">
                  <c:v>04-09-2017</c:v>
                </c:pt>
                <c:pt idx="95">
                  <c:v>11-09-2017</c:v>
                </c:pt>
                <c:pt idx="96">
                  <c:v>18-09-2017</c:v>
                </c:pt>
                <c:pt idx="97">
                  <c:v>25-09-2017</c:v>
                </c:pt>
                <c:pt idx="98">
                  <c:v>02-10-2017</c:v>
                </c:pt>
                <c:pt idx="99">
                  <c:v>09-10-2017</c:v>
                </c:pt>
                <c:pt idx="100">
                  <c:v>16-10-2017</c:v>
                </c:pt>
                <c:pt idx="101">
                  <c:v>23-10-2017</c:v>
                </c:pt>
                <c:pt idx="102">
                  <c:v>30-10-2017</c:v>
                </c:pt>
                <c:pt idx="103">
                  <c:v>06-11-2017</c:v>
                </c:pt>
                <c:pt idx="104">
                  <c:v>13-11-2017</c:v>
                </c:pt>
                <c:pt idx="105">
                  <c:v>20-11-2017</c:v>
                </c:pt>
                <c:pt idx="106">
                  <c:v>27-11-2017</c:v>
                </c:pt>
                <c:pt idx="107">
                  <c:v>04-12-2017</c:v>
                </c:pt>
                <c:pt idx="108">
                  <c:v>11-12-2017</c:v>
                </c:pt>
                <c:pt idx="109">
                  <c:v>18-12-2017</c:v>
                </c:pt>
                <c:pt idx="110">
                  <c:v>25-12-2017</c:v>
                </c:pt>
                <c:pt idx="111">
                  <c:v>01-01-2018</c:v>
                </c:pt>
                <c:pt idx="112">
                  <c:v>08-01-2018</c:v>
                </c:pt>
                <c:pt idx="113">
                  <c:v>15-01-2018</c:v>
                </c:pt>
                <c:pt idx="114">
                  <c:v>22-01-2018</c:v>
                </c:pt>
                <c:pt idx="115">
                  <c:v>29-01-2018</c:v>
                </c:pt>
                <c:pt idx="116">
                  <c:v>05-02-2018</c:v>
                </c:pt>
                <c:pt idx="117">
                  <c:v>12-02-2018</c:v>
                </c:pt>
                <c:pt idx="118">
                  <c:v>19-02-2018</c:v>
                </c:pt>
                <c:pt idx="119">
                  <c:v>26-02-2018</c:v>
                </c:pt>
                <c:pt idx="120">
                  <c:v>05-03-2018</c:v>
                </c:pt>
                <c:pt idx="121">
                  <c:v>12-03-2018</c:v>
                </c:pt>
                <c:pt idx="122">
                  <c:v>19-03-2018</c:v>
                </c:pt>
                <c:pt idx="123">
                  <c:v>26-03-2018</c:v>
                </c:pt>
                <c:pt idx="124">
                  <c:v>02-04-2018</c:v>
                </c:pt>
                <c:pt idx="125">
                  <c:v>09-04-2018</c:v>
                </c:pt>
                <c:pt idx="126">
                  <c:v>16-04-2018</c:v>
                </c:pt>
                <c:pt idx="127">
                  <c:v>23-04-2018</c:v>
                </c:pt>
                <c:pt idx="128">
                  <c:v>30-04-2018</c:v>
                </c:pt>
                <c:pt idx="129">
                  <c:v>07-05-2018</c:v>
                </c:pt>
                <c:pt idx="130">
                  <c:v>14-05-2018</c:v>
                </c:pt>
                <c:pt idx="131">
                  <c:v>21-05-2018</c:v>
                </c:pt>
                <c:pt idx="132">
                  <c:v>28-05-2018</c:v>
                </c:pt>
                <c:pt idx="133">
                  <c:v>04-06-2018</c:v>
                </c:pt>
                <c:pt idx="134">
                  <c:v>11-06-2018</c:v>
                </c:pt>
                <c:pt idx="135">
                  <c:v>18-06-2018</c:v>
                </c:pt>
                <c:pt idx="136">
                  <c:v>25-06-2018</c:v>
                </c:pt>
                <c:pt idx="137">
                  <c:v>02-07-2018</c:v>
                </c:pt>
                <c:pt idx="138">
                  <c:v>09-07-2018</c:v>
                </c:pt>
                <c:pt idx="139">
                  <c:v>16-07-2018</c:v>
                </c:pt>
                <c:pt idx="140">
                  <c:v>23-07-2018</c:v>
                </c:pt>
                <c:pt idx="141">
                  <c:v>30-07-2018</c:v>
                </c:pt>
                <c:pt idx="142">
                  <c:v>06-08-2018</c:v>
                </c:pt>
                <c:pt idx="143">
                  <c:v>13-08-2018</c:v>
                </c:pt>
                <c:pt idx="144">
                  <c:v>20-08-2018</c:v>
                </c:pt>
                <c:pt idx="145">
                  <c:v>27-08-2018</c:v>
                </c:pt>
                <c:pt idx="146">
                  <c:v>03-09-2018</c:v>
                </c:pt>
                <c:pt idx="147">
                  <c:v>10-09-2018</c:v>
                </c:pt>
                <c:pt idx="148">
                  <c:v>17-09-2018</c:v>
                </c:pt>
                <c:pt idx="149">
                  <c:v>24-09-2018</c:v>
                </c:pt>
                <c:pt idx="150">
                  <c:v>01-10-2018</c:v>
                </c:pt>
                <c:pt idx="151">
                  <c:v>08-10-2018</c:v>
                </c:pt>
                <c:pt idx="152">
                  <c:v>15-10-2018</c:v>
                </c:pt>
                <c:pt idx="153">
                  <c:v>22-10-2018</c:v>
                </c:pt>
                <c:pt idx="154">
                  <c:v>29-10-2018</c:v>
                </c:pt>
                <c:pt idx="155">
                  <c:v>05-11-2018</c:v>
                </c:pt>
                <c:pt idx="156">
                  <c:v>12-11-2018</c:v>
                </c:pt>
                <c:pt idx="157">
                  <c:v>19-11-2018</c:v>
                </c:pt>
                <c:pt idx="158">
                  <c:v>26-11-2018</c:v>
                </c:pt>
                <c:pt idx="159">
                  <c:v>03-12-2018</c:v>
                </c:pt>
                <c:pt idx="160">
                  <c:v>10-12-2018</c:v>
                </c:pt>
                <c:pt idx="161">
                  <c:v>17-12-2018</c:v>
                </c:pt>
                <c:pt idx="162">
                  <c:v>24-12-2018</c:v>
                </c:pt>
                <c:pt idx="163">
                  <c:v>31-12-2018</c:v>
                </c:pt>
                <c:pt idx="164">
                  <c:v>07-01-2019</c:v>
                </c:pt>
                <c:pt idx="165">
                  <c:v>14-01-2019</c:v>
                </c:pt>
                <c:pt idx="166">
                  <c:v>21-01-2019</c:v>
                </c:pt>
                <c:pt idx="167">
                  <c:v>28-01-2019</c:v>
                </c:pt>
                <c:pt idx="168">
                  <c:v>04-02-2019</c:v>
                </c:pt>
                <c:pt idx="169">
                  <c:v>11-02-2019</c:v>
                </c:pt>
                <c:pt idx="170">
                  <c:v>18-02-2019</c:v>
                </c:pt>
                <c:pt idx="171">
                  <c:v>25-02-2019</c:v>
                </c:pt>
                <c:pt idx="172">
                  <c:v>04-03-2019</c:v>
                </c:pt>
                <c:pt idx="173">
                  <c:v>11-03-2019</c:v>
                </c:pt>
                <c:pt idx="174">
                  <c:v>18-03-2019</c:v>
                </c:pt>
                <c:pt idx="175">
                  <c:v>25-03-2019</c:v>
                </c:pt>
                <c:pt idx="176">
                  <c:v>01-04-2019</c:v>
                </c:pt>
                <c:pt idx="177">
                  <c:v>08-04-2019</c:v>
                </c:pt>
                <c:pt idx="178">
                  <c:v>15-04-2019</c:v>
                </c:pt>
                <c:pt idx="179">
                  <c:v>22-04-2019</c:v>
                </c:pt>
                <c:pt idx="180">
                  <c:v>29-04-2019</c:v>
                </c:pt>
                <c:pt idx="181">
                  <c:v>06-05-2019</c:v>
                </c:pt>
                <c:pt idx="182">
                  <c:v>13-05-2019</c:v>
                </c:pt>
                <c:pt idx="183">
                  <c:v>20-05-2019</c:v>
                </c:pt>
                <c:pt idx="184">
                  <c:v>27-05-2019</c:v>
                </c:pt>
                <c:pt idx="185">
                  <c:v>03-06-2019</c:v>
                </c:pt>
                <c:pt idx="186">
                  <c:v>10-06-2019</c:v>
                </c:pt>
                <c:pt idx="187">
                  <c:v>17-06-2019</c:v>
                </c:pt>
                <c:pt idx="188">
                  <c:v>24-06-2019</c:v>
                </c:pt>
                <c:pt idx="189">
                  <c:v>01-07-2019</c:v>
                </c:pt>
                <c:pt idx="190">
                  <c:v>08-07-2019</c:v>
                </c:pt>
                <c:pt idx="191">
                  <c:v>15-07-2019</c:v>
                </c:pt>
                <c:pt idx="192">
                  <c:v>22-07-2019</c:v>
                </c:pt>
                <c:pt idx="193">
                  <c:v>29-07-2019</c:v>
                </c:pt>
                <c:pt idx="194">
                  <c:v>05-08-2019</c:v>
                </c:pt>
                <c:pt idx="195">
                  <c:v>12-08-2019</c:v>
                </c:pt>
                <c:pt idx="196">
                  <c:v>19-08-2019</c:v>
                </c:pt>
                <c:pt idx="197">
                  <c:v>26-08-2019</c:v>
                </c:pt>
                <c:pt idx="198">
                  <c:v>02-09-2019</c:v>
                </c:pt>
                <c:pt idx="199">
                  <c:v>09-09-2019</c:v>
                </c:pt>
                <c:pt idx="200">
                  <c:v>16-09-2019</c:v>
                </c:pt>
                <c:pt idx="201">
                  <c:v>23-09-2019</c:v>
                </c:pt>
                <c:pt idx="202">
                  <c:v>30-09-2019</c:v>
                </c:pt>
                <c:pt idx="203">
                  <c:v>07-10-2019</c:v>
                </c:pt>
                <c:pt idx="204">
                  <c:v>14-10-2019</c:v>
                </c:pt>
                <c:pt idx="205">
                  <c:v>21-10-2019</c:v>
                </c:pt>
                <c:pt idx="206">
                  <c:v>28-10-2019</c:v>
                </c:pt>
                <c:pt idx="207">
                  <c:v>04-11-2019</c:v>
                </c:pt>
                <c:pt idx="208">
                  <c:v>11-11-2019</c:v>
                </c:pt>
                <c:pt idx="209">
                  <c:v>18-11-2019</c:v>
                </c:pt>
                <c:pt idx="210">
                  <c:v>25-11-2019</c:v>
                </c:pt>
                <c:pt idx="211">
                  <c:v>02-12-2019</c:v>
                </c:pt>
                <c:pt idx="212">
                  <c:v>09-12-2019</c:v>
                </c:pt>
                <c:pt idx="213">
                  <c:v>16-12-2019</c:v>
                </c:pt>
                <c:pt idx="214">
                  <c:v>23-12-2019</c:v>
                </c:pt>
                <c:pt idx="215">
                  <c:v>30-12-2019</c:v>
                </c:pt>
                <c:pt idx="216">
                  <c:v>06-01-2020</c:v>
                </c:pt>
                <c:pt idx="217">
                  <c:v>13-01-2020</c:v>
                </c:pt>
                <c:pt idx="218">
                  <c:v>20-01-2020</c:v>
                </c:pt>
                <c:pt idx="219">
                  <c:v>27-01-2020</c:v>
                </c:pt>
                <c:pt idx="220">
                  <c:v>03-02-2020</c:v>
                </c:pt>
                <c:pt idx="221">
                  <c:v>10-02-2020</c:v>
                </c:pt>
                <c:pt idx="222">
                  <c:v>17-02-2020</c:v>
                </c:pt>
                <c:pt idx="223">
                  <c:v>24-02-2020</c:v>
                </c:pt>
                <c:pt idx="224">
                  <c:v>02-03-2020</c:v>
                </c:pt>
                <c:pt idx="225">
                  <c:v>09-03-2020</c:v>
                </c:pt>
                <c:pt idx="226">
                  <c:v>16-03-2020</c:v>
                </c:pt>
                <c:pt idx="227">
                  <c:v>23-03-2020</c:v>
                </c:pt>
                <c:pt idx="228">
                  <c:v>30-03-2020</c:v>
                </c:pt>
                <c:pt idx="229">
                  <c:v>06-04-2020</c:v>
                </c:pt>
                <c:pt idx="230">
                  <c:v>13-04-2020</c:v>
                </c:pt>
                <c:pt idx="231">
                  <c:v>20-04-2020</c:v>
                </c:pt>
                <c:pt idx="232">
                  <c:v>27-04-2020</c:v>
                </c:pt>
                <c:pt idx="233">
                  <c:v>04-05-2020</c:v>
                </c:pt>
                <c:pt idx="234">
                  <c:v>11-05-2020</c:v>
                </c:pt>
                <c:pt idx="235">
                  <c:v>18-05-2020</c:v>
                </c:pt>
                <c:pt idx="236">
                  <c:v>25-05-2020</c:v>
                </c:pt>
                <c:pt idx="237">
                  <c:v>01-06-2020</c:v>
                </c:pt>
                <c:pt idx="238">
                  <c:v>08-06-2020</c:v>
                </c:pt>
                <c:pt idx="239">
                  <c:v>15-06-2020</c:v>
                </c:pt>
                <c:pt idx="240">
                  <c:v>22-06-2020</c:v>
                </c:pt>
                <c:pt idx="241">
                  <c:v>29-06-2020</c:v>
                </c:pt>
                <c:pt idx="242">
                  <c:v>06-07-2020</c:v>
                </c:pt>
                <c:pt idx="243">
                  <c:v>13-07-2020</c:v>
                </c:pt>
                <c:pt idx="244">
                  <c:v>20-07-2020</c:v>
                </c:pt>
                <c:pt idx="245">
                  <c:v>27-07-2020</c:v>
                </c:pt>
                <c:pt idx="246">
                  <c:v>03-08-2020</c:v>
                </c:pt>
                <c:pt idx="247">
                  <c:v>10-08-2020</c:v>
                </c:pt>
                <c:pt idx="248">
                  <c:v>17-08-2020</c:v>
                </c:pt>
                <c:pt idx="249">
                  <c:v>24-08-2020</c:v>
                </c:pt>
                <c:pt idx="250">
                  <c:v>31-08-2020</c:v>
                </c:pt>
                <c:pt idx="251">
                  <c:v>07-09-2020</c:v>
                </c:pt>
                <c:pt idx="252">
                  <c:v>14-09-2020</c:v>
                </c:pt>
                <c:pt idx="253">
                  <c:v>21-09-2020</c:v>
                </c:pt>
                <c:pt idx="254">
                  <c:v>28-09-2020</c:v>
                </c:pt>
                <c:pt idx="255">
                  <c:v>05-10-2020</c:v>
                </c:pt>
                <c:pt idx="256">
                  <c:v>12-10-2020</c:v>
                </c:pt>
                <c:pt idx="257">
                  <c:v>19-10-2020</c:v>
                </c:pt>
                <c:pt idx="258">
                  <c:v>26-10-2020</c:v>
                </c:pt>
                <c:pt idx="259">
                  <c:v>02-11-2020</c:v>
                </c:pt>
                <c:pt idx="260">
                  <c:v>09-11-2020</c:v>
                </c:pt>
              </c:strCache>
            </c:strRef>
          </c:cat>
          <c:val>
            <c:numRef>
              <c:f>'Pivot Table'!$B$4:$B$265</c:f>
              <c:numCache>
                <c:formatCode>General</c:formatCode>
                <c:ptCount val="261"/>
                <c:pt idx="0">
                  <c:v>25868.490234000001</c:v>
                </c:pt>
                <c:pt idx="1">
                  <c:v>26128.199218999998</c:v>
                </c:pt>
                <c:pt idx="2">
                  <c:v>25638.109375</c:v>
                </c:pt>
                <c:pt idx="3">
                  <c:v>25044.429688</c:v>
                </c:pt>
                <c:pt idx="4">
                  <c:v>25519.220702999999</c:v>
                </c:pt>
                <c:pt idx="5">
                  <c:v>25838.710938</c:v>
                </c:pt>
                <c:pt idx="6">
                  <c:v>26117.539063</c:v>
                </c:pt>
                <c:pt idx="7">
                  <c:v>24934.330077999999</c:v>
                </c:pt>
                <c:pt idx="8">
                  <c:v>24455.039063</c:v>
                </c:pt>
                <c:pt idx="9">
                  <c:v>24435.660156000002</c:v>
                </c:pt>
                <c:pt idx="10">
                  <c:v>24870.689452999999</c:v>
                </c:pt>
                <c:pt idx="11">
                  <c:v>24616.970702999999</c:v>
                </c:pt>
                <c:pt idx="12">
                  <c:v>22986.119140999999</c:v>
                </c:pt>
                <c:pt idx="13">
                  <c:v>23709.150390999999</c:v>
                </c:pt>
                <c:pt idx="14">
                  <c:v>23154.300781000002</c:v>
                </c:pt>
                <c:pt idx="15">
                  <c:v>24646.480468999998</c:v>
                </c:pt>
                <c:pt idx="16">
                  <c:v>24717.990234000001</c:v>
                </c:pt>
                <c:pt idx="17">
                  <c:v>24952.740234000001</c:v>
                </c:pt>
                <c:pt idx="18">
                  <c:v>25337.560547000001</c:v>
                </c:pt>
                <c:pt idx="19">
                  <c:v>25269.640625</c:v>
                </c:pt>
                <c:pt idx="20">
                  <c:v>24673.839843999998</c:v>
                </c:pt>
                <c:pt idx="21">
                  <c:v>25626.75</c:v>
                </c:pt>
                <c:pt idx="22">
                  <c:v>25838.140625</c:v>
                </c:pt>
                <c:pt idx="23">
                  <c:v>25606.619140999999</c:v>
                </c:pt>
                <c:pt idx="24">
                  <c:v>25228.5</c:v>
                </c:pt>
                <c:pt idx="25">
                  <c:v>25489.570313</c:v>
                </c:pt>
                <c:pt idx="26">
                  <c:v>25301.900390999999</c:v>
                </c:pt>
                <c:pt idx="27">
                  <c:v>26653.599609000001</c:v>
                </c:pt>
                <c:pt idx="28">
                  <c:v>26843.029297000001</c:v>
                </c:pt>
                <c:pt idx="29">
                  <c:v>26635.75</c:v>
                </c:pt>
                <c:pt idx="30">
                  <c:v>26625.910156000002</c:v>
                </c:pt>
                <c:pt idx="31">
                  <c:v>26397.710938</c:v>
                </c:pt>
                <c:pt idx="32">
                  <c:v>27144.910156000002</c:v>
                </c:pt>
                <c:pt idx="33">
                  <c:v>27126.900390999999</c:v>
                </c:pt>
                <c:pt idx="34">
                  <c:v>27836.5</c:v>
                </c:pt>
                <c:pt idx="35">
                  <c:v>27803.240234000001</c:v>
                </c:pt>
                <c:pt idx="36">
                  <c:v>28051.859375</c:v>
                </c:pt>
                <c:pt idx="37">
                  <c:v>28078.349609000001</c:v>
                </c:pt>
                <c:pt idx="38">
                  <c:v>28152.400390999999</c:v>
                </c:pt>
                <c:pt idx="39">
                  <c:v>28077</c:v>
                </c:pt>
                <c:pt idx="40">
                  <c:v>27782.25</c:v>
                </c:pt>
                <c:pt idx="41">
                  <c:v>28532.109375</c:v>
                </c:pt>
                <c:pt idx="42">
                  <c:v>28797.25</c:v>
                </c:pt>
                <c:pt idx="43">
                  <c:v>28599.029297000001</c:v>
                </c:pt>
                <c:pt idx="44">
                  <c:v>28668.220702999999</c:v>
                </c:pt>
                <c:pt idx="45">
                  <c:v>27865.960938</c:v>
                </c:pt>
                <c:pt idx="46">
                  <c:v>28061.140625</c:v>
                </c:pt>
                <c:pt idx="47">
                  <c:v>27673.599609000001</c:v>
                </c:pt>
                <c:pt idx="48">
                  <c:v>28077.179688</c:v>
                </c:pt>
                <c:pt idx="49">
                  <c:v>27941.509765999999</c:v>
                </c:pt>
                <c:pt idx="50">
                  <c:v>27274.150390999999</c:v>
                </c:pt>
                <c:pt idx="51">
                  <c:v>26818.820313</c:v>
                </c:pt>
                <c:pt idx="52">
                  <c:v>26150.240234000001</c:v>
                </c:pt>
                <c:pt idx="53">
                  <c:v>26316.339843999998</c:v>
                </c:pt>
                <c:pt idx="54">
                  <c:v>26230.660156000002</c:v>
                </c:pt>
                <c:pt idx="55">
                  <c:v>26747.179688</c:v>
                </c:pt>
                <c:pt idx="56">
                  <c:v>26489.560547000001</c:v>
                </c:pt>
                <c:pt idx="57">
                  <c:v>26040.699218999998</c:v>
                </c:pt>
                <c:pt idx="58">
                  <c:v>26626.460938</c:v>
                </c:pt>
                <c:pt idx="59">
                  <c:v>26759.230468999998</c:v>
                </c:pt>
                <c:pt idx="60">
                  <c:v>27238.060547000001</c:v>
                </c:pt>
                <c:pt idx="61">
                  <c:v>27034.5</c:v>
                </c:pt>
                <c:pt idx="62">
                  <c:v>27882.460938</c:v>
                </c:pt>
                <c:pt idx="63">
                  <c:v>28240.519531000002</c:v>
                </c:pt>
                <c:pt idx="64">
                  <c:v>28334.25</c:v>
                </c:pt>
                <c:pt idx="65">
                  <c:v>28468.75</c:v>
                </c:pt>
                <c:pt idx="66">
                  <c:v>28892.970702999999</c:v>
                </c:pt>
                <c:pt idx="67">
                  <c:v>28832.449218999998</c:v>
                </c:pt>
                <c:pt idx="68">
                  <c:v>28946.230468999998</c:v>
                </c:pt>
                <c:pt idx="69">
                  <c:v>29648.990234000001</c:v>
                </c:pt>
                <c:pt idx="70">
                  <c:v>29421.400390999999</c:v>
                </c:pt>
                <c:pt idx="71">
                  <c:v>29620.5</c:v>
                </c:pt>
                <c:pt idx="72">
                  <c:v>29706.609375</c:v>
                </c:pt>
                <c:pt idx="73">
                  <c:v>29461.449218999998</c:v>
                </c:pt>
                <c:pt idx="74">
                  <c:v>29365.300781000002</c:v>
                </c:pt>
                <c:pt idx="75">
                  <c:v>29918.400390999999</c:v>
                </c:pt>
                <c:pt idx="76">
                  <c:v>29858.800781000002</c:v>
                </c:pt>
                <c:pt idx="77">
                  <c:v>30188.150390999999</c:v>
                </c:pt>
                <c:pt idx="78">
                  <c:v>30464.919922000001</c:v>
                </c:pt>
                <c:pt idx="79">
                  <c:v>31028.210938</c:v>
                </c:pt>
                <c:pt idx="80">
                  <c:v>31273.289063</c:v>
                </c:pt>
                <c:pt idx="81">
                  <c:v>31262.060547000001</c:v>
                </c:pt>
                <c:pt idx="82">
                  <c:v>31056.400390999999</c:v>
                </c:pt>
                <c:pt idx="83">
                  <c:v>31138.210938</c:v>
                </c:pt>
                <c:pt idx="84">
                  <c:v>30921.609375</c:v>
                </c:pt>
                <c:pt idx="85">
                  <c:v>31360.630859000001</c:v>
                </c:pt>
                <c:pt idx="86">
                  <c:v>32020.75</c:v>
                </c:pt>
                <c:pt idx="87">
                  <c:v>32028.890625</c:v>
                </c:pt>
                <c:pt idx="88">
                  <c:v>32309.880859000001</c:v>
                </c:pt>
                <c:pt idx="89">
                  <c:v>32325.410156000002</c:v>
                </c:pt>
                <c:pt idx="90">
                  <c:v>31213.589843999998</c:v>
                </c:pt>
                <c:pt idx="91">
                  <c:v>31524.679688</c:v>
                </c:pt>
                <c:pt idx="92">
                  <c:v>31596.060547000001</c:v>
                </c:pt>
                <c:pt idx="93">
                  <c:v>31892.230468999998</c:v>
                </c:pt>
                <c:pt idx="94">
                  <c:v>31687.519531000002</c:v>
                </c:pt>
                <c:pt idx="95">
                  <c:v>32272.609375</c:v>
                </c:pt>
                <c:pt idx="96">
                  <c:v>31922.439452999999</c:v>
                </c:pt>
                <c:pt idx="97">
                  <c:v>31283.720702999999</c:v>
                </c:pt>
                <c:pt idx="98">
                  <c:v>31814.220702999999</c:v>
                </c:pt>
                <c:pt idx="99">
                  <c:v>32432.689452999999</c:v>
                </c:pt>
                <c:pt idx="100">
                  <c:v>32389.960938</c:v>
                </c:pt>
                <c:pt idx="101">
                  <c:v>33157.21875</c:v>
                </c:pt>
                <c:pt idx="102">
                  <c:v>33685.558594000002</c:v>
                </c:pt>
                <c:pt idx="103">
                  <c:v>33314.558594000002</c:v>
                </c:pt>
                <c:pt idx="104">
                  <c:v>33342.800780999998</c:v>
                </c:pt>
                <c:pt idx="105">
                  <c:v>33679.238280999998</c:v>
                </c:pt>
                <c:pt idx="106">
                  <c:v>32832.941405999998</c:v>
                </c:pt>
                <c:pt idx="107">
                  <c:v>33250.300780999998</c:v>
                </c:pt>
                <c:pt idx="108">
                  <c:v>33462.96875</c:v>
                </c:pt>
                <c:pt idx="109">
                  <c:v>33940.300780999998</c:v>
                </c:pt>
                <c:pt idx="110">
                  <c:v>34056.828125</c:v>
                </c:pt>
                <c:pt idx="111">
                  <c:v>34153.851562999997</c:v>
                </c:pt>
                <c:pt idx="112">
                  <c:v>34592.390625</c:v>
                </c:pt>
                <c:pt idx="113">
                  <c:v>35511.578125</c:v>
                </c:pt>
                <c:pt idx="114">
                  <c:v>36050.441405999998</c:v>
                </c:pt>
                <c:pt idx="115">
                  <c:v>35066.75</c:v>
                </c:pt>
                <c:pt idx="116">
                  <c:v>34005.761719000002</c:v>
                </c:pt>
                <c:pt idx="117">
                  <c:v>34010.761719000002</c:v>
                </c:pt>
                <c:pt idx="118">
                  <c:v>34142.148437999997</c:v>
                </c:pt>
                <c:pt idx="119">
                  <c:v>34046.941405999998</c:v>
                </c:pt>
                <c:pt idx="120">
                  <c:v>33307.140625</c:v>
                </c:pt>
                <c:pt idx="121">
                  <c:v>33176</c:v>
                </c:pt>
                <c:pt idx="122">
                  <c:v>32596.539063</c:v>
                </c:pt>
                <c:pt idx="123">
                  <c:v>32968.679687999997</c:v>
                </c:pt>
                <c:pt idx="124">
                  <c:v>33626.96875</c:v>
                </c:pt>
                <c:pt idx="125">
                  <c:v>34192.648437999997</c:v>
                </c:pt>
                <c:pt idx="126">
                  <c:v>34415.578125</c:v>
                </c:pt>
                <c:pt idx="127">
                  <c:v>34969.699219000002</c:v>
                </c:pt>
                <c:pt idx="128">
                  <c:v>34915.378905999998</c:v>
                </c:pt>
                <c:pt idx="129">
                  <c:v>35535.789062999997</c:v>
                </c:pt>
                <c:pt idx="130">
                  <c:v>34848.300780999998</c:v>
                </c:pt>
                <c:pt idx="131">
                  <c:v>34924.871094000002</c:v>
                </c:pt>
                <c:pt idx="132">
                  <c:v>35227.261719000002</c:v>
                </c:pt>
                <c:pt idx="133">
                  <c:v>35443.671875</c:v>
                </c:pt>
                <c:pt idx="134">
                  <c:v>35622.140625</c:v>
                </c:pt>
                <c:pt idx="135">
                  <c:v>35689.601562999997</c:v>
                </c:pt>
                <c:pt idx="136">
                  <c:v>35423.480469000002</c:v>
                </c:pt>
                <c:pt idx="137">
                  <c:v>35657.859375</c:v>
                </c:pt>
                <c:pt idx="138">
                  <c:v>36541.628905999998</c:v>
                </c:pt>
                <c:pt idx="139">
                  <c:v>36496.371094000002</c:v>
                </c:pt>
                <c:pt idx="140">
                  <c:v>37336.851562999997</c:v>
                </c:pt>
                <c:pt idx="141">
                  <c:v>37556.160155999998</c:v>
                </c:pt>
                <c:pt idx="142">
                  <c:v>37869.230469000002</c:v>
                </c:pt>
                <c:pt idx="143">
                  <c:v>37947.878905999998</c:v>
                </c:pt>
                <c:pt idx="144">
                  <c:v>38251.800780999998</c:v>
                </c:pt>
                <c:pt idx="145">
                  <c:v>38645.070312999997</c:v>
                </c:pt>
                <c:pt idx="146">
                  <c:v>38389.820312999997</c:v>
                </c:pt>
                <c:pt idx="147">
                  <c:v>38090.640625</c:v>
                </c:pt>
                <c:pt idx="148">
                  <c:v>36841.601562999997</c:v>
                </c:pt>
                <c:pt idx="149">
                  <c:v>36227.140625</c:v>
                </c:pt>
                <c:pt idx="150">
                  <c:v>34376.988280999998</c:v>
                </c:pt>
                <c:pt idx="151">
                  <c:v>34733.578125</c:v>
                </c:pt>
                <c:pt idx="152">
                  <c:v>34315.628905999998</c:v>
                </c:pt>
                <c:pt idx="153">
                  <c:v>33349.308594000002</c:v>
                </c:pt>
                <c:pt idx="154">
                  <c:v>35011.648437999997</c:v>
                </c:pt>
                <c:pt idx="155">
                  <c:v>35158.550780999998</c:v>
                </c:pt>
                <c:pt idx="156">
                  <c:v>35457.160155999998</c:v>
                </c:pt>
                <c:pt idx="157">
                  <c:v>34981.019530999998</c:v>
                </c:pt>
                <c:pt idx="158">
                  <c:v>36194.300780999998</c:v>
                </c:pt>
                <c:pt idx="159">
                  <c:v>35673.25</c:v>
                </c:pt>
                <c:pt idx="160">
                  <c:v>35962.929687999997</c:v>
                </c:pt>
                <c:pt idx="161">
                  <c:v>35742.070312999997</c:v>
                </c:pt>
                <c:pt idx="162">
                  <c:v>36076.71875</c:v>
                </c:pt>
                <c:pt idx="163">
                  <c:v>35695.101562999997</c:v>
                </c:pt>
                <c:pt idx="164">
                  <c:v>36009.839844000002</c:v>
                </c:pt>
                <c:pt idx="165">
                  <c:v>36386.609375</c:v>
                </c:pt>
                <c:pt idx="166">
                  <c:v>36025.539062999997</c:v>
                </c:pt>
                <c:pt idx="167">
                  <c:v>36469.429687999997</c:v>
                </c:pt>
                <c:pt idx="168">
                  <c:v>36546.480469000002</c:v>
                </c:pt>
                <c:pt idx="169">
                  <c:v>35808.949219000002</c:v>
                </c:pt>
                <c:pt idx="170">
                  <c:v>35871.480469000002</c:v>
                </c:pt>
                <c:pt idx="171">
                  <c:v>36063.808594000002</c:v>
                </c:pt>
                <c:pt idx="172">
                  <c:v>36671.429687999997</c:v>
                </c:pt>
                <c:pt idx="173">
                  <c:v>38024.320312999997</c:v>
                </c:pt>
                <c:pt idx="174">
                  <c:v>38164.609375</c:v>
                </c:pt>
                <c:pt idx="175">
                  <c:v>38672.910155999998</c:v>
                </c:pt>
                <c:pt idx="176">
                  <c:v>38862.230469000002</c:v>
                </c:pt>
                <c:pt idx="177">
                  <c:v>38767.109375</c:v>
                </c:pt>
                <c:pt idx="178">
                  <c:v>39140.28125</c:v>
                </c:pt>
                <c:pt idx="179">
                  <c:v>39067.328125</c:v>
                </c:pt>
                <c:pt idx="180">
                  <c:v>38963.261719000002</c:v>
                </c:pt>
                <c:pt idx="181">
                  <c:v>37462.988280999998</c:v>
                </c:pt>
                <c:pt idx="182">
                  <c:v>37930.769530999998</c:v>
                </c:pt>
                <c:pt idx="183">
                  <c:v>39434.71875</c:v>
                </c:pt>
                <c:pt idx="184">
                  <c:v>39714.199219000002</c:v>
                </c:pt>
                <c:pt idx="185">
                  <c:v>39615.898437999997</c:v>
                </c:pt>
                <c:pt idx="186">
                  <c:v>39452.070312999997</c:v>
                </c:pt>
                <c:pt idx="187">
                  <c:v>39194.488280999998</c:v>
                </c:pt>
                <c:pt idx="188">
                  <c:v>39394.640625</c:v>
                </c:pt>
                <c:pt idx="189">
                  <c:v>39513.390625</c:v>
                </c:pt>
                <c:pt idx="190">
                  <c:v>38736.230469000002</c:v>
                </c:pt>
                <c:pt idx="191">
                  <c:v>38337.011719000002</c:v>
                </c:pt>
                <c:pt idx="192">
                  <c:v>37882.789062999997</c:v>
                </c:pt>
                <c:pt idx="193">
                  <c:v>37118.21875</c:v>
                </c:pt>
                <c:pt idx="194">
                  <c:v>37581.910155999998</c:v>
                </c:pt>
                <c:pt idx="195">
                  <c:v>37350.328125</c:v>
                </c:pt>
                <c:pt idx="196">
                  <c:v>36701.160155999998</c:v>
                </c:pt>
                <c:pt idx="197">
                  <c:v>37332.789062999997</c:v>
                </c:pt>
                <c:pt idx="198">
                  <c:v>36981.769530999998</c:v>
                </c:pt>
                <c:pt idx="199">
                  <c:v>37384.988280999998</c:v>
                </c:pt>
                <c:pt idx="200">
                  <c:v>38014.621094000002</c:v>
                </c:pt>
                <c:pt idx="201">
                  <c:v>38822.570312999997</c:v>
                </c:pt>
                <c:pt idx="202">
                  <c:v>37673.308594000002</c:v>
                </c:pt>
                <c:pt idx="203">
                  <c:v>38127.078125</c:v>
                </c:pt>
                <c:pt idx="204">
                  <c:v>39298.378905999998</c:v>
                </c:pt>
                <c:pt idx="205">
                  <c:v>39058.058594000002</c:v>
                </c:pt>
                <c:pt idx="206">
                  <c:v>40165.03125</c:v>
                </c:pt>
                <c:pt idx="207">
                  <c:v>40323.609375</c:v>
                </c:pt>
                <c:pt idx="208">
                  <c:v>40356.691405999998</c:v>
                </c:pt>
                <c:pt idx="209">
                  <c:v>40359.410155999998</c:v>
                </c:pt>
                <c:pt idx="210">
                  <c:v>40793.808594000002</c:v>
                </c:pt>
                <c:pt idx="211">
                  <c:v>40445.148437999997</c:v>
                </c:pt>
                <c:pt idx="212">
                  <c:v>41009.710937999997</c:v>
                </c:pt>
                <c:pt idx="213">
                  <c:v>41681.539062999997</c:v>
                </c:pt>
                <c:pt idx="214">
                  <c:v>41575.140625</c:v>
                </c:pt>
                <c:pt idx="215">
                  <c:v>41464.609375</c:v>
                </c:pt>
                <c:pt idx="216">
                  <c:v>41599.71875</c:v>
                </c:pt>
                <c:pt idx="217">
                  <c:v>41945.371094000002</c:v>
                </c:pt>
                <c:pt idx="218">
                  <c:v>41613.191405999998</c:v>
                </c:pt>
                <c:pt idx="219">
                  <c:v>40723.488280999998</c:v>
                </c:pt>
                <c:pt idx="220">
                  <c:v>41141.851562999997</c:v>
                </c:pt>
                <c:pt idx="221">
                  <c:v>41257.738280999998</c:v>
                </c:pt>
                <c:pt idx="222">
                  <c:v>41170.121094000002</c:v>
                </c:pt>
                <c:pt idx="223">
                  <c:v>38297.289062999997</c:v>
                </c:pt>
                <c:pt idx="224">
                  <c:v>37576.621094000002</c:v>
                </c:pt>
                <c:pt idx="225">
                  <c:v>34103.480469000002</c:v>
                </c:pt>
                <c:pt idx="226">
                  <c:v>29915.960938</c:v>
                </c:pt>
                <c:pt idx="227">
                  <c:v>29815.589843999998</c:v>
                </c:pt>
                <c:pt idx="228">
                  <c:v>27590.949218999998</c:v>
                </c:pt>
                <c:pt idx="229">
                  <c:v>31159.619140999999</c:v>
                </c:pt>
                <c:pt idx="230">
                  <c:v>31588.720702999999</c:v>
                </c:pt>
                <c:pt idx="231">
                  <c:v>31327.220702999999</c:v>
                </c:pt>
                <c:pt idx="232">
                  <c:v>33717.621094000002</c:v>
                </c:pt>
                <c:pt idx="233">
                  <c:v>31642.699218999998</c:v>
                </c:pt>
                <c:pt idx="234">
                  <c:v>31097.730468999998</c:v>
                </c:pt>
                <c:pt idx="235">
                  <c:v>30672.589843999998</c:v>
                </c:pt>
                <c:pt idx="236">
                  <c:v>32424.099609000001</c:v>
                </c:pt>
                <c:pt idx="237">
                  <c:v>34287.238280999998</c:v>
                </c:pt>
                <c:pt idx="238">
                  <c:v>33780.890625</c:v>
                </c:pt>
                <c:pt idx="239">
                  <c:v>34731.730469000002</c:v>
                </c:pt>
                <c:pt idx="240">
                  <c:v>35171.269530999998</c:v>
                </c:pt>
                <c:pt idx="241">
                  <c:v>36021.421875</c:v>
                </c:pt>
                <c:pt idx="242">
                  <c:v>36594.328125</c:v>
                </c:pt>
                <c:pt idx="243">
                  <c:v>37020.140625</c:v>
                </c:pt>
                <c:pt idx="244">
                  <c:v>38128.898437999997</c:v>
                </c:pt>
                <c:pt idx="245">
                  <c:v>37606.890625</c:v>
                </c:pt>
                <c:pt idx="246">
                  <c:v>38040.570312999997</c:v>
                </c:pt>
                <c:pt idx="247">
                  <c:v>37877.339844000002</c:v>
                </c:pt>
                <c:pt idx="248">
                  <c:v>38434.71875</c:v>
                </c:pt>
                <c:pt idx="249">
                  <c:v>39467.308594000002</c:v>
                </c:pt>
                <c:pt idx="250">
                  <c:v>38357.179687999997</c:v>
                </c:pt>
                <c:pt idx="251">
                  <c:v>38854.550780999998</c:v>
                </c:pt>
                <c:pt idx="252">
                  <c:v>38845.820312999997</c:v>
                </c:pt>
                <c:pt idx="253">
                  <c:v>37388.660155999998</c:v>
                </c:pt>
                <c:pt idx="254">
                  <c:v>38697.050780999998</c:v>
                </c:pt>
                <c:pt idx="255">
                  <c:v>40509.488280999998</c:v>
                </c:pt>
                <c:pt idx="256">
                  <c:v>39982.980469000002</c:v>
                </c:pt>
                <c:pt idx="257">
                  <c:v>40685.5</c:v>
                </c:pt>
                <c:pt idx="258">
                  <c:v>39614.070312999997</c:v>
                </c:pt>
                <c:pt idx="259">
                  <c:v>41893.058594000002</c:v>
                </c:pt>
                <c:pt idx="260">
                  <c:v>43443</c:v>
                </c:pt>
              </c:numCache>
            </c:numRef>
          </c:val>
          <c:smooth val="0"/>
          <c:extLst>
            <c:ext xmlns:c16="http://schemas.microsoft.com/office/drawing/2014/chart" uri="{C3380CC4-5D6E-409C-BE32-E72D297353CC}">
              <c16:uniqueId val="{00000000-DE35-4934-8EDD-8DE97BD270B8}"/>
            </c:ext>
          </c:extLst>
        </c:ser>
        <c:dLbls>
          <c:showLegendKey val="0"/>
          <c:showVal val="0"/>
          <c:showCatName val="0"/>
          <c:showSerName val="0"/>
          <c:showPercent val="0"/>
          <c:showBubbleSize val="0"/>
        </c:dLbls>
        <c:hiLowLines/>
        <c:upDownBars>
          <c:gapWidth val="150"/>
          <c:upBars/>
          <c:downBars/>
        </c:upDownBars>
        <c:smooth val="0"/>
        <c:axId val="35860480"/>
        <c:axId val="35862016"/>
      </c:lineChart>
      <c:catAx>
        <c:axId val="3586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2016"/>
        <c:crosses val="autoZero"/>
        <c:auto val="1"/>
        <c:lblAlgn val="ctr"/>
        <c:lblOffset val="100"/>
        <c:noMultiLvlLbl val="0"/>
      </c:catAx>
      <c:valAx>
        <c:axId val="35862016"/>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CORRELATION</a:t>
            </a:r>
            <a:r>
              <a:rPr lang="en-IN" baseline="0"/>
              <a:t> BETWEEN PRICES OF NSE AND BSE</a:t>
            </a:r>
            <a:endParaRPr lang="en-IN"/>
          </a:p>
        </c:rich>
      </c:tx>
      <c:layout>
        <c:manualLayout>
          <c:xMode val="edge"/>
          <c:yMode val="edge"/>
          <c:x val="1.1948355869296485E-2"/>
          <c:y val="1.9152227407817652E-2"/>
        </c:manualLayout>
      </c:layout>
      <c:overlay val="0"/>
      <c:spPr>
        <a:noFill/>
        <a:ln>
          <a:noFill/>
        </a:ln>
        <a:effectLst/>
      </c:spPr>
    </c:title>
    <c:autoTitleDeleted val="0"/>
    <c:plotArea>
      <c:layout>
        <c:manualLayout>
          <c:layoutTarget val="inner"/>
          <c:xMode val="edge"/>
          <c:yMode val="edge"/>
          <c:x val="2.4063244948990304E-2"/>
          <c:y val="8.8794514319494602E-2"/>
          <c:w val="0.93243024096092186"/>
          <c:h val="0.84846987652468508"/>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41275" cap="rnd">
                <a:solidFill>
                  <a:schemeClr val="accent2"/>
                </a:solidFill>
                <a:prstDash val="solid"/>
              </a:ln>
              <a:effectLst/>
            </c:spPr>
            <c:trendlineType val="linear"/>
            <c:dispRSqr val="1"/>
            <c:dispEq val="1"/>
            <c:trendlineLbl>
              <c:layout>
                <c:manualLayout>
                  <c:x val="-3.6478353209359118E-2"/>
                  <c:y val="-9.5976599597426215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BSE!$H$2:$H$262</c:f>
              <c:numCache>
                <c:formatCode>General</c:formatCode>
                <c:ptCount val="261"/>
                <c:pt idx="0">
                  <c:v>288.33984300000157</c:v>
                </c:pt>
                <c:pt idx="1">
                  <c:v>183.05859399999827</c:v>
                </c:pt>
                <c:pt idx="2">
                  <c:v>-504.41992200000095</c:v>
                </c:pt>
                <c:pt idx="3">
                  <c:v>-701.59960900000078</c:v>
                </c:pt>
                <c:pt idx="4">
                  <c:v>583.62109399999827</c:v>
                </c:pt>
                <c:pt idx="5">
                  <c:v>413.390625</c:v>
                </c:pt>
                <c:pt idx="6">
                  <c:v>259.01953199999843</c:v>
                </c:pt>
                <c:pt idx="7">
                  <c:v>-1182.1894530000027</c:v>
                </c:pt>
                <c:pt idx="8">
                  <c:v>-332.07031199999983</c:v>
                </c:pt>
                <c:pt idx="9">
                  <c:v>34.880859000000783</c:v>
                </c:pt>
                <c:pt idx="10">
                  <c:v>329.71875</c:v>
                </c:pt>
                <c:pt idx="11">
                  <c:v>-365.25</c:v>
                </c:pt>
                <c:pt idx="12">
                  <c:v>-1651.2910150000025</c:v>
                </c:pt>
                <c:pt idx="13">
                  <c:v>485.72070299999905</c:v>
                </c:pt>
                <c:pt idx="14">
                  <c:v>-629.16992199999731</c:v>
                </c:pt>
                <c:pt idx="15">
                  <c:v>1407.9804689999983</c:v>
                </c:pt>
                <c:pt idx="16">
                  <c:v>62.800781000001734</c:v>
                </c:pt>
                <c:pt idx="17">
                  <c:v>151.04101500000252</c:v>
                </c:pt>
                <c:pt idx="18">
                  <c:v>330</c:v>
                </c:pt>
                <c:pt idx="19">
                  <c:v>-147.46875</c:v>
                </c:pt>
                <c:pt idx="20">
                  <c:v>-660.140625</c:v>
                </c:pt>
                <c:pt idx="21">
                  <c:v>837.34960900000078</c:v>
                </c:pt>
                <c:pt idx="22">
                  <c:v>4.9804689999982656</c:v>
                </c:pt>
                <c:pt idx="23">
                  <c:v>-284.41015600000173</c:v>
                </c:pt>
                <c:pt idx="24">
                  <c:v>-336.93945299999905</c:v>
                </c:pt>
                <c:pt idx="25">
                  <c:v>167.74023500000112</c:v>
                </c:pt>
                <c:pt idx="26">
                  <c:v>-226.90039000000252</c:v>
                </c:pt>
                <c:pt idx="27">
                  <c:v>1205.8789060000017</c:v>
                </c:pt>
                <c:pt idx="28">
                  <c:v>148.27929700000095</c:v>
                </c:pt>
                <c:pt idx="29">
                  <c:v>-262.08984399999827</c:v>
                </c:pt>
                <c:pt idx="30">
                  <c:v>157.640625</c:v>
                </c:pt>
                <c:pt idx="31">
                  <c:v>-99.398436999999831</c:v>
                </c:pt>
                <c:pt idx="32">
                  <c:v>797.09960900000078</c:v>
                </c:pt>
                <c:pt idx="33">
                  <c:v>-187.53906199999983</c:v>
                </c:pt>
                <c:pt idx="34">
                  <c:v>478.26953100000173</c:v>
                </c:pt>
                <c:pt idx="35">
                  <c:v>-117.41992200000095</c:v>
                </c:pt>
                <c:pt idx="36">
                  <c:v>297.89843699999983</c:v>
                </c:pt>
                <c:pt idx="37">
                  <c:v>-4.7304689999982656</c:v>
                </c:pt>
                <c:pt idx="38">
                  <c:v>-29.519531000001734</c:v>
                </c:pt>
                <c:pt idx="39">
                  <c:v>-113.03906300000017</c:v>
                </c:pt>
                <c:pt idx="40">
                  <c:v>-305.82031300000017</c:v>
                </c:pt>
                <c:pt idx="41">
                  <c:v>704.84960900000078</c:v>
                </c:pt>
                <c:pt idx="42">
                  <c:v>165.98046899999827</c:v>
                </c:pt>
                <c:pt idx="43">
                  <c:v>117.93945300000269</c:v>
                </c:pt>
                <c:pt idx="44">
                  <c:v>41.621093999998266</c:v>
                </c:pt>
                <c:pt idx="45">
                  <c:v>-764.95898400000078</c:v>
                </c:pt>
                <c:pt idx="46">
                  <c:v>63.851561999999831</c:v>
                </c:pt>
                <c:pt idx="47">
                  <c:v>-470.67968800000017</c:v>
                </c:pt>
                <c:pt idx="48">
                  <c:v>301.03906300000017</c:v>
                </c:pt>
                <c:pt idx="49">
                  <c:v>-215.08007799999905</c:v>
                </c:pt>
                <c:pt idx="50">
                  <c:v>-692.02929700000095</c:v>
                </c:pt>
                <c:pt idx="51">
                  <c:v>-733.44921800000157</c:v>
                </c:pt>
                <c:pt idx="52">
                  <c:v>-659.36914099999922</c:v>
                </c:pt>
                <c:pt idx="53">
                  <c:v>69.640625</c:v>
                </c:pt>
                <c:pt idx="54">
                  <c:v>-72.859375</c:v>
                </c:pt>
                <c:pt idx="55">
                  <c:v>493.6992190000019</c:v>
                </c:pt>
                <c:pt idx="56">
                  <c:v>-235.75</c:v>
                </c:pt>
                <c:pt idx="57">
                  <c:v>-464.96093700000347</c:v>
                </c:pt>
                <c:pt idx="58">
                  <c:v>634.05078199999843</c:v>
                </c:pt>
                <c:pt idx="59">
                  <c:v>48.080077999999048</c:v>
                </c:pt>
                <c:pt idx="60">
                  <c:v>377.25</c:v>
                </c:pt>
                <c:pt idx="61">
                  <c:v>-203.84960900000078</c:v>
                </c:pt>
                <c:pt idx="62">
                  <c:v>891.53125</c:v>
                </c:pt>
                <c:pt idx="63">
                  <c:v>373.71875</c:v>
                </c:pt>
                <c:pt idx="64">
                  <c:v>-6.140625</c:v>
                </c:pt>
                <c:pt idx="65">
                  <c:v>18.330077999999048</c:v>
                </c:pt>
                <c:pt idx="66">
                  <c:v>411.06054699999731</c:v>
                </c:pt>
                <c:pt idx="67">
                  <c:v>-78.050781000001734</c:v>
                </c:pt>
                <c:pt idx="68">
                  <c:v>87.019530999998096</c:v>
                </c:pt>
                <c:pt idx="69">
                  <c:v>211.75976500000252</c:v>
                </c:pt>
                <c:pt idx="70">
                  <c:v>-232.13867200000095</c:v>
                </c:pt>
                <c:pt idx="71">
                  <c:v>224.82031199999983</c:v>
                </c:pt>
                <c:pt idx="72">
                  <c:v>-31.121093999998266</c:v>
                </c:pt>
                <c:pt idx="73">
                  <c:v>-291.16992200000095</c:v>
                </c:pt>
                <c:pt idx="74">
                  <c:v>-104.96875</c:v>
                </c:pt>
                <c:pt idx="75">
                  <c:v>510.72070299999905</c:v>
                </c:pt>
                <c:pt idx="76">
                  <c:v>-162.68945299999905</c:v>
                </c:pt>
                <c:pt idx="77">
                  <c:v>273.03125</c:v>
                </c:pt>
                <c:pt idx="78">
                  <c:v>177.55078100000173</c:v>
                </c:pt>
                <c:pt idx="79">
                  <c:v>389.33007899999939</c:v>
                </c:pt>
                <c:pt idx="80">
                  <c:v>328.90820399999939</c:v>
                </c:pt>
                <c:pt idx="81">
                  <c:v>-12.679686999999831</c:v>
                </c:pt>
                <c:pt idx="82">
                  <c:v>-169.02929700000095</c:v>
                </c:pt>
                <c:pt idx="83">
                  <c:v>-30.769530999998096</c:v>
                </c:pt>
                <c:pt idx="84">
                  <c:v>-273.07031300000017</c:v>
                </c:pt>
                <c:pt idx="85">
                  <c:v>204.59179600000061</c:v>
                </c:pt>
                <c:pt idx="86">
                  <c:v>510.13085900000078</c:v>
                </c:pt>
                <c:pt idx="87">
                  <c:v>-25.089843999998266</c:v>
                </c:pt>
                <c:pt idx="88">
                  <c:v>209.66015600000173</c:v>
                </c:pt>
                <c:pt idx="89">
                  <c:v>-86.789062999996531</c:v>
                </c:pt>
                <c:pt idx="90">
                  <c:v>-1164.2109370000035</c:v>
                </c:pt>
                <c:pt idx="91">
                  <c:v>225.16015699999843</c:v>
                </c:pt>
                <c:pt idx="92">
                  <c:v>-13.869140999999217</c:v>
                </c:pt>
                <c:pt idx="93">
                  <c:v>135.36132799999905</c:v>
                </c:pt>
                <c:pt idx="94">
                  <c:v>-244.67968799999653</c:v>
                </c:pt>
                <c:pt idx="95">
                  <c:v>474.29882799999905</c:v>
                </c:pt>
                <c:pt idx="96">
                  <c:v>-438.92968800000017</c:v>
                </c:pt>
                <c:pt idx="97">
                  <c:v>-702.67968800000017</c:v>
                </c:pt>
                <c:pt idx="98">
                  <c:v>276.4101559999981</c:v>
                </c:pt>
                <c:pt idx="99">
                  <c:v>570.49023400000078</c:v>
                </c:pt>
                <c:pt idx="100">
                  <c:v>-98.269530999998096</c:v>
                </c:pt>
                <c:pt idx="101">
                  <c:v>745.359375</c:v>
                </c:pt>
                <c:pt idx="102">
                  <c:v>425.45703100000537</c:v>
                </c:pt>
                <c:pt idx="103">
                  <c:v>-395.58984399999463</c:v>
                </c:pt>
                <c:pt idx="104">
                  <c:v>-54.609375</c:v>
                </c:pt>
                <c:pt idx="105">
                  <c:v>313.39843699999619</c:v>
                </c:pt>
                <c:pt idx="106">
                  <c:v>-807.57031300000381</c:v>
                </c:pt>
                <c:pt idx="107">
                  <c:v>282.28125</c:v>
                </c:pt>
                <c:pt idx="108">
                  <c:v>145.25</c:v>
                </c:pt>
                <c:pt idx="109">
                  <c:v>575.78125</c:v>
                </c:pt>
                <c:pt idx="110">
                  <c:v>76.066405999998096</c:v>
                </c:pt>
                <c:pt idx="111">
                  <c:v>93.863281999998435</c:v>
                </c:pt>
                <c:pt idx="112">
                  <c:v>376.0625</c:v>
                </c:pt>
                <c:pt idx="113">
                  <c:v>824.36718700000347</c:v>
                </c:pt>
                <c:pt idx="114">
                  <c:v>436.4726559999981</c:v>
                </c:pt>
                <c:pt idx="115">
                  <c:v>-1039.609375</c:v>
                </c:pt>
                <c:pt idx="116">
                  <c:v>-713.08984399999463</c:v>
                </c:pt>
                <c:pt idx="117">
                  <c:v>-192.578125</c:v>
                </c:pt>
                <c:pt idx="118">
                  <c:v>88.199218999994628</c:v>
                </c:pt>
                <c:pt idx="119">
                  <c:v>-178.7773440000019</c:v>
                </c:pt>
                <c:pt idx="120">
                  <c:v>-727.140625</c:v>
                </c:pt>
                <c:pt idx="121">
                  <c:v>-292.1601559999981</c:v>
                </c:pt>
                <c:pt idx="122">
                  <c:v>-672.42968699999983</c:v>
                </c:pt>
                <c:pt idx="123">
                  <c:v>432.24023499999748</c:v>
                </c:pt>
                <c:pt idx="124">
                  <c:v>596.0976559999981</c:v>
                </c:pt>
                <c:pt idx="125">
                  <c:v>539.03906299999653</c:v>
                </c:pt>
                <c:pt idx="126">
                  <c:v>470.8476559999981</c:v>
                </c:pt>
                <c:pt idx="127">
                  <c:v>476.00781300000381</c:v>
                </c:pt>
                <c:pt idx="128">
                  <c:v>-105.82031300000381</c:v>
                </c:pt>
                <c:pt idx="129">
                  <c:v>552.19921899999463</c:v>
                </c:pt>
                <c:pt idx="130">
                  <c:v>-707.5273440000019</c:v>
                </c:pt>
                <c:pt idx="131">
                  <c:v>51.710938000003807</c:v>
                </c:pt>
                <c:pt idx="132">
                  <c:v>152.94140600000537</c:v>
                </c:pt>
                <c:pt idx="133">
                  <c:v>-59.566405999998096</c:v>
                </c:pt>
                <c:pt idx="134">
                  <c:v>149.5507809999981</c:v>
                </c:pt>
                <c:pt idx="135">
                  <c:v>-8.828125</c:v>
                </c:pt>
                <c:pt idx="136">
                  <c:v>-360.2695309999981</c:v>
                </c:pt>
                <c:pt idx="137">
                  <c:v>112.640625</c:v>
                </c:pt>
                <c:pt idx="138">
                  <c:v>706.52734300000157</c:v>
                </c:pt>
                <c:pt idx="139">
                  <c:v>-162.33984399999463</c:v>
                </c:pt>
                <c:pt idx="140">
                  <c:v>835.80078199999843</c:v>
                </c:pt>
                <c:pt idx="141">
                  <c:v>64.769530999998096</c:v>
                </c:pt>
                <c:pt idx="142">
                  <c:v>154.53125</c:v>
                </c:pt>
                <c:pt idx="143">
                  <c:v>254.6875</c:v>
                </c:pt>
                <c:pt idx="144">
                  <c:v>176.73046800000157</c:v>
                </c:pt>
                <c:pt idx="145">
                  <c:v>173.03906299999653</c:v>
                </c:pt>
                <c:pt idx="146">
                  <c:v>-526.08984300000157</c:v>
                </c:pt>
                <c:pt idx="147">
                  <c:v>-257.75</c:v>
                </c:pt>
                <c:pt idx="148">
                  <c:v>-1186.2070310000054</c:v>
                </c:pt>
                <c:pt idx="149">
                  <c:v>-697.578125</c:v>
                </c:pt>
                <c:pt idx="150">
                  <c:v>-1897.2617190000019</c:v>
                </c:pt>
                <c:pt idx="151">
                  <c:v>321.21875</c:v>
                </c:pt>
                <c:pt idx="152">
                  <c:v>-656.1992190000019</c:v>
                </c:pt>
                <c:pt idx="153">
                  <c:v>-1340.0820309999981</c:v>
                </c:pt>
                <c:pt idx="154">
                  <c:v>1461.7695319999984</c:v>
                </c:pt>
                <c:pt idx="155">
                  <c:v>39.929686999996193</c:v>
                </c:pt>
                <c:pt idx="156">
                  <c:v>169.671875</c:v>
                </c:pt>
                <c:pt idx="157">
                  <c:v>-666.60156300000381</c:v>
                </c:pt>
                <c:pt idx="158">
                  <c:v>1076.2109369999962</c:v>
                </c:pt>
                <c:pt idx="159">
                  <c:v>-723.4414059999981</c:v>
                </c:pt>
                <c:pt idx="160">
                  <c:v>758.26953199999843</c:v>
                </c:pt>
                <c:pt idx="161">
                  <c:v>-387.05859300000157</c:v>
                </c:pt>
                <c:pt idx="162">
                  <c:v>217.0585940000019</c:v>
                </c:pt>
                <c:pt idx="163">
                  <c:v>-544.08984300000157</c:v>
                </c:pt>
                <c:pt idx="164">
                  <c:v>38.660156000005372</c:v>
                </c:pt>
                <c:pt idx="165">
                  <c:v>273.3398440000019</c:v>
                </c:pt>
                <c:pt idx="166">
                  <c:v>-441.58203100000537</c:v>
                </c:pt>
                <c:pt idx="167">
                  <c:v>369.80859399999463</c:v>
                </c:pt>
                <c:pt idx="168">
                  <c:v>90.261719000001904</c:v>
                </c:pt>
                <c:pt idx="169">
                  <c:v>-776.5507809999981</c:v>
                </c:pt>
                <c:pt idx="170">
                  <c:v>40.300781000005372</c:v>
                </c:pt>
                <c:pt idx="171">
                  <c:v>80.007813000003807</c:v>
                </c:pt>
                <c:pt idx="172">
                  <c:v>530.359375</c:v>
                </c:pt>
                <c:pt idx="173">
                  <c:v>1282.75</c:v>
                </c:pt>
                <c:pt idx="174">
                  <c:v>31.648437000003469</c:v>
                </c:pt>
                <c:pt idx="175">
                  <c:v>656.14843699999619</c:v>
                </c:pt>
                <c:pt idx="176">
                  <c:v>3.3515630000038072</c:v>
                </c:pt>
                <c:pt idx="177">
                  <c:v>-226.49218799999653</c:v>
                </c:pt>
                <c:pt idx="178">
                  <c:v>334.74218700000347</c:v>
                </c:pt>
                <c:pt idx="179">
                  <c:v>-90.890625</c:v>
                </c:pt>
                <c:pt idx="180">
                  <c:v>-93.660155999998096</c:v>
                </c:pt>
                <c:pt idx="181">
                  <c:v>-1256.3398440000019</c:v>
                </c:pt>
                <c:pt idx="182">
                  <c:v>439.46875</c:v>
                </c:pt>
                <c:pt idx="183">
                  <c:v>733.53906200000347</c:v>
                </c:pt>
                <c:pt idx="184">
                  <c:v>177.96875</c:v>
                </c:pt>
                <c:pt idx="185">
                  <c:v>-190.96093700000347</c:v>
                </c:pt>
                <c:pt idx="186">
                  <c:v>-335.25781200000347</c:v>
                </c:pt>
                <c:pt idx="187">
                  <c:v>-319.8710940000019</c:v>
                </c:pt>
                <c:pt idx="188">
                  <c:v>234.4101559999981</c:v>
                </c:pt>
                <c:pt idx="189">
                  <c:v>-30.339844000001904</c:v>
                </c:pt>
                <c:pt idx="190">
                  <c:v>-740.14843699999619</c:v>
                </c:pt>
                <c:pt idx="191">
                  <c:v>-672.9375</c:v>
                </c:pt>
                <c:pt idx="192">
                  <c:v>-450.73046800000157</c:v>
                </c:pt>
                <c:pt idx="193">
                  <c:v>-925</c:v>
                </c:pt>
                <c:pt idx="194">
                  <c:v>739.7382809999981</c:v>
                </c:pt>
                <c:pt idx="195">
                  <c:v>-404.8320309999981</c:v>
                </c:pt>
                <c:pt idx="196">
                  <c:v>-784.7617190000019</c:v>
                </c:pt>
                <c:pt idx="197">
                  <c:v>-31.160156000005372</c:v>
                </c:pt>
                <c:pt idx="198">
                  <c:v>-199.99218800000381</c:v>
                </c:pt>
                <c:pt idx="199">
                  <c:v>415.50781199999619</c:v>
                </c:pt>
                <c:pt idx="200">
                  <c:v>810.0625</c:v>
                </c:pt>
                <c:pt idx="201">
                  <c:v>-21.429687000003469</c:v>
                </c:pt>
                <c:pt idx="202">
                  <c:v>-1199.8125</c:v>
                </c:pt>
                <c:pt idx="203">
                  <c:v>273.2773440000019</c:v>
                </c:pt>
                <c:pt idx="204">
                  <c:v>1090.140625</c:v>
                </c:pt>
                <c:pt idx="205">
                  <c:v>-175.33984399999463</c:v>
                </c:pt>
                <c:pt idx="206">
                  <c:v>871.5429690000019</c:v>
                </c:pt>
                <c:pt idx="207">
                  <c:v>29.757812000003469</c:v>
                </c:pt>
                <c:pt idx="208">
                  <c:v>40.191405999998096</c:v>
                </c:pt>
                <c:pt idx="209">
                  <c:v>-71.667969000001904</c:v>
                </c:pt>
                <c:pt idx="210">
                  <c:v>354.14843800000381</c:v>
                </c:pt>
                <c:pt idx="211">
                  <c:v>-627.79296800000157</c:v>
                </c:pt>
                <c:pt idx="212">
                  <c:v>482.47265699999843</c:v>
                </c:pt>
                <c:pt idx="213">
                  <c:v>512.6875</c:v>
                </c:pt>
                <c:pt idx="214">
                  <c:v>26.878905999998096</c:v>
                </c:pt>
                <c:pt idx="215">
                  <c:v>-221.6601559999981</c:v>
                </c:pt>
                <c:pt idx="216">
                  <c:v>221.3789059999981</c:v>
                </c:pt>
                <c:pt idx="217">
                  <c:v>157.16015600000537</c:v>
                </c:pt>
                <c:pt idx="218">
                  <c:v>-649.8085940000019</c:v>
                </c:pt>
                <c:pt idx="219">
                  <c:v>-787.19140699999843</c:v>
                </c:pt>
                <c:pt idx="220">
                  <c:v>1440.8320319999984</c:v>
                </c:pt>
                <c:pt idx="221">
                  <c:v>91.019530999998096</c:v>
                </c:pt>
                <c:pt idx="222">
                  <c:v>-153.91796899999463</c:v>
                </c:pt>
                <c:pt idx="223">
                  <c:v>-2739.7226560000054</c:v>
                </c:pt>
                <c:pt idx="224">
                  <c:v>-1334.328125</c:v>
                </c:pt>
                <c:pt idx="225">
                  <c:v>-2846.71875</c:v>
                </c:pt>
                <c:pt idx="226">
                  <c:v>-3187.2773429999979</c:v>
                </c:pt>
                <c:pt idx="227">
                  <c:v>2206.7890629999965</c:v>
                </c:pt>
                <c:pt idx="228">
                  <c:v>-1635.6015620000035</c:v>
                </c:pt>
                <c:pt idx="229">
                  <c:v>2261.2597659999992</c:v>
                </c:pt>
                <c:pt idx="230">
                  <c:v>393</c:v>
                </c:pt>
                <c:pt idx="231">
                  <c:v>-728.96875</c:v>
                </c:pt>
                <c:pt idx="232">
                  <c:v>2058.5820310000017</c:v>
                </c:pt>
                <c:pt idx="233">
                  <c:v>-1105.4414060000017</c:v>
                </c:pt>
                <c:pt idx="234">
                  <c:v>-932.609375</c:v>
                </c:pt>
                <c:pt idx="235">
                  <c:v>-575.66992200000095</c:v>
                </c:pt>
                <c:pt idx="236">
                  <c:v>1559.830077999999</c:v>
                </c:pt>
                <c:pt idx="237">
                  <c:v>1381.1875</c:v>
                </c:pt>
                <c:pt idx="238">
                  <c:v>-1060.28125</c:v>
                </c:pt>
                <c:pt idx="239">
                  <c:v>1061.1796880000038</c:v>
                </c:pt>
                <c:pt idx="240">
                  <c:v>279.2382809999981</c:v>
                </c:pt>
                <c:pt idx="241">
                  <c:v>1094.4726559999981</c:v>
                </c:pt>
                <c:pt idx="242">
                  <c:v>280.86718700000347</c:v>
                </c:pt>
                <c:pt idx="243">
                  <c:v>139.4804690000019</c:v>
                </c:pt>
                <c:pt idx="244">
                  <c:v>719.86718799999653</c:v>
                </c:pt>
                <c:pt idx="245">
                  <c:v>-668.4492190000019</c:v>
                </c:pt>
                <c:pt idx="246">
                  <c:v>444.83984399999463</c:v>
                </c:pt>
                <c:pt idx="247">
                  <c:v>-291.0820309999981</c:v>
                </c:pt>
                <c:pt idx="248">
                  <c:v>372.64843700000347</c:v>
                </c:pt>
                <c:pt idx="249">
                  <c:v>900.34765600000537</c:v>
                </c:pt>
                <c:pt idx="250">
                  <c:v>-1530.96875</c:v>
                </c:pt>
                <c:pt idx="251">
                  <c:v>569.7695309999981</c:v>
                </c:pt>
                <c:pt idx="252">
                  <c:v>-227.69140600000537</c:v>
                </c:pt>
                <c:pt idx="253">
                  <c:v>-1424.03125</c:v>
                </c:pt>
                <c:pt idx="254">
                  <c:v>940.8007809999981</c:v>
                </c:pt>
                <c:pt idx="255">
                  <c:v>1552.7070309999981</c:v>
                </c:pt>
                <c:pt idx="256">
                  <c:v>-733.96875</c:v>
                </c:pt>
                <c:pt idx="257">
                  <c:v>366.92968700000347</c:v>
                </c:pt>
                <c:pt idx="258">
                  <c:v>-1035.6914060000054</c:v>
                </c:pt>
                <c:pt idx="259">
                  <c:v>2012.6796880000038</c:v>
                </c:pt>
                <c:pt idx="260">
                  <c:v>1169.03125</c:v>
                </c:pt>
              </c:numCache>
            </c:numRef>
          </c:xVal>
          <c:yVal>
            <c:numRef>
              <c:f>BSE!$I$2:$I$262</c:f>
              <c:numCache>
                <c:formatCode>General</c:formatCode>
                <c:ptCount val="261"/>
                <c:pt idx="0">
                  <c:v>-190.26953199999843</c:v>
                </c:pt>
                <c:pt idx="1">
                  <c:v>-56.451172000000952</c:v>
                </c:pt>
                <c:pt idx="2">
                  <c:v>-618.31054700000095</c:v>
                </c:pt>
                <c:pt idx="3">
                  <c:v>-741.09960900000078</c:v>
                </c:pt>
                <c:pt idx="4">
                  <c:v>-312.0898440000019</c:v>
                </c:pt>
                <c:pt idx="5">
                  <c:v>-83.759764999998879</c:v>
                </c:pt>
                <c:pt idx="6">
                  <c:v>-30.091796000000613</c:v>
                </c:pt>
                <c:pt idx="7">
                  <c:v>-1182.1894530000027</c:v>
                </c:pt>
                <c:pt idx="8">
                  <c:v>-563.421875</c:v>
                </c:pt>
                <c:pt idx="9">
                  <c:v>-127.67968799999653</c:v>
                </c:pt>
                <c:pt idx="10">
                  <c:v>-41.210938000000169</c:v>
                </c:pt>
                <c:pt idx="11">
                  <c:v>-385.34961000000112</c:v>
                </c:pt>
                <c:pt idx="12">
                  <c:v>-1712.830077999999</c:v>
                </c:pt>
                <c:pt idx="13">
                  <c:v>-65.330077999999048</c:v>
                </c:pt>
                <c:pt idx="14">
                  <c:v>-700.73828199999843</c:v>
                </c:pt>
                <c:pt idx="15">
                  <c:v>-72.570312000003469</c:v>
                </c:pt>
                <c:pt idx="16">
                  <c:v>-102.76953199999843</c:v>
                </c:pt>
                <c:pt idx="17">
                  <c:v>-34.199218999998266</c:v>
                </c:pt>
                <c:pt idx="18">
                  <c:v>-43.769530999998096</c:v>
                </c:pt>
                <c:pt idx="19">
                  <c:v>-209.97851599999922</c:v>
                </c:pt>
                <c:pt idx="20">
                  <c:v>-750.31054700000095</c:v>
                </c:pt>
                <c:pt idx="21">
                  <c:v>-44.75</c:v>
                </c:pt>
                <c:pt idx="22">
                  <c:v>-241.92968800000017</c:v>
                </c:pt>
                <c:pt idx="23">
                  <c:v>-493.91992200000095</c:v>
                </c:pt>
                <c:pt idx="24">
                  <c:v>-477.46093800000017</c:v>
                </c:pt>
                <c:pt idx="25">
                  <c:v>-337.45898400000078</c:v>
                </c:pt>
                <c:pt idx="26">
                  <c:v>-625.41015600000173</c:v>
                </c:pt>
                <c:pt idx="27">
                  <c:v>-23.830078999999387</c:v>
                </c:pt>
                <c:pt idx="28">
                  <c:v>-165.11132799999905</c:v>
                </c:pt>
                <c:pt idx="29">
                  <c:v>-469.66015600000173</c:v>
                </c:pt>
                <c:pt idx="30">
                  <c:v>-126.67968799999653</c:v>
                </c:pt>
                <c:pt idx="31">
                  <c:v>-663.2695309999981</c:v>
                </c:pt>
                <c:pt idx="32">
                  <c:v>-98.449218999998266</c:v>
                </c:pt>
                <c:pt idx="33">
                  <c:v>-258.75976500000252</c:v>
                </c:pt>
                <c:pt idx="34">
                  <c:v>-212.19921899999827</c:v>
                </c:pt>
                <c:pt idx="35">
                  <c:v>-210.25976599999922</c:v>
                </c:pt>
                <c:pt idx="36">
                  <c:v>-188.33984399999827</c:v>
                </c:pt>
                <c:pt idx="37">
                  <c:v>-206.5</c:v>
                </c:pt>
                <c:pt idx="38">
                  <c:v>-137.56054700000095</c:v>
                </c:pt>
                <c:pt idx="39">
                  <c:v>-137.16992200000095</c:v>
                </c:pt>
                <c:pt idx="40">
                  <c:v>-371.96093800000017</c:v>
                </c:pt>
                <c:pt idx="41">
                  <c:v>-49.470702999999048</c:v>
                </c:pt>
                <c:pt idx="42">
                  <c:v>-280.02929700000095</c:v>
                </c:pt>
                <c:pt idx="43">
                  <c:v>-179.61132799999905</c:v>
                </c:pt>
                <c:pt idx="44">
                  <c:v>-203.6992190000019</c:v>
                </c:pt>
                <c:pt idx="45">
                  <c:v>-764.95898400000078</c:v>
                </c:pt>
                <c:pt idx="46">
                  <c:v>-416.50976599999922</c:v>
                </c:pt>
                <c:pt idx="47">
                  <c:v>-543.04101599999922</c:v>
                </c:pt>
                <c:pt idx="48">
                  <c:v>-135.32031199999983</c:v>
                </c:pt>
                <c:pt idx="49">
                  <c:v>-315.140625</c:v>
                </c:pt>
                <c:pt idx="50">
                  <c:v>-755.65039000000252</c:v>
                </c:pt>
                <c:pt idx="51">
                  <c:v>-924.640625</c:v>
                </c:pt>
                <c:pt idx="52">
                  <c:v>-659.36914099999922</c:v>
                </c:pt>
                <c:pt idx="53">
                  <c:v>-27.609375</c:v>
                </c:pt>
                <c:pt idx="54">
                  <c:v>-538.66015699999843</c:v>
                </c:pt>
                <c:pt idx="55">
                  <c:v>-56.580077999999048</c:v>
                </c:pt>
                <c:pt idx="56">
                  <c:v>-248.29882799999905</c:v>
                </c:pt>
                <c:pt idx="57">
                  <c:v>-464.96093700000347</c:v>
                </c:pt>
                <c:pt idx="58">
                  <c:v>-52.138671000000613</c:v>
                </c:pt>
                <c:pt idx="59">
                  <c:v>-250.37890600000173</c:v>
                </c:pt>
                <c:pt idx="60">
                  <c:v>-221.68945299999905</c:v>
                </c:pt>
                <c:pt idx="61">
                  <c:v>-388.16992200000095</c:v>
                </c:pt>
                <c:pt idx="62">
                  <c:v>-97.929686999999831</c:v>
                </c:pt>
                <c:pt idx="63">
                  <c:v>-59.400390999999217</c:v>
                </c:pt>
                <c:pt idx="64">
                  <c:v>-153.02929700000095</c:v>
                </c:pt>
                <c:pt idx="65">
                  <c:v>-257.50976599999922</c:v>
                </c:pt>
                <c:pt idx="66">
                  <c:v>-172.3398440000019</c:v>
                </c:pt>
                <c:pt idx="67">
                  <c:v>-313.16992200000095</c:v>
                </c:pt>
                <c:pt idx="68">
                  <c:v>-151.93945300000269</c:v>
                </c:pt>
                <c:pt idx="69">
                  <c:v>-175.62890699999843</c:v>
                </c:pt>
                <c:pt idx="70">
                  <c:v>-278.08007799999905</c:v>
                </c:pt>
                <c:pt idx="71">
                  <c:v>-67.140625</c:v>
                </c:pt>
                <c:pt idx="72">
                  <c:v>-300.87109399999827</c:v>
                </c:pt>
                <c:pt idx="73">
                  <c:v>-377.3710940000019</c:v>
                </c:pt>
                <c:pt idx="74">
                  <c:v>-335.88867199999731</c:v>
                </c:pt>
                <c:pt idx="75">
                  <c:v>-265.82031199999983</c:v>
                </c:pt>
                <c:pt idx="76">
                  <c:v>-317.75</c:v>
                </c:pt>
                <c:pt idx="77">
                  <c:v>-178.27929700000095</c:v>
                </c:pt>
                <c:pt idx="78">
                  <c:v>-247.42968699999983</c:v>
                </c:pt>
                <c:pt idx="79">
                  <c:v>-45.859375</c:v>
                </c:pt>
                <c:pt idx="80">
                  <c:v>-59.271484000000783</c:v>
                </c:pt>
                <c:pt idx="81">
                  <c:v>-168.25976599999922</c:v>
                </c:pt>
                <c:pt idx="82">
                  <c:v>-204.36914000000252</c:v>
                </c:pt>
                <c:pt idx="83">
                  <c:v>-384.65820299999905</c:v>
                </c:pt>
                <c:pt idx="84">
                  <c:v>-373.35156300000017</c:v>
                </c:pt>
                <c:pt idx="85">
                  <c:v>-100.06835999999748</c:v>
                </c:pt>
                <c:pt idx="86">
                  <c:v>-89</c:v>
                </c:pt>
                <c:pt idx="87">
                  <c:v>-103.02929700000095</c:v>
                </c:pt>
                <c:pt idx="88">
                  <c:v>-362.77929700000095</c:v>
                </c:pt>
                <c:pt idx="89">
                  <c:v>-361.07031299999653</c:v>
                </c:pt>
                <c:pt idx="90">
                  <c:v>-1182.5507810000017</c:v>
                </c:pt>
                <c:pt idx="91">
                  <c:v>-412.83007799999905</c:v>
                </c:pt>
                <c:pt idx="92">
                  <c:v>-82.128905999998096</c:v>
                </c:pt>
                <c:pt idx="93">
                  <c:v>-51.869140000002517</c:v>
                </c:pt>
                <c:pt idx="94">
                  <c:v>-244.67968799999653</c:v>
                </c:pt>
                <c:pt idx="95">
                  <c:v>-83.5</c:v>
                </c:pt>
                <c:pt idx="96">
                  <c:v>-601.66992200000095</c:v>
                </c:pt>
                <c:pt idx="97">
                  <c:v>-732.79882800000269</c:v>
                </c:pt>
                <c:pt idx="98">
                  <c:v>-30.058594000001904</c:v>
                </c:pt>
                <c:pt idx="99">
                  <c:v>-75.900390999999217</c:v>
                </c:pt>
                <c:pt idx="100">
                  <c:v>-309.89843699999983</c:v>
                </c:pt>
                <c:pt idx="101">
                  <c:v>-129.2929690000019</c:v>
                </c:pt>
                <c:pt idx="102">
                  <c:v>-48.152343999994628</c:v>
                </c:pt>
                <c:pt idx="103">
                  <c:v>-551.390625</c:v>
                </c:pt>
                <c:pt idx="104">
                  <c:v>-178.01953199999843</c:v>
                </c:pt>
                <c:pt idx="105">
                  <c:v>-59.292969000001904</c:v>
                </c:pt>
                <c:pt idx="106">
                  <c:v>-937.20703199999843</c:v>
                </c:pt>
                <c:pt idx="107">
                  <c:v>-35.378906999998435</c:v>
                </c:pt>
                <c:pt idx="108">
                  <c:v>-158.99218799999653</c:v>
                </c:pt>
                <c:pt idx="109">
                  <c:v>-23.980469000001904</c:v>
                </c:pt>
                <c:pt idx="110">
                  <c:v>-81.140625</c:v>
                </c:pt>
                <c:pt idx="111">
                  <c:v>-35</c:v>
                </c:pt>
                <c:pt idx="112">
                  <c:v>-46.03125</c:v>
                </c:pt>
                <c:pt idx="113">
                  <c:v>-30.59375</c:v>
                </c:pt>
                <c:pt idx="114">
                  <c:v>-217.75</c:v>
                </c:pt>
                <c:pt idx="115">
                  <c:v>-1377.2304690000019</c:v>
                </c:pt>
                <c:pt idx="116">
                  <c:v>-868.4101559999981</c:v>
                </c:pt>
                <c:pt idx="117">
                  <c:v>-524.3164059999981</c:v>
                </c:pt>
                <c:pt idx="118">
                  <c:v>-25.453125</c:v>
                </c:pt>
                <c:pt idx="119">
                  <c:v>-563.84765699999843</c:v>
                </c:pt>
                <c:pt idx="120">
                  <c:v>-752.9882809999981</c:v>
                </c:pt>
                <c:pt idx="121">
                  <c:v>-901.32031299999653</c:v>
                </c:pt>
                <c:pt idx="122">
                  <c:v>-758.39062499999636</c:v>
                </c:pt>
                <c:pt idx="123">
                  <c:v>-402.359375</c:v>
                </c:pt>
                <c:pt idx="124">
                  <c:v>-70.542969000001904</c:v>
                </c:pt>
                <c:pt idx="125">
                  <c:v>-120.49218700000347</c:v>
                </c:pt>
                <c:pt idx="126">
                  <c:v>-176.2304690000019</c:v>
                </c:pt>
                <c:pt idx="127">
                  <c:v>-95.671875</c:v>
                </c:pt>
                <c:pt idx="128">
                  <c:v>-441.76953199999843</c:v>
                </c:pt>
                <c:pt idx="129">
                  <c:v>-60.359375</c:v>
                </c:pt>
                <c:pt idx="130">
                  <c:v>-1145.2304690000019</c:v>
                </c:pt>
                <c:pt idx="131">
                  <c:v>-93.058593999994628</c:v>
                </c:pt>
                <c:pt idx="132">
                  <c:v>-210.9570309999981</c:v>
                </c:pt>
                <c:pt idx="133">
                  <c:v>-184.8164059999981</c:v>
                </c:pt>
                <c:pt idx="134">
                  <c:v>-255.2695309999981</c:v>
                </c:pt>
                <c:pt idx="135">
                  <c:v>-51.660156000005372</c:v>
                </c:pt>
                <c:pt idx="136">
                  <c:v>-383.4882809999981</c:v>
                </c:pt>
                <c:pt idx="137">
                  <c:v>-141.85156299999653</c:v>
                </c:pt>
                <c:pt idx="138">
                  <c:v>-198.44140699999843</c:v>
                </c:pt>
                <c:pt idx="139">
                  <c:v>-251.5</c:v>
                </c:pt>
                <c:pt idx="140">
                  <c:v>-31.769531000005372</c:v>
                </c:pt>
                <c:pt idx="141">
                  <c:v>-155.71093800000381</c:v>
                </c:pt>
                <c:pt idx="142">
                  <c:v>-207</c:v>
                </c:pt>
                <c:pt idx="143">
                  <c:v>-74.441406999998435</c:v>
                </c:pt>
                <c:pt idx="144">
                  <c:v>-235.828125</c:v>
                </c:pt>
                <c:pt idx="145">
                  <c:v>-344.578125</c:v>
                </c:pt>
                <c:pt idx="146">
                  <c:v>-544.53125</c:v>
                </c:pt>
                <c:pt idx="147">
                  <c:v>-263.8789059999981</c:v>
                </c:pt>
                <c:pt idx="148">
                  <c:v>-1186.2070310000054</c:v>
                </c:pt>
                <c:pt idx="149">
                  <c:v>-718.359375</c:v>
                </c:pt>
                <c:pt idx="150">
                  <c:v>-2239.6523440000019</c:v>
                </c:pt>
                <c:pt idx="151">
                  <c:v>-124.77343799999653</c:v>
                </c:pt>
                <c:pt idx="152">
                  <c:v>-1289.8007819999984</c:v>
                </c:pt>
                <c:pt idx="153">
                  <c:v>-1399.3828119999962</c:v>
                </c:pt>
                <c:pt idx="154">
                  <c:v>-178.55078100000537</c:v>
                </c:pt>
                <c:pt idx="155">
                  <c:v>-143.6992190000019</c:v>
                </c:pt>
                <c:pt idx="156">
                  <c:v>-88.691406999998435</c:v>
                </c:pt>
                <c:pt idx="157">
                  <c:v>-837.8085940000019</c:v>
                </c:pt>
                <c:pt idx="158">
                  <c:v>-194.9179690000019</c:v>
                </c:pt>
                <c:pt idx="159">
                  <c:v>-772.9101559999981</c:v>
                </c:pt>
                <c:pt idx="160">
                  <c:v>-132.62890600000537</c:v>
                </c:pt>
                <c:pt idx="161">
                  <c:v>-812.91796800000157</c:v>
                </c:pt>
                <c:pt idx="162">
                  <c:v>-118.0625</c:v>
                </c:pt>
                <c:pt idx="163">
                  <c:v>-590.359375</c:v>
                </c:pt>
                <c:pt idx="164">
                  <c:v>-259.46875</c:v>
                </c:pt>
                <c:pt idx="165">
                  <c:v>-83.371094000001904</c:v>
                </c:pt>
                <c:pt idx="166">
                  <c:v>-675.49218700000347</c:v>
                </c:pt>
                <c:pt idx="167">
                  <c:v>-308.71093700000347</c:v>
                </c:pt>
                <c:pt idx="168">
                  <c:v>-625.69921899999463</c:v>
                </c:pt>
                <c:pt idx="169">
                  <c:v>-779.46093699999619</c:v>
                </c:pt>
                <c:pt idx="170">
                  <c:v>-111.58984399999463</c:v>
                </c:pt>
                <c:pt idx="171">
                  <c:v>-307.3007809999981</c:v>
                </c:pt>
                <c:pt idx="172">
                  <c:v>-158.82031200000347</c:v>
                </c:pt>
                <c:pt idx="173">
                  <c:v>-230.44921800000157</c:v>
                </c:pt>
                <c:pt idx="174">
                  <c:v>-400.10156299999653</c:v>
                </c:pt>
                <c:pt idx="175">
                  <c:v>-75.628906999998435</c:v>
                </c:pt>
                <c:pt idx="176">
                  <c:v>-407.9101559999981</c:v>
                </c:pt>
                <c:pt idx="177">
                  <c:v>-274.140625</c:v>
                </c:pt>
                <c:pt idx="178">
                  <c:v>-347.1679690000019</c:v>
                </c:pt>
                <c:pt idx="179">
                  <c:v>-194.890625</c:v>
                </c:pt>
                <c:pt idx="180">
                  <c:v>-226.6875</c:v>
                </c:pt>
                <c:pt idx="181">
                  <c:v>-1372.5507819999984</c:v>
                </c:pt>
                <c:pt idx="182">
                  <c:v>-70.359375</c:v>
                </c:pt>
                <c:pt idx="183">
                  <c:v>-690.24218799999653</c:v>
                </c:pt>
                <c:pt idx="184">
                  <c:v>-408.140625</c:v>
                </c:pt>
                <c:pt idx="185">
                  <c:v>-696.171875</c:v>
                </c:pt>
                <c:pt idx="186">
                  <c:v>-614.23828100000537</c:v>
                </c:pt>
                <c:pt idx="187">
                  <c:v>-444.1523440000019</c:v>
                </c:pt>
                <c:pt idx="188">
                  <c:v>-422.578125</c:v>
                </c:pt>
                <c:pt idx="189">
                  <c:v>-519.0195309999981</c:v>
                </c:pt>
                <c:pt idx="190">
                  <c:v>-740.14843699999619</c:v>
                </c:pt>
                <c:pt idx="191">
                  <c:v>-947.71875</c:v>
                </c:pt>
                <c:pt idx="192">
                  <c:v>-450.73046800000157</c:v>
                </c:pt>
                <c:pt idx="193">
                  <c:v>-925</c:v>
                </c:pt>
                <c:pt idx="194">
                  <c:v>-225.640625</c:v>
                </c:pt>
                <c:pt idx="195">
                  <c:v>-404.8320309999981</c:v>
                </c:pt>
                <c:pt idx="196">
                  <c:v>-1017.71875</c:v>
                </c:pt>
                <c:pt idx="197">
                  <c:v>-398.72265600000537</c:v>
                </c:pt>
                <c:pt idx="198">
                  <c:v>-206.609375</c:v>
                </c:pt>
                <c:pt idx="199">
                  <c:v>-50.160156999998435</c:v>
                </c:pt>
                <c:pt idx="200">
                  <c:v>-363.39843699999619</c:v>
                </c:pt>
                <c:pt idx="201">
                  <c:v>-618.55078100000537</c:v>
                </c:pt>
                <c:pt idx="202">
                  <c:v>-1250.4726559999981</c:v>
                </c:pt>
                <c:pt idx="203">
                  <c:v>-218.3320309999981</c:v>
                </c:pt>
                <c:pt idx="204">
                  <c:v>-62.679688000003807</c:v>
                </c:pt>
                <c:pt idx="205">
                  <c:v>-368.4101559999981</c:v>
                </c:pt>
                <c:pt idx="206">
                  <c:v>-227.1875</c:v>
                </c:pt>
                <c:pt idx="207">
                  <c:v>-425.71875</c:v>
                </c:pt>
                <c:pt idx="208">
                  <c:v>-293.36718800000381</c:v>
                </c:pt>
                <c:pt idx="209">
                  <c:v>-456.96875</c:v>
                </c:pt>
                <c:pt idx="210">
                  <c:v>-369.98046899999463</c:v>
                </c:pt>
                <c:pt idx="211">
                  <c:v>-648.83984300000157</c:v>
                </c:pt>
                <c:pt idx="212">
                  <c:v>-46.089843000001565</c:v>
                </c:pt>
                <c:pt idx="213">
                  <c:v>-128.421875</c:v>
                </c:pt>
                <c:pt idx="214">
                  <c:v>-127.8398440000019</c:v>
                </c:pt>
                <c:pt idx="215">
                  <c:v>-250.1210940000019</c:v>
                </c:pt>
                <c:pt idx="216">
                  <c:v>-175.390625</c:v>
                </c:pt>
                <c:pt idx="217">
                  <c:v>-118.55859399999463</c:v>
                </c:pt>
                <c:pt idx="218">
                  <c:v>-660.67968800000381</c:v>
                </c:pt>
                <c:pt idx="219">
                  <c:v>-792.78125</c:v>
                </c:pt>
                <c:pt idx="220">
                  <c:v>-263.578125</c:v>
                </c:pt>
                <c:pt idx="221">
                  <c:v>-451.5625</c:v>
                </c:pt>
                <c:pt idx="222">
                  <c:v>-250.21875</c:v>
                </c:pt>
                <c:pt idx="223">
                  <c:v>-2739.7226560000054</c:v>
                </c:pt>
                <c:pt idx="224">
                  <c:v>-1506.5507809999981</c:v>
                </c:pt>
                <c:pt idx="225">
                  <c:v>-2846.71875</c:v>
                </c:pt>
                <c:pt idx="226">
                  <c:v>-3187.2773429999979</c:v>
                </c:pt>
                <c:pt idx="227">
                  <c:v>-1310.4394530000027</c:v>
                </c:pt>
                <c:pt idx="228">
                  <c:v>-2179.9316400000025</c:v>
                </c:pt>
                <c:pt idx="229">
                  <c:v>-68.351561999999831</c:v>
                </c:pt>
                <c:pt idx="230">
                  <c:v>-130.00976599999922</c:v>
                </c:pt>
                <c:pt idx="231">
                  <c:v>-729.25</c:v>
                </c:pt>
                <c:pt idx="232">
                  <c:v>-169.6289059999981</c:v>
                </c:pt>
                <c:pt idx="233">
                  <c:v>-1105.4414060000017</c:v>
                </c:pt>
                <c:pt idx="234">
                  <c:v>-1747.7500000000036</c:v>
                </c:pt>
                <c:pt idx="235">
                  <c:v>-575.66992200000095</c:v>
                </c:pt>
                <c:pt idx="236">
                  <c:v>-56.419922000000952</c:v>
                </c:pt>
                <c:pt idx="237">
                  <c:v>-201.453125</c:v>
                </c:pt>
                <c:pt idx="238">
                  <c:v>-1146.9101559999981</c:v>
                </c:pt>
                <c:pt idx="239">
                  <c:v>-116.640625</c:v>
                </c:pt>
                <c:pt idx="240">
                  <c:v>-535.28125</c:v>
                </c:pt>
                <c:pt idx="241">
                  <c:v>-88.789062999996531</c:v>
                </c:pt>
                <c:pt idx="242">
                  <c:v>-234.10156299999653</c:v>
                </c:pt>
                <c:pt idx="243">
                  <c:v>-105.8398440000019</c:v>
                </c:pt>
                <c:pt idx="244">
                  <c:v>-106.83203100000537</c:v>
                </c:pt>
                <c:pt idx="245">
                  <c:v>-1010.140625</c:v>
                </c:pt>
                <c:pt idx="246">
                  <c:v>-180.828125</c:v>
                </c:pt>
                <c:pt idx="247">
                  <c:v>-678.92968699999619</c:v>
                </c:pt>
                <c:pt idx="248">
                  <c:v>-353.7929690000019</c:v>
                </c:pt>
                <c:pt idx="249">
                  <c:v>-112.2695309999981</c:v>
                </c:pt>
                <c:pt idx="250">
                  <c:v>-1652.9921870000035</c:v>
                </c:pt>
                <c:pt idx="251">
                  <c:v>-123.96875</c:v>
                </c:pt>
                <c:pt idx="252">
                  <c:v>-513.69140600000537</c:v>
                </c:pt>
                <c:pt idx="253">
                  <c:v>-1602.1015630000038</c:v>
                </c:pt>
                <c:pt idx="254">
                  <c:v>-41.839844000001904</c:v>
                </c:pt>
                <c:pt idx="255">
                  <c:v>-75.871094000001904</c:v>
                </c:pt>
                <c:pt idx="256">
                  <c:v>-1065.0703119999962</c:v>
                </c:pt>
                <c:pt idx="257">
                  <c:v>-290.5195309999981</c:v>
                </c:pt>
                <c:pt idx="258">
                  <c:v>-1110.328125</c:v>
                </c:pt>
                <c:pt idx="259">
                  <c:v>-61.871093999994628</c:v>
                </c:pt>
                <c:pt idx="260">
                  <c:v>-265.46875</c:v>
                </c:pt>
              </c:numCache>
            </c:numRef>
          </c:yVal>
          <c:smooth val="0"/>
          <c:extLst>
            <c:ext xmlns:c16="http://schemas.microsoft.com/office/drawing/2014/chart" uri="{C3380CC4-5D6E-409C-BE32-E72D297353CC}">
              <c16:uniqueId val="{00000001-A5D9-42CE-B59F-4A999EE10FAC}"/>
            </c:ext>
          </c:extLst>
        </c:ser>
        <c:dLbls>
          <c:showLegendKey val="0"/>
          <c:showVal val="0"/>
          <c:showCatName val="0"/>
          <c:showSerName val="0"/>
          <c:showPercent val="0"/>
          <c:showBubbleSize val="0"/>
        </c:dLbls>
        <c:axId val="35990912"/>
        <c:axId val="35993088"/>
      </c:scatterChart>
      <c:valAx>
        <c:axId val="359909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3088"/>
        <c:crosses val="autoZero"/>
        <c:crossBetween val="midCat"/>
      </c:valAx>
      <c:valAx>
        <c:axId val="359930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0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NSE VS INR P/L</a:t>
            </a:r>
          </a:p>
        </c:rich>
      </c:tx>
      <c:overlay val="0"/>
    </c:title>
    <c:autoTitleDeleted val="0"/>
    <c:plotArea>
      <c:layout/>
      <c:scatterChart>
        <c:scatterStyle val="lineMarker"/>
        <c:varyColors val="0"/>
        <c:ser>
          <c:idx val="0"/>
          <c:order val="0"/>
          <c:spPr>
            <a:ln w="19050">
              <a:noFill/>
            </a:ln>
          </c:spPr>
          <c:trendline>
            <c:spPr>
              <a:ln w="50800">
                <a:solidFill>
                  <a:schemeClr val="accent2"/>
                </a:solidFill>
              </a:ln>
              <a:effectLst>
                <a:outerShdw blurRad="50800" dist="50800" dir="5400000" algn="ctr" rotWithShape="0">
                  <a:schemeClr val="bg1"/>
                </a:outerShdw>
              </a:effectLst>
            </c:spPr>
            <c:trendlineType val="linear"/>
            <c:dispRSqr val="1"/>
            <c:dispEq val="1"/>
            <c:trendlineLbl>
              <c:layout>
                <c:manualLayout>
                  <c:x val="-0.11641400579271358"/>
                  <c:y val="-0.63304985966565874"/>
                </c:manualLayout>
              </c:layout>
              <c:numFmt formatCode="General" sourceLinked="0"/>
              <c:txPr>
                <a:bodyPr/>
                <a:lstStyle/>
                <a:p>
                  <a:pPr>
                    <a:defRPr sz="1400"/>
                  </a:pPr>
                  <a:endParaRPr lang="en-US"/>
                </a:p>
              </c:txPr>
            </c:trendlineLbl>
          </c:trendline>
          <c:xVal>
            <c:numRef>
              <c:f>NSE!$H$2:$H$262</c:f>
              <c:numCache>
                <c:formatCode>General</c:formatCode>
                <c:ptCount val="261"/>
                <c:pt idx="0">
                  <c:v>123.5996099999993</c:v>
                </c:pt>
                <c:pt idx="1">
                  <c:v>73.200195000000349</c:v>
                </c:pt>
                <c:pt idx="2">
                  <c:v>-154.35009799999989</c:v>
                </c:pt>
                <c:pt idx="3">
                  <c:v>-206.0996099999993</c:v>
                </c:pt>
                <c:pt idx="4">
                  <c:v>203.75</c:v>
                </c:pt>
                <c:pt idx="5">
                  <c:v>115.39990299999954</c:v>
                </c:pt>
                <c:pt idx="6">
                  <c:v>83.14990299999954</c:v>
                </c:pt>
                <c:pt idx="7">
                  <c:v>-323.19970699999976</c:v>
                </c:pt>
                <c:pt idx="8">
                  <c:v>-89.650390000000698</c:v>
                </c:pt>
                <c:pt idx="9">
                  <c:v>2.10009700000046</c:v>
                </c:pt>
                <c:pt idx="10">
                  <c:v>94.799804999999651</c:v>
                </c:pt>
                <c:pt idx="11">
                  <c:v>-100.39990200000011</c:v>
                </c:pt>
                <c:pt idx="12">
                  <c:v>-508.75</c:v>
                </c:pt>
                <c:pt idx="13">
                  <c:v>153.39990200000011</c:v>
                </c:pt>
                <c:pt idx="14">
                  <c:v>-179.10009799999989</c:v>
                </c:pt>
                <c:pt idx="15">
                  <c:v>434.89990299999954</c:v>
                </c:pt>
                <c:pt idx="16">
                  <c:v>23.800293000000238</c:v>
                </c:pt>
                <c:pt idx="17">
                  <c:v>61.75</c:v>
                </c:pt>
                <c:pt idx="18">
                  <c:v>97.299804999999651</c:v>
                </c:pt>
                <c:pt idx="19">
                  <c:v>-27.950195000000349</c:v>
                </c:pt>
                <c:pt idx="20">
                  <c:v>-177.94970699999976</c:v>
                </c:pt>
                <c:pt idx="21">
                  <c:v>272.6503900000007</c:v>
                </c:pt>
                <c:pt idx="22">
                  <c:v>-8.85009700000046</c:v>
                </c:pt>
                <c:pt idx="23">
                  <c:v>-45</c:v>
                </c:pt>
                <c:pt idx="24">
                  <c:v>-89.25</c:v>
                </c:pt>
                <c:pt idx="25">
                  <c:v>59.649902000000111</c:v>
                </c:pt>
                <c:pt idx="26">
                  <c:v>-81.5</c:v>
                </c:pt>
                <c:pt idx="27">
                  <c:v>342.69970699999976</c:v>
                </c:pt>
                <c:pt idx="28">
                  <c:v>54.299805000000561</c:v>
                </c:pt>
                <c:pt idx="29">
                  <c:v>-58.700195000000349</c:v>
                </c:pt>
                <c:pt idx="30">
                  <c:v>67.950195000000349</c:v>
                </c:pt>
                <c:pt idx="31">
                  <c:v>-27.149902000000111</c:v>
                </c:pt>
                <c:pt idx="32">
                  <c:v>288.99951100000089</c:v>
                </c:pt>
                <c:pt idx="33">
                  <c:v>-53.549805000000561</c:v>
                </c:pt>
                <c:pt idx="34">
                  <c:v>128.05078199999843</c:v>
                </c:pt>
                <c:pt idx="35">
                  <c:v>-22.849610000001121</c:v>
                </c:pt>
                <c:pt idx="36">
                  <c:v>118.54980500000056</c:v>
                </c:pt>
                <c:pt idx="37">
                  <c:v>28.850585999998657</c:v>
                </c:pt>
                <c:pt idx="38">
                  <c:v>-120.69921800000157</c:v>
                </c:pt>
                <c:pt idx="39">
                  <c:v>-3.3496090000007825</c:v>
                </c:pt>
                <c:pt idx="40">
                  <c:v>-94.450194999999439</c:v>
                </c:pt>
                <c:pt idx="41">
                  <c:v>225.90039099999922</c:v>
                </c:pt>
                <c:pt idx="42">
                  <c:v>14</c:v>
                </c:pt>
                <c:pt idx="43">
                  <c:v>46.899414000001343</c:v>
                </c:pt>
                <c:pt idx="44">
                  <c:v>43.099610000001121</c:v>
                </c:pt>
                <c:pt idx="45">
                  <c:v>-196.75</c:v>
                </c:pt>
                <c:pt idx="46">
                  <c:v>31.449218000001565</c:v>
                </c:pt>
                <c:pt idx="47">
                  <c:v>-151.94921800000157</c:v>
                </c:pt>
                <c:pt idx="48">
                  <c:v>80.099610000001121</c:v>
                </c:pt>
                <c:pt idx="49">
                  <c:v>-71.849609000000783</c:v>
                </c:pt>
                <c:pt idx="50">
                  <c:v>-219.40039099999922</c:v>
                </c:pt>
                <c:pt idx="51">
                  <c:v>-239.45019499999944</c:v>
                </c:pt>
                <c:pt idx="52">
                  <c:v>-210.74951100000089</c:v>
                </c:pt>
                <c:pt idx="53">
                  <c:v>12.199706999999762</c:v>
                </c:pt>
                <c:pt idx="54">
                  <c:v>6.14990299999954</c:v>
                </c:pt>
                <c:pt idx="55">
                  <c:v>173</c:v>
                </c:pt>
                <c:pt idx="56">
                  <c:v>-91.200195999998869</c:v>
                </c:pt>
                <c:pt idx="57">
                  <c:v>-140.25</c:v>
                </c:pt>
                <c:pt idx="58">
                  <c:v>220.69970699999976</c:v>
                </c:pt>
                <c:pt idx="59">
                  <c:v>33.700195999999778</c:v>
                </c:pt>
                <c:pt idx="60">
                  <c:v>141</c:v>
                </c:pt>
                <c:pt idx="61">
                  <c:v>-41.600585999998657</c:v>
                </c:pt>
                <c:pt idx="62">
                  <c:v>311.65039099999922</c:v>
                </c:pt>
                <c:pt idx="63">
                  <c:v>105.40038999999888</c:v>
                </c:pt>
                <c:pt idx="64">
                  <c:v>8.0996100000011211</c:v>
                </c:pt>
                <c:pt idx="65">
                  <c:v>1.9003899999988789</c:v>
                </c:pt>
                <c:pt idx="66">
                  <c:v>120.95019499999944</c:v>
                </c:pt>
                <c:pt idx="67">
                  <c:v>-46.150389999998879</c:v>
                </c:pt>
                <c:pt idx="68">
                  <c:v>19.450195999999778</c:v>
                </c:pt>
                <c:pt idx="69">
                  <c:v>68.399414000001343</c:v>
                </c:pt>
                <c:pt idx="70">
                  <c:v>-58.950194999999439</c:v>
                </c:pt>
                <c:pt idx="71">
                  <c:v>80.299805000000561</c:v>
                </c:pt>
                <c:pt idx="72">
                  <c:v>-22.299804000000222</c:v>
                </c:pt>
                <c:pt idx="73">
                  <c:v>-74.799804000000222</c:v>
                </c:pt>
                <c:pt idx="74">
                  <c:v>-25.349609000000783</c:v>
                </c:pt>
                <c:pt idx="75">
                  <c:v>168.70019599999978</c:v>
                </c:pt>
                <c:pt idx="76">
                  <c:v>-54.549804000000222</c:v>
                </c:pt>
                <c:pt idx="77">
                  <c:v>89.450195999999778</c:v>
                </c:pt>
                <c:pt idx="78">
                  <c:v>-5.6494140000013431</c:v>
                </c:pt>
                <c:pt idx="79">
                  <c:v>114.84960900000078</c:v>
                </c:pt>
                <c:pt idx="80">
                  <c:v>93.450194999999439</c:v>
                </c:pt>
                <c:pt idx="81">
                  <c:v>11.950194999999439</c:v>
                </c:pt>
                <c:pt idx="82">
                  <c:v>-58.650389999998879</c:v>
                </c:pt>
                <c:pt idx="83">
                  <c:v>-51.450195999999778</c:v>
                </c:pt>
                <c:pt idx="84">
                  <c:v>-73.149414000001343</c:v>
                </c:pt>
                <c:pt idx="85">
                  <c:v>77.849610000001121</c:v>
                </c:pt>
                <c:pt idx="86">
                  <c:v>167.04980400000022</c:v>
                </c:pt>
                <c:pt idx="87">
                  <c:v>7.0996090000007825</c:v>
                </c:pt>
                <c:pt idx="88">
                  <c:v>77.700194999999439</c:v>
                </c:pt>
                <c:pt idx="89">
                  <c:v>31.700195999999778</c:v>
                </c:pt>
                <c:pt idx="90">
                  <c:v>-364</c:v>
                </c:pt>
                <c:pt idx="91">
                  <c:v>81.650390999999217</c:v>
                </c:pt>
                <c:pt idx="92">
                  <c:v>-7.2001949999994395</c:v>
                </c:pt>
                <c:pt idx="93">
                  <c:v>67.25</c:v>
                </c:pt>
                <c:pt idx="94">
                  <c:v>-49.350585999998657</c:v>
                </c:pt>
                <c:pt idx="95">
                  <c:v>113.65039099999922</c:v>
                </c:pt>
                <c:pt idx="96">
                  <c:v>-168.69921800000157</c:v>
                </c:pt>
                <c:pt idx="97">
                  <c:v>-171.5</c:v>
                </c:pt>
                <c:pt idx="98">
                  <c:v>86.400389999998879</c:v>
                </c:pt>
                <c:pt idx="99">
                  <c:v>179.25</c:v>
                </c:pt>
                <c:pt idx="100">
                  <c:v>-60.850585999998657</c:v>
                </c:pt>
                <c:pt idx="101">
                  <c:v>146.39941400000134</c:v>
                </c:pt>
                <c:pt idx="102">
                  <c:v>98.650390999999217</c:v>
                </c:pt>
                <c:pt idx="103">
                  <c:v>-110</c:v>
                </c:pt>
                <c:pt idx="104">
                  <c:v>-38.400390999999217</c:v>
                </c:pt>
                <c:pt idx="105">
                  <c:v>102.5</c:v>
                </c:pt>
                <c:pt idx="106">
                  <c:v>-239.25</c:v>
                </c:pt>
                <c:pt idx="107">
                  <c:v>90.600585999998657</c:v>
                </c:pt>
                <c:pt idx="108">
                  <c:v>22.75</c:v>
                </c:pt>
                <c:pt idx="109">
                  <c:v>229.90039099999922</c:v>
                </c:pt>
                <c:pt idx="110">
                  <c:v>18.400389999998879</c:v>
                </c:pt>
                <c:pt idx="111">
                  <c:v>81.299804000000222</c:v>
                </c:pt>
                <c:pt idx="112">
                  <c:v>89.549805000000561</c:v>
                </c:pt>
                <c:pt idx="113">
                  <c:v>176.20019499999944</c:v>
                </c:pt>
                <c:pt idx="114">
                  <c:v>186.45019599999978</c:v>
                </c:pt>
                <c:pt idx="115">
                  <c:v>-318.75</c:v>
                </c:pt>
                <c:pt idx="116">
                  <c:v>-149.34961000000112</c:v>
                </c:pt>
                <c:pt idx="117">
                  <c:v>-65.900389999998879</c:v>
                </c:pt>
                <c:pt idx="118">
                  <c:v>2.1494140000013431</c:v>
                </c:pt>
                <c:pt idx="119">
                  <c:v>-68.200195999999778</c:v>
                </c:pt>
                <c:pt idx="120">
                  <c:v>-201.45019599999978</c:v>
                </c:pt>
                <c:pt idx="121">
                  <c:v>-106.44921800000157</c:v>
                </c:pt>
                <c:pt idx="122">
                  <c:v>-217.29980400000022</c:v>
                </c:pt>
                <c:pt idx="123">
                  <c:v>124.54980400000022</c:v>
                </c:pt>
                <c:pt idx="124">
                  <c:v>179.94921800000157</c:v>
                </c:pt>
                <c:pt idx="125">
                  <c:v>146.89941400000134</c:v>
                </c:pt>
                <c:pt idx="126">
                  <c:v>165.75</c:v>
                </c:pt>
                <c:pt idx="127">
                  <c:v>99.5</c:v>
                </c:pt>
                <c:pt idx="128">
                  <c:v>-87.5</c:v>
                </c:pt>
                <c:pt idx="129">
                  <c:v>153.34960900000078</c:v>
                </c:pt>
                <c:pt idx="130">
                  <c:v>-218.75</c:v>
                </c:pt>
                <c:pt idx="131">
                  <c:v>-11.549804000000222</c:v>
                </c:pt>
                <c:pt idx="132">
                  <c:v>47.850585999998657</c:v>
                </c:pt>
                <c:pt idx="133">
                  <c:v>1.700195999999778</c:v>
                </c:pt>
                <c:pt idx="134">
                  <c:v>35.850585999998657</c:v>
                </c:pt>
                <c:pt idx="135">
                  <c:v>-8.3505859999986569</c:v>
                </c:pt>
                <c:pt idx="136">
                  <c:v>-108.60058599999866</c:v>
                </c:pt>
                <c:pt idx="137">
                  <c:v>40.300781999998435</c:v>
                </c:pt>
                <c:pt idx="138">
                  <c:v>180.60058599999866</c:v>
                </c:pt>
                <c:pt idx="139">
                  <c:v>-8.75</c:v>
                </c:pt>
                <c:pt idx="140">
                  <c:v>258.5</c:v>
                </c:pt>
                <c:pt idx="141">
                  <c:v>64.149414000001343</c:v>
                </c:pt>
                <c:pt idx="142">
                  <c:v>28</c:v>
                </c:pt>
                <c:pt idx="143">
                  <c:v>101.15039099999922</c:v>
                </c:pt>
                <c:pt idx="144">
                  <c:v>55</c:v>
                </c:pt>
                <c:pt idx="145">
                  <c:v>74.650390999999217</c:v>
                </c:pt>
                <c:pt idx="146">
                  <c:v>-162.70019599999978</c:v>
                </c:pt>
                <c:pt idx="147">
                  <c:v>-55.049805000000561</c:v>
                </c:pt>
                <c:pt idx="148">
                  <c:v>-321.85058599999866</c:v>
                </c:pt>
                <c:pt idx="149">
                  <c:v>-233.95019599999978</c:v>
                </c:pt>
                <c:pt idx="150">
                  <c:v>-614.45019599999978</c:v>
                </c:pt>
                <c:pt idx="151">
                  <c:v>162.34960900000078</c:v>
                </c:pt>
                <c:pt idx="152">
                  <c:v>-220.65038999999888</c:v>
                </c:pt>
                <c:pt idx="153">
                  <c:v>-375.84960900000078</c:v>
                </c:pt>
                <c:pt idx="154">
                  <c:v>474.90039099999922</c:v>
                </c:pt>
                <c:pt idx="155">
                  <c:v>26.450194999999439</c:v>
                </c:pt>
                <c:pt idx="156">
                  <c:v>74.400389999998879</c:v>
                </c:pt>
                <c:pt idx="157">
                  <c:v>-204.5</c:v>
                </c:pt>
                <c:pt idx="158">
                  <c:v>308.45019499999944</c:v>
                </c:pt>
                <c:pt idx="159">
                  <c:v>-237</c:v>
                </c:pt>
                <c:pt idx="160">
                  <c:v>296.75</c:v>
                </c:pt>
                <c:pt idx="161">
                  <c:v>-99.200194999999439</c:v>
                </c:pt>
                <c:pt idx="162">
                  <c:v>79</c:v>
                </c:pt>
                <c:pt idx="163">
                  <c:v>-185.85058599999866</c:v>
                </c:pt>
                <c:pt idx="164">
                  <c:v>-9.8994140000013431</c:v>
                </c:pt>
                <c:pt idx="165">
                  <c:v>99.950194999999439</c:v>
                </c:pt>
                <c:pt idx="166">
                  <c:v>-138.79980400000022</c:v>
                </c:pt>
                <c:pt idx="167">
                  <c:v>101.20019599999978</c:v>
                </c:pt>
                <c:pt idx="168">
                  <c:v>66.849609000000783</c:v>
                </c:pt>
                <c:pt idx="169">
                  <c:v>-206.5</c:v>
                </c:pt>
                <c:pt idx="170">
                  <c:v>53</c:v>
                </c:pt>
                <c:pt idx="171">
                  <c:v>50.25</c:v>
                </c:pt>
                <c:pt idx="172">
                  <c:v>170.55078199999843</c:v>
                </c:pt>
                <c:pt idx="173">
                  <c:v>358.09960900000078</c:v>
                </c:pt>
                <c:pt idx="174">
                  <c:v>-16.949218000001565</c:v>
                </c:pt>
                <c:pt idx="175">
                  <c:v>228.25</c:v>
                </c:pt>
                <c:pt idx="176">
                  <c:v>0.75</c:v>
                </c:pt>
                <c:pt idx="177">
                  <c:v>-60.899414000001343</c:v>
                </c:pt>
                <c:pt idx="178">
                  <c:v>85.799805000000561</c:v>
                </c:pt>
                <c:pt idx="179">
                  <c:v>27.600585999998657</c:v>
                </c:pt>
                <c:pt idx="180">
                  <c:v>-36.5</c:v>
                </c:pt>
                <c:pt idx="181">
                  <c:v>-326.89941400000134</c:v>
                </c:pt>
                <c:pt idx="182">
                  <c:v>148.45019599999978</c:v>
                </c:pt>
                <c:pt idx="183">
                  <c:v>192.19921800000157</c:v>
                </c:pt>
                <c:pt idx="184">
                  <c:v>67.299805000000561</c:v>
                </c:pt>
                <c:pt idx="185">
                  <c:v>-83.099609000000783</c:v>
                </c:pt>
                <c:pt idx="186">
                  <c:v>-111.60058599999866</c:v>
                </c:pt>
                <c:pt idx="187">
                  <c:v>-119.90039099999922</c:v>
                </c:pt>
                <c:pt idx="188">
                  <c:v>63.049804000000222</c:v>
                </c:pt>
                <c:pt idx="189">
                  <c:v>-28.75</c:v>
                </c:pt>
                <c:pt idx="190">
                  <c:v>-217.90039099999922</c:v>
                </c:pt>
                <c:pt idx="191">
                  <c:v>-195.5</c:v>
                </c:pt>
                <c:pt idx="192">
                  <c:v>-108.54980400000022</c:v>
                </c:pt>
                <c:pt idx="193">
                  <c:v>-310.15039099999922</c:v>
                </c:pt>
                <c:pt idx="194">
                  <c:v>213.85058599999866</c:v>
                </c:pt>
                <c:pt idx="195">
                  <c:v>-61.850585999998657</c:v>
                </c:pt>
                <c:pt idx="196">
                  <c:v>-265.45019599999978</c:v>
                </c:pt>
                <c:pt idx="197">
                  <c:v>22.950194999999439</c:v>
                </c:pt>
                <c:pt idx="198">
                  <c:v>-14.75</c:v>
                </c:pt>
                <c:pt idx="199">
                  <c:v>139.20019599999978</c:v>
                </c:pt>
                <c:pt idx="200">
                  <c:v>279.35058599999866</c:v>
                </c:pt>
                <c:pt idx="201">
                  <c:v>-30.299804000000222</c:v>
                </c:pt>
                <c:pt idx="202">
                  <c:v>-316.40039099999922</c:v>
                </c:pt>
                <c:pt idx="203">
                  <c:v>108.84961000000112</c:v>
                </c:pt>
                <c:pt idx="204">
                  <c:v>325.94921800000157</c:v>
                </c:pt>
                <c:pt idx="205">
                  <c:v>-77.949218000001565</c:v>
                </c:pt>
                <c:pt idx="206">
                  <c:v>263.44921800000157</c:v>
                </c:pt>
                <c:pt idx="207">
                  <c:v>-20.75</c:v>
                </c:pt>
                <c:pt idx="208">
                  <c:v>16.25</c:v>
                </c:pt>
                <c:pt idx="209">
                  <c:v>-0.75</c:v>
                </c:pt>
                <c:pt idx="210">
                  <c:v>133.59961000000112</c:v>
                </c:pt>
                <c:pt idx="211">
                  <c:v>-215.54980500000056</c:v>
                </c:pt>
                <c:pt idx="212">
                  <c:v>147.60058599999866</c:v>
                </c:pt>
                <c:pt idx="213">
                  <c:v>140.45019599999978</c:v>
                </c:pt>
                <c:pt idx="214">
                  <c:v>10.349610000001121</c:v>
                </c:pt>
                <c:pt idx="215">
                  <c:v>-48.25</c:v>
                </c:pt>
                <c:pt idx="216">
                  <c:v>86.200195999999778</c:v>
                </c:pt>
                <c:pt idx="217">
                  <c:v>55.649414000001343</c:v>
                </c:pt>
                <c:pt idx="218">
                  <c:v>-182.25</c:v>
                </c:pt>
                <c:pt idx="219">
                  <c:v>-235</c:v>
                </c:pt>
                <c:pt idx="220">
                  <c:v>470.89941400000134</c:v>
                </c:pt>
                <c:pt idx="221">
                  <c:v>11.100585999998657</c:v>
                </c:pt>
                <c:pt idx="222">
                  <c:v>-50.950195999999778</c:v>
                </c:pt>
                <c:pt idx="223">
                  <c:v>-810.79980500000056</c:v>
                </c:pt>
                <c:pt idx="224">
                  <c:v>-397.89941400000134</c:v>
                </c:pt>
                <c:pt idx="225">
                  <c:v>-786.84961000000112</c:v>
                </c:pt>
                <c:pt idx="226">
                  <c:v>-842.34961000000112</c:v>
                </c:pt>
                <c:pt idx="227">
                  <c:v>714.54980499999965</c:v>
                </c:pt>
                <c:pt idx="228">
                  <c:v>-302.15038999999979</c:v>
                </c:pt>
                <c:pt idx="229">
                  <c:v>665.60058599999866</c:v>
                </c:pt>
                <c:pt idx="230">
                  <c:v>162.79980500000056</c:v>
                </c:pt>
                <c:pt idx="231">
                  <c:v>-235.79980400000022</c:v>
                </c:pt>
                <c:pt idx="232">
                  <c:v>600.20019599999978</c:v>
                </c:pt>
                <c:pt idx="233">
                  <c:v>-282</c:v>
                </c:pt>
                <c:pt idx="234">
                  <c:v>-211.30078199999843</c:v>
                </c:pt>
                <c:pt idx="235">
                  <c:v>-119.04980500000056</c:v>
                </c:pt>
                <c:pt idx="236">
                  <c:v>480.54980500000056</c:v>
                </c:pt>
                <c:pt idx="237">
                  <c:v>415.30078199999843</c:v>
                </c:pt>
                <c:pt idx="238">
                  <c:v>-353.84960900000078</c:v>
                </c:pt>
                <c:pt idx="239">
                  <c:v>325.05078199999843</c:v>
                </c:pt>
                <c:pt idx="240">
                  <c:v>64.25</c:v>
                </c:pt>
                <c:pt idx="241">
                  <c:v>295.39941400000134</c:v>
                </c:pt>
                <c:pt idx="242">
                  <c:v>44.200195999999778</c:v>
                </c:pt>
                <c:pt idx="243">
                  <c:v>49.850585999998657</c:v>
                </c:pt>
                <c:pt idx="244">
                  <c:v>194.70019599999978</c:v>
                </c:pt>
                <c:pt idx="245">
                  <c:v>-151.54980500000056</c:v>
                </c:pt>
                <c:pt idx="246">
                  <c:v>156.5</c:v>
                </c:pt>
                <c:pt idx="247">
                  <c:v>-91.849609000000783</c:v>
                </c:pt>
                <c:pt idx="248">
                  <c:v>122.69921800000157</c:v>
                </c:pt>
                <c:pt idx="249">
                  <c:v>235.59960900000078</c:v>
                </c:pt>
                <c:pt idx="250">
                  <c:v>-443.70019599999978</c:v>
                </c:pt>
                <c:pt idx="251">
                  <c:v>104.85058599999866</c:v>
                </c:pt>
                <c:pt idx="252">
                  <c:v>-35.200195999999778</c:v>
                </c:pt>
                <c:pt idx="253">
                  <c:v>-453.54980500000056</c:v>
                </c:pt>
                <c:pt idx="254">
                  <c:v>276.10058599999866</c:v>
                </c:pt>
                <c:pt idx="255">
                  <c:v>426.40038999999888</c:v>
                </c:pt>
                <c:pt idx="256">
                  <c:v>-211.09961000000112</c:v>
                </c:pt>
                <c:pt idx="257">
                  <c:v>51.149414000001343</c:v>
                </c:pt>
                <c:pt idx="258">
                  <c:v>-295</c:v>
                </c:pt>
                <c:pt idx="259">
                  <c:v>566.20019599999978</c:v>
                </c:pt>
                <c:pt idx="260">
                  <c:v>320.54980400000022</c:v>
                </c:pt>
              </c:numCache>
            </c:numRef>
          </c:xVal>
          <c:yVal>
            <c:numRef>
              <c:f>NSE!$I$2:$I$262</c:f>
              <c:numCache>
                <c:formatCode>General</c:formatCode>
                <c:ptCount val="261"/>
                <c:pt idx="0">
                  <c:v>3.3996000000001914E-2</c:v>
                </c:pt>
                <c:pt idx="1">
                  <c:v>0.45800099999999588</c:v>
                </c:pt>
                <c:pt idx="2">
                  <c:v>0.14299699999999405</c:v>
                </c:pt>
                <c:pt idx="3">
                  <c:v>0.13600099999999316</c:v>
                </c:pt>
                <c:pt idx="4">
                  <c:v>-0.68199899999999047</c:v>
                </c:pt>
                <c:pt idx="5">
                  <c:v>-0.30799899999999525</c:v>
                </c:pt>
                <c:pt idx="6">
                  <c:v>0.23300199999999904</c:v>
                </c:pt>
                <c:pt idx="7">
                  <c:v>0.727997000000002</c:v>
                </c:pt>
                <c:pt idx="8">
                  <c:v>0.46400500000000022</c:v>
                </c:pt>
                <c:pt idx="9">
                  <c:v>-0.22599800000000414</c:v>
                </c:pt>
                <c:pt idx="10">
                  <c:v>0.55200200000000166</c:v>
                </c:pt>
                <c:pt idx="11">
                  <c:v>-6.8000999999995315E-2</c:v>
                </c:pt>
                <c:pt idx="12">
                  <c:v>0.67199700000000462</c:v>
                </c:pt>
                <c:pt idx="13">
                  <c:v>0.42700200000000166</c:v>
                </c:pt>
                <c:pt idx="14">
                  <c:v>0.31699400000000821</c:v>
                </c:pt>
                <c:pt idx="15">
                  <c:v>-1.5870049999999907</c:v>
                </c:pt>
                <c:pt idx="16">
                  <c:v>0.37899799999999573</c:v>
                </c:pt>
                <c:pt idx="17">
                  <c:v>-0.53700300000001278</c:v>
                </c:pt>
                <c:pt idx="18">
                  <c:v>0.53099900000000844</c:v>
                </c:pt>
                <c:pt idx="19">
                  <c:v>-0.54899600000000248</c:v>
                </c:pt>
                <c:pt idx="20">
                  <c:v>0.18599700000000041</c:v>
                </c:pt>
                <c:pt idx="21">
                  <c:v>9.3001999999998475E-2</c:v>
                </c:pt>
                <c:pt idx="22">
                  <c:v>-0.14099900000000787</c:v>
                </c:pt>
                <c:pt idx="23">
                  <c:v>-0.23500100000001112</c:v>
                </c:pt>
                <c:pt idx="24">
                  <c:v>0.18399800000000255</c:v>
                </c:pt>
                <c:pt idx="25">
                  <c:v>0.15699699999998984</c:v>
                </c:pt>
                <c:pt idx="26">
                  <c:v>0.57599700000000098</c:v>
                </c:pt>
                <c:pt idx="27">
                  <c:v>-0.39899499999999932</c:v>
                </c:pt>
                <c:pt idx="28">
                  <c:v>0.26799800000000573</c:v>
                </c:pt>
                <c:pt idx="29">
                  <c:v>-0.25100000000000477</c:v>
                </c:pt>
                <c:pt idx="30">
                  <c:v>0.12100200000000427</c:v>
                </c:pt>
                <c:pt idx="31">
                  <c:v>-0.35800100000000157</c:v>
                </c:pt>
                <c:pt idx="32">
                  <c:v>-0.54800399999999172</c:v>
                </c:pt>
                <c:pt idx="33">
                  <c:v>-3.7994000000011852E-2</c:v>
                </c:pt>
                <c:pt idx="34">
                  <c:v>9.990000000072996E-4</c:v>
                </c:pt>
                <c:pt idx="35">
                  <c:v>2.0995999999996684E-2</c:v>
                </c:pt>
                <c:pt idx="36">
                  <c:v>-0.49800100000000214</c:v>
                </c:pt>
                <c:pt idx="37">
                  <c:v>0.19299999999999784</c:v>
                </c:pt>
                <c:pt idx="38">
                  <c:v>6.4598000000003708E-2</c:v>
                </c:pt>
                <c:pt idx="39">
                  <c:v>0.22800400000001275</c:v>
                </c:pt>
                <c:pt idx="40">
                  <c:v>3.9699999999243119E-4</c:v>
                </c:pt>
                <c:pt idx="41">
                  <c:v>-0.55370299999999872</c:v>
                </c:pt>
                <c:pt idx="42">
                  <c:v>0.20520000000000493</c:v>
                </c:pt>
                <c:pt idx="43">
                  <c:v>0.16829699999999548</c:v>
                </c:pt>
                <c:pt idx="44">
                  <c:v>-0.36899499999999819</c:v>
                </c:pt>
                <c:pt idx="45">
                  <c:v>-0.15100099999999372</c:v>
                </c:pt>
                <c:pt idx="46">
                  <c:v>4.5699999999996521E-2</c:v>
                </c:pt>
                <c:pt idx="47">
                  <c:v>0.11379999999999768</c:v>
                </c:pt>
                <c:pt idx="48">
                  <c:v>0.20120200000000921</c:v>
                </c:pt>
                <c:pt idx="49">
                  <c:v>-0.13659599999999728</c:v>
                </c:pt>
                <c:pt idx="50">
                  <c:v>3.8980000000066184E-3</c:v>
                </c:pt>
                <c:pt idx="51">
                  <c:v>0.76149799999998891</c:v>
                </c:pt>
                <c:pt idx="52">
                  <c:v>0.62279500000001065</c:v>
                </c:pt>
                <c:pt idx="53">
                  <c:v>0.3399959999999993</c:v>
                </c:pt>
                <c:pt idx="54">
                  <c:v>-0.49700199999999484</c:v>
                </c:pt>
                <c:pt idx="55">
                  <c:v>-0.55099400000000287</c:v>
                </c:pt>
                <c:pt idx="56">
                  <c:v>0.37319899999999961</c:v>
                </c:pt>
                <c:pt idx="57">
                  <c:v>-4.1959999999932052E-3</c:v>
                </c:pt>
                <c:pt idx="58">
                  <c:v>0.11399799999999516</c:v>
                </c:pt>
                <c:pt idx="59">
                  <c:v>0.19780000000000086</c:v>
                </c:pt>
                <c:pt idx="60">
                  <c:v>2.5199999999998113E-2</c:v>
                </c:pt>
                <c:pt idx="61">
                  <c:v>-8.0596999999997365E-2</c:v>
                </c:pt>
                <c:pt idx="62">
                  <c:v>3.7803999999994176E-2</c:v>
                </c:pt>
                <c:pt idx="63">
                  <c:v>-0.95259799999999473</c:v>
                </c:pt>
                <c:pt idx="64">
                  <c:v>-0.32450099999999793</c:v>
                </c:pt>
                <c:pt idx="65">
                  <c:v>0.22450299999999856</c:v>
                </c:pt>
                <c:pt idx="66">
                  <c:v>-0.4304960000000051</c:v>
                </c:pt>
                <c:pt idx="67">
                  <c:v>0.1380010000000027</c:v>
                </c:pt>
                <c:pt idx="68">
                  <c:v>-0.22499799999999937</c:v>
                </c:pt>
                <c:pt idx="69">
                  <c:v>-1.0168989999999951</c:v>
                </c:pt>
                <c:pt idx="70">
                  <c:v>-7.5005000000004429E-2</c:v>
                </c:pt>
                <c:pt idx="71">
                  <c:v>-0.62129899999999338</c:v>
                </c:pt>
                <c:pt idx="72">
                  <c:v>-0.59299500000000194</c:v>
                </c:pt>
                <c:pt idx="73">
                  <c:v>0.19339700000000448</c:v>
                </c:pt>
                <c:pt idx="74">
                  <c:v>0.20449800000000096</c:v>
                </c:pt>
                <c:pt idx="75">
                  <c:v>-0.38199600000000089</c:v>
                </c:pt>
                <c:pt idx="76">
                  <c:v>-0.11050399999999172</c:v>
                </c:pt>
                <c:pt idx="77">
                  <c:v>-0.14250199999999325</c:v>
                </c:pt>
                <c:pt idx="78">
                  <c:v>0.21250200000000063</c:v>
                </c:pt>
                <c:pt idx="79">
                  <c:v>6.440000000000623E-2</c:v>
                </c:pt>
                <c:pt idx="80">
                  <c:v>-9.5505000000002838E-2</c:v>
                </c:pt>
                <c:pt idx="81">
                  <c:v>-2.8503000000000611E-2</c:v>
                </c:pt>
                <c:pt idx="82">
                  <c:v>1.7998000000005732E-2</c:v>
                </c:pt>
                <c:pt idx="83">
                  <c:v>4.350300000000118E-2</c:v>
                </c:pt>
                <c:pt idx="84">
                  <c:v>0.11129700000000753</c:v>
                </c:pt>
                <c:pt idx="85">
                  <c:v>1.2049999999987904E-3</c:v>
                </c:pt>
                <c:pt idx="86">
                  <c:v>-0.34819799999999645</c:v>
                </c:pt>
                <c:pt idx="87">
                  <c:v>4.5098000000010074E-2</c:v>
                </c:pt>
                <c:pt idx="88">
                  <c:v>-0.25450100000000475</c:v>
                </c:pt>
                <c:pt idx="89">
                  <c:v>-0.44039899999999221</c:v>
                </c:pt>
                <c:pt idx="90">
                  <c:v>0.41550000000000153</c:v>
                </c:pt>
                <c:pt idx="91">
                  <c:v>-5.4603999999997654E-2</c:v>
                </c:pt>
                <c:pt idx="92">
                  <c:v>-9.0004000000000417E-2</c:v>
                </c:pt>
                <c:pt idx="93">
                  <c:v>1.7501999999993245E-2</c:v>
                </c:pt>
                <c:pt idx="94">
                  <c:v>-8.6998000000008346E-2</c:v>
                </c:pt>
                <c:pt idx="95">
                  <c:v>0.34220099999999576</c:v>
                </c:pt>
                <c:pt idx="96">
                  <c:v>0.79049699999998779</c:v>
                </c:pt>
                <c:pt idx="97">
                  <c:v>0.50529499999998961</c:v>
                </c:pt>
                <c:pt idx="98">
                  <c:v>0.11370099999999184</c:v>
                </c:pt>
                <c:pt idx="99">
                  <c:v>-0.7175060000000002</c:v>
                </c:pt>
                <c:pt idx="100">
                  <c:v>0.41410099999998806</c:v>
                </c:pt>
                <c:pt idx="101">
                  <c:v>0</c:v>
                </c:pt>
                <c:pt idx="102">
                  <c:v>-0.17999999999999261</c:v>
                </c:pt>
                <c:pt idx="103">
                  <c:v>0.48960099999999329</c:v>
                </c:pt>
                <c:pt idx="104">
                  <c:v>-0.15229800000000182</c:v>
                </c:pt>
                <c:pt idx="105">
                  <c:v>-0.36000099999999691</c:v>
                </c:pt>
                <c:pt idx="106">
                  <c:v>-3.1998000000001525E-2</c:v>
                </c:pt>
                <c:pt idx="107">
                  <c:v>-3.6003000000008001E-2</c:v>
                </c:pt>
                <c:pt idx="108">
                  <c:v>-0.40000200000000063</c:v>
                </c:pt>
                <c:pt idx="109">
                  <c:v>-6.4507000000006087E-2</c:v>
                </c:pt>
                <c:pt idx="110">
                  <c:v>-0.16699599999999748</c:v>
                </c:pt>
                <c:pt idx="111">
                  <c:v>-0.50780100000000061</c:v>
                </c:pt>
                <c:pt idx="112">
                  <c:v>0.32350199999999774</c:v>
                </c:pt>
                <c:pt idx="113">
                  <c:v>0.23450100000000162</c:v>
                </c:pt>
                <c:pt idx="114">
                  <c:v>-0.25899899999999576</c:v>
                </c:pt>
                <c:pt idx="115">
                  <c:v>0.56249999999999289</c:v>
                </c:pt>
                <c:pt idx="116">
                  <c:v>7.8804000000005203E-2</c:v>
                </c:pt>
                <c:pt idx="117">
                  <c:v>0.16869300000000464</c:v>
                </c:pt>
                <c:pt idx="118">
                  <c:v>0.32300599999999235</c:v>
                </c:pt>
                <c:pt idx="119">
                  <c:v>0.2967000000000013</c:v>
                </c:pt>
                <c:pt idx="120">
                  <c:v>-9.6298000000004436E-2</c:v>
                </c:pt>
                <c:pt idx="121">
                  <c:v>4.9500000000008981E-2</c:v>
                </c:pt>
                <c:pt idx="122">
                  <c:v>-5.0003000000003794E-2</c:v>
                </c:pt>
                <c:pt idx="123">
                  <c:v>8.9302000000003545E-2</c:v>
                </c:pt>
                <c:pt idx="124">
                  <c:v>-0.20349899999999366</c:v>
                </c:pt>
                <c:pt idx="125">
                  <c:v>0.27509999999999479</c:v>
                </c:pt>
                <c:pt idx="126">
                  <c:v>0.95750400000000013</c:v>
                </c:pt>
                <c:pt idx="127">
                  <c:v>0.40950099999999168</c:v>
                </c:pt>
                <c:pt idx="128">
                  <c:v>0.19950099999999793</c:v>
                </c:pt>
                <c:pt idx="129">
                  <c:v>0.56919800000000009</c:v>
                </c:pt>
                <c:pt idx="130">
                  <c:v>0.6244959999999935</c:v>
                </c:pt>
                <c:pt idx="131">
                  <c:v>-0.26129899999999395</c:v>
                </c:pt>
                <c:pt idx="132">
                  <c:v>-0.73500099999999691</c:v>
                </c:pt>
                <c:pt idx="133">
                  <c:v>0.5350040000000007</c:v>
                </c:pt>
                <c:pt idx="134">
                  <c:v>0.9294969999999978</c:v>
                </c:pt>
                <c:pt idx="135">
                  <c:v>-0.2229990000000015</c:v>
                </c:pt>
                <c:pt idx="136">
                  <c:v>0.57450099999999793</c:v>
                </c:pt>
                <c:pt idx="137">
                  <c:v>0.3044969999999978</c:v>
                </c:pt>
                <c:pt idx="138">
                  <c:v>-0.30880000000000507</c:v>
                </c:pt>
                <c:pt idx="139">
                  <c:v>0.24000599999999395</c:v>
                </c:pt>
                <c:pt idx="140">
                  <c:v>-0.12300100000000214</c:v>
                </c:pt>
                <c:pt idx="141">
                  <c:v>-8.5494999999994548E-2</c:v>
                </c:pt>
                <c:pt idx="142">
                  <c:v>0.54450199999999427</c:v>
                </c:pt>
                <c:pt idx="143">
                  <c:v>0.89699600000000146</c:v>
                </c:pt>
                <c:pt idx="144">
                  <c:v>0.18200000000000216</c:v>
                </c:pt>
                <c:pt idx="145">
                  <c:v>1.0320059999999955</c:v>
                </c:pt>
                <c:pt idx="146">
                  <c:v>1.0969999999999942</c:v>
                </c:pt>
                <c:pt idx="147">
                  <c:v>0.24449900000000468</c:v>
                </c:pt>
                <c:pt idx="148">
                  <c:v>0.35700199999999427</c:v>
                </c:pt>
                <c:pt idx="149">
                  <c:v>0.27700000000000102</c:v>
                </c:pt>
                <c:pt idx="150">
                  <c:v>1.2624959999999987</c:v>
                </c:pt>
                <c:pt idx="151">
                  <c:v>0.39700399999999547</c:v>
                </c:pt>
                <c:pt idx="152">
                  <c:v>0.5570069999999987</c:v>
                </c:pt>
                <c:pt idx="153">
                  <c:v>-0.2429960000000051</c:v>
                </c:pt>
                <c:pt idx="154">
                  <c:v>-0.22000099999999634</c:v>
                </c:pt>
                <c:pt idx="155">
                  <c:v>-0.43499800000000732</c:v>
                </c:pt>
                <c:pt idx="156">
                  <c:v>-0.49700099999999736</c:v>
                </c:pt>
                <c:pt idx="157">
                  <c:v>-1.1269989999999979</c:v>
                </c:pt>
                <c:pt idx="158">
                  <c:v>-1.027000000000001</c:v>
                </c:pt>
                <c:pt idx="159">
                  <c:v>0.98999799999999993</c:v>
                </c:pt>
                <c:pt idx="160">
                  <c:v>0.18199900000000468</c:v>
                </c:pt>
                <c:pt idx="161">
                  <c:v>-1.7800069999999977</c:v>
                </c:pt>
                <c:pt idx="162">
                  <c:v>-0.29000100000000373</c:v>
                </c:pt>
                <c:pt idx="163">
                  <c:v>-0.39749899999999627</c:v>
                </c:pt>
                <c:pt idx="164">
                  <c:v>0.84500099999999634</c:v>
                </c:pt>
                <c:pt idx="165">
                  <c:v>0.66019400000000417</c:v>
                </c:pt>
                <c:pt idx="166">
                  <c:v>-0.26000200000000007</c:v>
                </c:pt>
                <c:pt idx="167">
                  <c:v>0.47499899999999684</c:v>
                </c:pt>
                <c:pt idx="168">
                  <c:v>-0.35169999999999391</c:v>
                </c:pt>
                <c:pt idx="169">
                  <c:v>0.16999799999999254</c:v>
                </c:pt>
                <c:pt idx="170">
                  <c:v>-0.29199999999998738</c:v>
                </c:pt>
                <c:pt idx="171">
                  <c:v>-3.7497999999999365E-2</c:v>
                </c:pt>
                <c:pt idx="172">
                  <c:v>-1.0030979999999943</c:v>
                </c:pt>
                <c:pt idx="173">
                  <c:v>-0.64959699999999998</c:v>
                </c:pt>
                <c:pt idx="174">
                  <c:v>0.20700100000000532</c:v>
                </c:pt>
                <c:pt idx="175">
                  <c:v>0.269401000000002</c:v>
                </c:pt>
                <c:pt idx="176">
                  <c:v>-0.45960200000000384</c:v>
                </c:pt>
                <c:pt idx="177">
                  <c:v>2.2498999999996272E-2</c:v>
                </c:pt>
                <c:pt idx="178">
                  <c:v>0.19799799999999834</c:v>
                </c:pt>
                <c:pt idx="179">
                  <c:v>0.45629900000000134</c:v>
                </c:pt>
                <c:pt idx="180">
                  <c:v>-0.41860199999999281</c:v>
                </c:pt>
                <c:pt idx="181">
                  <c:v>1.3220069999999993</c:v>
                </c:pt>
                <c:pt idx="182">
                  <c:v>0.2269979999999947</c:v>
                </c:pt>
                <c:pt idx="183">
                  <c:v>-0.90000200000000063</c:v>
                </c:pt>
                <c:pt idx="184">
                  <c:v>0.60700199999999427</c:v>
                </c:pt>
                <c:pt idx="185">
                  <c:v>-0.2105020000000053</c:v>
                </c:pt>
                <c:pt idx="186">
                  <c:v>0.51100100000000737</c:v>
                </c:pt>
                <c:pt idx="187">
                  <c:v>-4.5996999999999844E-2</c:v>
                </c:pt>
                <c:pt idx="188">
                  <c:v>-0.28300500000000284</c:v>
                </c:pt>
                <c:pt idx="189">
                  <c:v>-0.50049599999999828</c:v>
                </c:pt>
                <c:pt idx="190">
                  <c:v>0.10730000000000928</c:v>
                </c:pt>
                <c:pt idx="191">
                  <c:v>0.3630979999999937</c:v>
                </c:pt>
                <c:pt idx="192">
                  <c:v>0.29749999999999943</c:v>
                </c:pt>
                <c:pt idx="193">
                  <c:v>0.42670400000000086</c:v>
                </c:pt>
                <c:pt idx="194">
                  <c:v>0.77790000000000248</c:v>
                </c:pt>
                <c:pt idx="195">
                  <c:v>0.80300099999999475</c:v>
                </c:pt>
                <c:pt idx="196">
                  <c:v>0.57909399999999778</c:v>
                </c:pt>
                <c:pt idx="197">
                  <c:v>0.17520199999999875</c:v>
                </c:pt>
                <c:pt idx="198">
                  <c:v>0.22399900000000628</c:v>
                </c:pt>
                <c:pt idx="199">
                  <c:v>-0.61730100000001187</c:v>
                </c:pt>
                <c:pt idx="200">
                  <c:v>0.73950200000000166</c:v>
                </c:pt>
                <c:pt idx="201">
                  <c:v>-0.42800199999999222</c:v>
                </c:pt>
                <c:pt idx="202">
                  <c:v>0.32150300000000698</c:v>
                </c:pt>
                <c:pt idx="203">
                  <c:v>0.21199800000000835</c:v>
                </c:pt>
                <c:pt idx="204">
                  <c:v>0.50550099999999532</c:v>
                </c:pt>
                <c:pt idx="205">
                  <c:v>-0.25299800000000516</c:v>
                </c:pt>
                <c:pt idx="206">
                  <c:v>-0.31790199999998947</c:v>
                </c:pt>
                <c:pt idx="207">
                  <c:v>0.84919800000000123</c:v>
                </c:pt>
                <c:pt idx="208">
                  <c:v>0.3558050000000037</c:v>
                </c:pt>
                <c:pt idx="209">
                  <c:v>0.15760000000000218</c:v>
                </c:pt>
                <c:pt idx="210">
                  <c:v>-5.9600000000003206E-2</c:v>
                </c:pt>
                <c:pt idx="211">
                  <c:v>-0.45220099999998808</c:v>
                </c:pt>
                <c:pt idx="212">
                  <c:v>-0.58389999999999986</c:v>
                </c:pt>
                <c:pt idx="213">
                  <c:v>0.34450499999999806</c:v>
                </c:pt>
                <c:pt idx="214">
                  <c:v>0.2630010000000027</c:v>
                </c:pt>
                <c:pt idx="215">
                  <c:v>0.32099900000000048</c:v>
                </c:pt>
                <c:pt idx="216">
                  <c:v>-0.76699800000000096</c:v>
                </c:pt>
                <c:pt idx="217">
                  <c:v>8.1695000000010509E-2</c:v>
                </c:pt>
                <c:pt idx="218">
                  <c:v>0.29129799999999761</c:v>
                </c:pt>
                <c:pt idx="219">
                  <c:v>0.17649800000000937</c:v>
                </c:pt>
                <c:pt idx="220">
                  <c:v>-2.9495000000011373E-2</c:v>
                </c:pt>
                <c:pt idx="221">
                  <c:v>9.8040000000025884E-3</c:v>
                </c:pt>
                <c:pt idx="222">
                  <c:v>0.36910299999999552</c:v>
                </c:pt>
                <c:pt idx="223">
                  <c:v>0.27999900000000366</c:v>
                </c:pt>
                <c:pt idx="224">
                  <c:v>1.4663010000000014</c:v>
                </c:pt>
                <c:pt idx="225">
                  <c:v>-9.1301000000001409E-2</c:v>
                </c:pt>
                <c:pt idx="226">
                  <c:v>1.3296960000000126</c:v>
                </c:pt>
                <c:pt idx="227">
                  <c:v>-0.51299199999999701</c:v>
                </c:pt>
                <c:pt idx="228">
                  <c:v>1.6750030000000038</c:v>
                </c:pt>
                <c:pt idx="229">
                  <c:v>-6.3507000000001312E-2</c:v>
                </c:pt>
                <c:pt idx="230">
                  <c:v>0.32450099999999793</c:v>
                </c:pt>
                <c:pt idx="231">
                  <c:v>-0.25849999999999795</c:v>
                </c:pt>
                <c:pt idx="232">
                  <c:v>-0.44100199999999745</c:v>
                </c:pt>
                <c:pt idx="233">
                  <c:v>-8.750100000000316E-2</c:v>
                </c:pt>
                <c:pt idx="234">
                  <c:v>0.29799599999999771</c:v>
                </c:pt>
                <c:pt idx="235">
                  <c:v>0.15750100000001055</c:v>
                </c:pt>
                <c:pt idx="236">
                  <c:v>-0.47180199999999672</c:v>
                </c:pt>
                <c:pt idx="237">
                  <c:v>5.0803999999999405E-2</c:v>
                </c:pt>
                <c:pt idx="238">
                  <c:v>0.43879699999999389</c:v>
                </c:pt>
                <c:pt idx="239">
                  <c:v>0.28289700000000551</c:v>
                </c:pt>
                <c:pt idx="240">
                  <c:v>-0.62979899999999134</c:v>
                </c:pt>
                <c:pt idx="241">
                  <c:v>-0.94159700000000157</c:v>
                </c:pt>
                <c:pt idx="242">
                  <c:v>0.50870600000000366</c:v>
                </c:pt>
                <c:pt idx="243">
                  <c:v>-0.26729600000000175</c:v>
                </c:pt>
                <c:pt idx="244">
                  <c:v>-0.22769900000000121</c:v>
                </c:pt>
                <c:pt idx="245">
                  <c:v>0.15129900000000873</c:v>
                </c:pt>
                <c:pt idx="246">
                  <c:v>0.10009800000000268</c:v>
                </c:pt>
                <c:pt idx="247">
                  <c:v>-0.17719999999999914</c:v>
                </c:pt>
                <c:pt idx="248">
                  <c:v>-2.7503999999993312E-2</c:v>
                </c:pt>
                <c:pt idx="249">
                  <c:v>-1.7967989999999929</c:v>
                </c:pt>
                <c:pt idx="250">
                  <c:v>4.4295999999988567E-2</c:v>
                </c:pt>
                <c:pt idx="251">
                  <c:v>0.13520099999999502</c:v>
                </c:pt>
                <c:pt idx="252">
                  <c:v>0.12419899999999018</c:v>
                </c:pt>
                <c:pt idx="253">
                  <c:v>0.16120100000000548</c:v>
                </c:pt>
                <c:pt idx="254">
                  <c:v>-0.43850000000000477</c:v>
                </c:pt>
                <c:pt idx="255">
                  <c:v>-0.36280000000000712</c:v>
                </c:pt>
                <c:pt idx="256">
                  <c:v>0.42810099999999807</c:v>
                </c:pt>
                <c:pt idx="257">
                  <c:v>0.37909700000000157</c:v>
                </c:pt>
                <c:pt idx="258">
                  <c:v>0.42999999999999261</c:v>
                </c:pt>
                <c:pt idx="259">
                  <c:v>-0.72750099999998952</c:v>
                </c:pt>
                <c:pt idx="260">
                  <c:v>0.88919799999999327</c:v>
                </c:pt>
              </c:numCache>
            </c:numRef>
          </c:yVal>
          <c:smooth val="0"/>
          <c:extLst>
            <c:ext xmlns:c16="http://schemas.microsoft.com/office/drawing/2014/chart" uri="{C3380CC4-5D6E-409C-BE32-E72D297353CC}">
              <c16:uniqueId val="{00000001-A3C2-4BF1-9415-25693847625E}"/>
            </c:ext>
          </c:extLst>
        </c:ser>
        <c:dLbls>
          <c:showLegendKey val="0"/>
          <c:showVal val="0"/>
          <c:showCatName val="0"/>
          <c:showSerName val="0"/>
          <c:showPercent val="0"/>
          <c:showBubbleSize val="0"/>
        </c:dLbls>
        <c:axId val="36002432"/>
        <c:axId val="36012800"/>
      </c:scatterChart>
      <c:valAx>
        <c:axId val="36002432"/>
        <c:scaling>
          <c:orientation val="minMax"/>
          <c:max val="400"/>
          <c:min val="-800"/>
        </c:scaling>
        <c:delete val="0"/>
        <c:axPos val="b"/>
        <c:title>
          <c:tx>
            <c:rich>
              <a:bodyPr/>
              <a:lstStyle/>
              <a:p>
                <a:pPr>
                  <a:defRPr/>
                </a:pPr>
                <a:r>
                  <a:rPr lang="en-US"/>
                  <a:t>NSE</a:t>
                </a:r>
              </a:p>
            </c:rich>
          </c:tx>
          <c:overlay val="0"/>
        </c:title>
        <c:numFmt formatCode="General" sourceLinked="1"/>
        <c:majorTickMark val="out"/>
        <c:minorTickMark val="none"/>
        <c:tickLblPos val="nextTo"/>
        <c:crossAx val="36012800"/>
        <c:crosses val="autoZero"/>
        <c:crossBetween val="midCat"/>
      </c:valAx>
      <c:valAx>
        <c:axId val="36012800"/>
        <c:scaling>
          <c:orientation val="minMax"/>
          <c:max val="1.5"/>
          <c:min val="-1.5"/>
        </c:scaling>
        <c:delete val="0"/>
        <c:axPos val="l"/>
        <c:majorGridlines/>
        <c:title>
          <c:tx>
            <c:rich>
              <a:bodyPr/>
              <a:lstStyle/>
              <a:p>
                <a:pPr>
                  <a:defRPr/>
                </a:pPr>
                <a:r>
                  <a:rPr lang="en-US"/>
                  <a:t>INR</a:t>
                </a:r>
              </a:p>
            </c:rich>
          </c:tx>
          <c:overlay val="0"/>
        </c:title>
        <c:numFmt formatCode="General" sourceLinked="1"/>
        <c:majorTickMark val="out"/>
        <c:minorTickMark val="none"/>
        <c:tickLblPos val="nextTo"/>
        <c:crossAx val="36002432"/>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BSE</a:t>
            </a:r>
            <a:r>
              <a:rPr lang="en-US" baseline="0"/>
              <a:t> VS INR(P/L)</a:t>
            </a:r>
            <a:endParaRPr lang="en-US"/>
          </a:p>
        </c:rich>
      </c:tx>
      <c:overlay val="0"/>
    </c:title>
    <c:autoTitleDeleted val="0"/>
    <c:plotArea>
      <c:layout/>
      <c:scatterChart>
        <c:scatterStyle val="lineMarker"/>
        <c:varyColors val="0"/>
        <c:ser>
          <c:idx val="0"/>
          <c:order val="0"/>
          <c:spPr>
            <a:ln w="19050">
              <a:noFill/>
            </a:ln>
          </c:spPr>
          <c:trendline>
            <c:spPr>
              <a:ln w="38100">
                <a:solidFill>
                  <a:schemeClr val="accent2"/>
                </a:solidFill>
              </a:ln>
            </c:spPr>
            <c:trendlineType val="linear"/>
            <c:dispRSqr val="1"/>
            <c:dispEq val="1"/>
            <c:trendlineLbl>
              <c:layout>
                <c:manualLayout>
                  <c:x val="-6.615387484476086E-2"/>
                  <c:y val="-0.48648288780355986"/>
                </c:manualLayout>
              </c:layout>
              <c:numFmt formatCode="General" sourceLinked="0"/>
              <c:txPr>
                <a:bodyPr/>
                <a:lstStyle/>
                <a:p>
                  <a:pPr>
                    <a:defRPr sz="1400"/>
                  </a:pPr>
                  <a:endParaRPr lang="en-US"/>
                </a:p>
              </c:txPr>
            </c:trendlineLbl>
          </c:trendline>
          <c:xVal>
            <c:numRef>
              <c:f>BSE!$I$2:$I$262</c:f>
              <c:numCache>
                <c:formatCode>General</c:formatCode>
                <c:ptCount val="261"/>
                <c:pt idx="0">
                  <c:v>-190.26953199999843</c:v>
                </c:pt>
                <c:pt idx="1">
                  <c:v>-56.451172000000952</c:v>
                </c:pt>
                <c:pt idx="2">
                  <c:v>-618.31054700000095</c:v>
                </c:pt>
                <c:pt idx="3">
                  <c:v>-741.09960900000078</c:v>
                </c:pt>
                <c:pt idx="4">
                  <c:v>-312.0898440000019</c:v>
                </c:pt>
                <c:pt idx="5">
                  <c:v>-83.759764999998879</c:v>
                </c:pt>
                <c:pt idx="6">
                  <c:v>-30.091796000000613</c:v>
                </c:pt>
                <c:pt idx="7">
                  <c:v>-1182.1894530000027</c:v>
                </c:pt>
                <c:pt idx="8">
                  <c:v>-563.421875</c:v>
                </c:pt>
                <c:pt idx="9">
                  <c:v>-127.67968799999653</c:v>
                </c:pt>
                <c:pt idx="10">
                  <c:v>-41.210938000000169</c:v>
                </c:pt>
                <c:pt idx="11">
                  <c:v>-385.34961000000112</c:v>
                </c:pt>
                <c:pt idx="12">
                  <c:v>-1712.830077999999</c:v>
                </c:pt>
                <c:pt idx="13">
                  <c:v>-65.330077999999048</c:v>
                </c:pt>
                <c:pt idx="14">
                  <c:v>-700.73828199999843</c:v>
                </c:pt>
                <c:pt idx="15">
                  <c:v>-72.570312000003469</c:v>
                </c:pt>
                <c:pt idx="16">
                  <c:v>-102.76953199999843</c:v>
                </c:pt>
                <c:pt idx="17">
                  <c:v>-34.199218999998266</c:v>
                </c:pt>
                <c:pt idx="18">
                  <c:v>-43.769530999998096</c:v>
                </c:pt>
                <c:pt idx="19">
                  <c:v>-209.97851599999922</c:v>
                </c:pt>
                <c:pt idx="20">
                  <c:v>-750.31054700000095</c:v>
                </c:pt>
                <c:pt idx="21">
                  <c:v>-44.75</c:v>
                </c:pt>
                <c:pt idx="22">
                  <c:v>-241.92968800000017</c:v>
                </c:pt>
                <c:pt idx="23">
                  <c:v>-493.91992200000095</c:v>
                </c:pt>
                <c:pt idx="24">
                  <c:v>-477.46093800000017</c:v>
                </c:pt>
                <c:pt idx="25">
                  <c:v>-337.45898400000078</c:v>
                </c:pt>
                <c:pt idx="26">
                  <c:v>-625.41015600000173</c:v>
                </c:pt>
                <c:pt idx="27">
                  <c:v>-23.830078999999387</c:v>
                </c:pt>
                <c:pt idx="28">
                  <c:v>-165.11132799999905</c:v>
                </c:pt>
                <c:pt idx="29">
                  <c:v>-469.66015600000173</c:v>
                </c:pt>
                <c:pt idx="30">
                  <c:v>-126.67968799999653</c:v>
                </c:pt>
                <c:pt idx="31">
                  <c:v>-663.2695309999981</c:v>
                </c:pt>
                <c:pt idx="32">
                  <c:v>-98.449218999998266</c:v>
                </c:pt>
                <c:pt idx="33">
                  <c:v>-258.75976500000252</c:v>
                </c:pt>
                <c:pt idx="34">
                  <c:v>-212.19921899999827</c:v>
                </c:pt>
                <c:pt idx="35">
                  <c:v>-210.25976599999922</c:v>
                </c:pt>
                <c:pt idx="36">
                  <c:v>-188.33984399999827</c:v>
                </c:pt>
                <c:pt idx="37">
                  <c:v>-206.5</c:v>
                </c:pt>
                <c:pt idx="38">
                  <c:v>-137.56054700000095</c:v>
                </c:pt>
                <c:pt idx="39">
                  <c:v>-137.16992200000095</c:v>
                </c:pt>
                <c:pt idx="40">
                  <c:v>-371.96093800000017</c:v>
                </c:pt>
                <c:pt idx="41">
                  <c:v>-49.470702999999048</c:v>
                </c:pt>
                <c:pt idx="42">
                  <c:v>-280.02929700000095</c:v>
                </c:pt>
                <c:pt idx="43">
                  <c:v>-179.61132799999905</c:v>
                </c:pt>
                <c:pt idx="44">
                  <c:v>-203.6992190000019</c:v>
                </c:pt>
                <c:pt idx="45">
                  <c:v>-764.95898400000078</c:v>
                </c:pt>
                <c:pt idx="46">
                  <c:v>-416.50976599999922</c:v>
                </c:pt>
                <c:pt idx="47">
                  <c:v>-543.04101599999922</c:v>
                </c:pt>
                <c:pt idx="48">
                  <c:v>-135.32031199999983</c:v>
                </c:pt>
                <c:pt idx="49">
                  <c:v>-315.140625</c:v>
                </c:pt>
                <c:pt idx="50">
                  <c:v>-755.65039000000252</c:v>
                </c:pt>
                <c:pt idx="51">
                  <c:v>-924.640625</c:v>
                </c:pt>
                <c:pt idx="52">
                  <c:v>-659.36914099999922</c:v>
                </c:pt>
                <c:pt idx="53">
                  <c:v>-27.609375</c:v>
                </c:pt>
                <c:pt idx="54">
                  <c:v>-538.66015699999843</c:v>
                </c:pt>
                <c:pt idx="55">
                  <c:v>-56.580077999999048</c:v>
                </c:pt>
                <c:pt idx="56">
                  <c:v>-248.29882799999905</c:v>
                </c:pt>
                <c:pt idx="57">
                  <c:v>-464.96093700000347</c:v>
                </c:pt>
                <c:pt idx="58">
                  <c:v>-52.138671000000613</c:v>
                </c:pt>
                <c:pt idx="59">
                  <c:v>-250.37890600000173</c:v>
                </c:pt>
                <c:pt idx="60">
                  <c:v>-221.68945299999905</c:v>
                </c:pt>
                <c:pt idx="61">
                  <c:v>-388.16992200000095</c:v>
                </c:pt>
                <c:pt idx="62">
                  <c:v>-97.929686999999831</c:v>
                </c:pt>
                <c:pt idx="63">
                  <c:v>-59.400390999999217</c:v>
                </c:pt>
                <c:pt idx="64">
                  <c:v>-153.02929700000095</c:v>
                </c:pt>
                <c:pt idx="65">
                  <c:v>-257.50976599999922</c:v>
                </c:pt>
                <c:pt idx="66">
                  <c:v>-172.3398440000019</c:v>
                </c:pt>
                <c:pt idx="67">
                  <c:v>-313.16992200000095</c:v>
                </c:pt>
                <c:pt idx="68">
                  <c:v>-151.93945300000269</c:v>
                </c:pt>
                <c:pt idx="69">
                  <c:v>-175.62890699999843</c:v>
                </c:pt>
                <c:pt idx="70">
                  <c:v>-278.08007799999905</c:v>
                </c:pt>
                <c:pt idx="71">
                  <c:v>-67.140625</c:v>
                </c:pt>
                <c:pt idx="72">
                  <c:v>-300.87109399999827</c:v>
                </c:pt>
                <c:pt idx="73">
                  <c:v>-377.3710940000019</c:v>
                </c:pt>
                <c:pt idx="74">
                  <c:v>-335.88867199999731</c:v>
                </c:pt>
                <c:pt idx="75">
                  <c:v>-265.82031199999983</c:v>
                </c:pt>
                <c:pt idx="76">
                  <c:v>-317.75</c:v>
                </c:pt>
                <c:pt idx="77">
                  <c:v>-178.27929700000095</c:v>
                </c:pt>
                <c:pt idx="78">
                  <c:v>-247.42968699999983</c:v>
                </c:pt>
                <c:pt idx="79">
                  <c:v>-45.859375</c:v>
                </c:pt>
                <c:pt idx="80">
                  <c:v>-59.271484000000783</c:v>
                </c:pt>
                <c:pt idx="81">
                  <c:v>-168.25976599999922</c:v>
                </c:pt>
                <c:pt idx="82">
                  <c:v>-204.36914000000252</c:v>
                </c:pt>
                <c:pt idx="83">
                  <c:v>-384.65820299999905</c:v>
                </c:pt>
                <c:pt idx="84">
                  <c:v>-373.35156300000017</c:v>
                </c:pt>
                <c:pt idx="85">
                  <c:v>-100.06835999999748</c:v>
                </c:pt>
                <c:pt idx="86">
                  <c:v>-89</c:v>
                </c:pt>
                <c:pt idx="87">
                  <c:v>-103.02929700000095</c:v>
                </c:pt>
                <c:pt idx="88">
                  <c:v>-362.77929700000095</c:v>
                </c:pt>
                <c:pt idx="89">
                  <c:v>-361.07031299999653</c:v>
                </c:pt>
                <c:pt idx="90">
                  <c:v>-1182.5507810000017</c:v>
                </c:pt>
                <c:pt idx="91">
                  <c:v>-412.83007799999905</c:v>
                </c:pt>
                <c:pt idx="92">
                  <c:v>-82.128905999998096</c:v>
                </c:pt>
                <c:pt idx="93">
                  <c:v>-51.869140000002517</c:v>
                </c:pt>
                <c:pt idx="94">
                  <c:v>-244.67968799999653</c:v>
                </c:pt>
                <c:pt idx="95">
                  <c:v>-83.5</c:v>
                </c:pt>
                <c:pt idx="96">
                  <c:v>-601.66992200000095</c:v>
                </c:pt>
                <c:pt idx="97">
                  <c:v>-732.79882800000269</c:v>
                </c:pt>
                <c:pt idx="98">
                  <c:v>-30.058594000001904</c:v>
                </c:pt>
                <c:pt idx="99">
                  <c:v>-75.900390999999217</c:v>
                </c:pt>
                <c:pt idx="100">
                  <c:v>-309.89843699999983</c:v>
                </c:pt>
                <c:pt idx="101">
                  <c:v>-129.2929690000019</c:v>
                </c:pt>
                <c:pt idx="102">
                  <c:v>-48.152343999994628</c:v>
                </c:pt>
                <c:pt idx="103">
                  <c:v>-551.390625</c:v>
                </c:pt>
                <c:pt idx="104">
                  <c:v>-178.01953199999843</c:v>
                </c:pt>
                <c:pt idx="105">
                  <c:v>-59.292969000001904</c:v>
                </c:pt>
                <c:pt idx="106">
                  <c:v>-937.20703199999843</c:v>
                </c:pt>
                <c:pt idx="107">
                  <c:v>-35.378906999998435</c:v>
                </c:pt>
                <c:pt idx="108">
                  <c:v>-158.99218799999653</c:v>
                </c:pt>
                <c:pt idx="109">
                  <c:v>-23.980469000001904</c:v>
                </c:pt>
                <c:pt idx="110">
                  <c:v>-81.140625</c:v>
                </c:pt>
                <c:pt idx="111">
                  <c:v>-35</c:v>
                </c:pt>
                <c:pt idx="112">
                  <c:v>-46.03125</c:v>
                </c:pt>
                <c:pt idx="113">
                  <c:v>-30.59375</c:v>
                </c:pt>
                <c:pt idx="114">
                  <c:v>-217.75</c:v>
                </c:pt>
                <c:pt idx="115">
                  <c:v>-1377.2304690000019</c:v>
                </c:pt>
                <c:pt idx="116">
                  <c:v>-868.4101559999981</c:v>
                </c:pt>
                <c:pt idx="117">
                  <c:v>-524.3164059999981</c:v>
                </c:pt>
                <c:pt idx="118">
                  <c:v>-25.453125</c:v>
                </c:pt>
                <c:pt idx="119">
                  <c:v>-563.84765699999843</c:v>
                </c:pt>
                <c:pt idx="120">
                  <c:v>-752.9882809999981</c:v>
                </c:pt>
                <c:pt idx="121">
                  <c:v>-901.32031299999653</c:v>
                </c:pt>
                <c:pt idx="122">
                  <c:v>-758.39062499999636</c:v>
                </c:pt>
                <c:pt idx="123">
                  <c:v>-402.359375</c:v>
                </c:pt>
                <c:pt idx="124">
                  <c:v>-70.542969000001904</c:v>
                </c:pt>
                <c:pt idx="125">
                  <c:v>-120.49218700000347</c:v>
                </c:pt>
                <c:pt idx="126">
                  <c:v>-176.2304690000019</c:v>
                </c:pt>
                <c:pt idx="127">
                  <c:v>-95.671875</c:v>
                </c:pt>
                <c:pt idx="128">
                  <c:v>-441.76953199999843</c:v>
                </c:pt>
                <c:pt idx="129">
                  <c:v>-60.359375</c:v>
                </c:pt>
                <c:pt idx="130">
                  <c:v>-1145.2304690000019</c:v>
                </c:pt>
                <c:pt idx="131">
                  <c:v>-93.058593999994628</c:v>
                </c:pt>
                <c:pt idx="132">
                  <c:v>-210.9570309999981</c:v>
                </c:pt>
                <c:pt idx="133">
                  <c:v>-184.8164059999981</c:v>
                </c:pt>
                <c:pt idx="134">
                  <c:v>-255.2695309999981</c:v>
                </c:pt>
                <c:pt idx="135">
                  <c:v>-51.660156000005372</c:v>
                </c:pt>
                <c:pt idx="136">
                  <c:v>-383.4882809999981</c:v>
                </c:pt>
                <c:pt idx="137">
                  <c:v>-141.85156299999653</c:v>
                </c:pt>
                <c:pt idx="138">
                  <c:v>-198.44140699999843</c:v>
                </c:pt>
                <c:pt idx="139">
                  <c:v>-251.5</c:v>
                </c:pt>
                <c:pt idx="140">
                  <c:v>-31.769531000005372</c:v>
                </c:pt>
                <c:pt idx="141">
                  <c:v>-155.71093800000381</c:v>
                </c:pt>
                <c:pt idx="142">
                  <c:v>-207</c:v>
                </c:pt>
                <c:pt idx="143">
                  <c:v>-74.441406999998435</c:v>
                </c:pt>
                <c:pt idx="144">
                  <c:v>-235.828125</c:v>
                </c:pt>
                <c:pt idx="145">
                  <c:v>-344.578125</c:v>
                </c:pt>
                <c:pt idx="146">
                  <c:v>-544.53125</c:v>
                </c:pt>
                <c:pt idx="147">
                  <c:v>-263.8789059999981</c:v>
                </c:pt>
                <c:pt idx="148">
                  <c:v>-1186.2070310000054</c:v>
                </c:pt>
                <c:pt idx="149">
                  <c:v>-718.359375</c:v>
                </c:pt>
                <c:pt idx="150">
                  <c:v>-2239.6523440000019</c:v>
                </c:pt>
                <c:pt idx="151">
                  <c:v>-124.77343799999653</c:v>
                </c:pt>
                <c:pt idx="152">
                  <c:v>-1289.8007819999984</c:v>
                </c:pt>
                <c:pt idx="153">
                  <c:v>-1399.3828119999962</c:v>
                </c:pt>
                <c:pt idx="154">
                  <c:v>-178.55078100000537</c:v>
                </c:pt>
                <c:pt idx="155">
                  <c:v>-143.6992190000019</c:v>
                </c:pt>
                <c:pt idx="156">
                  <c:v>-88.691406999998435</c:v>
                </c:pt>
                <c:pt idx="157">
                  <c:v>-837.8085940000019</c:v>
                </c:pt>
                <c:pt idx="158">
                  <c:v>-194.9179690000019</c:v>
                </c:pt>
                <c:pt idx="159">
                  <c:v>-772.9101559999981</c:v>
                </c:pt>
                <c:pt idx="160">
                  <c:v>-132.62890600000537</c:v>
                </c:pt>
                <c:pt idx="161">
                  <c:v>-812.91796800000157</c:v>
                </c:pt>
                <c:pt idx="162">
                  <c:v>-118.0625</c:v>
                </c:pt>
                <c:pt idx="163">
                  <c:v>-590.359375</c:v>
                </c:pt>
                <c:pt idx="164">
                  <c:v>-259.46875</c:v>
                </c:pt>
                <c:pt idx="165">
                  <c:v>-83.371094000001904</c:v>
                </c:pt>
                <c:pt idx="166">
                  <c:v>-675.49218700000347</c:v>
                </c:pt>
                <c:pt idx="167">
                  <c:v>-308.71093700000347</c:v>
                </c:pt>
                <c:pt idx="168">
                  <c:v>-625.69921899999463</c:v>
                </c:pt>
                <c:pt idx="169">
                  <c:v>-779.46093699999619</c:v>
                </c:pt>
                <c:pt idx="170">
                  <c:v>-111.58984399999463</c:v>
                </c:pt>
                <c:pt idx="171">
                  <c:v>-307.3007809999981</c:v>
                </c:pt>
                <c:pt idx="172">
                  <c:v>-158.82031200000347</c:v>
                </c:pt>
                <c:pt idx="173">
                  <c:v>-230.44921800000157</c:v>
                </c:pt>
                <c:pt idx="174">
                  <c:v>-400.10156299999653</c:v>
                </c:pt>
                <c:pt idx="175">
                  <c:v>-75.628906999998435</c:v>
                </c:pt>
                <c:pt idx="176">
                  <c:v>-407.9101559999981</c:v>
                </c:pt>
                <c:pt idx="177">
                  <c:v>-274.140625</c:v>
                </c:pt>
                <c:pt idx="178">
                  <c:v>-347.1679690000019</c:v>
                </c:pt>
                <c:pt idx="179">
                  <c:v>-194.890625</c:v>
                </c:pt>
                <c:pt idx="180">
                  <c:v>-226.6875</c:v>
                </c:pt>
                <c:pt idx="181">
                  <c:v>-1372.5507819999984</c:v>
                </c:pt>
                <c:pt idx="182">
                  <c:v>-70.359375</c:v>
                </c:pt>
                <c:pt idx="183">
                  <c:v>-690.24218799999653</c:v>
                </c:pt>
                <c:pt idx="184">
                  <c:v>-408.140625</c:v>
                </c:pt>
                <c:pt idx="185">
                  <c:v>-696.171875</c:v>
                </c:pt>
                <c:pt idx="186">
                  <c:v>-614.23828100000537</c:v>
                </c:pt>
                <c:pt idx="187">
                  <c:v>-444.1523440000019</c:v>
                </c:pt>
                <c:pt idx="188">
                  <c:v>-422.578125</c:v>
                </c:pt>
                <c:pt idx="189">
                  <c:v>-519.0195309999981</c:v>
                </c:pt>
                <c:pt idx="190">
                  <c:v>-740.14843699999619</c:v>
                </c:pt>
                <c:pt idx="191">
                  <c:v>-947.71875</c:v>
                </c:pt>
                <c:pt idx="192">
                  <c:v>-450.73046800000157</c:v>
                </c:pt>
                <c:pt idx="193">
                  <c:v>-925</c:v>
                </c:pt>
                <c:pt idx="194">
                  <c:v>-225.640625</c:v>
                </c:pt>
                <c:pt idx="195">
                  <c:v>-404.8320309999981</c:v>
                </c:pt>
                <c:pt idx="196">
                  <c:v>-1017.71875</c:v>
                </c:pt>
                <c:pt idx="197">
                  <c:v>-398.72265600000537</c:v>
                </c:pt>
                <c:pt idx="198">
                  <c:v>-206.609375</c:v>
                </c:pt>
                <c:pt idx="199">
                  <c:v>-50.160156999998435</c:v>
                </c:pt>
                <c:pt idx="200">
                  <c:v>-363.39843699999619</c:v>
                </c:pt>
                <c:pt idx="201">
                  <c:v>-618.55078100000537</c:v>
                </c:pt>
                <c:pt idx="202">
                  <c:v>-1250.4726559999981</c:v>
                </c:pt>
                <c:pt idx="203">
                  <c:v>-218.3320309999981</c:v>
                </c:pt>
                <c:pt idx="204">
                  <c:v>-62.679688000003807</c:v>
                </c:pt>
                <c:pt idx="205">
                  <c:v>-368.4101559999981</c:v>
                </c:pt>
                <c:pt idx="206">
                  <c:v>-227.1875</c:v>
                </c:pt>
                <c:pt idx="207">
                  <c:v>-425.71875</c:v>
                </c:pt>
                <c:pt idx="208">
                  <c:v>-293.36718800000381</c:v>
                </c:pt>
                <c:pt idx="209">
                  <c:v>-456.96875</c:v>
                </c:pt>
                <c:pt idx="210">
                  <c:v>-369.98046899999463</c:v>
                </c:pt>
                <c:pt idx="211">
                  <c:v>-648.83984300000157</c:v>
                </c:pt>
                <c:pt idx="212">
                  <c:v>-46.089843000001565</c:v>
                </c:pt>
                <c:pt idx="213">
                  <c:v>-128.421875</c:v>
                </c:pt>
                <c:pt idx="214">
                  <c:v>-127.8398440000019</c:v>
                </c:pt>
                <c:pt idx="215">
                  <c:v>-250.1210940000019</c:v>
                </c:pt>
                <c:pt idx="216">
                  <c:v>-175.390625</c:v>
                </c:pt>
                <c:pt idx="217">
                  <c:v>-118.55859399999463</c:v>
                </c:pt>
                <c:pt idx="218">
                  <c:v>-660.67968800000381</c:v>
                </c:pt>
                <c:pt idx="219">
                  <c:v>-792.78125</c:v>
                </c:pt>
                <c:pt idx="220">
                  <c:v>-263.578125</c:v>
                </c:pt>
                <c:pt idx="221">
                  <c:v>-451.5625</c:v>
                </c:pt>
                <c:pt idx="222">
                  <c:v>-250.21875</c:v>
                </c:pt>
                <c:pt idx="223">
                  <c:v>-2739.7226560000054</c:v>
                </c:pt>
                <c:pt idx="224">
                  <c:v>-1506.5507809999981</c:v>
                </c:pt>
                <c:pt idx="225">
                  <c:v>-2846.71875</c:v>
                </c:pt>
                <c:pt idx="226">
                  <c:v>-3187.2773429999979</c:v>
                </c:pt>
                <c:pt idx="227">
                  <c:v>-1310.4394530000027</c:v>
                </c:pt>
                <c:pt idx="228">
                  <c:v>-2179.9316400000025</c:v>
                </c:pt>
                <c:pt idx="229">
                  <c:v>-68.351561999999831</c:v>
                </c:pt>
                <c:pt idx="230">
                  <c:v>-130.00976599999922</c:v>
                </c:pt>
                <c:pt idx="231">
                  <c:v>-729.25</c:v>
                </c:pt>
                <c:pt idx="232">
                  <c:v>-169.6289059999981</c:v>
                </c:pt>
                <c:pt idx="233">
                  <c:v>-1105.4414060000017</c:v>
                </c:pt>
                <c:pt idx="234">
                  <c:v>-1747.7500000000036</c:v>
                </c:pt>
                <c:pt idx="235">
                  <c:v>-575.66992200000095</c:v>
                </c:pt>
                <c:pt idx="236">
                  <c:v>-56.419922000000952</c:v>
                </c:pt>
                <c:pt idx="237">
                  <c:v>-201.453125</c:v>
                </c:pt>
                <c:pt idx="238">
                  <c:v>-1146.9101559999981</c:v>
                </c:pt>
                <c:pt idx="239">
                  <c:v>-116.640625</c:v>
                </c:pt>
                <c:pt idx="240">
                  <c:v>-535.28125</c:v>
                </c:pt>
                <c:pt idx="241">
                  <c:v>-88.789062999996531</c:v>
                </c:pt>
                <c:pt idx="242">
                  <c:v>-234.10156299999653</c:v>
                </c:pt>
                <c:pt idx="243">
                  <c:v>-105.8398440000019</c:v>
                </c:pt>
                <c:pt idx="244">
                  <c:v>-106.83203100000537</c:v>
                </c:pt>
                <c:pt idx="245">
                  <c:v>-1010.140625</c:v>
                </c:pt>
                <c:pt idx="246">
                  <c:v>-180.828125</c:v>
                </c:pt>
                <c:pt idx="247">
                  <c:v>-678.92968699999619</c:v>
                </c:pt>
                <c:pt idx="248">
                  <c:v>-353.7929690000019</c:v>
                </c:pt>
                <c:pt idx="249">
                  <c:v>-112.2695309999981</c:v>
                </c:pt>
                <c:pt idx="250">
                  <c:v>-1652.9921870000035</c:v>
                </c:pt>
                <c:pt idx="251">
                  <c:v>-123.96875</c:v>
                </c:pt>
                <c:pt idx="252">
                  <c:v>-513.69140600000537</c:v>
                </c:pt>
                <c:pt idx="253">
                  <c:v>-1602.1015630000038</c:v>
                </c:pt>
                <c:pt idx="254">
                  <c:v>-41.839844000001904</c:v>
                </c:pt>
                <c:pt idx="255">
                  <c:v>-75.871094000001904</c:v>
                </c:pt>
                <c:pt idx="256">
                  <c:v>-1065.0703119999962</c:v>
                </c:pt>
                <c:pt idx="257">
                  <c:v>-290.5195309999981</c:v>
                </c:pt>
                <c:pt idx="258">
                  <c:v>-1110.328125</c:v>
                </c:pt>
                <c:pt idx="259">
                  <c:v>-61.871093999994628</c:v>
                </c:pt>
                <c:pt idx="260">
                  <c:v>-265.46875</c:v>
                </c:pt>
              </c:numCache>
            </c:numRef>
          </c:xVal>
          <c:yVal>
            <c:numRef>
              <c:f>BSE!$J$2:$J$262</c:f>
              <c:numCache>
                <c:formatCode>General</c:formatCode>
                <c:ptCount val="261"/>
                <c:pt idx="0">
                  <c:v>3.3996000000001914E-2</c:v>
                </c:pt>
                <c:pt idx="1">
                  <c:v>0.45800099999999588</c:v>
                </c:pt>
                <c:pt idx="2">
                  <c:v>0.14299699999999405</c:v>
                </c:pt>
                <c:pt idx="3">
                  <c:v>0.13600099999999316</c:v>
                </c:pt>
                <c:pt idx="4">
                  <c:v>-0.68199899999999047</c:v>
                </c:pt>
                <c:pt idx="5">
                  <c:v>-0.30799899999999525</c:v>
                </c:pt>
                <c:pt idx="6">
                  <c:v>0.23300199999999904</c:v>
                </c:pt>
                <c:pt idx="7">
                  <c:v>0.727997000000002</c:v>
                </c:pt>
                <c:pt idx="8">
                  <c:v>0.46400500000000022</c:v>
                </c:pt>
                <c:pt idx="9">
                  <c:v>-0.22599800000000414</c:v>
                </c:pt>
                <c:pt idx="10">
                  <c:v>0.55200200000000166</c:v>
                </c:pt>
                <c:pt idx="11">
                  <c:v>-6.8000999999995315E-2</c:v>
                </c:pt>
                <c:pt idx="12">
                  <c:v>0.67199700000000462</c:v>
                </c:pt>
                <c:pt idx="13">
                  <c:v>0.42700200000000166</c:v>
                </c:pt>
                <c:pt idx="14">
                  <c:v>0.31699400000000821</c:v>
                </c:pt>
                <c:pt idx="15">
                  <c:v>-1.5870049999999907</c:v>
                </c:pt>
                <c:pt idx="16">
                  <c:v>0.37899799999999573</c:v>
                </c:pt>
                <c:pt idx="17">
                  <c:v>-0.53700300000001278</c:v>
                </c:pt>
                <c:pt idx="18">
                  <c:v>0.53099900000000844</c:v>
                </c:pt>
                <c:pt idx="19">
                  <c:v>-0.54899600000000248</c:v>
                </c:pt>
                <c:pt idx="20">
                  <c:v>0.18599700000000041</c:v>
                </c:pt>
                <c:pt idx="21">
                  <c:v>9.3001999999998475E-2</c:v>
                </c:pt>
                <c:pt idx="22">
                  <c:v>-0.14099900000000787</c:v>
                </c:pt>
                <c:pt idx="23">
                  <c:v>-0.23500100000001112</c:v>
                </c:pt>
                <c:pt idx="24">
                  <c:v>0.18399800000000255</c:v>
                </c:pt>
                <c:pt idx="25">
                  <c:v>0.15699699999998984</c:v>
                </c:pt>
                <c:pt idx="26">
                  <c:v>0.57599700000000098</c:v>
                </c:pt>
                <c:pt idx="27">
                  <c:v>-0.39899499999999932</c:v>
                </c:pt>
                <c:pt idx="28">
                  <c:v>0.26799800000000573</c:v>
                </c:pt>
                <c:pt idx="29">
                  <c:v>-0.25100000000000477</c:v>
                </c:pt>
                <c:pt idx="30">
                  <c:v>0.12100200000000427</c:v>
                </c:pt>
                <c:pt idx="31">
                  <c:v>-0.35800100000000157</c:v>
                </c:pt>
                <c:pt idx="32">
                  <c:v>-0.54800399999999172</c:v>
                </c:pt>
                <c:pt idx="33">
                  <c:v>-3.7994000000011852E-2</c:v>
                </c:pt>
                <c:pt idx="34">
                  <c:v>9.990000000072996E-4</c:v>
                </c:pt>
                <c:pt idx="35">
                  <c:v>2.0995999999996684E-2</c:v>
                </c:pt>
                <c:pt idx="36">
                  <c:v>-0.49800100000000214</c:v>
                </c:pt>
                <c:pt idx="37">
                  <c:v>0.19299999999999784</c:v>
                </c:pt>
                <c:pt idx="38">
                  <c:v>6.4598000000003708E-2</c:v>
                </c:pt>
                <c:pt idx="39">
                  <c:v>0.22800400000001275</c:v>
                </c:pt>
                <c:pt idx="40">
                  <c:v>3.9699999999243119E-4</c:v>
                </c:pt>
                <c:pt idx="41">
                  <c:v>-0.55370299999999872</c:v>
                </c:pt>
                <c:pt idx="42">
                  <c:v>0.20520000000000493</c:v>
                </c:pt>
                <c:pt idx="43">
                  <c:v>0.16829699999999548</c:v>
                </c:pt>
                <c:pt idx="44">
                  <c:v>-0.36899499999999819</c:v>
                </c:pt>
                <c:pt idx="45">
                  <c:v>-0.15100099999999372</c:v>
                </c:pt>
                <c:pt idx="46">
                  <c:v>4.5699999999996521E-2</c:v>
                </c:pt>
                <c:pt idx="47">
                  <c:v>0.11379999999999768</c:v>
                </c:pt>
                <c:pt idx="48">
                  <c:v>0.20120200000000921</c:v>
                </c:pt>
                <c:pt idx="49">
                  <c:v>-0.13659599999999728</c:v>
                </c:pt>
                <c:pt idx="50">
                  <c:v>3.8980000000066184E-3</c:v>
                </c:pt>
                <c:pt idx="51">
                  <c:v>0.76149799999998891</c:v>
                </c:pt>
                <c:pt idx="52">
                  <c:v>0.62279500000001065</c:v>
                </c:pt>
                <c:pt idx="53">
                  <c:v>0.3399959999999993</c:v>
                </c:pt>
                <c:pt idx="54">
                  <c:v>-0.49700199999999484</c:v>
                </c:pt>
                <c:pt idx="55">
                  <c:v>-0.55099400000000287</c:v>
                </c:pt>
                <c:pt idx="56">
                  <c:v>0.37319899999999961</c:v>
                </c:pt>
                <c:pt idx="57">
                  <c:v>-4.1959999999932052E-3</c:v>
                </c:pt>
                <c:pt idx="58">
                  <c:v>0.11399799999999516</c:v>
                </c:pt>
                <c:pt idx="59">
                  <c:v>0.19780000000000086</c:v>
                </c:pt>
                <c:pt idx="60">
                  <c:v>2.5199999999998113E-2</c:v>
                </c:pt>
                <c:pt idx="61">
                  <c:v>-8.0596999999997365E-2</c:v>
                </c:pt>
                <c:pt idx="62">
                  <c:v>3.7803999999994176E-2</c:v>
                </c:pt>
                <c:pt idx="63">
                  <c:v>-0.95259799999999473</c:v>
                </c:pt>
                <c:pt idx="64">
                  <c:v>-0.32450099999999793</c:v>
                </c:pt>
                <c:pt idx="65">
                  <c:v>0.22450299999999856</c:v>
                </c:pt>
                <c:pt idx="66">
                  <c:v>-0.4304960000000051</c:v>
                </c:pt>
                <c:pt idx="67">
                  <c:v>0.1380010000000027</c:v>
                </c:pt>
                <c:pt idx="68">
                  <c:v>-0.22499799999999937</c:v>
                </c:pt>
                <c:pt idx="69">
                  <c:v>-1.0168989999999951</c:v>
                </c:pt>
                <c:pt idx="70">
                  <c:v>-7.5005000000004429E-2</c:v>
                </c:pt>
                <c:pt idx="71">
                  <c:v>-0.62129899999999338</c:v>
                </c:pt>
                <c:pt idx="72">
                  <c:v>-0.59299500000000194</c:v>
                </c:pt>
                <c:pt idx="73">
                  <c:v>0.19339700000000448</c:v>
                </c:pt>
                <c:pt idx="74">
                  <c:v>0.20449800000000096</c:v>
                </c:pt>
                <c:pt idx="75">
                  <c:v>-0.38199600000000089</c:v>
                </c:pt>
                <c:pt idx="76">
                  <c:v>-0.11050399999999172</c:v>
                </c:pt>
                <c:pt idx="77">
                  <c:v>-0.14250199999999325</c:v>
                </c:pt>
                <c:pt idx="78">
                  <c:v>0.21250200000000063</c:v>
                </c:pt>
                <c:pt idx="79">
                  <c:v>6.440000000000623E-2</c:v>
                </c:pt>
                <c:pt idx="80">
                  <c:v>-9.5505000000002838E-2</c:v>
                </c:pt>
                <c:pt idx="81">
                  <c:v>-2.8503000000000611E-2</c:v>
                </c:pt>
                <c:pt idx="82">
                  <c:v>1.7998000000005732E-2</c:v>
                </c:pt>
                <c:pt idx="83">
                  <c:v>4.350300000000118E-2</c:v>
                </c:pt>
                <c:pt idx="84">
                  <c:v>0.11129700000000753</c:v>
                </c:pt>
                <c:pt idx="85">
                  <c:v>1.2049999999987904E-3</c:v>
                </c:pt>
                <c:pt idx="86">
                  <c:v>-0.34819799999999645</c:v>
                </c:pt>
                <c:pt idx="87">
                  <c:v>4.5098000000010074E-2</c:v>
                </c:pt>
                <c:pt idx="88">
                  <c:v>-0.25450100000000475</c:v>
                </c:pt>
                <c:pt idx="89">
                  <c:v>-0.44039899999999221</c:v>
                </c:pt>
                <c:pt idx="90">
                  <c:v>0.41550000000000153</c:v>
                </c:pt>
                <c:pt idx="91">
                  <c:v>-5.4603999999997654E-2</c:v>
                </c:pt>
                <c:pt idx="92">
                  <c:v>-9.0004000000000417E-2</c:v>
                </c:pt>
                <c:pt idx="93">
                  <c:v>1.7501999999993245E-2</c:v>
                </c:pt>
                <c:pt idx="94">
                  <c:v>-8.6998000000008346E-2</c:v>
                </c:pt>
                <c:pt idx="95">
                  <c:v>0.34220099999999576</c:v>
                </c:pt>
                <c:pt idx="96">
                  <c:v>0.79049699999998779</c:v>
                </c:pt>
                <c:pt idx="97">
                  <c:v>0.50529499999998961</c:v>
                </c:pt>
                <c:pt idx="98">
                  <c:v>0.11370099999999184</c:v>
                </c:pt>
                <c:pt idx="99">
                  <c:v>-0.7175060000000002</c:v>
                </c:pt>
                <c:pt idx="100">
                  <c:v>0.41410099999998806</c:v>
                </c:pt>
                <c:pt idx="101">
                  <c:v>0</c:v>
                </c:pt>
                <c:pt idx="102">
                  <c:v>-0.17999999999999261</c:v>
                </c:pt>
                <c:pt idx="103">
                  <c:v>0.48960099999999329</c:v>
                </c:pt>
                <c:pt idx="104">
                  <c:v>-0.15229800000000182</c:v>
                </c:pt>
                <c:pt idx="105">
                  <c:v>-0.36000099999999691</c:v>
                </c:pt>
                <c:pt idx="106">
                  <c:v>-3.1998000000001525E-2</c:v>
                </c:pt>
                <c:pt idx="107">
                  <c:v>-3.6003000000008001E-2</c:v>
                </c:pt>
                <c:pt idx="108">
                  <c:v>-0.40000200000000063</c:v>
                </c:pt>
                <c:pt idx="109">
                  <c:v>-6.4507000000006087E-2</c:v>
                </c:pt>
                <c:pt idx="110">
                  <c:v>-0.16699599999999748</c:v>
                </c:pt>
                <c:pt idx="111">
                  <c:v>-0.50780100000000061</c:v>
                </c:pt>
                <c:pt idx="112">
                  <c:v>0.32350199999999774</c:v>
                </c:pt>
                <c:pt idx="113">
                  <c:v>0.23450100000000162</c:v>
                </c:pt>
                <c:pt idx="114">
                  <c:v>-0.25899899999999576</c:v>
                </c:pt>
                <c:pt idx="115">
                  <c:v>0.56249999999999289</c:v>
                </c:pt>
                <c:pt idx="116">
                  <c:v>7.8804000000005203E-2</c:v>
                </c:pt>
                <c:pt idx="117">
                  <c:v>0.16869300000000464</c:v>
                </c:pt>
                <c:pt idx="118">
                  <c:v>0.32300599999999235</c:v>
                </c:pt>
                <c:pt idx="119">
                  <c:v>0.2967000000000013</c:v>
                </c:pt>
                <c:pt idx="120">
                  <c:v>-9.6298000000004436E-2</c:v>
                </c:pt>
                <c:pt idx="121">
                  <c:v>4.9500000000008981E-2</c:v>
                </c:pt>
                <c:pt idx="122">
                  <c:v>-5.0003000000003794E-2</c:v>
                </c:pt>
                <c:pt idx="123">
                  <c:v>8.9302000000003545E-2</c:v>
                </c:pt>
                <c:pt idx="124">
                  <c:v>-0.20349899999999366</c:v>
                </c:pt>
                <c:pt idx="125">
                  <c:v>0.27509999999999479</c:v>
                </c:pt>
                <c:pt idx="126">
                  <c:v>0.95750400000000013</c:v>
                </c:pt>
                <c:pt idx="127">
                  <c:v>0.40950099999999168</c:v>
                </c:pt>
                <c:pt idx="128">
                  <c:v>0.19950099999999793</c:v>
                </c:pt>
                <c:pt idx="129">
                  <c:v>0.56919800000000009</c:v>
                </c:pt>
                <c:pt idx="130">
                  <c:v>0.6244959999999935</c:v>
                </c:pt>
                <c:pt idx="131">
                  <c:v>-0.26129899999999395</c:v>
                </c:pt>
                <c:pt idx="132">
                  <c:v>-0.73500099999999691</c:v>
                </c:pt>
                <c:pt idx="133">
                  <c:v>0.5350040000000007</c:v>
                </c:pt>
                <c:pt idx="134">
                  <c:v>0.9294969999999978</c:v>
                </c:pt>
                <c:pt idx="135">
                  <c:v>-0.2229990000000015</c:v>
                </c:pt>
                <c:pt idx="136">
                  <c:v>0.57450099999999793</c:v>
                </c:pt>
                <c:pt idx="137">
                  <c:v>0.3044969999999978</c:v>
                </c:pt>
                <c:pt idx="138">
                  <c:v>-0.30880000000000507</c:v>
                </c:pt>
                <c:pt idx="139">
                  <c:v>0.24000599999999395</c:v>
                </c:pt>
                <c:pt idx="140">
                  <c:v>-0.12300100000000214</c:v>
                </c:pt>
                <c:pt idx="141">
                  <c:v>-8.5494999999994548E-2</c:v>
                </c:pt>
                <c:pt idx="142">
                  <c:v>0.54450199999999427</c:v>
                </c:pt>
                <c:pt idx="143">
                  <c:v>0.89699600000000146</c:v>
                </c:pt>
                <c:pt idx="144">
                  <c:v>0.18200000000000216</c:v>
                </c:pt>
                <c:pt idx="145">
                  <c:v>1.0320059999999955</c:v>
                </c:pt>
                <c:pt idx="146">
                  <c:v>1.0969999999999942</c:v>
                </c:pt>
                <c:pt idx="147">
                  <c:v>0.24449900000000468</c:v>
                </c:pt>
                <c:pt idx="148">
                  <c:v>0.35700199999999427</c:v>
                </c:pt>
                <c:pt idx="149">
                  <c:v>0.27700000000000102</c:v>
                </c:pt>
                <c:pt idx="150">
                  <c:v>1.2624959999999987</c:v>
                </c:pt>
                <c:pt idx="151">
                  <c:v>0.39700399999999547</c:v>
                </c:pt>
                <c:pt idx="152">
                  <c:v>0.5570069999999987</c:v>
                </c:pt>
                <c:pt idx="153">
                  <c:v>-0.2429960000000051</c:v>
                </c:pt>
                <c:pt idx="154">
                  <c:v>-0.22000099999999634</c:v>
                </c:pt>
                <c:pt idx="155">
                  <c:v>-0.43499800000000732</c:v>
                </c:pt>
                <c:pt idx="156">
                  <c:v>-0.49700099999999736</c:v>
                </c:pt>
                <c:pt idx="157">
                  <c:v>-1.1269989999999979</c:v>
                </c:pt>
                <c:pt idx="158">
                  <c:v>-1.027000000000001</c:v>
                </c:pt>
                <c:pt idx="159">
                  <c:v>0.98999799999999993</c:v>
                </c:pt>
                <c:pt idx="160">
                  <c:v>0.18199900000000468</c:v>
                </c:pt>
                <c:pt idx="161">
                  <c:v>-1.7800069999999977</c:v>
                </c:pt>
                <c:pt idx="162">
                  <c:v>-0.29000100000000373</c:v>
                </c:pt>
                <c:pt idx="163">
                  <c:v>-0.39749899999999627</c:v>
                </c:pt>
                <c:pt idx="164">
                  <c:v>0.84500099999999634</c:v>
                </c:pt>
                <c:pt idx="165">
                  <c:v>0.66019400000000417</c:v>
                </c:pt>
                <c:pt idx="166">
                  <c:v>-0.26000200000000007</c:v>
                </c:pt>
                <c:pt idx="167">
                  <c:v>0.47499899999999684</c:v>
                </c:pt>
                <c:pt idx="168">
                  <c:v>-0.35169999999999391</c:v>
                </c:pt>
                <c:pt idx="169">
                  <c:v>0.16999799999999254</c:v>
                </c:pt>
                <c:pt idx="170">
                  <c:v>-0.29199999999998738</c:v>
                </c:pt>
                <c:pt idx="171">
                  <c:v>-3.7497999999999365E-2</c:v>
                </c:pt>
                <c:pt idx="172">
                  <c:v>-1.0030979999999943</c:v>
                </c:pt>
                <c:pt idx="173">
                  <c:v>-0.64959699999999998</c:v>
                </c:pt>
                <c:pt idx="174">
                  <c:v>0.20700100000000532</c:v>
                </c:pt>
                <c:pt idx="175">
                  <c:v>0.269401000000002</c:v>
                </c:pt>
                <c:pt idx="176">
                  <c:v>-0.45960200000000384</c:v>
                </c:pt>
                <c:pt idx="177">
                  <c:v>2.2498999999996272E-2</c:v>
                </c:pt>
                <c:pt idx="178">
                  <c:v>0.19799799999999834</c:v>
                </c:pt>
                <c:pt idx="179">
                  <c:v>0.45629900000000134</c:v>
                </c:pt>
                <c:pt idx="180">
                  <c:v>-0.41860199999999281</c:v>
                </c:pt>
                <c:pt idx="181">
                  <c:v>1.3220069999999993</c:v>
                </c:pt>
                <c:pt idx="182">
                  <c:v>0.2269979999999947</c:v>
                </c:pt>
                <c:pt idx="183">
                  <c:v>-0.90000200000000063</c:v>
                </c:pt>
                <c:pt idx="184">
                  <c:v>0.60700199999999427</c:v>
                </c:pt>
                <c:pt idx="185">
                  <c:v>-0.2105020000000053</c:v>
                </c:pt>
                <c:pt idx="186">
                  <c:v>0.51100100000000737</c:v>
                </c:pt>
                <c:pt idx="187">
                  <c:v>-4.5996999999999844E-2</c:v>
                </c:pt>
                <c:pt idx="188">
                  <c:v>-0.28300500000000284</c:v>
                </c:pt>
                <c:pt idx="189">
                  <c:v>-0.50049599999999828</c:v>
                </c:pt>
                <c:pt idx="190">
                  <c:v>0.10730000000000928</c:v>
                </c:pt>
                <c:pt idx="191">
                  <c:v>0.3630979999999937</c:v>
                </c:pt>
                <c:pt idx="192">
                  <c:v>0.29749999999999943</c:v>
                </c:pt>
                <c:pt idx="193">
                  <c:v>0.42670400000000086</c:v>
                </c:pt>
                <c:pt idx="194">
                  <c:v>0.77790000000000248</c:v>
                </c:pt>
                <c:pt idx="195">
                  <c:v>0.80300099999999475</c:v>
                </c:pt>
                <c:pt idx="196">
                  <c:v>0.57909399999999778</c:v>
                </c:pt>
                <c:pt idx="197">
                  <c:v>0.17520199999999875</c:v>
                </c:pt>
                <c:pt idx="198">
                  <c:v>0.22399900000000628</c:v>
                </c:pt>
                <c:pt idx="199">
                  <c:v>-0.61730100000001187</c:v>
                </c:pt>
                <c:pt idx="200">
                  <c:v>0.73950200000000166</c:v>
                </c:pt>
                <c:pt idx="201">
                  <c:v>-0.42800199999999222</c:v>
                </c:pt>
                <c:pt idx="202">
                  <c:v>0.32150300000000698</c:v>
                </c:pt>
                <c:pt idx="203">
                  <c:v>0.21199800000000835</c:v>
                </c:pt>
                <c:pt idx="204">
                  <c:v>0.50550099999999532</c:v>
                </c:pt>
                <c:pt idx="205">
                  <c:v>-0.25299800000000516</c:v>
                </c:pt>
                <c:pt idx="206">
                  <c:v>-0.31790199999998947</c:v>
                </c:pt>
                <c:pt idx="207">
                  <c:v>0.84919800000000123</c:v>
                </c:pt>
                <c:pt idx="208">
                  <c:v>0.3558050000000037</c:v>
                </c:pt>
                <c:pt idx="209">
                  <c:v>0.15760000000000218</c:v>
                </c:pt>
                <c:pt idx="210">
                  <c:v>-5.9600000000003206E-2</c:v>
                </c:pt>
                <c:pt idx="211">
                  <c:v>-0.45220099999998808</c:v>
                </c:pt>
                <c:pt idx="212">
                  <c:v>-0.58389999999999986</c:v>
                </c:pt>
                <c:pt idx="213">
                  <c:v>0.34450499999999806</c:v>
                </c:pt>
                <c:pt idx="214">
                  <c:v>0.2630010000000027</c:v>
                </c:pt>
                <c:pt idx="215">
                  <c:v>0.32099900000000048</c:v>
                </c:pt>
                <c:pt idx="216">
                  <c:v>-0.76699800000000096</c:v>
                </c:pt>
                <c:pt idx="217">
                  <c:v>8.1695000000010509E-2</c:v>
                </c:pt>
                <c:pt idx="218">
                  <c:v>0.29129799999999761</c:v>
                </c:pt>
                <c:pt idx="219">
                  <c:v>0.17649800000000937</c:v>
                </c:pt>
                <c:pt idx="220">
                  <c:v>-2.9495000000011373E-2</c:v>
                </c:pt>
                <c:pt idx="221">
                  <c:v>9.8040000000025884E-3</c:v>
                </c:pt>
                <c:pt idx="222">
                  <c:v>0.36910299999999552</c:v>
                </c:pt>
                <c:pt idx="223">
                  <c:v>0.27999900000000366</c:v>
                </c:pt>
                <c:pt idx="224">
                  <c:v>1.4663010000000014</c:v>
                </c:pt>
                <c:pt idx="225">
                  <c:v>-9.1301000000001409E-2</c:v>
                </c:pt>
                <c:pt idx="226">
                  <c:v>1.3296960000000126</c:v>
                </c:pt>
                <c:pt idx="227">
                  <c:v>-0.51299199999999701</c:v>
                </c:pt>
                <c:pt idx="228">
                  <c:v>1.6750030000000038</c:v>
                </c:pt>
                <c:pt idx="229">
                  <c:v>-6.3507000000001312E-2</c:v>
                </c:pt>
                <c:pt idx="230">
                  <c:v>0.32450099999999793</c:v>
                </c:pt>
                <c:pt idx="231">
                  <c:v>-0.25849999999999795</c:v>
                </c:pt>
                <c:pt idx="232">
                  <c:v>-0.44100199999999745</c:v>
                </c:pt>
                <c:pt idx="233">
                  <c:v>-8.750100000000316E-2</c:v>
                </c:pt>
                <c:pt idx="234">
                  <c:v>0.29799599999999771</c:v>
                </c:pt>
                <c:pt idx="235">
                  <c:v>0.15750100000001055</c:v>
                </c:pt>
                <c:pt idx="236">
                  <c:v>-0.47180199999999672</c:v>
                </c:pt>
                <c:pt idx="237">
                  <c:v>5.0803999999999405E-2</c:v>
                </c:pt>
                <c:pt idx="238">
                  <c:v>0.43879699999999389</c:v>
                </c:pt>
                <c:pt idx="239">
                  <c:v>0.28289700000000551</c:v>
                </c:pt>
                <c:pt idx="240">
                  <c:v>-0.62979899999999134</c:v>
                </c:pt>
                <c:pt idx="241">
                  <c:v>-0.94159700000000157</c:v>
                </c:pt>
                <c:pt idx="242">
                  <c:v>0.50870600000000366</c:v>
                </c:pt>
                <c:pt idx="243">
                  <c:v>-0.26729600000000175</c:v>
                </c:pt>
                <c:pt idx="244">
                  <c:v>-0.22769900000000121</c:v>
                </c:pt>
                <c:pt idx="245">
                  <c:v>0.15129900000000873</c:v>
                </c:pt>
                <c:pt idx="246">
                  <c:v>0.10009800000000268</c:v>
                </c:pt>
                <c:pt idx="247">
                  <c:v>-0.17719999999999914</c:v>
                </c:pt>
                <c:pt idx="248">
                  <c:v>-2.7503999999993312E-2</c:v>
                </c:pt>
                <c:pt idx="249">
                  <c:v>-1.7967989999999929</c:v>
                </c:pt>
                <c:pt idx="250">
                  <c:v>4.4295999999988567E-2</c:v>
                </c:pt>
                <c:pt idx="251">
                  <c:v>0.13520099999999502</c:v>
                </c:pt>
                <c:pt idx="252">
                  <c:v>0.12419899999999018</c:v>
                </c:pt>
                <c:pt idx="253">
                  <c:v>0.16120100000000548</c:v>
                </c:pt>
                <c:pt idx="254">
                  <c:v>-0.43850000000000477</c:v>
                </c:pt>
                <c:pt idx="255">
                  <c:v>-0.36280000000000712</c:v>
                </c:pt>
                <c:pt idx="256">
                  <c:v>0.42810099999999807</c:v>
                </c:pt>
                <c:pt idx="257">
                  <c:v>0.37909700000000157</c:v>
                </c:pt>
                <c:pt idx="258">
                  <c:v>0.42999999999999261</c:v>
                </c:pt>
                <c:pt idx="259">
                  <c:v>-0.72750099999998952</c:v>
                </c:pt>
                <c:pt idx="260">
                  <c:v>0.88919799999999327</c:v>
                </c:pt>
              </c:numCache>
            </c:numRef>
          </c:yVal>
          <c:smooth val="0"/>
          <c:extLst>
            <c:ext xmlns:c16="http://schemas.microsoft.com/office/drawing/2014/chart" uri="{C3380CC4-5D6E-409C-BE32-E72D297353CC}">
              <c16:uniqueId val="{00000001-C57F-4C03-91A5-A15DE79C2466}"/>
            </c:ext>
          </c:extLst>
        </c:ser>
        <c:dLbls>
          <c:showLegendKey val="0"/>
          <c:showVal val="0"/>
          <c:showCatName val="0"/>
          <c:showSerName val="0"/>
          <c:showPercent val="0"/>
          <c:showBubbleSize val="0"/>
        </c:dLbls>
        <c:axId val="36022144"/>
        <c:axId val="36032512"/>
      </c:scatterChart>
      <c:valAx>
        <c:axId val="36022144"/>
        <c:scaling>
          <c:orientation val="minMax"/>
        </c:scaling>
        <c:delete val="0"/>
        <c:axPos val="b"/>
        <c:title>
          <c:tx>
            <c:rich>
              <a:bodyPr/>
              <a:lstStyle/>
              <a:p>
                <a:pPr>
                  <a:defRPr/>
                </a:pPr>
                <a:r>
                  <a:rPr lang="en-US"/>
                  <a:t>BSE</a:t>
                </a:r>
              </a:p>
            </c:rich>
          </c:tx>
          <c:overlay val="0"/>
        </c:title>
        <c:numFmt formatCode="General" sourceLinked="1"/>
        <c:majorTickMark val="out"/>
        <c:minorTickMark val="none"/>
        <c:tickLblPos val="nextTo"/>
        <c:crossAx val="36032512"/>
        <c:crosses val="autoZero"/>
        <c:crossBetween val="midCat"/>
      </c:valAx>
      <c:valAx>
        <c:axId val="36032512"/>
        <c:scaling>
          <c:orientation val="minMax"/>
        </c:scaling>
        <c:delete val="0"/>
        <c:axPos val="l"/>
        <c:majorGridlines/>
        <c:title>
          <c:tx>
            <c:rich>
              <a:bodyPr/>
              <a:lstStyle/>
              <a:p>
                <a:pPr>
                  <a:defRPr/>
                </a:pPr>
                <a:r>
                  <a:rPr lang="en-US"/>
                  <a:t>INR</a:t>
                </a:r>
              </a:p>
            </c:rich>
          </c:tx>
          <c:overlay val="0"/>
        </c:title>
        <c:numFmt formatCode="General" sourceLinked="1"/>
        <c:majorTickMark val="out"/>
        <c:minorTickMark val="none"/>
        <c:tickLblPos val="nextTo"/>
        <c:crossAx val="36022144"/>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NSE(VOLUME</a:t>
            </a:r>
            <a:r>
              <a:rPr lang="en-IN" baseline="0"/>
              <a:t> VS P/L)</a:t>
            </a:r>
            <a:endParaRPr lang="en-IN"/>
          </a:p>
        </c:rich>
      </c:tx>
      <c:overlay val="0"/>
      <c:spPr>
        <a:noFill/>
        <a:ln>
          <a:noFill/>
        </a:ln>
        <a:effectLst/>
      </c:sp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66675" cap="rnd" cmpd="sng">
                <a:solidFill>
                  <a:srgbClr val="FF0000"/>
                </a:solidFill>
                <a:prstDash val="solid"/>
              </a:ln>
              <a:effectLst/>
            </c:spPr>
            <c:trendlineType val="linear"/>
            <c:forward val="1"/>
            <c:dispRSqr val="1"/>
            <c:dispEq val="1"/>
            <c:trendlineLbl>
              <c:layout>
                <c:manualLayout>
                  <c:x val="0.15238186665386685"/>
                  <c:y val="-0.43708036313932236"/>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forward val="2"/>
            <c:dispRSqr val="0"/>
            <c:dispEq val="0"/>
          </c:trendline>
          <c:xVal>
            <c:numRef>
              <c:f>NSE!$G$2:$G$262</c:f>
              <c:numCache>
                <c:formatCode>General</c:formatCode>
                <c:ptCount val="261"/>
                <c:pt idx="0">
                  <c:v>722600</c:v>
                </c:pt>
                <c:pt idx="1">
                  <c:v>627700</c:v>
                </c:pt>
                <c:pt idx="2">
                  <c:v>759400</c:v>
                </c:pt>
                <c:pt idx="3">
                  <c:v>721300</c:v>
                </c:pt>
                <c:pt idx="4">
                  <c:v>804800</c:v>
                </c:pt>
                <c:pt idx="5">
                  <c:v>463400</c:v>
                </c:pt>
                <c:pt idx="6">
                  <c:v>493600</c:v>
                </c:pt>
                <c:pt idx="7">
                  <c:v>773300</c:v>
                </c:pt>
                <c:pt idx="8">
                  <c:v>966400</c:v>
                </c:pt>
                <c:pt idx="9">
                  <c:v>1117400</c:v>
                </c:pt>
                <c:pt idx="10">
                  <c:v>924000</c:v>
                </c:pt>
                <c:pt idx="11">
                  <c:v>1095100</c:v>
                </c:pt>
                <c:pt idx="12">
                  <c:v>1256700</c:v>
                </c:pt>
                <c:pt idx="13">
                  <c:v>1307000</c:v>
                </c:pt>
                <c:pt idx="14">
                  <c:v>1038300</c:v>
                </c:pt>
                <c:pt idx="15">
                  <c:v>1647300</c:v>
                </c:pt>
                <c:pt idx="16">
                  <c:v>925500</c:v>
                </c:pt>
                <c:pt idx="17">
                  <c:v>1033000</c:v>
                </c:pt>
                <c:pt idx="18">
                  <c:v>605300</c:v>
                </c:pt>
                <c:pt idx="19">
                  <c:v>1255800</c:v>
                </c:pt>
                <c:pt idx="20">
                  <c:v>902700</c:v>
                </c:pt>
                <c:pt idx="21">
                  <c:v>563600</c:v>
                </c:pt>
                <c:pt idx="22">
                  <c:v>796900</c:v>
                </c:pt>
                <c:pt idx="23">
                  <c:v>1091700</c:v>
                </c:pt>
                <c:pt idx="24">
                  <c:v>881200</c:v>
                </c:pt>
                <c:pt idx="25">
                  <c:v>868900</c:v>
                </c:pt>
                <c:pt idx="26">
                  <c:v>872400</c:v>
                </c:pt>
                <c:pt idx="27">
                  <c:v>1020400</c:v>
                </c:pt>
                <c:pt idx="28">
                  <c:v>1473500</c:v>
                </c:pt>
                <c:pt idx="29">
                  <c:v>944900</c:v>
                </c:pt>
                <c:pt idx="30">
                  <c:v>840800</c:v>
                </c:pt>
                <c:pt idx="31">
                  <c:v>893400</c:v>
                </c:pt>
                <c:pt idx="32">
                  <c:v>924800</c:v>
                </c:pt>
                <c:pt idx="33">
                  <c:v>586600</c:v>
                </c:pt>
                <c:pt idx="34">
                  <c:v>904500</c:v>
                </c:pt>
                <c:pt idx="35">
                  <c:v>785700</c:v>
                </c:pt>
                <c:pt idx="36">
                  <c:v>879400</c:v>
                </c:pt>
                <c:pt idx="37">
                  <c:v>843400</c:v>
                </c:pt>
                <c:pt idx="38">
                  <c:v>735500</c:v>
                </c:pt>
                <c:pt idx="39">
                  <c:v>755100</c:v>
                </c:pt>
                <c:pt idx="40">
                  <c:v>850000</c:v>
                </c:pt>
                <c:pt idx="41">
                  <c:v>1072500</c:v>
                </c:pt>
                <c:pt idx="42">
                  <c:v>878800</c:v>
                </c:pt>
                <c:pt idx="43">
                  <c:v>780000</c:v>
                </c:pt>
                <c:pt idx="44">
                  <c:v>775700</c:v>
                </c:pt>
                <c:pt idx="45">
                  <c:v>1035500</c:v>
                </c:pt>
                <c:pt idx="46">
                  <c:v>792800</c:v>
                </c:pt>
                <c:pt idx="47">
                  <c:v>483500</c:v>
                </c:pt>
                <c:pt idx="48">
                  <c:v>904400</c:v>
                </c:pt>
                <c:pt idx="49">
                  <c:v>984500</c:v>
                </c:pt>
                <c:pt idx="50">
                  <c:v>715600</c:v>
                </c:pt>
                <c:pt idx="51">
                  <c:v>1212800</c:v>
                </c:pt>
                <c:pt idx="52">
                  <c:v>981200</c:v>
                </c:pt>
                <c:pt idx="53">
                  <c:v>1048400</c:v>
                </c:pt>
                <c:pt idx="54">
                  <c:v>956600</c:v>
                </c:pt>
                <c:pt idx="55">
                  <c:v>703800</c:v>
                </c:pt>
                <c:pt idx="56">
                  <c:v>821500</c:v>
                </c:pt>
                <c:pt idx="57">
                  <c:v>605800</c:v>
                </c:pt>
                <c:pt idx="58">
                  <c:v>658500</c:v>
                </c:pt>
                <c:pt idx="59">
                  <c:v>676500</c:v>
                </c:pt>
                <c:pt idx="60">
                  <c:v>786400</c:v>
                </c:pt>
                <c:pt idx="61">
                  <c:v>778400</c:v>
                </c:pt>
                <c:pt idx="62">
                  <c:v>942100</c:v>
                </c:pt>
                <c:pt idx="63">
                  <c:v>1627900</c:v>
                </c:pt>
                <c:pt idx="64">
                  <c:v>1052800</c:v>
                </c:pt>
                <c:pt idx="65">
                  <c:v>1092200</c:v>
                </c:pt>
                <c:pt idx="66">
                  <c:v>967800</c:v>
                </c:pt>
                <c:pt idx="67">
                  <c:v>1110800</c:v>
                </c:pt>
                <c:pt idx="68">
                  <c:v>850200</c:v>
                </c:pt>
                <c:pt idx="69">
                  <c:v>1006200</c:v>
                </c:pt>
                <c:pt idx="70">
                  <c:v>1207600</c:v>
                </c:pt>
                <c:pt idx="71">
                  <c:v>1143700</c:v>
                </c:pt>
                <c:pt idx="72">
                  <c:v>700000</c:v>
                </c:pt>
                <c:pt idx="73">
                  <c:v>664200</c:v>
                </c:pt>
                <c:pt idx="74">
                  <c:v>673400</c:v>
                </c:pt>
                <c:pt idx="75">
                  <c:v>893700</c:v>
                </c:pt>
                <c:pt idx="76">
                  <c:v>814700</c:v>
                </c:pt>
                <c:pt idx="77">
                  <c:v>784700</c:v>
                </c:pt>
                <c:pt idx="78">
                  <c:v>958200</c:v>
                </c:pt>
                <c:pt idx="79">
                  <c:v>1141000</c:v>
                </c:pt>
                <c:pt idx="80">
                  <c:v>1181500</c:v>
                </c:pt>
                <c:pt idx="81">
                  <c:v>748700</c:v>
                </c:pt>
                <c:pt idx="82">
                  <c:v>837200</c:v>
                </c:pt>
                <c:pt idx="83">
                  <c:v>819200</c:v>
                </c:pt>
                <c:pt idx="84">
                  <c:v>814600</c:v>
                </c:pt>
                <c:pt idx="85">
                  <c:v>747800</c:v>
                </c:pt>
                <c:pt idx="86">
                  <c:v>703600</c:v>
                </c:pt>
                <c:pt idx="87">
                  <c:v>1006200</c:v>
                </c:pt>
                <c:pt idx="88">
                  <c:v>1037100</c:v>
                </c:pt>
                <c:pt idx="89">
                  <c:v>954800</c:v>
                </c:pt>
                <c:pt idx="90">
                  <c:v>1031300</c:v>
                </c:pt>
                <c:pt idx="91">
                  <c:v>859000</c:v>
                </c:pt>
                <c:pt idx="92">
                  <c:v>742200</c:v>
                </c:pt>
                <c:pt idx="93">
                  <c:v>976200</c:v>
                </c:pt>
                <c:pt idx="94">
                  <c:v>789600</c:v>
                </c:pt>
                <c:pt idx="95">
                  <c:v>1062800</c:v>
                </c:pt>
                <c:pt idx="96">
                  <c:v>961400</c:v>
                </c:pt>
                <c:pt idx="97">
                  <c:v>1193700</c:v>
                </c:pt>
                <c:pt idx="98">
                  <c:v>662600</c:v>
                </c:pt>
                <c:pt idx="99">
                  <c:v>913200</c:v>
                </c:pt>
                <c:pt idx="100">
                  <c:v>683100</c:v>
                </c:pt>
                <c:pt idx="101">
                  <c:v>1771900</c:v>
                </c:pt>
                <c:pt idx="102">
                  <c:v>1131200</c:v>
                </c:pt>
                <c:pt idx="103">
                  <c:v>1274600</c:v>
                </c:pt>
                <c:pt idx="104">
                  <c:v>1108600</c:v>
                </c:pt>
                <c:pt idx="105">
                  <c:v>773100</c:v>
                </c:pt>
                <c:pt idx="106">
                  <c:v>976300</c:v>
                </c:pt>
                <c:pt idx="107">
                  <c:v>836400</c:v>
                </c:pt>
                <c:pt idx="108">
                  <c:v>913500</c:v>
                </c:pt>
                <c:pt idx="109">
                  <c:v>865400</c:v>
                </c:pt>
                <c:pt idx="110">
                  <c:v>745700</c:v>
                </c:pt>
                <c:pt idx="111">
                  <c:v>676500</c:v>
                </c:pt>
                <c:pt idx="112">
                  <c:v>879400</c:v>
                </c:pt>
                <c:pt idx="113">
                  <c:v>1159200</c:v>
                </c:pt>
                <c:pt idx="114">
                  <c:v>1129900</c:v>
                </c:pt>
                <c:pt idx="115">
                  <c:v>1304500</c:v>
                </c:pt>
                <c:pt idx="116">
                  <c:v>1180800</c:v>
                </c:pt>
                <c:pt idx="117">
                  <c:v>841500</c:v>
                </c:pt>
                <c:pt idx="118">
                  <c:v>1133300</c:v>
                </c:pt>
                <c:pt idx="119">
                  <c:v>821400</c:v>
                </c:pt>
                <c:pt idx="120">
                  <c:v>1079300</c:v>
                </c:pt>
                <c:pt idx="121">
                  <c:v>1166900</c:v>
                </c:pt>
                <c:pt idx="122">
                  <c:v>1134200</c:v>
                </c:pt>
                <c:pt idx="123">
                  <c:v>832700</c:v>
                </c:pt>
                <c:pt idx="124">
                  <c:v>1098800</c:v>
                </c:pt>
                <c:pt idx="125">
                  <c:v>1175400</c:v>
                </c:pt>
                <c:pt idx="126">
                  <c:v>1113700</c:v>
                </c:pt>
                <c:pt idx="127">
                  <c:v>937700</c:v>
                </c:pt>
                <c:pt idx="128">
                  <c:v>775200</c:v>
                </c:pt>
                <c:pt idx="129">
                  <c:v>1048800</c:v>
                </c:pt>
                <c:pt idx="130">
                  <c:v>1093900</c:v>
                </c:pt>
                <c:pt idx="131">
                  <c:v>1091000</c:v>
                </c:pt>
                <c:pt idx="132">
                  <c:v>1528000</c:v>
                </c:pt>
                <c:pt idx="133">
                  <c:v>991700</c:v>
                </c:pt>
                <c:pt idx="134">
                  <c:v>1112800</c:v>
                </c:pt>
                <c:pt idx="135">
                  <c:v>1068000</c:v>
                </c:pt>
                <c:pt idx="136">
                  <c:v>1290700</c:v>
                </c:pt>
                <c:pt idx="137">
                  <c:v>891900</c:v>
                </c:pt>
                <c:pt idx="138">
                  <c:v>851200</c:v>
                </c:pt>
                <c:pt idx="139">
                  <c:v>1049300</c:v>
                </c:pt>
                <c:pt idx="140">
                  <c:v>1320800</c:v>
                </c:pt>
                <c:pt idx="141">
                  <c:v>1233300</c:v>
                </c:pt>
                <c:pt idx="142">
                  <c:v>942800</c:v>
                </c:pt>
                <c:pt idx="143">
                  <c:v>1004800</c:v>
                </c:pt>
                <c:pt idx="144">
                  <c:v>924100</c:v>
                </c:pt>
                <c:pt idx="145">
                  <c:v>1353300</c:v>
                </c:pt>
                <c:pt idx="146">
                  <c:v>1279100</c:v>
                </c:pt>
                <c:pt idx="147">
                  <c:v>831500</c:v>
                </c:pt>
                <c:pt idx="148">
                  <c:v>1411900</c:v>
                </c:pt>
                <c:pt idx="149">
                  <c:v>1629300</c:v>
                </c:pt>
                <c:pt idx="150">
                  <c:v>1805300</c:v>
                </c:pt>
                <c:pt idx="151">
                  <c:v>1713700</c:v>
                </c:pt>
                <c:pt idx="152">
                  <c:v>1167000</c:v>
                </c:pt>
                <c:pt idx="153">
                  <c:v>1315600</c:v>
                </c:pt>
                <c:pt idx="154">
                  <c:v>1798900</c:v>
                </c:pt>
                <c:pt idx="155">
                  <c:v>629700</c:v>
                </c:pt>
                <c:pt idx="156">
                  <c:v>1241600</c:v>
                </c:pt>
                <c:pt idx="157">
                  <c:v>1107700</c:v>
                </c:pt>
                <c:pt idx="158">
                  <c:v>1569700</c:v>
                </c:pt>
                <c:pt idx="159">
                  <c:v>1688400</c:v>
                </c:pt>
                <c:pt idx="160">
                  <c:v>1883600</c:v>
                </c:pt>
                <c:pt idx="161">
                  <c:v>1591500</c:v>
                </c:pt>
                <c:pt idx="162">
                  <c:v>1188700</c:v>
                </c:pt>
                <c:pt idx="163">
                  <c:v>1073400</c:v>
                </c:pt>
                <c:pt idx="164">
                  <c:v>1395300</c:v>
                </c:pt>
                <c:pt idx="165">
                  <c:v>1481500</c:v>
                </c:pt>
                <c:pt idx="166">
                  <c:v>1713000</c:v>
                </c:pt>
                <c:pt idx="167">
                  <c:v>2273800</c:v>
                </c:pt>
                <c:pt idx="168">
                  <c:v>1501200</c:v>
                </c:pt>
                <c:pt idx="169">
                  <c:v>2049200</c:v>
                </c:pt>
                <c:pt idx="170">
                  <c:v>1602500</c:v>
                </c:pt>
                <c:pt idx="171">
                  <c:v>2134700</c:v>
                </c:pt>
                <c:pt idx="172">
                  <c:v>1393600</c:v>
                </c:pt>
                <c:pt idx="173">
                  <c:v>1884700</c:v>
                </c:pt>
                <c:pt idx="174">
                  <c:v>1398900</c:v>
                </c:pt>
                <c:pt idx="175">
                  <c:v>1871500</c:v>
                </c:pt>
                <c:pt idx="176">
                  <c:v>1747200</c:v>
                </c:pt>
                <c:pt idx="177">
                  <c:v>1447100</c:v>
                </c:pt>
                <c:pt idx="178">
                  <c:v>984000</c:v>
                </c:pt>
                <c:pt idx="179">
                  <c:v>1806000</c:v>
                </c:pt>
                <c:pt idx="180">
                  <c:v>1218400</c:v>
                </c:pt>
                <c:pt idx="181">
                  <c:v>1769600</c:v>
                </c:pt>
                <c:pt idx="182">
                  <c:v>1932700</c:v>
                </c:pt>
                <c:pt idx="183">
                  <c:v>2132600</c:v>
                </c:pt>
                <c:pt idx="184">
                  <c:v>2124900</c:v>
                </c:pt>
                <c:pt idx="185">
                  <c:v>1322200</c:v>
                </c:pt>
                <c:pt idx="186">
                  <c:v>1757400</c:v>
                </c:pt>
                <c:pt idx="187">
                  <c:v>2018300</c:v>
                </c:pt>
                <c:pt idx="188">
                  <c:v>1690100</c:v>
                </c:pt>
                <c:pt idx="189">
                  <c:v>1846400</c:v>
                </c:pt>
                <c:pt idx="190">
                  <c:v>1920800</c:v>
                </c:pt>
                <c:pt idx="191">
                  <c:v>2258100</c:v>
                </c:pt>
                <c:pt idx="192">
                  <c:v>2464500</c:v>
                </c:pt>
                <c:pt idx="193">
                  <c:v>2546000</c:v>
                </c:pt>
                <c:pt idx="194">
                  <c:v>2593600</c:v>
                </c:pt>
                <c:pt idx="195">
                  <c:v>1607000</c:v>
                </c:pt>
                <c:pt idx="196">
                  <c:v>2707400</c:v>
                </c:pt>
                <c:pt idx="197">
                  <c:v>3197800</c:v>
                </c:pt>
                <c:pt idx="198">
                  <c:v>2084700</c:v>
                </c:pt>
                <c:pt idx="199">
                  <c:v>2275300</c:v>
                </c:pt>
                <c:pt idx="200">
                  <c:v>3435100</c:v>
                </c:pt>
                <c:pt idx="201">
                  <c:v>3658100</c:v>
                </c:pt>
                <c:pt idx="202">
                  <c:v>4008200</c:v>
                </c:pt>
                <c:pt idx="203">
                  <c:v>2774100</c:v>
                </c:pt>
                <c:pt idx="204">
                  <c:v>3299500</c:v>
                </c:pt>
                <c:pt idx="205">
                  <c:v>3044300</c:v>
                </c:pt>
                <c:pt idx="206">
                  <c:v>3947000</c:v>
                </c:pt>
                <c:pt idx="207">
                  <c:v>3410800</c:v>
                </c:pt>
                <c:pt idx="208">
                  <c:v>2347700</c:v>
                </c:pt>
                <c:pt idx="209">
                  <c:v>2819500</c:v>
                </c:pt>
                <c:pt idx="210">
                  <c:v>3744700</c:v>
                </c:pt>
                <c:pt idx="211">
                  <c:v>3245300</c:v>
                </c:pt>
                <c:pt idx="212">
                  <c:v>3597300</c:v>
                </c:pt>
                <c:pt idx="213">
                  <c:v>2890000</c:v>
                </c:pt>
                <c:pt idx="214">
                  <c:v>1979200</c:v>
                </c:pt>
                <c:pt idx="215">
                  <c:v>1978600</c:v>
                </c:pt>
                <c:pt idx="216">
                  <c:v>2428400</c:v>
                </c:pt>
                <c:pt idx="217">
                  <c:v>2699500</c:v>
                </c:pt>
                <c:pt idx="218">
                  <c:v>2397000</c:v>
                </c:pt>
                <c:pt idx="219">
                  <c:v>2743500</c:v>
                </c:pt>
                <c:pt idx="220">
                  <c:v>3026800</c:v>
                </c:pt>
                <c:pt idx="221">
                  <c:v>2540400</c:v>
                </c:pt>
                <c:pt idx="222">
                  <c:v>1693100</c:v>
                </c:pt>
                <c:pt idx="223">
                  <c:v>2937900</c:v>
                </c:pt>
                <c:pt idx="224">
                  <c:v>5338500</c:v>
                </c:pt>
                <c:pt idx="225">
                  <c:v>5515500</c:v>
                </c:pt>
                <c:pt idx="226">
                  <c:v>5347100</c:v>
                </c:pt>
                <c:pt idx="227">
                  <c:v>3795900</c:v>
                </c:pt>
                <c:pt idx="228">
                  <c:v>2509300</c:v>
                </c:pt>
                <c:pt idx="229">
                  <c:v>2452800</c:v>
                </c:pt>
                <c:pt idx="230">
                  <c:v>2926700</c:v>
                </c:pt>
                <c:pt idx="231">
                  <c:v>3442000</c:v>
                </c:pt>
                <c:pt idx="232">
                  <c:v>2711500</c:v>
                </c:pt>
                <c:pt idx="233">
                  <c:v>3452700</c:v>
                </c:pt>
                <c:pt idx="234">
                  <c:v>3535000</c:v>
                </c:pt>
                <c:pt idx="235">
                  <c:v>3464800</c:v>
                </c:pt>
                <c:pt idx="236">
                  <c:v>3223400</c:v>
                </c:pt>
                <c:pt idx="237">
                  <c:v>4121300</c:v>
                </c:pt>
                <c:pt idx="238">
                  <c:v>3834900</c:v>
                </c:pt>
                <c:pt idx="239">
                  <c:v>3816400</c:v>
                </c:pt>
                <c:pt idx="240">
                  <c:v>3875500</c:v>
                </c:pt>
                <c:pt idx="241">
                  <c:v>2826900</c:v>
                </c:pt>
                <c:pt idx="242">
                  <c:v>3185300</c:v>
                </c:pt>
                <c:pt idx="243">
                  <c:v>3173700</c:v>
                </c:pt>
                <c:pt idx="244">
                  <c:v>3391900</c:v>
                </c:pt>
                <c:pt idx="245">
                  <c:v>3193100</c:v>
                </c:pt>
                <c:pt idx="246">
                  <c:v>3027200</c:v>
                </c:pt>
                <c:pt idx="247">
                  <c:v>2895500</c:v>
                </c:pt>
                <c:pt idx="248">
                  <c:v>3299700</c:v>
                </c:pt>
                <c:pt idx="249">
                  <c:v>3441300</c:v>
                </c:pt>
                <c:pt idx="250">
                  <c:v>4037500</c:v>
                </c:pt>
                <c:pt idx="251">
                  <c:v>3095600</c:v>
                </c:pt>
                <c:pt idx="252">
                  <c:v>2441000</c:v>
                </c:pt>
                <c:pt idx="253">
                  <c:v>3255700</c:v>
                </c:pt>
                <c:pt idx="254">
                  <c:v>1918100</c:v>
                </c:pt>
                <c:pt idx="255">
                  <c:v>2825300</c:v>
                </c:pt>
                <c:pt idx="256">
                  <c:v>2714800</c:v>
                </c:pt>
                <c:pt idx="257">
                  <c:v>2665900</c:v>
                </c:pt>
                <c:pt idx="258">
                  <c:v>2948800</c:v>
                </c:pt>
                <c:pt idx="259">
                  <c:v>3119300</c:v>
                </c:pt>
                <c:pt idx="260">
                  <c:v>3417300</c:v>
                </c:pt>
              </c:numCache>
            </c:numRef>
          </c:xVal>
          <c:yVal>
            <c:numRef>
              <c:f>NSE!$H$2:$H$262</c:f>
              <c:numCache>
                <c:formatCode>General</c:formatCode>
                <c:ptCount val="261"/>
                <c:pt idx="0">
                  <c:v>123.5996099999993</c:v>
                </c:pt>
                <c:pt idx="1">
                  <c:v>73.200195000000349</c:v>
                </c:pt>
                <c:pt idx="2">
                  <c:v>-154.35009799999989</c:v>
                </c:pt>
                <c:pt idx="3">
                  <c:v>-206.0996099999993</c:v>
                </c:pt>
                <c:pt idx="4">
                  <c:v>203.75</c:v>
                </c:pt>
                <c:pt idx="5">
                  <c:v>115.39990299999954</c:v>
                </c:pt>
                <c:pt idx="6">
                  <c:v>83.14990299999954</c:v>
                </c:pt>
                <c:pt idx="7">
                  <c:v>-323.19970699999976</c:v>
                </c:pt>
                <c:pt idx="8">
                  <c:v>-89.650390000000698</c:v>
                </c:pt>
                <c:pt idx="9">
                  <c:v>2.10009700000046</c:v>
                </c:pt>
                <c:pt idx="10">
                  <c:v>94.799804999999651</c:v>
                </c:pt>
                <c:pt idx="11">
                  <c:v>-100.39990200000011</c:v>
                </c:pt>
                <c:pt idx="12">
                  <c:v>-508.75</c:v>
                </c:pt>
                <c:pt idx="13">
                  <c:v>153.39990200000011</c:v>
                </c:pt>
                <c:pt idx="14">
                  <c:v>-179.10009799999989</c:v>
                </c:pt>
                <c:pt idx="15">
                  <c:v>434.89990299999954</c:v>
                </c:pt>
                <c:pt idx="16">
                  <c:v>23.800293000000238</c:v>
                </c:pt>
                <c:pt idx="17">
                  <c:v>61.75</c:v>
                </c:pt>
                <c:pt idx="18">
                  <c:v>97.299804999999651</c:v>
                </c:pt>
                <c:pt idx="19">
                  <c:v>-27.950195000000349</c:v>
                </c:pt>
                <c:pt idx="20">
                  <c:v>-177.94970699999976</c:v>
                </c:pt>
                <c:pt idx="21">
                  <c:v>272.6503900000007</c:v>
                </c:pt>
                <c:pt idx="22">
                  <c:v>-8.85009700000046</c:v>
                </c:pt>
                <c:pt idx="23">
                  <c:v>-45</c:v>
                </c:pt>
                <c:pt idx="24">
                  <c:v>-89.25</c:v>
                </c:pt>
                <c:pt idx="25">
                  <c:v>59.649902000000111</c:v>
                </c:pt>
                <c:pt idx="26">
                  <c:v>-81.5</c:v>
                </c:pt>
                <c:pt idx="27">
                  <c:v>342.69970699999976</c:v>
                </c:pt>
                <c:pt idx="28">
                  <c:v>54.299805000000561</c:v>
                </c:pt>
                <c:pt idx="29">
                  <c:v>-58.700195000000349</c:v>
                </c:pt>
                <c:pt idx="30">
                  <c:v>67.950195000000349</c:v>
                </c:pt>
                <c:pt idx="31">
                  <c:v>-27.149902000000111</c:v>
                </c:pt>
                <c:pt idx="32">
                  <c:v>288.99951100000089</c:v>
                </c:pt>
                <c:pt idx="33">
                  <c:v>-53.549805000000561</c:v>
                </c:pt>
                <c:pt idx="34">
                  <c:v>128.05078199999843</c:v>
                </c:pt>
                <c:pt idx="35">
                  <c:v>-22.849610000001121</c:v>
                </c:pt>
                <c:pt idx="36">
                  <c:v>118.54980500000056</c:v>
                </c:pt>
                <c:pt idx="37">
                  <c:v>28.850585999998657</c:v>
                </c:pt>
                <c:pt idx="38">
                  <c:v>-120.69921800000157</c:v>
                </c:pt>
                <c:pt idx="39">
                  <c:v>-3.3496090000007825</c:v>
                </c:pt>
                <c:pt idx="40">
                  <c:v>-94.450194999999439</c:v>
                </c:pt>
                <c:pt idx="41">
                  <c:v>225.90039099999922</c:v>
                </c:pt>
                <c:pt idx="42">
                  <c:v>14</c:v>
                </c:pt>
                <c:pt idx="43">
                  <c:v>46.899414000001343</c:v>
                </c:pt>
                <c:pt idx="44">
                  <c:v>43.099610000001121</c:v>
                </c:pt>
                <c:pt idx="45">
                  <c:v>-196.75</c:v>
                </c:pt>
                <c:pt idx="46">
                  <c:v>31.449218000001565</c:v>
                </c:pt>
                <c:pt idx="47">
                  <c:v>-151.94921800000157</c:v>
                </c:pt>
                <c:pt idx="48">
                  <c:v>80.099610000001121</c:v>
                </c:pt>
                <c:pt idx="49">
                  <c:v>-71.849609000000783</c:v>
                </c:pt>
                <c:pt idx="50">
                  <c:v>-219.40039099999922</c:v>
                </c:pt>
                <c:pt idx="51">
                  <c:v>-239.45019499999944</c:v>
                </c:pt>
                <c:pt idx="52">
                  <c:v>-210.74951100000089</c:v>
                </c:pt>
                <c:pt idx="53">
                  <c:v>12.199706999999762</c:v>
                </c:pt>
                <c:pt idx="54">
                  <c:v>6.14990299999954</c:v>
                </c:pt>
                <c:pt idx="55">
                  <c:v>173</c:v>
                </c:pt>
                <c:pt idx="56">
                  <c:v>-91.200195999998869</c:v>
                </c:pt>
                <c:pt idx="57">
                  <c:v>-140.25</c:v>
                </c:pt>
                <c:pt idx="58">
                  <c:v>220.69970699999976</c:v>
                </c:pt>
                <c:pt idx="59">
                  <c:v>33.700195999999778</c:v>
                </c:pt>
                <c:pt idx="60">
                  <c:v>141</c:v>
                </c:pt>
                <c:pt idx="61">
                  <c:v>-41.600585999998657</c:v>
                </c:pt>
                <c:pt idx="62">
                  <c:v>311.65039099999922</c:v>
                </c:pt>
                <c:pt idx="63">
                  <c:v>105.40038999999888</c:v>
                </c:pt>
                <c:pt idx="64">
                  <c:v>8.0996100000011211</c:v>
                </c:pt>
                <c:pt idx="65">
                  <c:v>1.9003899999988789</c:v>
                </c:pt>
                <c:pt idx="66">
                  <c:v>120.95019499999944</c:v>
                </c:pt>
                <c:pt idx="67">
                  <c:v>-46.150389999998879</c:v>
                </c:pt>
                <c:pt idx="68">
                  <c:v>19.450195999999778</c:v>
                </c:pt>
                <c:pt idx="69">
                  <c:v>68.399414000001343</c:v>
                </c:pt>
                <c:pt idx="70">
                  <c:v>-58.950194999999439</c:v>
                </c:pt>
                <c:pt idx="71">
                  <c:v>80.299805000000561</c:v>
                </c:pt>
                <c:pt idx="72">
                  <c:v>-22.299804000000222</c:v>
                </c:pt>
                <c:pt idx="73">
                  <c:v>-74.799804000000222</c:v>
                </c:pt>
                <c:pt idx="74">
                  <c:v>-25.349609000000783</c:v>
                </c:pt>
                <c:pt idx="75">
                  <c:v>168.70019599999978</c:v>
                </c:pt>
                <c:pt idx="76">
                  <c:v>-54.549804000000222</c:v>
                </c:pt>
                <c:pt idx="77">
                  <c:v>89.450195999999778</c:v>
                </c:pt>
                <c:pt idx="78">
                  <c:v>-5.6494140000013431</c:v>
                </c:pt>
                <c:pt idx="79">
                  <c:v>114.84960900000078</c:v>
                </c:pt>
                <c:pt idx="80">
                  <c:v>93.450194999999439</c:v>
                </c:pt>
                <c:pt idx="81">
                  <c:v>11.950194999999439</c:v>
                </c:pt>
                <c:pt idx="82">
                  <c:v>-58.650389999998879</c:v>
                </c:pt>
                <c:pt idx="83">
                  <c:v>-51.450195999999778</c:v>
                </c:pt>
                <c:pt idx="84">
                  <c:v>-73.149414000001343</c:v>
                </c:pt>
                <c:pt idx="85">
                  <c:v>77.849610000001121</c:v>
                </c:pt>
                <c:pt idx="86">
                  <c:v>167.04980400000022</c:v>
                </c:pt>
                <c:pt idx="87">
                  <c:v>7.0996090000007825</c:v>
                </c:pt>
                <c:pt idx="88">
                  <c:v>77.700194999999439</c:v>
                </c:pt>
                <c:pt idx="89">
                  <c:v>31.700195999999778</c:v>
                </c:pt>
                <c:pt idx="90">
                  <c:v>-364</c:v>
                </c:pt>
                <c:pt idx="91">
                  <c:v>81.650390999999217</c:v>
                </c:pt>
                <c:pt idx="92">
                  <c:v>-7.2001949999994395</c:v>
                </c:pt>
                <c:pt idx="93">
                  <c:v>67.25</c:v>
                </c:pt>
                <c:pt idx="94">
                  <c:v>-49.350585999998657</c:v>
                </c:pt>
                <c:pt idx="95">
                  <c:v>113.65039099999922</c:v>
                </c:pt>
                <c:pt idx="96">
                  <c:v>-168.69921800000157</c:v>
                </c:pt>
                <c:pt idx="97">
                  <c:v>-171.5</c:v>
                </c:pt>
                <c:pt idx="98">
                  <c:v>86.400389999998879</c:v>
                </c:pt>
                <c:pt idx="99">
                  <c:v>179.25</c:v>
                </c:pt>
                <c:pt idx="100">
                  <c:v>-60.850585999998657</c:v>
                </c:pt>
                <c:pt idx="101">
                  <c:v>146.39941400000134</c:v>
                </c:pt>
                <c:pt idx="102">
                  <c:v>98.650390999999217</c:v>
                </c:pt>
                <c:pt idx="103">
                  <c:v>-110</c:v>
                </c:pt>
                <c:pt idx="104">
                  <c:v>-38.400390999999217</c:v>
                </c:pt>
                <c:pt idx="105">
                  <c:v>102.5</c:v>
                </c:pt>
                <c:pt idx="106">
                  <c:v>-239.25</c:v>
                </c:pt>
                <c:pt idx="107">
                  <c:v>90.600585999998657</c:v>
                </c:pt>
                <c:pt idx="108">
                  <c:v>22.75</c:v>
                </c:pt>
                <c:pt idx="109">
                  <c:v>229.90039099999922</c:v>
                </c:pt>
                <c:pt idx="110">
                  <c:v>18.400389999998879</c:v>
                </c:pt>
                <c:pt idx="111">
                  <c:v>81.299804000000222</c:v>
                </c:pt>
                <c:pt idx="112">
                  <c:v>89.549805000000561</c:v>
                </c:pt>
                <c:pt idx="113">
                  <c:v>176.20019499999944</c:v>
                </c:pt>
                <c:pt idx="114">
                  <c:v>186.45019599999978</c:v>
                </c:pt>
                <c:pt idx="115">
                  <c:v>-318.75</c:v>
                </c:pt>
                <c:pt idx="116">
                  <c:v>-149.34961000000112</c:v>
                </c:pt>
                <c:pt idx="117">
                  <c:v>-65.900389999998879</c:v>
                </c:pt>
                <c:pt idx="118">
                  <c:v>2.1494140000013431</c:v>
                </c:pt>
                <c:pt idx="119">
                  <c:v>-68.200195999999778</c:v>
                </c:pt>
                <c:pt idx="120">
                  <c:v>-201.45019599999978</c:v>
                </c:pt>
                <c:pt idx="121">
                  <c:v>-106.44921800000157</c:v>
                </c:pt>
                <c:pt idx="122">
                  <c:v>-217.29980400000022</c:v>
                </c:pt>
                <c:pt idx="123">
                  <c:v>124.54980400000022</c:v>
                </c:pt>
                <c:pt idx="124">
                  <c:v>179.94921800000157</c:v>
                </c:pt>
                <c:pt idx="125">
                  <c:v>146.89941400000134</c:v>
                </c:pt>
                <c:pt idx="126">
                  <c:v>165.75</c:v>
                </c:pt>
                <c:pt idx="127">
                  <c:v>99.5</c:v>
                </c:pt>
                <c:pt idx="128">
                  <c:v>-87.5</c:v>
                </c:pt>
                <c:pt idx="129">
                  <c:v>153.34960900000078</c:v>
                </c:pt>
                <c:pt idx="130">
                  <c:v>-218.75</c:v>
                </c:pt>
                <c:pt idx="131">
                  <c:v>-11.549804000000222</c:v>
                </c:pt>
                <c:pt idx="132">
                  <c:v>47.850585999998657</c:v>
                </c:pt>
                <c:pt idx="133">
                  <c:v>1.700195999999778</c:v>
                </c:pt>
                <c:pt idx="134">
                  <c:v>35.850585999998657</c:v>
                </c:pt>
                <c:pt idx="135">
                  <c:v>-8.3505859999986569</c:v>
                </c:pt>
                <c:pt idx="136">
                  <c:v>-108.60058599999866</c:v>
                </c:pt>
                <c:pt idx="137">
                  <c:v>40.300781999998435</c:v>
                </c:pt>
                <c:pt idx="138">
                  <c:v>180.60058599999866</c:v>
                </c:pt>
                <c:pt idx="139">
                  <c:v>-8.75</c:v>
                </c:pt>
                <c:pt idx="140">
                  <c:v>258.5</c:v>
                </c:pt>
                <c:pt idx="141">
                  <c:v>64.149414000001343</c:v>
                </c:pt>
                <c:pt idx="142">
                  <c:v>28</c:v>
                </c:pt>
                <c:pt idx="143">
                  <c:v>101.15039099999922</c:v>
                </c:pt>
                <c:pt idx="144">
                  <c:v>55</c:v>
                </c:pt>
                <c:pt idx="145">
                  <c:v>74.650390999999217</c:v>
                </c:pt>
                <c:pt idx="146">
                  <c:v>-162.70019599999978</c:v>
                </c:pt>
                <c:pt idx="147">
                  <c:v>-55.049805000000561</c:v>
                </c:pt>
                <c:pt idx="148">
                  <c:v>-321.85058599999866</c:v>
                </c:pt>
                <c:pt idx="149">
                  <c:v>-233.95019599999978</c:v>
                </c:pt>
                <c:pt idx="150">
                  <c:v>-614.45019599999978</c:v>
                </c:pt>
                <c:pt idx="151">
                  <c:v>162.34960900000078</c:v>
                </c:pt>
                <c:pt idx="152">
                  <c:v>-220.65038999999888</c:v>
                </c:pt>
                <c:pt idx="153">
                  <c:v>-375.84960900000078</c:v>
                </c:pt>
                <c:pt idx="154">
                  <c:v>474.90039099999922</c:v>
                </c:pt>
                <c:pt idx="155">
                  <c:v>26.450194999999439</c:v>
                </c:pt>
                <c:pt idx="156">
                  <c:v>74.400389999998879</c:v>
                </c:pt>
                <c:pt idx="157">
                  <c:v>-204.5</c:v>
                </c:pt>
                <c:pt idx="158">
                  <c:v>308.45019499999944</c:v>
                </c:pt>
                <c:pt idx="159">
                  <c:v>-237</c:v>
                </c:pt>
                <c:pt idx="160">
                  <c:v>296.75</c:v>
                </c:pt>
                <c:pt idx="161">
                  <c:v>-99.200194999999439</c:v>
                </c:pt>
                <c:pt idx="162">
                  <c:v>79</c:v>
                </c:pt>
                <c:pt idx="163">
                  <c:v>-185.85058599999866</c:v>
                </c:pt>
                <c:pt idx="164">
                  <c:v>-9.8994140000013431</c:v>
                </c:pt>
                <c:pt idx="165">
                  <c:v>99.950194999999439</c:v>
                </c:pt>
                <c:pt idx="166">
                  <c:v>-138.79980400000022</c:v>
                </c:pt>
                <c:pt idx="167">
                  <c:v>101.20019599999978</c:v>
                </c:pt>
                <c:pt idx="168">
                  <c:v>66.849609000000783</c:v>
                </c:pt>
                <c:pt idx="169">
                  <c:v>-206.5</c:v>
                </c:pt>
                <c:pt idx="170">
                  <c:v>53</c:v>
                </c:pt>
                <c:pt idx="171">
                  <c:v>50.25</c:v>
                </c:pt>
                <c:pt idx="172">
                  <c:v>170.55078199999843</c:v>
                </c:pt>
                <c:pt idx="173">
                  <c:v>358.09960900000078</c:v>
                </c:pt>
                <c:pt idx="174">
                  <c:v>-16.949218000001565</c:v>
                </c:pt>
                <c:pt idx="175">
                  <c:v>228.25</c:v>
                </c:pt>
                <c:pt idx="176">
                  <c:v>0.75</c:v>
                </c:pt>
                <c:pt idx="177">
                  <c:v>-60.899414000001343</c:v>
                </c:pt>
                <c:pt idx="178">
                  <c:v>85.799805000000561</c:v>
                </c:pt>
                <c:pt idx="179">
                  <c:v>27.600585999998657</c:v>
                </c:pt>
                <c:pt idx="180">
                  <c:v>-36.5</c:v>
                </c:pt>
                <c:pt idx="181">
                  <c:v>-326.89941400000134</c:v>
                </c:pt>
                <c:pt idx="182">
                  <c:v>148.45019599999978</c:v>
                </c:pt>
                <c:pt idx="183">
                  <c:v>192.19921800000157</c:v>
                </c:pt>
                <c:pt idx="184">
                  <c:v>67.299805000000561</c:v>
                </c:pt>
                <c:pt idx="185">
                  <c:v>-83.099609000000783</c:v>
                </c:pt>
                <c:pt idx="186">
                  <c:v>-111.60058599999866</c:v>
                </c:pt>
                <c:pt idx="187">
                  <c:v>-119.90039099999922</c:v>
                </c:pt>
                <c:pt idx="188">
                  <c:v>63.049804000000222</c:v>
                </c:pt>
                <c:pt idx="189">
                  <c:v>-28.75</c:v>
                </c:pt>
                <c:pt idx="190">
                  <c:v>-217.90039099999922</c:v>
                </c:pt>
                <c:pt idx="191">
                  <c:v>-195.5</c:v>
                </c:pt>
                <c:pt idx="192">
                  <c:v>-108.54980400000022</c:v>
                </c:pt>
                <c:pt idx="193">
                  <c:v>-310.15039099999922</c:v>
                </c:pt>
                <c:pt idx="194">
                  <c:v>213.85058599999866</c:v>
                </c:pt>
                <c:pt idx="195">
                  <c:v>-61.850585999998657</c:v>
                </c:pt>
                <c:pt idx="196">
                  <c:v>-265.45019599999978</c:v>
                </c:pt>
                <c:pt idx="197">
                  <c:v>22.950194999999439</c:v>
                </c:pt>
                <c:pt idx="198">
                  <c:v>-14.75</c:v>
                </c:pt>
                <c:pt idx="199">
                  <c:v>139.20019599999978</c:v>
                </c:pt>
                <c:pt idx="200">
                  <c:v>279.35058599999866</c:v>
                </c:pt>
                <c:pt idx="201">
                  <c:v>-30.299804000000222</c:v>
                </c:pt>
                <c:pt idx="202">
                  <c:v>-316.40039099999922</c:v>
                </c:pt>
                <c:pt idx="203">
                  <c:v>108.84961000000112</c:v>
                </c:pt>
                <c:pt idx="204">
                  <c:v>325.94921800000157</c:v>
                </c:pt>
                <c:pt idx="205">
                  <c:v>-77.949218000001565</c:v>
                </c:pt>
                <c:pt idx="206">
                  <c:v>263.44921800000157</c:v>
                </c:pt>
                <c:pt idx="207">
                  <c:v>-20.75</c:v>
                </c:pt>
                <c:pt idx="208">
                  <c:v>16.25</c:v>
                </c:pt>
                <c:pt idx="209">
                  <c:v>-0.75</c:v>
                </c:pt>
                <c:pt idx="210">
                  <c:v>133.59961000000112</c:v>
                </c:pt>
                <c:pt idx="211">
                  <c:v>-215.54980500000056</c:v>
                </c:pt>
                <c:pt idx="212">
                  <c:v>147.60058599999866</c:v>
                </c:pt>
                <c:pt idx="213">
                  <c:v>140.45019599999978</c:v>
                </c:pt>
                <c:pt idx="214">
                  <c:v>10.349610000001121</c:v>
                </c:pt>
                <c:pt idx="215">
                  <c:v>-48.25</c:v>
                </c:pt>
                <c:pt idx="216">
                  <c:v>86.200195999999778</c:v>
                </c:pt>
                <c:pt idx="217">
                  <c:v>55.649414000001343</c:v>
                </c:pt>
                <c:pt idx="218">
                  <c:v>-182.25</c:v>
                </c:pt>
                <c:pt idx="219">
                  <c:v>-235</c:v>
                </c:pt>
                <c:pt idx="220">
                  <c:v>470.89941400000134</c:v>
                </c:pt>
                <c:pt idx="221">
                  <c:v>11.100585999998657</c:v>
                </c:pt>
                <c:pt idx="222">
                  <c:v>-50.950195999999778</c:v>
                </c:pt>
                <c:pt idx="223">
                  <c:v>-810.79980500000056</c:v>
                </c:pt>
                <c:pt idx="224">
                  <c:v>-397.89941400000134</c:v>
                </c:pt>
                <c:pt idx="225">
                  <c:v>-786.84961000000112</c:v>
                </c:pt>
                <c:pt idx="226">
                  <c:v>-842.34961000000112</c:v>
                </c:pt>
                <c:pt idx="227">
                  <c:v>714.54980499999965</c:v>
                </c:pt>
                <c:pt idx="228">
                  <c:v>-302.15038999999979</c:v>
                </c:pt>
                <c:pt idx="229">
                  <c:v>665.60058599999866</c:v>
                </c:pt>
                <c:pt idx="230">
                  <c:v>162.79980500000056</c:v>
                </c:pt>
                <c:pt idx="231">
                  <c:v>-235.79980400000022</c:v>
                </c:pt>
                <c:pt idx="232">
                  <c:v>600.20019599999978</c:v>
                </c:pt>
                <c:pt idx="233">
                  <c:v>-282</c:v>
                </c:pt>
                <c:pt idx="234">
                  <c:v>-211.30078199999843</c:v>
                </c:pt>
                <c:pt idx="235">
                  <c:v>-119.04980500000056</c:v>
                </c:pt>
                <c:pt idx="236">
                  <c:v>480.54980500000056</c:v>
                </c:pt>
                <c:pt idx="237">
                  <c:v>415.30078199999843</c:v>
                </c:pt>
                <c:pt idx="238">
                  <c:v>-353.84960900000078</c:v>
                </c:pt>
                <c:pt idx="239">
                  <c:v>325.05078199999843</c:v>
                </c:pt>
                <c:pt idx="240">
                  <c:v>64.25</c:v>
                </c:pt>
                <c:pt idx="241">
                  <c:v>295.39941400000134</c:v>
                </c:pt>
                <c:pt idx="242">
                  <c:v>44.200195999999778</c:v>
                </c:pt>
                <c:pt idx="243">
                  <c:v>49.850585999998657</c:v>
                </c:pt>
                <c:pt idx="244">
                  <c:v>194.70019599999978</c:v>
                </c:pt>
                <c:pt idx="245">
                  <c:v>-151.54980500000056</c:v>
                </c:pt>
                <c:pt idx="246">
                  <c:v>156.5</c:v>
                </c:pt>
                <c:pt idx="247">
                  <c:v>-91.849609000000783</c:v>
                </c:pt>
                <c:pt idx="248">
                  <c:v>122.69921800000157</c:v>
                </c:pt>
                <c:pt idx="249">
                  <c:v>235.59960900000078</c:v>
                </c:pt>
                <c:pt idx="250">
                  <c:v>-443.70019599999978</c:v>
                </c:pt>
                <c:pt idx="251">
                  <c:v>104.85058599999866</c:v>
                </c:pt>
                <c:pt idx="252">
                  <c:v>-35.200195999999778</c:v>
                </c:pt>
                <c:pt idx="253">
                  <c:v>-453.54980500000056</c:v>
                </c:pt>
                <c:pt idx="254">
                  <c:v>276.10058599999866</c:v>
                </c:pt>
                <c:pt idx="255">
                  <c:v>426.40038999999888</c:v>
                </c:pt>
                <c:pt idx="256">
                  <c:v>-211.09961000000112</c:v>
                </c:pt>
                <c:pt idx="257">
                  <c:v>51.149414000001343</c:v>
                </c:pt>
                <c:pt idx="258">
                  <c:v>-295</c:v>
                </c:pt>
                <c:pt idx="259">
                  <c:v>566.20019599999978</c:v>
                </c:pt>
                <c:pt idx="260">
                  <c:v>320.54980400000022</c:v>
                </c:pt>
              </c:numCache>
            </c:numRef>
          </c:yVal>
          <c:smooth val="0"/>
          <c:extLst>
            <c:ext xmlns:c16="http://schemas.microsoft.com/office/drawing/2014/chart" uri="{C3380CC4-5D6E-409C-BE32-E72D297353CC}">
              <c16:uniqueId val="{00000001-054B-417C-B1CD-76821E7BC799}"/>
            </c:ext>
          </c:extLst>
        </c:ser>
        <c:dLbls>
          <c:showLegendKey val="0"/>
          <c:showVal val="0"/>
          <c:showCatName val="0"/>
          <c:showSerName val="0"/>
          <c:showPercent val="0"/>
          <c:showBubbleSize val="0"/>
        </c:dLbls>
        <c:axId val="36830208"/>
        <c:axId val="36832384"/>
      </c:scatterChart>
      <c:valAx>
        <c:axId val="36830208"/>
        <c:scaling>
          <c:orientation val="minMax"/>
          <c:min val="100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Volume</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2384"/>
        <c:crosses val="autoZero"/>
        <c:crossBetween val="midCat"/>
      </c:valAx>
      <c:valAx>
        <c:axId val="36832384"/>
        <c:scaling>
          <c:orientation val="minMax"/>
          <c:max val="600"/>
          <c:min val="-5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0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Volume vs P/L Correlation for</a:t>
            </a:r>
            <a:r>
              <a:rPr lang="en-IN" baseline="0"/>
              <a:t> BSE</a:t>
            </a:r>
            <a:endParaRPr lang="en-IN"/>
          </a:p>
        </c:rich>
      </c:tx>
      <c:layout>
        <c:manualLayout>
          <c:xMode val="edge"/>
          <c:yMode val="edge"/>
          <c:x val="7.7866957058557285E-2"/>
          <c:y val="1.3021703796636669E-2"/>
        </c:manualLayout>
      </c:layout>
      <c:overlay val="0"/>
      <c:spPr>
        <a:noFill/>
        <a:ln>
          <a:noFill/>
        </a:ln>
        <a:effectLst/>
      </c:sp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6606029477401911E-2"/>
                  <c:y val="-0.3999637568240867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trendline>
            <c:spPr>
              <a:ln w="50800" cap="rnd">
                <a:solidFill>
                  <a:srgbClr val="FF0000"/>
                </a:solidFill>
                <a:prstDash val="solid"/>
              </a:ln>
              <a:effectLst/>
            </c:spPr>
            <c:trendlineType val="linear"/>
            <c:dispRSqr val="0"/>
            <c:dispEq val="0"/>
          </c:trendline>
          <c:xVal>
            <c:numRef>
              <c:f>BSE!$G$2:$G$262</c:f>
              <c:numCache>
                <c:formatCode>General</c:formatCode>
                <c:ptCount val="261"/>
                <c:pt idx="0">
                  <c:v>58000</c:v>
                </c:pt>
                <c:pt idx="1">
                  <c:v>36400</c:v>
                </c:pt>
                <c:pt idx="2">
                  <c:v>49400</c:v>
                </c:pt>
                <c:pt idx="3">
                  <c:v>58700</c:v>
                </c:pt>
                <c:pt idx="4">
                  <c:v>65200</c:v>
                </c:pt>
                <c:pt idx="5">
                  <c:v>28000</c:v>
                </c:pt>
                <c:pt idx="6">
                  <c:v>25600</c:v>
                </c:pt>
                <c:pt idx="7">
                  <c:v>60500</c:v>
                </c:pt>
                <c:pt idx="8">
                  <c:v>62500</c:v>
                </c:pt>
                <c:pt idx="9">
                  <c:v>59100</c:v>
                </c:pt>
                <c:pt idx="10">
                  <c:v>38200</c:v>
                </c:pt>
                <c:pt idx="11">
                  <c:v>60600</c:v>
                </c:pt>
                <c:pt idx="12">
                  <c:v>90900</c:v>
                </c:pt>
                <c:pt idx="13">
                  <c:v>86500</c:v>
                </c:pt>
                <c:pt idx="14">
                  <c:v>67600</c:v>
                </c:pt>
                <c:pt idx="15">
                  <c:v>134400</c:v>
                </c:pt>
                <c:pt idx="16">
                  <c:v>67100</c:v>
                </c:pt>
                <c:pt idx="17">
                  <c:v>81900</c:v>
                </c:pt>
                <c:pt idx="18">
                  <c:v>33900</c:v>
                </c:pt>
                <c:pt idx="19">
                  <c:v>54700</c:v>
                </c:pt>
                <c:pt idx="20">
                  <c:v>61800</c:v>
                </c:pt>
                <c:pt idx="21">
                  <c:v>52000</c:v>
                </c:pt>
                <c:pt idx="22">
                  <c:v>51300</c:v>
                </c:pt>
                <c:pt idx="23">
                  <c:v>59800</c:v>
                </c:pt>
                <c:pt idx="24">
                  <c:v>57100</c:v>
                </c:pt>
                <c:pt idx="25">
                  <c:v>53800</c:v>
                </c:pt>
                <c:pt idx="26">
                  <c:v>62100</c:v>
                </c:pt>
                <c:pt idx="27">
                  <c:v>66200</c:v>
                </c:pt>
                <c:pt idx="28">
                  <c:v>78800</c:v>
                </c:pt>
                <c:pt idx="29">
                  <c:v>56200</c:v>
                </c:pt>
                <c:pt idx="30">
                  <c:v>51100</c:v>
                </c:pt>
                <c:pt idx="31">
                  <c:v>57900</c:v>
                </c:pt>
                <c:pt idx="32">
                  <c:v>52700</c:v>
                </c:pt>
                <c:pt idx="33">
                  <c:v>41400</c:v>
                </c:pt>
                <c:pt idx="34">
                  <c:v>80500</c:v>
                </c:pt>
                <c:pt idx="35">
                  <c:v>71500</c:v>
                </c:pt>
                <c:pt idx="36">
                  <c:v>62900</c:v>
                </c:pt>
                <c:pt idx="37">
                  <c:v>63900</c:v>
                </c:pt>
                <c:pt idx="38">
                  <c:v>80800</c:v>
                </c:pt>
                <c:pt idx="39">
                  <c:v>54300</c:v>
                </c:pt>
                <c:pt idx="40">
                  <c:v>48900</c:v>
                </c:pt>
                <c:pt idx="41">
                  <c:v>61600</c:v>
                </c:pt>
                <c:pt idx="42">
                  <c:v>64700</c:v>
                </c:pt>
                <c:pt idx="43">
                  <c:v>48200</c:v>
                </c:pt>
                <c:pt idx="44">
                  <c:v>56900</c:v>
                </c:pt>
                <c:pt idx="45">
                  <c:v>60300</c:v>
                </c:pt>
                <c:pt idx="46">
                  <c:v>62300</c:v>
                </c:pt>
                <c:pt idx="47">
                  <c:v>32800</c:v>
                </c:pt>
                <c:pt idx="48">
                  <c:v>68300</c:v>
                </c:pt>
                <c:pt idx="49">
                  <c:v>65100</c:v>
                </c:pt>
                <c:pt idx="50">
                  <c:v>58200</c:v>
                </c:pt>
                <c:pt idx="51">
                  <c:v>76300</c:v>
                </c:pt>
                <c:pt idx="52">
                  <c:v>51200</c:v>
                </c:pt>
                <c:pt idx="53">
                  <c:v>47000</c:v>
                </c:pt>
                <c:pt idx="54">
                  <c:v>49200</c:v>
                </c:pt>
                <c:pt idx="55">
                  <c:v>48900</c:v>
                </c:pt>
                <c:pt idx="56">
                  <c:v>45700</c:v>
                </c:pt>
                <c:pt idx="57">
                  <c:v>35900</c:v>
                </c:pt>
                <c:pt idx="58">
                  <c:v>37900</c:v>
                </c:pt>
                <c:pt idx="59">
                  <c:v>43500</c:v>
                </c:pt>
                <c:pt idx="60">
                  <c:v>48900</c:v>
                </c:pt>
                <c:pt idx="61">
                  <c:v>49800</c:v>
                </c:pt>
                <c:pt idx="62">
                  <c:v>39900</c:v>
                </c:pt>
                <c:pt idx="63">
                  <c:v>65500</c:v>
                </c:pt>
                <c:pt idx="64">
                  <c:v>55600</c:v>
                </c:pt>
                <c:pt idx="65">
                  <c:v>63600</c:v>
                </c:pt>
                <c:pt idx="66">
                  <c:v>52000</c:v>
                </c:pt>
                <c:pt idx="67">
                  <c:v>57400</c:v>
                </c:pt>
                <c:pt idx="68">
                  <c:v>455500</c:v>
                </c:pt>
                <c:pt idx="69">
                  <c:v>454600</c:v>
                </c:pt>
                <c:pt idx="70">
                  <c:v>474000</c:v>
                </c:pt>
                <c:pt idx="71">
                  <c:v>117700</c:v>
                </c:pt>
                <c:pt idx="72">
                  <c:v>47300</c:v>
                </c:pt>
                <c:pt idx="73">
                  <c:v>40700</c:v>
                </c:pt>
                <c:pt idx="74">
                  <c:v>56300</c:v>
                </c:pt>
                <c:pt idx="75">
                  <c:v>50400</c:v>
                </c:pt>
                <c:pt idx="76">
                  <c:v>61200</c:v>
                </c:pt>
                <c:pt idx="77">
                  <c:v>51200</c:v>
                </c:pt>
                <c:pt idx="78">
                  <c:v>66500</c:v>
                </c:pt>
                <c:pt idx="79">
                  <c:v>66000</c:v>
                </c:pt>
                <c:pt idx="80">
                  <c:v>54300</c:v>
                </c:pt>
                <c:pt idx="81">
                  <c:v>55900</c:v>
                </c:pt>
                <c:pt idx="82">
                  <c:v>58800</c:v>
                </c:pt>
                <c:pt idx="83">
                  <c:v>151200</c:v>
                </c:pt>
                <c:pt idx="84">
                  <c:v>46700</c:v>
                </c:pt>
                <c:pt idx="85">
                  <c:v>39600</c:v>
                </c:pt>
                <c:pt idx="86">
                  <c:v>73000</c:v>
                </c:pt>
                <c:pt idx="87">
                  <c:v>72400</c:v>
                </c:pt>
                <c:pt idx="88">
                  <c:v>60200</c:v>
                </c:pt>
                <c:pt idx="89">
                  <c:v>56500</c:v>
                </c:pt>
                <c:pt idx="90">
                  <c:v>57300</c:v>
                </c:pt>
                <c:pt idx="91">
                  <c:v>47100</c:v>
                </c:pt>
                <c:pt idx="92">
                  <c:v>53300</c:v>
                </c:pt>
                <c:pt idx="93">
                  <c:v>46800</c:v>
                </c:pt>
                <c:pt idx="94">
                  <c:v>41000</c:v>
                </c:pt>
                <c:pt idx="95">
                  <c:v>42600</c:v>
                </c:pt>
                <c:pt idx="96">
                  <c:v>95700</c:v>
                </c:pt>
                <c:pt idx="97">
                  <c:v>48000</c:v>
                </c:pt>
                <c:pt idx="98">
                  <c:v>27200</c:v>
                </c:pt>
                <c:pt idx="99">
                  <c:v>44900</c:v>
                </c:pt>
                <c:pt idx="100">
                  <c:v>31300</c:v>
                </c:pt>
                <c:pt idx="101">
                  <c:v>80500</c:v>
                </c:pt>
                <c:pt idx="102">
                  <c:v>251800</c:v>
                </c:pt>
                <c:pt idx="103">
                  <c:v>347700</c:v>
                </c:pt>
                <c:pt idx="104">
                  <c:v>62400</c:v>
                </c:pt>
                <c:pt idx="105">
                  <c:v>50700</c:v>
                </c:pt>
                <c:pt idx="106">
                  <c:v>40200</c:v>
                </c:pt>
                <c:pt idx="107">
                  <c:v>51500</c:v>
                </c:pt>
                <c:pt idx="108">
                  <c:v>80100</c:v>
                </c:pt>
                <c:pt idx="109">
                  <c:v>66500</c:v>
                </c:pt>
                <c:pt idx="110">
                  <c:v>45400</c:v>
                </c:pt>
                <c:pt idx="111">
                  <c:v>52300</c:v>
                </c:pt>
                <c:pt idx="112">
                  <c:v>49100</c:v>
                </c:pt>
                <c:pt idx="113">
                  <c:v>154100</c:v>
                </c:pt>
                <c:pt idx="114">
                  <c:v>96100</c:v>
                </c:pt>
                <c:pt idx="115">
                  <c:v>89200</c:v>
                </c:pt>
                <c:pt idx="116">
                  <c:v>110400</c:v>
                </c:pt>
                <c:pt idx="117">
                  <c:v>83100</c:v>
                </c:pt>
                <c:pt idx="118">
                  <c:v>88300</c:v>
                </c:pt>
                <c:pt idx="119">
                  <c:v>55700</c:v>
                </c:pt>
                <c:pt idx="120">
                  <c:v>63100</c:v>
                </c:pt>
                <c:pt idx="121">
                  <c:v>65800</c:v>
                </c:pt>
                <c:pt idx="122">
                  <c:v>58800</c:v>
                </c:pt>
                <c:pt idx="123">
                  <c:v>56100</c:v>
                </c:pt>
                <c:pt idx="124">
                  <c:v>50200</c:v>
                </c:pt>
                <c:pt idx="125">
                  <c:v>75200</c:v>
                </c:pt>
                <c:pt idx="126">
                  <c:v>43500</c:v>
                </c:pt>
                <c:pt idx="127">
                  <c:v>51900</c:v>
                </c:pt>
                <c:pt idx="128">
                  <c:v>31100</c:v>
                </c:pt>
                <c:pt idx="129">
                  <c:v>53500</c:v>
                </c:pt>
                <c:pt idx="130">
                  <c:v>52400</c:v>
                </c:pt>
                <c:pt idx="131">
                  <c:v>55900</c:v>
                </c:pt>
                <c:pt idx="132">
                  <c:v>65300</c:v>
                </c:pt>
                <c:pt idx="133">
                  <c:v>66500</c:v>
                </c:pt>
                <c:pt idx="134">
                  <c:v>52900</c:v>
                </c:pt>
                <c:pt idx="135">
                  <c:v>104300</c:v>
                </c:pt>
                <c:pt idx="136">
                  <c:v>85400</c:v>
                </c:pt>
                <c:pt idx="137">
                  <c:v>68300</c:v>
                </c:pt>
                <c:pt idx="138">
                  <c:v>50800</c:v>
                </c:pt>
                <c:pt idx="139">
                  <c:v>62900</c:v>
                </c:pt>
                <c:pt idx="140">
                  <c:v>63200</c:v>
                </c:pt>
                <c:pt idx="141">
                  <c:v>73700</c:v>
                </c:pt>
                <c:pt idx="142">
                  <c:v>68600</c:v>
                </c:pt>
                <c:pt idx="143">
                  <c:v>45700</c:v>
                </c:pt>
                <c:pt idx="144">
                  <c:v>42500</c:v>
                </c:pt>
                <c:pt idx="145">
                  <c:v>60900</c:v>
                </c:pt>
                <c:pt idx="146">
                  <c:v>67600</c:v>
                </c:pt>
                <c:pt idx="147">
                  <c:v>58200</c:v>
                </c:pt>
                <c:pt idx="148">
                  <c:v>73800</c:v>
                </c:pt>
                <c:pt idx="149">
                  <c:v>106200</c:v>
                </c:pt>
                <c:pt idx="150">
                  <c:v>89800</c:v>
                </c:pt>
                <c:pt idx="151">
                  <c:v>137100</c:v>
                </c:pt>
                <c:pt idx="152">
                  <c:v>57200</c:v>
                </c:pt>
                <c:pt idx="153">
                  <c:v>87400</c:v>
                </c:pt>
                <c:pt idx="154">
                  <c:v>130800</c:v>
                </c:pt>
                <c:pt idx="155">
                  <c:v>58000</c:v>
                </c:pt>
                <c:pt idx="156">
                  <c:v>92100</c:v>
                </c:pt>
                <c:pt idx="157">
                  <c:v>59000</c:v>
                </c:pt>
                <c:pt idx="158">
                  <c:v>129600</c:v>
                </c:pt>
                <c:pt idx="159">
                  <c:v>111000</c:v>
                </c:pt>
                <c:pt idx="160">
                  <c:v>104000</c:v>
                </c:pt>
                <c:pt idx="161">
                  <c:v>76235200</c:v>
                </c:pt>
                <c:pt idx="162">
                  <c:v>36741900</c:v>
                </c:pt>
                <c:pt idx="163">
                  <c:v>39223800</c:v>
                </c:pt>
                <c:pt idx="164">
                  <c:v>48419100</c:v>
                </c:pt>
                <c:pt idx="165">
                  <c:v>105800</c:v>
                </c:pt>
                <c:pt idx="166">
                  <c:v>96400</c:v>
                </c:pt>
                <c:pt idx="167">
                  <c:v>86086000</c:v>
                </c:pt>
                <c:pt idx="168">
                  <c:v>28088200</c:v>
                </c:pt>
                <c:pt idx="169">
                  <c:v>101800</c:v>
                </c:pt>
                <c:pt idx="170">
                  <c:v>68300</c:v>
                </c:pt>
                <c:pt idx="171">
                  <c:v>77600</c:v>
                </c:pt>
                <c:pt idx="172">
                  <c:v>68500</c:v>
                </c:pt>
                <c:pt idx="173">
                  <c:v>86800</c:v>
                </c:pt>
                <c:pt idx="174">
                  <c:v>64800</c:v>
                </c:pt>
                <c:pt idx="175">
                  <c:v>81200</c:v>
                </c:pt>
                <c:pt idx="176">
                  <c:v>85400</c:v>
                </c:pt>
                <c:pt idx="177">
                  <c:v>73300</c:v>
                </c:pt>
                <c:pt idx="178">
                  <c:v>49900</c:v>
                </c:pt>
                <c:pt idx="179">
                  <c:v>73400</c:v>
                </c:pt>
                <c:pt idx="180">
                  <c:v>71900</c:v>
                </c:pt>
                <c:pt idx="181">
                  <c:v>77100</c:v>
                </c:pt>
                <c:pt idx="182">
                  <c:v>89400</c:v>
                </c:pt>
                <c:pt idx="183">
                  <c:v>109900</c:v>
                </c:pt>
                <c:pt idx="184">
                  <c:v>78700</c:v>
                </c:pt>
                <c:pt idx="185">
                  <c:v>80000</c:v>
                </c:pt>
                <c:pt idx="186">
                  <c:v>84500</c:v>
                </c:pt>
                <c:pt idx="187">
                  <c:v>84700</c:v>
                </c:pt>
                <c:pt idx="188">
                  <c:v>62300</c:v>
                </c:pt>
                <c:pt idx="189">
                  <c:v>79900</c:v>
                </c:pt>
                <c:pt idx="190">
                  <c:v>83200</c:v>
                </c:pt>
                <c:pt idx="191">
                  <c:v>109800</c:v>
                </c:pt>
                <c:pt idx="192">
                  <c:v>101000</c:v>
                </c:pt>
                <c:pt idx="193">
                  <c:v>120200</c:v>
                </c:pt>
                <c:pt idx="194">
                  <c:v>128100</c:v>
                </c:pt>
                <c:pt idx="195">
                  <c:v>77200</c:v>
                </c:pt>
                <c:pt idx="196">
                  <c:v>138600</c:v>
                </c:pt>
                <c:pt idx="197">
                  <c:v>165800</c:v>
                </c:pt>
                <c:pt idx="198">
                  <c:v>99600</c:v>
                </c:pt>
                <c:pt idx="199">
                  <c:v>123800</c:v>
                </c:pt>
                <c:pt idx="200">
                  <c:v>158500</c:v>
                </c:pt>
                <c:pt idx="201">
                  <c:v>134600</c:v>
                </c:pt>
                <c:pt idx="202">
                  <c:v>236500</c:v>
                </c:pt>
                <c:pt idx="203">
                  <c:v>143500</c:v>
                </c:pt>
                <c:pt idx="204">
                  <c:v>171700</c:v>
                </c:pt>
                <c:pt idx="205">
                  <c:v>180700</c:v>
                </c:pt>
                <c:pt idx="206">
                  <c:v>232600</c:v>
                </c:pt>
                <c:pt idx="207">
                  <c:v>218500</c:v>
                </c:pt>
                <c:pt idx="208">
                  <c:v>120800</c:v>
                </c:pt>
                <c:pt idx="209">
                  <c:v>143600</c:v>
                </c:pt>
                <c:pt idx="210">
                  <c:v>171400</c:v>
                </c:pt>
                <c:pt idx="211">
                  <c:v>184100</c:v>
                </c:pt>
                <c:pt idx="212">
                  <c:v>188700</c:v>
                </c:pt>
                <c:pt idx="213">
                  <c:v>131800</c:v>
                </c:pt>
                <c:pt idx="214">
                  <c:v>22300</c:v>
                </c:pt>
                <c:pt idx="215">
                  <c:v>25500</c:v>
                </c:pt>
                <c:pt idx="216">
                  <c:v>59800</c:v>
                </c:pt>
                <c:pt idx="217">
                  <c:v>46900</c:v>
                </c:pt>
                <c:pt idx="218">
                  <c:v>40600</c:v>
                </c:pt>
                <c:pt idx="219">
                  <c:v>42800</c:v>
                </c:pt>
                <c:pt idx="220">
                  <c:v>70100</c:v>
                </c:pt>
                <c:pt idx="221">
                  <c:v>51400</c:v>
                </c:pt>
                <c:pt idx="222">
                  <c:v>33200</c:v>
                </c:pt>
                <c:pt idx="223">
                  <c:v>46700</c:v>
                </c:pt>
                <c:pt idx="224">
                  <c:v>71800</c:v>
                </c:pt>
                <c:pt idx="225">
                  <c:v>104500</c:v>
                </c:pt>
                <c:pt idx="226">
                  <c:v>136200</c:v>
                </c:pt>
                <c:pt idx="227">
                  <c:v>339900</c:v>
                </c:pt>
                <c:pt idx="228">
                  <c:v>86500</c:v>
                </c:pt>
                <c:pt idx="229">
                  <c:v>65400</c:v>
                </c:pt>
                <c:pt idx="230">
                  <c:v>78800</c:v>
                </c:pt>
                <c:pt idx="231">
                  <c:v>99900</c:v>
                </c:pt>
                <c:pt idx="232">
                  <c:v>65600</c:v>
                </c:pt>
                <c:pt idx="233">
                  <c:v>92500</c:v>
                </c:pt>
                <c:pt idx="234">
                  <c:v>87800</c:v>
                </c:pt>
                <c:pt idx="235">
                  <c:v>90400</c:v>
                </c:pt>
                <c:pt idx="236">
                  <c:v>273400</c:v>
                </c:pt>
                <c:pt idx="237">
                  <c:v>159400</c:v>
                </c:pt>
                <c:pt idx="238">
                  <c:v>104300</c:v>
                </c:pt>
                <c:pt idx="239">
                  <c:v>115100</c:v>
                </c:pt>
                <c:pt idx="240">
                  <c:v>126300</c:v>
                </c:pt>
                <c:pt idx="241">
                  <c:v>93300</c:v>
                </c:pt>
                <c:pt idx="242">
                  <c:v>106000</c:v>
                </c:pt>
                <c:pt idx="243">
                  <c:v>89100</c:v>
                </c:pt>
                <c:pt idx="244">
                  <c:v>104600</c:v>
                </c:pt>
                <c:pt idx="245">
                  <c:v>86700</c:v>
                </c:pt>
                <c:pt idx="246">
                  <c:v>81100</c:v>
                </c:pt>
                <c:pt idx="247">
                  <c:v>95200</c:v>
                </c:pt>
                <c:pt idx="248">
                  <c:v>80500</c:v>
                </c:pt>
                <c:pt idx="249">
                  <c:v>97200</c:v>
                </c:pt>
                <c:pt idx="250">
                  <c:v>91600</c:v>
                </c:pt>
                <c:pt idx="251">
                  <c:v>66300</c:v>
                </c:pt>
                <c:pt idx="252">
                  <c:v>63700</c:v>
                </c:pt>
                <c:pt idx="253">
                  <c:v>73500</c:v>
                </c:pt>
                <c:pt idx="254">
                  <c:v>55500</c:v>
                </c:pt>
                <c:pt idx="255">
                  <c:v>72800</c:v>
                </c:pt>
                <c:pt idx="256">
                  <c:v>85000</c:v>
                </c:pt>
                <c:pt idx="257">
                  <c:v>67400</c:v>
                </c:pt>
                <c:pt idx="258">
                  <c:v>84900</c:v>
                </c:pt>
                <c:pt idx="259">
                  <c:v>119300</c:v>
                </c:pt>
                <c:pt idx="260">
                  <c:v>122200</c:v>
                </c:pt>
              </c:numCache>
            </c:numRef>
          </c:xVal>
          <c:yVal>
            <c:numRef>
              <c:f>BSE!$H$2:$H$262</c:f>
              <c:numCache>
                <c:formatCode>General</c:formatCode>
                <c:ptCount val="261"/>
                <c:pt idx="0">
                  <c:v>288.33984300000157</c:v>
                </c:pt>
                <c:pt idx="1">
                  <c:v>183.05859399999827</c:v>
                </c:pt>
                <c:pt idx="2">
                  <c:v>-504.41992200000095</c:v>
                </c:pt>
                <c:pt idx="3">
                  <c:v>-701.59960900000078</c:v>
                </c:pt>
                <c:pt idx="4">
                  <c:v>583.62109399999827</c:v>
                </c:pt>
                <c:pt idx="5">
                  <c:v>413.390625</c:v>
                </c:pt>
                <c:pt idx="6">
                  <c:v>259.01953199999843</c:v>
                </c:pt>
                <c:pt idx="7">
                  <c:v>-1182.1894530000027</c:v>
                </c:pt>
                <c:pt idx="8">
                  <c:v>-332.07031199999983</c:v>
                </c:pt>
                <c:pt idx="9">
                  <c:v>34.880859000000783</c:v>
                </c:pt>
                <c:pt idx="10">
                  <c:v>329.71875</c:v>
                </c:pt>
                <c:pt idx="11">
                  <c:v>-365.25</c:v>
                </c:pt>
                <c:pt idx="12">
                  <c:v>-1651.2910150000025</c:v>
                </c:pt>
                <c:pt idx="13">
                  <c:v>485.72070299999905</c:v>
                </c:pt>
                <c:pt idx="14">
                  <c:v>-629.16992199999731</c:v>
                </c:pt>
                <c:pt idx="15">
                  <c:v>1407.9804689999983</c:v>
                </c:pt>
                <c:pt idx="16">
                  <c:v>62.800781000001734</c:v>
                </c:pt>
                <c:pt idx="17">
                  <c:v>151.04101500000252</c:v>
                </c:pt>
                <c:pt idx="18">
                  <c:v>330</c:v>
                </c:pt>
                <c:pt idx="19">
                  <c:v>-147.46875</c:v>
                </c:pt>
                <c:pt idx="20">
                  <c:v>-660.140625</c:v>
                </c:pt>
                <c:pt idx="21">
                  <c:v>837.34960900000078</c:v>
                </c:pt>
                <c:pt idx="22">
                  <c:v>4.9804689999982656</c:v>
                </c:pt>
                <c:pt idx="23">
                  <c:v>-284.41015600000173</c:v>
                </c:pt>
                <c:pt idx="24">
                  <c:v>-336.93945299999905</c:v>
                </c:pt>
                <c:pt idx="25">
                  <c:v>167.74023500000112</c:v>
                </c:pt>
                <c:pt idx="26">
                  <c:v>-226.90039000000252</c:v>
                </c:pt>
                <c:pt idx="27">
                  <c:v>1205.8789060000017</c:v>
                </c:pt>
                <c:pt idx="28">
                  <c:v>148.27929700000095</c:v>
                </c:pt>
                <c:pt idx="29">
                  <c:v>-262.08984399999827</c:v>
                </c:pt>
                <c:pt idx="30">
                  <c:v>157.640625</c:v>
                </c:pt>
                <c:pt idx="31">
                  <c:v>-99.398436999999831</c:v>
                </c:pt>
                <c:pt idx="32">
                  <c:v>797.09960900000078</c:v>
                </c:pt>
                <c:pt idx="33">
                  <c:v>-187.53906199999983</c:v>
                </c:pt>
                <c:pt idx="34">
                  <c:v>478.26953100000173</c:v>
                </c:pt>
                <c:pt idx="35">
                  <c:v>-117.41992200000095</c:v>
                </c:pt>
                <c:pt idx="36">
                  <c:v>297.89843699999983</c:v>
                </c:pt>
                <c:pt idx="37">
                  <c:v>-4.7304689999982656</c:v>
                </c:pt>
                <c:pt idx="38">
                  <c:v>-29.519531000001734</c:v>
                </c:pt>
                <c:pt idx="39">
                  <c:v>-113.03906300000017</c:v>
                </c:pt>
                <c:pt idx="40">
                  <c:v>-305.82031300000017</c:v>
                </c:pt>
                <c:pt idx="41">
                  <c:v>704.84960900000078</c:v>
                </c:pt>
                <c:pt idx="42">
                  <c:v>165.98046899999827</c:v>
                </c:pt>
                <c:pt idx="43">
                  <c:v>117.93945300000269</c:v>
                </c:pt>
                <c:pt idx="44">
                  <c:v>41.621093999998266</c:v>
                </c:pt>
                <c:pt idx="45">
                  <c:v>-764.95898400000078</c:v>
                </c:pt>
                <c:pt idx="46">
                  <c:v>63.851561999999831</c:v>
                </c:pt>
                <c:pt idx="47">
                  <c:v>-470.67968800000017</c:v>
                </c:pt>
                <c:pt idx="48">
                  <c:v>301.03906300000017</c:v>
                </c:pt>
                <c:pt idx="49">
                  <c:v>-215.08007799999905</c:v>
                </c:pt>
                <c:pt idx="50">
                  <c:v>-692.02929700000095</c:v>
                </c:pt>
                <c:pt idx="51">
                  <c:v>-733.44921800000157</c:v>
                </c:pt>
                <c:pt idx="52">
                  <c:v>-659.36914099999922</c:v>
                </c:pt>
                <c:pt idx="53">
                  <c:v>69.640625</c:v>
                </c:pt>
                <c:pt idx="54">
                  <c:v>-72.859375</c:v>
                </c:pt>
                <c:pt idx="55">
                  <c:v>493.6992190000019</c:v>
                </c:pt>
                <c:pt idx="56">
                  <c:v>-235.75</c:v>
                </c:pt>
                <c:pt idx="57">
                  <c:v>-464.96093700000347</c:v>
                </c:pt>
                <c:pt idx="58">
                  <c:v>634.05078199999843</c:v>
                </c:pt>
                <c:pt idx="59">
                  <c:v>48.080077999999048</c:v>
                </c:pt>
                <c:pt idx="60">
                  <c:v>377.25</c:v>
                </c:pt>
                <c:pt idx="61">
                  <c:v>-203.84960900000078</c:v>
                </c:pt>
                <c:pt idx="62">
                  <c:v>891.53125</c:v>
                </c:pt>
                <c:pt idx="63">
                  <c:v>373.71875</c:v>
                </c:pt>
                <c:pt idx="64">
                  <c:v>-6.140625</c:v>
                </c:pt>
                <c:pt idx="65">
                  <c:v>18.330077999999048</c:v>
                </c:pt>
                <c:pt idx="66">
                  <c:v>411.06054699999731</c:v>
                </c:pt>
                <c:pt idx="67">
                  <c:v>-78.050781000001734</c:v>
                </c:pt>
                <c:pt idx="68">
                  <c:v>87.019530999998096</c:v>
                </c:pt>
                <c:pt idx="69">
                  <c:v>211.75976500000252</c:v>
                </c:pt>
                <c:pt idx="70">
                  <c:v>-232.13867200000095</c:v>
                </c:pt>
                <c:pt idx="71">
                  <c:v>224.82031199999983</c:v>
                </c:pt>
                <c:pt idx="72">
                  <c:v>-31.121093999998266</c:v>
                </c:pt>
                <c:pt idx="73">
                  <c:v>-291.16992200000095</c:v>
                </c:pt>
                <c:pt idx="74">
                  <c:v>-104.96875</c:v>
                </c:pt>
                <c:pt idx="75">
                  <c:v>510.72070299999905</c:v>
                </c:pt>
                <c:pt idx="76">
                  <c:v>-162.68945299999905</c:v>
                </c:pt>
                <c:pt idx="77">
                  <c:v>273.03125</c:v>
                </c:pt>
                <c:pt idx="78">
                  <c:v>177.55078100000173</c:v>
                </c:pt>
                <c:pt idx="79">
                  <c:v>389.33007899999939</c:v>
                </c:pt>
                <c:pt idx="80">
                  <c:v>328.90820399999939</c:v>
                </c:pt>
                <c:pt idx="81">
                  <c:v>-12.679686999999831</c:v>
                </c:pt>
                <c:pt idx="82">
                  <c:v>-169.02929700000095</c:v>
                </c:pt>
                <c:pt idx="83">
                  <c:v>-30.769530999998096</c:v>
                </c:pt>
                <c:pt idx="84">
                  <c:v>-273.07031300000017</c:v>
                </c:pt>
                <c:pt idx="85">
                  <c:v>204.59179600000061</c:v>
                </c:pt>
                <c:pt idx="86">
                  <c:v>510.13085900000078</c:v>
                </c:pt>
                <c:pt idx="87">
                  <c:v>-25.089843999998266</c:v>
                </c:pt>
                <c:pt idx="88">
                  <c:v>209.66015600000173</c:v>
                </c:pt>
                <c:pt idx="89">
                  <c:v>-86.789062999996531</c:v>
                </c:pt>
                <c:pt idx="90">
                  <c:v>-1164.2109370000035</c:v>
                </c:pt>
                <c:pt idx="91">
                  <c:v>225.16015699999843</c:v>
                </c:pt>
                <c:pt idx="92">
                  <c:v>-13.869140999999217</c:v>
                </c:pt>
                <c:pt idx="93">
                  <c:v>135.36132799999905</c:v>
                </c:pt>
                <c:pt idx="94">
                  <c:v>-244.67968799999653</c:v>
                </c:pt>
                <c:pt idx="95">
                  <c:v>474.29882799999905</c:v>
                </c:pt>
                <c:pt idx="96">
                  <c:v>-438.92968800000017</c:v>
                </c:pt>
                <c:pt idx="97">
                  <c:v>-702.67968800000017</c:v>
                </c:pt>
                <c:pt idx="98">
                  <c:v>276.4101559999981</c:v>
                </c:pt>
                <c:pt idx="99">
                  <c:v>570.49023400000078</c:v>
                </c:pt>
                <c:pt idx="100">
                  <c:v>-98.269530999998096</c:v>
                </c:pt>
                <c:pt idx="101">
                  <c:v>745.359375</c:v>
                </c:pt>
                <c:pt idx="102">
                  <c:v>425.45703100000537</c:v>
                </c:pt>
                <c:pt idx="103">
                  <c:v>-395.58984399999463</c:v>
                </c:pt>
                <c:pt idx="104">
                  <c:v>-54.609375</c:v>
                </c:pt>
                <c:pt idx="105">
                  <c:v>313.39843699999619</c:v>
                </c:pt>
                <c:pt idx="106">
                  <c:v>-807.57031300000381</c:v>
                </c:pt>
                <c:pt idx="107">
                  <c:v>282.28125</c:v>
                </c:pt>
                <c:pt idx="108">
                  <c:v>145.25</c:v>
                </c:pt>
                <c:pt idx="109">
                  <c:v>575.78125</c:v>
                </c:pt>
                <c:pt idx="110">
                  <c:v>76.066405999998096</c:v>
                </c:pt>
                <c:pt idx="111">
                  <c:v>93.863281999998435</c:v>
                </c:pt>
                <c:pt idx="112">
                  <c:v>376.0625</c:v>
                </c:pt>
                <c:pt idx="113">
                  <c:v>824.36718700000347</c:v>
                </c:pt>
                <c:pt idx="114">
                  <c:v>436.4726559999981</c:v>
                </c:pt>
                <c:pt idx="115">
                  <c:v>-1039.609375</c:v>
                </c:pt>
                <c:pt idx="116">
                  <c:v>-713.08984399999463</c:v>
                </c:pt>
                <c:pt idx="117">
                  <c:v>-192.578125</c:v>
                </c:pt>
                <c:pt idx="118">
                  <c:v>88.199218999994628</c:v>
                </c:pt>
                <c:pt idx="119">
                  <c:v>-178.7773440000019</c:v>
                </c:pt>
                <c:pt idx="120">
                  <c:v>-727.140625</c:v>
                </c:pt>
                <c:pt idx="121">
                  <c:v>-292.1601559999981</c:v>
                </c:pt>
                <c:pt idx="122">
                  <c:v>-672.42968699999983</c:v>
                </c:pt>
                <c:pt idx="123">
                  <c:v>432.24023499999748</c:v>
                </c:pt>
                <c:pt idx="124">
                  <c:v>596.0976559999981</c:v>
                </c:pt>
                <c:pt idx="125">
                  <c:v>539.03906299999653</c:v>
                </c:pt>
                <c:pt idx="126">
                  <c:v>470.8476559999981</c:v>
                </c:pt>
                <c:pt idx="127">
                  <c:v>476.00781300000381</c:v>
                </c:pt>
                <c:pt idx="128">
                  <c:v>-105.82031300000381</c:v>
                </c:pt>
                <c:pt idx="129">
                  <c:v>552.19921899999463</c:v>
                </c:pt>
                <c:pt idx="130">
                  <c:v>-707.5273440000019</c:v>
                </c:pt>
                <c:pt idx="131">
                  <c:v>51.710938000003807</c:v>
                </c:pt>
                <c:pt idx="132">
                  <c:v>152.94140600000537</c:v>
                </c:pt>
                <c:pt idx="133">
                  <c:v>-59.566405999998096</c:v>
                </c:pt>
                <c:pt idx="134">
                  <c:v>149.5507809999981</c:v>
                </c:pt>
                <c:pt idx="135">
                  <c:v>-8.828125</c:v>
                </c:pt>
                <c:pt idx="136">
                  <c:v>-360.2695309999981</c:v>
                </c:pt>
                <c:pt idx="137">
                  <c:v>112.640625</c:v>
                </c:pt>
                <c:pt idx="138">
                  <c:v>706.52734300000157</c:v>
                </c:pt>
                <c:pt idx="139">
                  <c:v>-162.33984399999463</c:v>
                </c:pt>
                <c:pt idx="140">
                  <c:v>835.80078199999843</c:v>
                </c:pt>
                <c:pt idx="141">
                  <c:v>64.769530999998096</c:v>
                </c:pt>
                <c:pt idx="142">
                  <c:v>154.53125</c:v>
                </c:pt>
                <c:pt idx="143">
                  <c:v>254.6875</c:v>
                </c:pt>
                <c:pt idx="144">
                  <c:v>176.73046800000157</c:v>
                </c:pt>
                <c:pt idx="145">
                  <c:v>173.03906299999653</c:v>
                </c:pt>
                <c:pt idx="146">
                  <c:v>-526.08984300000157</c:v>
                </c:pt>
                <c:pt idx="147">
                  <c:v>-257.75</c:v>
                </c:pt>
                <c:pt idx="148">
                  <c:v>-1186.2070310000054</c:v>
                </c:pt>
                <c:pt idx="149">
                  <c:v>-697.578125</c:v>
                </c:pt>
                <c:pt idx="150">
                  <c:v>-1897.2617190000019</c:v>
                </c:pt>
                <c:pt idx="151">
                  <c:v>321.21875</c:v>
                </c:pt>
                <c:pt idx="152">
                  <c:v>-656.1992190000019</c:v>
                </c:pt>
                <c:pt idx="153">
                  <c:v>-1340.0820309999981</c:v>
                </c:pt>
                <c:pt idx="154">
                  <c:v>1461.7695319999984</c:v>
                </c:pt>
                <c:pt idx="155">
                  <c:v>39.929686999996193</c:v>
                </c:pt>
                <c:pt idx="156">
                  <c:v>169.671875</c:v>
                </c:pt>
                <c:pt idx="157">
                  <c:v>-666.60156300000381</c:v>
                </c:pt>
                <c:pt idx="158">
                  <c:v>1076.2109369999962</c:v>
                </c:pt>
                <c:pt idx="159">
                  <c:v>-723.4414059999981</c:v>
                </c:pt>
                <c:pt idx="160">
                  <c:v>758.26953199999843</c:v>
                </c:pt>
                <c:pt idx="161">
                  <c:v>-387.05859300000157</c:v>
                </c:pt>
                <c:pt idx="162">
                  <c:v>217.0585940000019</c:v>
                </c:pt>
                <c:pt idx="163">
                  <c:v>-544.08984300000157</c:v>
                </c:pt>
                <c:pt idx="164">
                  <c:v>38.660156000005372</c:v>
                </c:pt>
                <c:pt idx="165">
                  <c:v>273.3398440000019</c:v>
                </c:pt>
                <c:pt idx="166">
                  <c:v>-441.58203100000537</c:v>
                </c:pt>
                <c:pt idx="167">
                  <c:v>369.80859399999463</c:v>
                </c:pt>
                <c:pt idx="168">
                  <c:v>90.261719000001904</c:v>
                </c:pt>
                <c:pt idx="169">
                  <c:v>-776.5507809999981</c:v>
                </c:pt>
                <c:pt idx="170">
                  <c:v>40.300781000005372</c:v>
                </c:pt>
                <c:pt idx="171">
                  <c:v>80.007813000003807</c:v>
                </c:pt>
                <c:pt idx="172">
                  <c:v>530.359375</c:v>
                </c:pt>
                <c:pt idx="173">
                  <c:v>1282.75</c:v>
                </c:pt>
                <c:pt idx="174">
                  <c:v>31.648437000003469</c:v>
                </c:pt>
                <c:pt idx="175">
                  <c:v>656.14843699999619</c:v>
                </c:pt>
                <c:pt idx="176">
                  <c:v>3.3515630000038072</c:v>
                </c:pt>
                <c:pt idx="177">
                  <c:v>-226.49218799999653</c:v>
                </c:pt>
                <c:pt idx="178">
                  <c:v>334.74218700000347</c:v>
                </c:pt>
                <c:pt idx="179">
                  <c:v>-90.890625</c:v>
                </c:pt>
                <c:pt idx="180">
                  <c:v>-93.660155999998096</c:v>
                </c:pt>
                <c:pt idx="181">
                  <c:v>-1256.3398440000019</c:v>
                </c:pt>
                <c:pt idx="182">
                  <c:v>439.46875</c:v>
                </c:pt>
                <c:pt idx="183">
                  <c:v>733.53906200000347</c:v>
                </c:pt>
                <c:pt idx="184">
                  <c:v>177.96875</c:v>
                </c:pt>
                <c:pt idx="185">
                  <c:v>-190.96093700000347</c:v>
                </c:pt>
                <c:pt idx="186">
                  <c:v>-335.25781200000347</c:v>
                </c:pt>
                <c:pt idx="187">
                  <c:v>-319.8710940000019</c:v>
                </c:pt>
                <c:pt idx="188">
                  <c:v>234.4101559999981</c:v>
                </c:pt>
                <c:pt idx="189">
                  <c:v>-30.339844000001904</c:v>
                </c:pt>
                <c:pt idx="190">
                  <c:v>-740.14843699999619</c:v>
                </c:pt>
                <c:pt idx="191">
                  <c:v>-672.9375</c:v>
                </c:pt>
                <c:pt idx="192">
                  <c:v>-450.73046800000157</c:v>
                </c:pt>
                <c:pt idx="193">
                  <c:v>-925</c:v>
                </c:pt>
                <c:pt idx="194">
                  <c:v>739.7382809999981</c:v>
                </c:pt>
                <c:pt idx="195">
                  <c:v>-404.8320309999981</c:v>
                </c:pt>
                <c:pt idx="196">
                  <c:v>-784.7617190000019</c:v>
                </c:pt>
                <c:pt idx="197">
                  <c:v>-31.160156000005372</c:v>
                </c:pt>
                <c:pt idx="198">
                  <c:v>-199.99218800000381</c:v>
                </c:pt>
                <c:pt idx="199">
                  <c:v>415.50781199999619</c:v>
                </c:pt>
                <c:pt idx="200">
                  <c:v>810.0625</c:v>
                </c:pt>
                <c:pt idx="201">
                  <c:v>-21.429687000003469</c:v>
                </c:pt>
                <c:pt idx="202">
                  <c:v>-1199.8125</c:v>
                </c:pt>
                <c:pt idx="203">
                  <c:v>273.2773440000019</c:v>
                </c:pt>
                <c:pt idx="204">
                  <c:v>1090.140625</c:v>
                </c:pt>
                <c:pt idx="205">
                  <c:v>-175.33984399999463</c:v>
                </c:pt>
                <c:pt idx="206">
                  <c:v>871.5429690000019</c:v>
                </c:pt>
                <c:pt idx="207">
                  <c:v>29.757812000003469</c:v>
                </c:pt>
                <c:pt idx="208">
                  <c:v>40.191405999998096</c:v>
                </c:pt>
                <c:pt idx="209">
                  <c:v>-71.667969000001904</c:v>
                </c:pt>
                <c:pt idx="210">
                  <c:v>354.14843800000381</c:v>
                </c:pt>
                <c:pt idx="211">
                  <c:v>-627.79296800000157</c:v>
                </c:pt>
                <c:pt idx="212">
                  <c:v>482.47265699999843</c:v>
                </c:pt>
                <c:pt idx="213">
                  <c:v>512.6875</c:v>
                </c:pt>
                <c:pt idx="214">
                  <c:v>26.878905999998096</c:v>
                </c:pt>
                <c:pt idx="215">
                  <c:v>-221.6601559999981</c:v>
                </c:pt>
                <c:pt idx="216">
                  <c:v>221.3789059999981</c:v>
                </c:pt>
                <c:pt idx="217">
                  <c:v>157.16015600000537</c:v>
                </c:pt>
                <c:pt idx="218">
                  <c:v>-649.8085940000019</c:v>
                </c:pt>
                <c:pt idx="219">
                  <c:v>-787.19140699999843</c:v>
                </c:pt>
                <c:pt idx="220">
                  <c:v>1440.8320319999984</c:v>
                </c:pt>
                <c:pt idx="221">
                  <c:v>91.019530999998096</c:v>
                </c:pt>
                <c:pt idx="222">
                  <c:v>-153.91796899999463</c:v>
                </c:pt>
                <c:pt idx="223">
                  <c:v>-2739.7226560000054</c:v>
                </c:pt>
                <c:pt idx="224">
                  <c:v>-1334.328125</c:v>
                </c:pt>
                <c:pt idx="225">
                  <c:v>-2846.71875</c:v>
                </c:pt>
                <c:pt idx="226">
                  <c:v>-3187.2773429999979</c:v>
                </c:pt>
                <c:pt idx="227">
                  <c:v>2206.7890629999965</c:v>
                </c:pt>
                <c:pt idx="228">
                  <c:v>-1635.6015620000035</c:v>
                </c:pt>
                <c:pt idx="229">
                  <c:v>2261.2597659999992</c:v>
                </c:pt>
                <c:pt idx="230">
                  <c:v>393</c:v>
                </c:pt>
                <c:pt idx="231">
                  <c:v>-728.96875</c:v>
                </c:pt>
                <c:pt idx="232">
                  <c:v>2058.5820310000017</c:v>
                </c:pt>
                <c:pt idx="233">
                  <c:v>-1105.4414060000017</c:v>
                </c:pt>
                <c:pt idx="234">
                  <c:v>-932.609375</c:v>
                </c:pt>
                <c:pt idx="235">
                  <c:v>-575.66992200000095</c:v>
                </c:pt>
                <c:pt idx="236">
                  <c:v>1559.830077999999</c:v>
                </c:pt>
                <c:pt idx="237">
                  <c:v>1381.1875</c:v>
                </c:pt>
                <c:pt idx="238">
                  <c:v>-1060.28125</c:v>
                </c:pt>
                <c:pt idx="239">
                  <c:v>1061.1796880000038</c:v>
                </c:pt>
                <c:pt idx="240">
                  <c:v>279.2382809999981</c:v>
                </c:pt>
                <c:pt idx="241">
                  <c:v>1094.4726559999981</c:v>
                </c:pt>
                <c:pt idx="242">
                  <c:v>280.86718700000347</c:v>
                </c:pt>
                <c:pt idx="243">
                  <c:v>139.4804690000019</c:v>
                </c:pt>
                <c:pt idx="244">
                  <c:v>719.86718799999653</c:v>
                </c:pt>
                <c:pt idx="245">
                  <c:v>-668.4492190000019</c:v>
                </c:pt>
                <c:pt idx="246">
                  <c:v>444.83984399999463</c:v>
                </c:pt>
                <c:pt idx="247">
                  <c:v>-291.0820309999981</c:v>
                </c:pt>
                <c:pt idx="248">
                  <c:v>372.64843700000347</c:v>
                </c:pt>
                <c:pt idx="249">
                  <c:v>900.34765600000537</c:v>
                </c:pt>
                <c:pt idx="250">
                  <c:v>-1530.96875</c:v>
                </c:pt>
                <c:pt idx="251">
                  <c:v>569.7695309999981</c:v>
                </c:pt>
                <c:pt idx="252">
                  <c:v>-227.69140600000537</c:v>
                </c:pt>
                <c:pt idx="253">
                  <c:v>-1424.03125</c:v>
                </c:pt>
                <c:pt idx="254">
                  <c:v>940.8007809999981</c:v>
                </c:pt>
                <c:pt idx="255">
                  <c:v>1552.7070309999981</c:v>
                </c:pt>
                <c:pt idx="256">
                  <c:v>-733.96875</c:v>
                </c:pt>
                <c:pt idx="257">
                  <c:v>366.92968700000347</c:v>
                </c:pt>
                <c:pt idx="258">
                  <c:v>-1035.6914060000054</c:v>
                </c:pt>
                <c:pt idx="259">
                  <c:v>2012.6796880000038</c:v>
                </c:pt>
                <c:pt idx="260">
                  <c:v>1169.03125</c:v>
                </c:pt>
              </c:numCache>
            </c:numRef>
          </c:yVal>
          <c:smooth val="0"/>
          <c:extLst>
            <c:ext xmlns:c16="http://schemas.microsoft.com/office/drawing/2014/chart" uri="{C3380CC4-5D6E-409C-BE32-E72D297353CC}">
              <c16:uniqueId val="{00000001-1E9F-46D7-B78C-B17A2C66CD55}"/>
            </c:ext>
          </c:extLst>
        </c:ser>
        <c:dLbls>
          <c:showLegendKey val="0"/>
          <c:showVal val="0"/>
          <c:showCatName val="0"/>
          <c:showSerName val="0"/>
          <c:showPercent val="0"/>
          <c:showBubbleSize val="0"/>
        </c:dLbls>
        <c:axId val="37924224"/>
        <c:axId val="37938688"/>
      </c:scatterChart>
      <c:valAx>
        <c:axId val="37924224"/>
        <c:scaling>
          <c:orientation val="minMax"/>
          <c:max val="200000"/>
          <c:min val="10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VOLUME</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8688"/>
        <c:crosses val="autoZero"/>
        <c:crossBetween val="midCat"/>
      </c:valAx>
      <c:valAx>
        <c:axId val="379386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24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Stock Analysis'!A1"/></Relationships>
</file>

<file path=xl/drawings/_rels/drawing2.xml.rels><?xml version="1.0" encoding="UTF-8" standalone="yes"?>
<Relationships xmlns="http://schemas.openxmlformats.org/package/2006/relationships"><Relationship Id="rId3" Type="http://schemas.openxmlformats.org/officeDocument/2006/relationships/hyperlink" Target="#Graphs_correlation_vol!A1"/><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Graphs_corr_stocks!A1"/><Relationship Id="rId5" Type="http://schemas.openxmlformats.org/officeDocument/2006/relationships/image" Target="../media/image4.sv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hyperlink" Target="#'Stock Analysis'!A1"/><Relationship Id="rId1" Type="http://schemas.openxmlformats.org/officeDocument/2006/relationships/chart" Target="../charts/chart2.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hyperlink" Target="#'Stock Analysis'!A1"/><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6191250</xdr:colOff>
      <xdr:row>4</xdr:row>
      <xdr:rowOff>317500</xdr:rowOff>
    </xdr:from>
    <xdr:to>
      <xdr:col>5</xdr:col>
      <xdr:colOff>260350</xdr:colOff>
      <xdr:row>6</xdr:row>
      <xdr:rowOff>133350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000-000002000000}"/>
            </a:ext>
          </a:extLst>
        </xdr:cNvPr>
        <xdr:cNvSpPr/>
      </xdr:nvSpPr>
      <xdr:spPr>
        <a:xfrm>
          <a:off x="6191250" y="2774950"/>
          <a:ext cx="1765300" cy="641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cap="none" spc="0">
              <a:ln w="0"/>
              <a:solidFill>
                <a:schemeClr val="bg1"/>
              </a:solidFill>
              <a:effectLst>
                <a:outerShdw blurRad="38100" dist="19050" dir="2700000" algn="tl" rotWithShape="0">
                  <a:schemeClr val="dk1">
                    <a:alpha val="40000"/>
                  </a:schemeClr>
                </a:outerShdw>
              </a:effectLst>
            </a:rPr>
            <a:t>LET'S</a:t>
          </a:r>
          <a:r>
            <a:rPr lang="en-IN" sz="2400" b="1" cap="none" spc="0" baseline="0">
              <a:ln w="0"/>
              <a:solidFill>
                <a:schemeClr val="bg1"/>
              </a:solidFill>
              <a:effectLst>
                <a:outerShdw blurRad="38100" dist="19050" dir="2700000" algn="tl" rotWithShape="0">
                  <a:schemeClr val="dk1">
                    <a:alpha val="40000"/>
                  </a:schemeClr>
                </a:outerShdw>
              </a:effectLst>
            </a:rPr>
            <a:t> GO</a:t>
          </a:r>
          <a:endParaRPr lang="en-IN" sz="2400" b="1" cap="none" spc="0">
            <a:ln w="0"/>
            <a:solidFill>
              <a:schemeClr val="bg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244940</xdr:rowOff>
    </xdr:from>
    <xdr:to>
      <xdr:col>1</xdr:col>
      <xdr:colOff>685800</xdr:colOff>
      <xdr:row>0</xdr:row>
      <xdr:rowOff>930740</xdr:rowOff>
    </xdr:to>
    <xdr:pic>
      <xdr:nvPicPr>
        <xdr:cNvPr id="4" name="Graphic 3" descr="Money">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4929" y="367404"/>
          <a:ext cx="685800" cy="685800"/>
        </a:xfrm>
        <a:prstGeom prst="rect">
          <a:avLst/>
        </a:prstGeom>
      </xdr:spPr>
    </xdr:pic>
    <xdr:clientData/>
  </xdr:twoCellAnchor>
  <xdr:twoCellAnchor editAs="oneCell">
    <xdr:from>
      <xdr:col>3</xdr:col>
      <xdr:colOff>508000</xdr:colOff>
      <xdr:row>13</xdr:row>
      <xdr:rowOff>50800</xdr:rowOff>
    </xdr:from>
    <xdr:to>
      <xdr:col>4</xdr:col>
      <xdr:colOff>107950</xdr:colOff>
      <xdr:row>15</xdr:row>
      <xdr:rowOff>203200</xdr:rowOff>
    </xdr:to>
    <xdr:pic>
      <xdr:nvPicPr>
        <xdr:cNvPr id="3" name="Graphic 2" descr="Bar chart">
          <a:hlinkClick xmlns:r="http://schemas.openxmlformats.org/officeDocument/2006/relationships" r:id="rId3"/>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911600" y="5892800"/>
          <a:ext cx="914400" cy="914400"/>
        </a:xfrm>
        <a:prstGeom prst="rect">
          <a:avLst/>
        </a:prstGeom>
      </xdr:spPr>
    </xdr:pic>
    <xdr:clientData/>
  </xdr:twoCellAnchor>
  <xdr:twoCellAnchor editAs="oneCell">
    <xdr:from>
      <xdr:col>3</xdr:col>
      <xdr:colOff>603250</xdr:colOff>
      <xdr:row>19</xdr:row>
      <xdr:rowOff>38100</xdr:rowOff>
    </xdr:from>
    <xdr:to>
      <xdr:col>4</xdr:col>
      <xdr:colOff>203200</xdr:colOff>
      <xdr:row>21</xdr:row>
      <xdr:rowOff>190500</xdr:rowOff>
    </xdr:to>
    <xdr:pic>
      <xdr:nvPicPr>
        <xdr:cNvPr id="7" name="Graphic 6" descr="Bar chart">
          <a:hlinkClick xmlns:r="http://schemas.openxmlformats.org/officeDocument/2006/relationships" r:id="rId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006850" y="8496300"/>
          <a:ext cx="914400" cy="914400"/>
        </a:xfrm>
        <a:prstGeom prst="rect">
          <a:avLst/>
        </a:prstGeom>
      </xdr:spPr>
    </xdr:pic>
    <xdr:clientData/>
  </xdr:twoCellAnchor>
  <xdr:twoCellAnchor editAs="oneCell">
    <xdr:from>
      <xdr:col>1</xdr:col>
      <xdr:colOff>291353</xdr:colOff>
      <xdr:row>3</xdr:row>
      <xdr:rowOff>108697</xdr:rowOff>
    </xdr:from>
    <xdr:to>
      <xdr:col>2</xdr:col>
      <xdr:colOff>24279</xdr:colOff>
      <xdr:row>9</xdr:row>
      <xdr:rowOff>334119</xdr:rowOff>
    </xdr:to>
    <mc:AlternateContent xmlns:mc="http://schemas.openxmlformats.org/markup-compatibility/2006" xmlns:a14="http://schemas.microsoft.com/office/drawing/2010/main">
      <mc:Choice Requires="a14">
        <xdr:graphicFrame macro="">
          <xdr:nvGraphicFramePr>
            <xdr:cNvPr id="5" name="company">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433294" y="2148168"/>
              <a:ext cx="2187015" cy="2511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1237689</xdr:colOff>
      <xdr:row>0</xdr:row>
      <xdr:rowOff>1008530</xdr:rowOff>
    </xdr:from>
    <xdr:to>
      <xdr:col>11</xdr:col>
      <xdr:colOff>291352</xdr:colOff>
      <xdr:row>11</xdr:row>
      <xdr:rowOff>14941</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515936</xdr:colOff>
      <xdr:row>12</xdr:row>
      <xdr:rowOff>111124</xdr:rowOff>
    </xdr:from>
    <xdr:to>
      <xdr:col>4</xdr:col>
      <xdr:colOff>738186</xdr:colOff>
      <xdr:row>12</xdr:row>
      <xdr:rowOff>380999</xdr:rowOff>
    </xdr:to>
    <xdr:sp macro="" textlink="">
      <xdr:nvSpPr>
        <xdr:cNvPr id="2" name="Rectangle 1">
          <a:extLst>
            <a:ext uri="{FF2B5EF4-FFF2-40B4-BE49-F238E27FC236}">
              <a16:creationId xmlns:a16="http://schemas.microsoft.com/office/drawing/2014/main" id="{62E56B97-296C-42AF-AD9D-C2F3BCA34DDB}"/>
            </a:ext>
          </a:extLst>
        </xdr:cNvPr>
        <xdr:cNvSpPr/>
      </xdr:nvSpPr>
      <xdr:spPr>
        <a:xfrm>
          <a:off x="4397374" y="5318124"/>
          <a:ext cx="1539875" cy="269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Click on</a:t>
          </a:r>
          <a:r>
            <a:rPr lang="en-IN" sz="1100" baseline="0"/>
            <a:t> the icon below</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155864</xdr:colOff>
      <xdr:row>2</xdr:row>
      <xdr:rowOff>1</xdr:rowOff>
    </xdr:from>
    <xdr:to>
      <xdr:col>16</xdr:col>
      <xdr:colOff>480836</xdr:colOff>
      <xdr:row>34</xdr:row>
      <xdr:rowOff>21666</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1</xdr:rowOff>
    </xdr:from>
    <xdr:to>
      <xdr:col>1</xdr:col>
      <xdr:colOff>247650</xdr:colOff>
      <xdr:row>1</xdr:row>
      <xdr:rowOff>123826</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0" y="1"/>
          <a:ext cx="85725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GO</a:t>
          </a:r>
          <a:r>
            <a:rPr lang="en-US" sz="1200" b="1" baseline="0"/>
            <a:t> BACK</a:t>
          </a:r>
          <a:endParaRPr lang="en-US" sz="1200" b="1"/>
        </a:p>
      </xdr:txBody>
    </xdr:sp>
    <xdr:clientData/>
  </xdr:twoCellAnchor>
  <xdr:twoCellAnchor>
    <xdr:from>
      <xdr:col>1</xdr:col>
      <xdr:colOff>138546</xdr:colOff>
      <xdr:row>34</xdr:row>
      <xdr:rowOff>0</xdr:rowOff>
    </xdr:from>
    <xdr:to>
      <xdr:col>16</xdr:col>
      <xdr:colOff>484909</xdr:colOff>
      <xdr:row>70</xdr:row>
      <xdr:rowOff>69272</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571500</xdr:colOff>
      <xdr:row>1</xdr:row>
      <xdr:rowOff>138544</xdr:rowOff>
    </xdr:from>
    <xdr:to>
      <xdr:col>34</xdr:col>
      <xdr:colOff>121228</xdr:colOff>
      <xdr:row>33</xdr:row>
      <xdr:rowOff>138545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219805</xdr:colOff>
      <xdr:row>2</xdr:row>
      <xdr:rowOff>65127</xdr:rowOff>
    </xdr:from>
    <xdr:to>
      <xdr:col>11</xdr:col>
      <xdr:colOff>102575</xdr:colOff>
      <xdr:row>32</xdr:row>
      <xdr:rowOff>42007</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113973</xdr:colOff>
      <xdr:row>2</xdr:row>
      <xdr:rowOff>81409</xdr:rowOff>
    </xdr:from>
    <xdr:to>
      <xdr:col>21</xdr:col>
      <xdr:colOff>179101</xdr:colOff>
      <xdr:row>32</xdr:row>
      <xdr:rowOff>73268</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352669</xdr:colOff>
      <xdr:row>2</xdr:row>
      <xdr:rowOff>24423</xdr:rowOff>
    </xdr:to>
    <xdr:sp macro="" textlink="">
      <xdr:nvSpPr>
        <xdr:cNvPr id="7" name="Rectangle 6">
          <a:hlinkClick xmlns:r="http://schemas.openxmlformats.org/officeDocument/2006/relationships" r:id="rId3"/>
          <a:extLst>
            <a:ext uri="{FF2B5EF4-FFF2-40B4-BE49-F238E27FC236}">
              <a16:creationId xmlns:a16="http://schemas.microsoft.com/office/drawing/2014/main" id="{00000000-0008-0000-0300-000007000000}"/>
            </a:ext>
          </a:extLst>
        </xdr:cNvPr>
        <xdr:cNvSpPr/>
      </xdr:nvSpPr>
      <xdr:spPr>
        <a:xfrm>
          <a:off x="0" y="0"/>
          <a:ext cx="914400" cy="3500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GO</a:t>
          </a:r>
          <a:r>
            <a:rPr lang="en-IN" sz="1400" b="1" baseline="0"/>
            <a:t> BACK</a:t>
          </a:r>
          <a:endParaRPr lang="en-IN"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50.07912141204" createdVersion="6" refreshedVersion="6" minRefreshableVersion="3" recordCount="784" xr:uid="{00000000-000A-0000-FFFF-FFFF01000000}">
  <cacheSource type="worksheet">
    <worksheetSource ref="A1:C785" sheet="data"/>
  </cacheSource>
  <cacheFields count="3">
    <cacheField name="date" numFmtId="14">
      <sharedItems containsSemiMixedTypes="0" containsNonDate="0" containsDate="1" containsString="0" minDate="2015-11-16T00:00:00" maxDate="2020-11-15T00:00:00" count="262">
        <d v="2015-11-16T00:00:00"/>
        <d v="2015-11-23T00:00:00"/>
        <d v="2015-11-30T00:00:00"/>
        <d v="2015-12-07T00:00:00"/>
        <d v="2015-12-14T00:00:00"/>
        <d v="2015-12-21T00:00:00"/>
        <d v="2015-12-28T00:00:00"/>
        <d v="2016-01-04T00:00:00"/>
        <d v="2016-01-11T00:00:00"/>
        <d v="2016-01-18T00:00:00"/>
        <d v="2016-01-25T00:00:00"/>
        <d v="2016-02-01T00:00:00"/>
        <d v="2016-02-08T00:00:00"/>
        <d v="2016-02-15T00:00:00"/>
        <d v="2016-02-22T00:00:00"/>
        <d v="2016-02-29T00:00:00"/>
        <d v="2016-03-07T00:00:00"/>
        <d v="2016-03-14T00:00:00"/>
        <d v="2016-03-21T00:00:00"/>
        <d v="2016-03-28T00:00:00"/>
        <d v="2016-04-04T00:00:00"/>
        <d v="2016-04-11T00:00:00"/>
        <d v="2016-04-18T00:00:00"/>
        <d v="2016-04-25T00:00:00"/>
        <d v="2016-05-02T00:00:00"/>
        <d v="2016-05-09T00:00:00"/>
        <d v="2016-05-16T00:00:00"/>
        <d v="2016-05-23T00:00:00"/>
        <d v="2016-05-30T00:00:00"/>
        <d v="2016-06-06T00:00:00"/>
        <d v="2016-06-13T00:00:00"/>
        <d v="2016-06-20T00:00:00"/>
        <d v="2016-06-27T00:00:00"/>
        <d v="2016-07-04T00:00:00"/>
        <d v="2016-07-11T00:00:00"/>
        <d v="2016-07-18T00:00:00"/>
        <d v="2016-07-25T00:00:00"/>
        <d v="2016-08-01T00:00:00"/>
        <d v="2016-08-08T00:00:00"/>
        <d v="2016-08-15T00:00:00"/>
        <d v="2016-08-22T00:00:00"/>
        <d v="2016-08-29T00:00:00"/>
        <d v="2016-09-05T00:00:00"/>
        <d v="2016-09-12T00:00:00"/>
        <d v="2016-09-19T00:00:00"/>
        <d v="2016-09-26T00:00:00"/>
        <d v="2016-10-03T00:00:00"/>
        <d v="2016-10-10T00:00:00"/>
        <d v="2016-10-17T00:00:00"/>
        <d v="2016-10-24T00:00:00"/>
        <d v="2016-10-31T00:00:00"/>
        <d v="2016-11-07T00:00:00"/>
        <d v="2016-11-14T00:00:00"/>
        <d v="2016-11-21T00:00:00"/>
        <d v="2016-11-28T00:00:00"/>
        <d v="2016-12-05T00:00:00"/>
        <d v="2016-12-12T00:00:00"/>
        <d v="2016-12-19T00:00:00"/>
        <d v="2016-12-26T00:00:00"/>
        <d v="2017-01-02T00:00:00"/>
        <d v="2017-01-09T00:00:00"/>
        <d v="2017-01-16T00:00:00"/>
        <d v="2017-01-23T00:00:00"/>
        <d v="2017-01-30T00:00:00"/>
        <d v="2017-02-06T00:00:00"/>
        <d v="2017-02-13T00:00:00"/>
        <d v="2017-02-20T00:00:00"/>
        <d v="2017-02-27T00:00:00"/>
        <d v="2017-03-06T00:00:00"/>
        <d v="2017-03-13T00:00:00"/>
        <d v="2017-03-20T00:00:00"/>
        <d v="2017-03-27T00:00:00"/>
        <d v="2017-04-03T00:00:00"/>
        <d v="2017-04-10T00:00:00"/>
        <d v="2017-04-17T00:00:00"/>
        <d v="2017-04-24T00:00:00"/>
        <d v="2017-05-01T00:00:00"/>
        <d v="2017-05-08T00:00:00"/>
        <d v="2017-05-15T00:00:00"/>
        <d v="2017-05-22T00:00:00"/>
        <d v="2017-05-29T00:00:00"/>
        <d v="2017-06-05T00:00:00"/>
        <d v="2017-06-12T00:00:00"/>
        <d v="2017-06-19T00:00:00"/>
        <d v="2017-06-26T00:00:00"/>
        <d v="2017-07-03T00:00:00"/>
        <d v="2017-07-10T00:00:00"/>
        <d v="2017-07-17T00:00:00"/>
        <d v="2017-07-24T00:00:00"/>
        <d v="2017-07-31T00:00:00"/>
        <d v="2017-08-07T00:00:00"/>
        <d v="2017-08-14T00:00:00"/>
        <d v="2017-08-21T00:00:00"/>
        <d v="2017-08-28T00:00:00"/>
        <d v="2017-09-04T00:00:00"/>
        <d v="2017-09-11T00:00:00"/>
        <d v="2017-09-18T00:00:00"/>
        <d v="2017-09-25T00:00:00"/>
        <d v="2017-10-02T00:00:00"/>
        <d v="2017-10-09T00:00:00"/>
        <d v="2017-10-16T00:00:00"/>
        <d v="2017-10-23T00:00:00"/>
        <d v="2017-10-30T00:00:00"/>
        <d v="2017-11-06T00:00:00"/>
        <d v="2017-11-13T00:00:00"/>
        <d v="2017-11-20T00:00:00"/>
        <d v="2017-11-27T00:00:00"/>
        <d v="2017-12-04T00:00:00"/>
        <d v="2017-12-11T00:00:00"/>
        <d v="2017-12-18T00:00:00"/>
        <d v="2017-12-25T00:00:00"/>
        <d v="2018-01-01T00:00:00"/>
        <d v="2018-01-08T00:00:00"/>
        <d v="2018-01-15T00:00:00"/>
        <d v="2018-01-22T00:00:00"/>
        <d v="2018-01-29T00:00:00"/>
        <d v="2018-02-05T00:00:00"/>
        <d v="2018-02-12T00:00:00"/>
        <d v="2018-02-19T00:00:00"/>
        <d v="2018-02-26T00:00:00"/>
        <d v="2018-03-05T00:00:00"/>
        <d v="2018-03-12T00:00:00"/>
        <d v="2018-03-19T00:00:00"/>
        <d v="2018-03-26T00:00:00"/>
        <d v="2018-04-02T00:00:00"/>
        <d v="2018-04-09T00:00:00"/>
        <d v="2018-04-16T00:00:00"/>
        <d v="2018-04-23T00:00:00"/>
        <d v="2018-04-30T00:00:00"/>
        <d v="2018-05-07T00:00:00"/>
        <d v="2018-05-14T00:00:00"/>
        <d v="2018-05-21T00:00:00"/>
        <d v="2018-05-28T00:00:00"/>
        <d v="2018-06-04T00:00:00"/>
        <d v="2018-06-11T00:00:00"/>
        <d v="2018-06-18T00:00:00"/>
        <d v="2018-06-25T00:00:00"/>
        <d v="2018-07-02T00:00:00"/>
        <d v="2018-07-09T00:00:00"/>
        <d v="2018-07-16T00:00:00"/>
        <d v="2018-07-23T00:00:00"/>
        <d v="2018-07-30T00:00:00"/>
        <d v="2018-08-06T00:00:00"/>
        <d v="2018-08-13T00:00:00"/>
        <d v="2018-08-20T00:00:00"/>
        <d v="2018-08-27T00:00:00"/>
        <d v="2018-09-03T00:00:00"/>
        <d v="2018-09-10T00:00:00"/>
        <d v="2018-09-17T00:00:00"/>
        <d v="2018-09-24T00:00:00"/>
        <d v="2018-10-01T00:00:00"/>
        <d v="2018-10-08T00:00:00"/>
        <d v="2018-10-15T00:00:00"/>
        <d v="2018-10-22T00:00:00"/>
        <d v="2018-10-29T00:00:00"/>
        <d v="2018-11-05T00:00:00"/>
        <d v="2018-11-12T00:00:00"/>
        <d v="2018-11-19T00:00:00"/>
        <d v="2018-11-26T00:00:00"/>
        <d v="2018-12-03T00:00:00"/>
        <d v="2018-12-10T00:00:00"/>
        <d v="2018-12-17T00:00:00"/>
        <d v="2018-12-24T00:00:00"/>
        <d v="2018-12-31T00:00:00"/>
        <d v="2019-01-07T00:00:00"/>
        <d v="2019-01-14T00:00:00"/>
        <d v="2019-01-21T00:00:00"/>
        <d v="2019-01-28T00:00:00"/>
        <d v="2019-02-04T00:00:00"/>
        <d v="2019-02-11T00:00:00"/>
        <d v="2019-02-18T00:00:00"/>
        <d v="2019-02-25T00:00:00"/>
        <d v="2019-03-04T00:00:00"/>
        <d v="2019-03-11T00:00:00"/>
        <d v="2019-03-18T00:00:00"/>
        <d v="2019-03-25T00:00:00"/>
        <d v="2019-04-01T00:00:00"/>
        <d v="2019-04-08T00:00:00"/>
        <d v="2019-04-15T00:00:00"/>
        <d v="2019-04-22T00:00:00"/>
        <d v="2019-04-29T00:00:00"/>
        <d v="2019-05-06T00:00:00"/>
        <d v="2019-05-13T00:00:00"/>
        <d v="2019-05-20T00:00:00"/>
        <d v="2019-05-27T00:00:00"/>
        <d v="2019-06-03T00:00:00"/>
        <d v="2019-06-10T00:00:00"/>
        <d v="2019-06-17T00:00:00"/>
        <d v="2019-06-24T00:00:00"/>
        <d v="2019-07-01T00:00:00"/>
        <d v="2019-07-08T00:00:00"/>
        <d v="2019-07-15T00:00:00"/>
        <d v="2019-07-22T00:00:00"/>
        <d v="2019-07-29T00:00:00"/>
        <d v="2019-08-05T00:00:00"/>
        <d v="2019-08-12T00:00:00"/>
        <d v="2019-08-19T00:00:00"/>
        <d v="2019-08-26T00:00:00"/>
        <d v="2019-09-02T00:00:00"/>
        <d v="2019-09-09T00:00:00"/>
        <d v="2019-09-16T00:00:00"/>
        <d v="2019-09-23T00:00:00"/>
        <d v="2019-09-30T00:00:00"/>
        <d v="2019-10-07T00:00:00"/>
        <d v="2019-10-14T00:00:00"/>
        <d v="2019-10-21T00:00:00"/>
        <d v="2019-10-28T00:00:00"/>
        <d v="2019-11-04T00:00:00"/>
        <d v="2019-11-11T00:00:00"/>
        <d v="2019-11-18T00:00:00"/>
        <d v="2019-11-25T00:00:00"/>
        <d v="2019-12-02T00:00:00"/>
        <d v="2019-12-09T00:00:00"/>
        <d v="2019-12-16T00:00:00"/>
        <d v="2019-12-23T00:00:00"/>
        <d v="2019-12-30T00:00:00"/>
        <d v="2020-01-06T00:00:00"/>
        <d v="2020-01-13T00:00:00"/>
        <d v="2020-01-20T00:00:00"/>
        <d v="2020-01-27T00:00:00"/>
        <d v="2020-02-03T00:00:00"/>
        <d v="2020-02-10T00:00:00"/>
        <d v="2020-02-17T00:00:00"/>
        <d v="2020-02-24T00:00:00"/>
        <d v="2020-03-02T00:00:00"/>
        <d v="2020-03-09T00:00:00"/>
        <d v="2020-03-16T00:00:00"/>
        <d v="2020-03-23T00:00:00"/>
        <d v="2020-03-30T00:00:00"/>
        <d v="2020-04-06T00:00:00"/>
        <d v="2020-04-13T00:00:00"/>
        <d v="2020-04-20T00:00:00"/>
        <d v="2020-04-27T00:00:00"/>
        <d v="2020-05-04T00:00:00"/>
        <d v="2020-05-11T00:00:00"/>
        <d v="2020-05-18T00:00:00"/>
        <d v="2020-05-25T00:00:00"/>
        <d v="2020-06-01T00:00:00"/>
        <d v="2020-06-08T00:00:00"/>
        <d v="2020-06-15T00:00:00"/>
        <d v="2020-06-22T00:00:00"/>
        <d v="2020-06-29T00:00:00"/>
        <d v="2020-07-06T00:00:00"/>
        <d v="2020-07-13T00:00:00"/>
        <d v="2020-07-20T00:00:00"/>
        <d v="2020-07-27T00:00:00"/>
        <d v="2020-08-03T00:00:00"/>
        <d v="2020-08-10T00:00:00"/>
        <d v="2020-08-17T00:00:00"/>
        <d v="2020-08-24T00:00:00"/>
        <d v="2020-08-31T00:00:00"/>
        <d v="2020-09-07T00:00:00"/>
        <d v="2020-09-14T00:00:00"/>
        <d v="2020-09-21T00:00:00"/>
        <d v="2020-09-28T00:00:00"/>
        <d v="2020-10-05T00:00:00"/>
        <d v="2020-10-12T00:00:00"/>
        <d v="2020-10-19T00:00:00"/>
        <d v="2020-10-26T00:00:00"/>
        <d v="2020-11-02T00:00:00"/>
        <d v="2020-11-09T00:00:00"/>
        <d v="2020-11-14T00:00:00"/>
      </sharedItems>
    </cacheField>
    <cacheField name="close" numFmtId="0">
      <sharedItems containsSemiMixedTypes="0" containsString="0" containsNumber="1" minValue="63.332999999999998" maxValue="43443" count="781">
        <n v="7856.5498049999997"/>
        <n v="7942.7001950000003"/>
        <n v="7781.8999020000001"/>
        <n v="7610.4501950000003"/>
        <n v="7761.9501950000003"/>
        <n v="7861.0498049999997"/>
        <n v="7946.3500979999999"/>
        <n v="7601.3500979999999"/>
        <n v="7437.7998049999997"/>
        <n v="7422.4501950000003"/>
        <n v="7563.5498049999997"/>
        <n v="7489.1000979999999"/>
        <n v="6980.9501950000003"/>
        <n v="7210.75"/>
        <n v="7029.75"/>
        <n v="7485.3500979999999"/>
        <n v="7510.2001950000003"/>
        <n v="7604.3500979999999"/>
        <n v="7716.5"/>
        <n v="7713.0498049999997"/>
        <n v="7555.2001950000003"/>
        <n v="7850.4501950000003"/>
        <n v="7899.2998049999997"/>
        <n v="7849.7998049999997"/>
        <n v="7733.4501950000003"/>
        <n v="7814.8999020000001"/>
        <n v="7749.7001950000003"/>
        <n v="8156.6499020000001"/>
        <n v="8220.7998050000006"/>
        <n v="8170.0498049999997"/>
        <n v="8170.2001950000003"/>
        <n v="8088.6000979999999"/>
        <n v="8328.3496090000008"/>
        <n v="8323.2001949999994"/>
        <n v="8541.4003909999992"/>
        <n v="8541.2001949999994"/>
        <n v="8638.5"/>
        <n v="8683.1503909999992"/>
        <n v="8592.1503909999992"/>
        <n v="8666.9003909999992"/>
        <n v="8572.5498050000006"/>
        <n v="8809.6503909999992"/>
        <n v="8866.7001949999994"/>
        <n v="8779.8496090000008"/>
        <n v="8831.5498050000006"/>
        <n v="8611.1503909999992"/>
        <n v="8697.5996090000008"/>
        <n v="8583.4003909999992"/>
        <n v="8693.0498050000006"/>
        <n v="8638"/>
        <n v="8433.75"/>
        <n v="8296.2998050000006"/>
        <n v="8074.1000979999999"/>
        <n v="8114.2998049999997"/>
        <n v="8086.7998049999997"/>
        <n v="8261.75"/>
        <n v="8139.4501950000003"/>
        <n v="7985.75"/>
        <n v="8185.7998049999997"/>
        <n v="8243.7998050000006"/>
        <n v="8400.3496090000008"/>
        <n v="8349.3496090000008"/>
        <n v="8641.25"/>
        <n v="8740.9501949999994"/>
        <n v="8793.5498050000006"/>
        <n v="8821.7001949999994"/>
        <n v="8939.5"/>
        <n v="8897.5498050000006"/>
        <n v="8934.5498050000006"/>
        <n v="9160.0498050000006"/>
        <n v="9108"/>
        <n v="9173.75"/>
        <n v="9198.2998050000006"/>
        <n v="9150.7998050000006"/>
        <n v="9119.4003909999992"/>
        <n v="9304.0498050000006"/>
        <n v="9285.2998050000006"/>
        <n v="9400.9003909999992"/>
        <n v="9427.9003909999992"/>
        <n v="9595.0996090000008"/>
        <n v="9653.5"/>
        <n v="9668.25"/>
        <n v="9588.0498050000006"/>
        <n v="9574.9501949999994"/>
        <n v="9520.9003909999992"/>
        <n v="9665.7998050000006"/>
        <n v="9886.3496090000008"/>
        <n v="9915.25"/>
        <n v="10014.5"/>
        <n v="10066.400390999999"/>
        <n v="9710.7998050000006"/>
        <n v="9837.4003909999992"/>
        <n v="9857.0498050000006"/>
        <n v="9974.4003909999992"/>
        <n v="9934.7998050000006"/>
        <n v="10085.400390999999"/>
        <n v="9964.4003909999992"/>
        <n v="9788.5996090000008"/>
        <n v="9979.7001949999994"/>
        <n v="10167.450194999999"/>
        <n v="10146.549805000001"/>
        <n v="10323.049805000001"/>
        <n v="10452.5"/>
        <n v="10321.75"/>
        <n v="10283.599609000001"/>
        <n v="10389.700194999999"/>
        <n v="10121.799805000001"/>
        <n v="10265.650390999999"/>
        <n v="10333.25"/>
        <n v="10493"/>
        <n v="10530.700194999999"/>
        <n v="10558.849609000001"/>
        <n v="10681.25"/>
        <n v="10894.700194999999"/>
        <n v="11069.650390999999"/>
        <n v="10760.599609000001"/>
        <n v="10454.950194999999"/>
        <n v="10452.299805000001"/>
        <n v="10491.049805000001"/>
        <n v="10458.349609000001"/>
        <n v="10226.849609000001"/>
        <n v="10195.150390999999"/>
        <n v="9998.0498050000006"/>
        <n v="10113.700194999999"/>
        <n v="10331.599609000001"/>
        <n v="10480.599609000001"/>
        <n v="10564.049805000001"/>
        <n v="10692.299805000001"/>
        <n v="10618.25"/>
        <n v="10806.5"/>
        <n v="10596.400390999999"/>
        <n v="10605.150390999999"/>
        <n v="10696.200194999999"/>
        <n v="10767.650390999999"/>
        <n v="10817.700194999999"/>
        <n v="10821.849609000001"/>
        <n v="10714.299805000001"/>
        <n v="10772.650390999999"/>
        <n v="11018.900390999999"/>
        <n v="11010.200194999999"/>
        <n v="11278.349609000001"/>
        <n v="11360.799805000001"/>
        <n v="11429.5"/>
        <n v="11470.75"/>
        <n v="11557.099609000001"/>
        <n v="11680.5"/>
        <n v="11589.099609000001"/>
        <n v="11515.200194999999"/>
        <n v="11143.099609000001"/>
        <n v="10930.450194999999"/>
        <n v="10316.450194999999"/>
        <n v="10472.5"/>
        <n v="10303.549805000001"/>
        <n v="10030"/>
        <n v="10553"/>
        <n v="10585.200194999999"/>
        <n v="10682.200194999999"/>
        <n v="10526.75"/>
        <n v="10876.75"/>
        <n v="10693.700194999999"/>
        <n v="10805.450194999999"/>
        <n v="10754"/>
        <n v="10859.900390999999"/>
        <n v="10727.349609000001"/>
        <n v="10794.950194999999"/>
        <n v="10906.950194999999"/>
        <n v="10780.549805000001"/>
        <n v="10893.650390999999"/>
        <n v="10943.599609000001"/>
        <n v="10724.400390999999"/>
        <n v="10791.650390999999"/>
        <n v="10863.5"/>
        <n v="11035.400390999999"/>
        <n v="11426.849609000001"/>
        <n v="11456.900390999999"/>
        <n v="11623.900390999999"/>
        <n v="11665.950194999999"/>
        <n v="11643.450194999999"/>
        <n v="11752.799805000001"/>
        <n v="11754.650390999999"/>
        <n v="11712.25"/>
        <n v="11278.900390999999"/>
        <n v="11407.150390999999"/>
        <n v="11844.099609000001"/>
        <n v="11922.799805000001"/>
        <n v="11870.650390999999"/>
        <n v="11823.299805000001"/>
        <n v="11724.099609000001"/>
        <n v="11788.849609000001"/>
        <n v="11811.150390999999"/>
        <n v="11552.5"/>
        <n v="11419.25"/>
        <n v="11284.299805000001"/>
        <n v="10997.349609000001"/>
        <n v="11109.650390999999"/>
        <n v="11047.799805000001"/>
        <n v="10829.349609000001"/>
        <n v="11023.25"/>
        <n v="10946.200194999999"/>
        <n v="11075.900390999999"/>
        <n v="11274.200194999999"/>
        <n v="11512.400390999999"/>
        <n v="11174.75"/>
        <n v="11305.049805000001"/>
        <n v="11661.849609000001"/>
        <n v="11583.900390999999"/>
        <n v="11890.599609000001"/>
        <n v="11908.150390999999"/>
        <n v="11895.450194999999"/>
        <n v="11914.400390999999"/>
        <n v="12056.049805000001"/>
        <n v="11921.5"/>
        <n v="12086.700194999999"/>
        <n v="12271.799805000001"/>
        <n v="12245.799805000001"/>
        <n v="12226.650390999999"/>
        <n v="12256.799805000001"/>
        <n v="12352.349609000001"/>
        <n v="12248.25"/>
        <n v="11962.099609000001"/>
        <n v="12098.349609000001"/>
        <n v="12113.450194999999"/>
        <n v="12080.849609000001"/>
        <n v="11201.75"/>
        <n v="10989.450194999999"/>
        <n v="9955.2001949999994"/>
        <n v="8745.4501949999994"/>
        <n v="8660.25"/>
        <n v="8083.7998049999997"/>
        <n v="9111.9003909999992"/>
        <n v="9266.75"/>
        <n v="9154.4003909999992"/>
        <n v="9859.9003909999992"/>
        <n v="9251.5"/>
        <n v="9136.8496090000008"/>
        <n v="9039.25"/>
        <n v="9580.2998050000006"/>
        <n v="10142.150390999999"/>
        <n v="9972.9003909999992"/>
        <n v="10244.400390999999"/>
        <n v="10383"/>
        <n v="10607.349609000001"/>
        <n v="10768.049805000001"/>
        <n v="10901.700194999999"/>
        <n v="11194.150390999999"/>
        <n v="11073.450194999999"/>
        <n v="11214.049805000001"/>
        <n v="11178.400390999999"/>
        <n v="11371.599609000001"/>
        <n v="11647.599609000001"/>
        <n v="11333.849609000001"/>
        <n v="11464.450194999999"/>
        <n v="11504.950194999999"/>
        <n v="11050.25"/>
        <n v="11416.950194999999"/>
        <n v="11914.200194999999"/>
        <n v="11762.450194999999"/>
        <n v="11930.349609000001"/>
        <n v="11642.400390999999"/>
        <n v="12263.549805000001"/>
        <n v="12719.950194999999"/>
        <n v="25868.490234000001"/>
        <n v="26128.199218999998"/>
        <n v="25638.109375"/>
        <n v="25044.429688"/>
        <n v="25519.220702999999"/>
        <n v="25838.710938"/>
        <n v="26117.539063"/>
        <n v="24934.330077999999"/>
        <n v="24455.039063"/>
        <n v="24435.660156000002"/>
        <n v="24870.689452999999"/>
        <n v="24616.970702999999"/>
        <n v="22986.119140999999"/>
        <n v="23709.150390999999"/>
        <n v="23154.300781000002"/>
        <n v="24646.480468999998"/>
        <n v="24717.990234000001"/>
        <n v="24952.740234000001"/>
        <n v="25337.560547000001"/>
        <n v="25269.640625"/>
        <n v="24673.839843999998"/>
        <n v="25626.75"/>
        <n v="25838.140625"/>
        <n v="25606.619140999999"/>
        <n v="25228.5"/>
        <n v="25489.570313"/>
        <n v="25301.900390999999"/>
        <n v="26653.599609000001"/>
        <n v="26843.029297000001"/>
        <n v="26635.75"/>
        <n v="26625.910156000002"/>
        <n v="26397.710938"/>
        <n v="27144.910156000002"/>
        <n v="27126.900390999999"/>
        <n v="27836.5"/>
        <n v="27803.240234000001"/>
        <n v="28051.859375"/>
        <n v="28078.349609000001"/>
        <n v="28152.400390999999"/>
        <n v="28077"/>
        <n v="27782.25"/>
        <n v="28532.109375"/>
        <n v="28797.25"/>
        <n v="28599.029297000001"/>
        <n v="28668.220702999999"/>
        <n v="27865.960938"/>
        <n v="28061.140625"/>
        <n v="27673.599609000001"/>
        <n v="28077.179688"/>
        <n v="27941.509765999999"/>
        <n v="27274.150390999999"/>
        <n v="26818.820313"/>
        <n v="26150.240234000001"/>
        <n v="26316.339843999998"/>
        <n v="26230.660156000002"/>
        <n v="26747.179688"/>
        <n v="26489.560547000001"/>
        <n v="26040.699218999998"/>
        <n v="26626.460938"/>
        <n v="26759.230468999998"/>
        <n v="27238.060547000001"/>
        <n v="27034.5"/>
        <n v="27882.460938"/>
        <n v="28240.519531000002"/>
        <n v="28334.25"/>
        <n v="28468.75"/>
        <n v="28892.970702999999"/>
        <n v="28832.449218999998"/>
        <n v="28946.230468999998"/>
        <n v="29648.990234000001"/>
        <n v="29421.400390999999"/>
        <n v="29620.5"/>
        <n v="29706.609375"/>
        <n v="29461.449218999998"/>
        <n v="29365.300781000002"/>
        <n v="29918.400390999999"/>
        <n v="29858.800781000002"/>
        <n v="30188.150390999999"/>
        <n v="30464.919922000001"/>
        <n v="31028.210938"/>
        <n v="31273.289063"/>
        <n v="31262.060547000001"/>
        <n v="31056.400390999999"/>
        <n v="31138.210938"/>
        <n v="30921.609375"/>
        <n v="31360.630859000001"/>
        <n v="32020.75"/>
        <n v="32028.890625"/>
        <n v="32309.880859000001"/>
        <n v="32325.410156000002"/>
        <n v="31213.589843999998"/>
        <n v="31524.679688"/>
        <n v="31596.060547000001"/>
        <n v="31892.230468999998"/>
        <n v="31687.519531000002"/>
        <n v="32272.609375"/>
        <n v="31922.439452999999"/>
        <n v="31283.720702999999"/>
        <n v="31814.220702999999"/>
        <n v="32432.689452999999"/>
        <n v="32389.960938"/>
        <n v="33157.21875"/>
        <n v="33685.558594000002"/>
        <n v="33314.558594000002"/>
        <n v="33342.800780999998"/>
        <n v="33679.238280999998"/>
        <n v="32832.941405999998"/>
        <n v="33250.300780999998"/>
        <n v="33462.96875"/>
        <n v="33940.300780999998"/>
        <n v="34056.828125"/>
        <n v="34153.851562999997"/>
        <n v="34592.390625"/>
        <n v="35511.578125"/>
        <n v="36050.441405999998"/>
        <n v="35066.75"/>
        <n v="34005.761719000002"/>
        <n v="34010.761719000002"/>
        <n v="34142.148437999997"/>
        <n v="34046.941405999998"/>
        <n v="33307.140625"/>
        <n v="33176"/>
        <n v="32596.539063"/>
        <n v="32968.679687999997"/>
        <n v="33626.96875"/>
        <n v="34192.648437999997"/>
        <n v="34415.578125"/>
        <n v="34969.699219000002"/>
        <n v="34915.378905999998"/>
        <n v="35535.789062999997"/>
        <n v="34848.300780999998"/>
        <n v="34924.871094000002"/>
        <n v="35227.261719000002"/>
        <n v="35443.671875"/>
        <n v="35622.140625"/>
        <n v="35689.601562999997"/>
        <n v="35423.480469000002"/>
        <n v="35657.859375"/>
        <n v="36541.628905999998"/>
        <n v="36496.371094000002"/>
        <n v="37336.851562999997"/>
        <n v="37556.160155999998"/>
        <n v="37869.230469000002"/>
        <n v="37947.878905999998"/>
        <n v="38251.800780999998"/>
        <n v="38645.070312999997"/>
        <n v="38389.820312999997"/>
        <n v="38090.640625"/>
        <n v="36841.601562999997"/>
        <n v="36227.140625"/>
        <n v="34376.988280999998"/>
        <n v="34733.578125"/>
        <n v="34315.628905999998"/>
        <n v="33349.308594000002"/>
        <n v="35011.648437999997"/>
        <n v="35158.550780999998"/>
        <n v="35457.160155999998"/>
        <n v="34981.019530999998"/>
        <n v="36194.300780999998"/>
        <n v="35673.25"/>
        <n v="35962.929687999997"/>
        <n v="35742.070312999997"/>
        <n v="36076.71875"/>
        <n v="35695.101562999997"/>
        <n v="36009.839844000002"/>
        <n v="36386.609375"/>
        <n v="36025.539062999997"/>
        <n v="36469.429687999997"/>
        <n v="36546.480469000002"/>
        <n v="35808.949219000002"/>
        <n v="35871.480469000002"/>
        <n v="36063.808594000002"/>
        <n v="36671.429687999997"/>
        <n v="38024.320312999997"/>
        <n v="38164.609375"/>
        <n v="38672.910155999998"/>
        <n v="38862.230469000002"/>
        <n v="38767.109375"/>
        <n v="39140.28125"/>
        <n v="39067.328125"/>
        <n v="38963.261719000002"/>
        <n v="37462.988280999998"/>
        <n v="37930.769530999998"/>
        <n v="39434.71875"/>
        <n v="39714.199219000002"/>
        <n v="39615.898437999997"/>
        <n v="39452.070312999997"/>
        <n v="39194.488280999998"/>
        <n v="39394.640625"/>
        <n v="39513.390625"/>
        <n v="38736.230469000002"/>
        <n v="38337.011719000002"/>
        <n v="37882.789062999997"/>
        <n v="37118.21875"/>
        <n v="37581.910155999998"/>
        <n v="37350.328125"/>
        <n v="36701.160155999998"/>
        <n v="37332.789062999997"/>
        <n v="36981.769530999998"/>
        <n v="37384.988280999998"/>
        <n v="38014.621094000002"/>
        <n v="38822.570312999997"/>
        <n v="37673.308594000002"/>
        <n v="38127.078125"/>
        <n v="39298.378905999998"/>
        <n v="39058.058594000002"/>
        <n v="40165.03125"/>
        <n v="40323.609375"/>
        <n v="40356.691405999998"/>
        <n v="40359.410155999998"/>
        <n v="40793.808594000002"/>
        <n v="40445.148437999997"/>
        <n v="41009.710937999997"/>
        <n v="41681.539062999997"/>
        <n v="41575.140625"/>
        <n v="41464.609375"/>
        <n v="41599.71875"/>
        <n v="41945.371094000002"/>
        <n v="41613.191405999998"/>
        <n v="40723.488280999998"/>
        <n v="41141.851562999997"/>
        <n v="41257.738280999998"/>
        <n v="41170.121094000002"/>
        <n v="38297.289062999997"/>
        <n v="37576.621094000002"/>
        <n v="34103.480469000002"/>
        <n v="29915.960938"/>
        <n v="29815.589843999998"/>
        <n v="27590.949218999998"/>
        <n v="31159.619140999999"/>
        <n v="31588.720702999999"/>
        <n v="31327.220702999999"/>
        <n v="33717.621094000002"/>
        <n v="31642.699218999998"/>
        <n v="31097.730468999998"/>
        <n v="30672.589843999998"/>
        <n v="32424.099609000001"/>
        <n v="34287.238280999998"/>
        <n v="33780.890625"/>
        <n v="34731.730469000002"/>
        <n v="35171.269530999998"/>
        <n v="36021.421875"/>
        <n v="36594.328125"/>
        <n v="37020.140625"/>
        <n v="38128.898437999997"/>
        <n v="37606.890625"/>
        <n v="38040.570312999997"/>
        <n v="37877.339844000002"/>
        <n v="38434.71875"/>
        <n v="39467.308594000002"/>
        <n v="38357.179687999997"/>
        <n v="38854.550780999998"/>
        <n v="38845.820312999997"/>
        <n v="37388.660155999998"/>
        <n v="38697.050780999998"/>
        <n v="40509.488280999998"/>
        <n v="39982.980469000002"/>
        <n v="40685.5"/>
        <n v="39614.070312999997"/>
        <n v="41893.058594000002"/>
        <n v="43443"/>
        <n v="66.084998999999996"/>
        <n v="66.557998999999995"/>
        <n v="66.803000999999995"/>
        <n v="66.786002999999994"/>
        <n v="66.459000000000003"/>
        <n v="65.940002000000007"/>
        <n v="66.193000999999995"/>
        <n v="66.920997999999997"/>
        <n v="67.304001"/>
        <n v="67.540999999999997"/>
        <n v="68.093001999999998"/>
        <n v="67.802002000000002"/>
        <n v="68.473999000000006"/>
        <n v="68.538002000000006"/>
        <n v="68.796997000000005"/>
        <n v="67.142998000000006"/>
        <n v="67.308998000000003"/>
        <n v="66.375998999999993"/>
        <n v="66.906998000000002"/>
        <n v="66.358001999999999"/>
        <n v="66.543998999999999"/>
        <n v="66.637000999999998"/>
        <n v="66.512000999999998"/>
        <n v="66.417998999999995"/>
        <n v="66.601996999999997"/>
        <n v="66.750998999999993"/>
        <n v="67.422996999999995"/>
        <n v="67.024001999999996"/>
        <n v="67.292000000000002"/>
        <n v="66.740996999999993"/>
        <n v="67.066001999999997"/>
        <n v="67.241996999999998"/>
        <n v="67.181999000000005"/>
        <n v="67.132003999999995"/>
        <n v="67.133003000000002"/>
        <n v="67.153998999999999"/>
        <n v="66.648003000000003"/>
        <n v="66.841003000000001"/>
        <n v="66.899597"/>
        <n v="67.127502000000007"/>
        <n v="67.128997999999996"/>
        <n v="66.572800000000001"/>
        <n v="66.778000000000006"/>
        <n v="67.065299999999993"/>
        <n v="66.696503000000007"/>
        <n v="66.546501000000006"/>
        <n v="66.591201999999996"/>
        <n v="66.705298999999997"/>
        <n v="66.911201000000005"/>
        <n v="66.781402999999997"/>
        <n v="66.785301000000004"/>
        <n v="67.546798999999993"/>
        <n v="68.169998000000007"/>
        <n v="68.508499"/>
        <n v="68.011497000000006"/>
        <n v="67.460503000000003"/>
        <n v="67.834998999999996"/>
        <n v="67.830803000000003"/>
        <n v="67.944800999999998"/>
        <n v="68.142600999999999"/>
        <n v="68.157798999999997"/>
        <n v="68.077202"/>
        <n v="68.110000999999997"/>
        <n v="67.157302999999999"/>
        <n v="66.843697000000006"/>
        <n v="67.065201000000002"/>
        <n v="66.635002"/>
        <n v="66.773003000000003"/>
        <n v="66.485000999999997"/>
        <n v="65.468102000000002"/>
        <n v="65.393096999999997"/>
        <n v="64.796700000000001"/>
        <n v="64.260002"/>
        <n v="64.453697000000005"/>
        <n v="64.639999000000003"/>
        <n v="64.258301000000003"/>
        <n v="64.169998000000007"/>
        <n v="64.165497000000002"/>
        <n v="64.448502000000005"/>
        <n v="64.513199"/>
        <n v="64.404999000000004"/>
        <n v="64.376998999999998"/>
        <n v="64.394997000000004"/>
        <n v="64.498001000000002"/>
        <n v="64.606796000000003"/>
        <n v="64.611701999999994"/>
        <n v="64.267302999999998"/>
        <n v="64.461098000000007"/>
        <n v="64.123497"/>
        <n v="63.665100000000002"/>
        <n v="64.081001000000001"/>
        <n v="64.075896999999998"/>
        <n v="63.995499000000002"/>
        <n v="64.015502999999995"/>
        <n v="63.930999999999997"/>
        <n v="64.120200999999994"/>
        <n v="64.890998999999994"/>
        <n v="65.293296999999995"/>
        <n v="65.414199999999994"/>
        <n v="64.672996999999995"/>
        <n v="65.104102999999995"/>
        <n v="65.032996999999995"/>
        <n v="64.693398000000002"/>
        <n v="65.182998999999995"/>
        <n v="65.008003000000002"/>
        <n v="64.544998000000007"/>
        <n v="64.513000000000005"/>
        <n v="64.472999999999999"/>
        <n v="64.072997999999998"/>
        <n v="64.007796999999997"/>
        <n v="63.840800999999999"/>
        <n v="63.332999999999998"/>
        <n v="63.588501000000001"/>
        <n v="63.823002000000002"/>
        <n v="63.573101000000001"/>
        <n v="64.132499999999993"/>
        <n v="64.211303999999998"/>
        <n v="64.379997000000003"/>
        <n v="64.703002999999995"/>
        <n v="65.186699000000004"/>
        <n v="65.090401"/>
        <n v="65.014397000000002"/>
        <n v="65.014999000000003"/>
        <n v="65.069800999999998"/>
        <n v="64.904503000000005"/>
        <n v="65.195601999999994"/>
        <n v="66.203002999999995"/>
        <n v="66.610000999999997"/>
        <n v="66.809997999999993"/>
        <n v="67.382202000000007"/>
        <n v="67.974997999999999"/>
        <n v="67.721703000000005"/>
        <n v="66.987999000000002"/>
        <n v="67.523003000000003"/>
        <n v="68.449996999999996"/>
        <n v="67.830001999999993"/>
        <n v="68.434997999999993"/>
        <n v="68.754997000000003"/>
        <n v="68.486701999999994"/>
        <n v="68.733001999999999"/>
        <n v="68.610000999999997"/>
        <n v="68.510002"/>
        <n v="69.080001999999993"/>
        <n v="69.779999000000004"/>
        <n v="70.275002000000001"/>
        <n v="70.995002999999997"/>
        <n v="72.095000999999996"/>
        <n v="72.027495999999999"/>
        <n v="72.230002999999996"/>
        <n v="72.510002"/>
        <n v="73.763000000000005"/>
        <n v="74.160004000000001"/>
        <n v="73.125"/>
        <n v="72.904999000000004"/>
        <n v="72.470000999999996"/>
        <n v="71.972999999999999"/>
        <n v="70.648003000000003"/>
        <n v="69.642998000000006"/>
        <n v="70.75"/>
        <n v="71.546997000000005"/>
        <n v="70.129997000000003"/>
        <n v="69.849997999999999"/>
        <n v="69.525002000000001"/>
        <n v="70.370002999999997"/>
        <n v="71.030197000000001"/>
        <n v="70.970000999999996"/>
        <n v="71.449996999999996"/>
        <n v="71.099997999999999"/>
        <n v="71.319999999999993"/>
        <n v="71.028000000000006"/>
        <n v="70.989998"/>
        <n v="69.986900000000006"/>
        <n v="69.337303000000006"/>
        <n v="69.160004000000001"/>
        <n v="69.430000000000007"/>
        <n v="68.970398000000003"/>
        <n v="69.182998999999995"/>
        <n v="69.380996999999994"/>
        <n v="69.844299000000007"/>
        <n v="69.424400000000006"/>
        <n v="70.410004000000001"/>
        <n v="70.235000999999997"/>
        <n v="69.373001000000002"/>
        <n v="69.980002999999996"/>
        <n v="69.360000999999997"/>
        <n v="69.859001000000006"/>
        <n v="69.324996999999996"/>
        <n v="68.440002000000007"/>
        <n v="68.550301000000005"/>
        <n v="68.913596999999996"/>
        <n v="69.150497000000001"/>
        <n v="69.297202999999996"/>
        <n v="70.470900999999998"/>
        <n v="71.720000999999996"/>
        <n v="71.727097000000001"/>
        <n v="71.680199000000002"/>
        <n v="71.669998000000007"/>
        <n v="71.020698999999993"/>
        <n v="71.717499000000004"/>
        <n v="70.639999000000003"/>
        <n v="70.822502"/>
        <n v="71.029999000000004"/>
        <n v="71.422500999999997"/>
        <n v="70.830001999999993"/>
        <n v="70.512100000000004"/>
        <n v="71.361298000000005"/>
        <n v="71.705803000000003"/>
        <n v="71.782600000000002"/>
        <n v="71.722999999999999"/>
        <n v="71.286797000000007"/>
        <n v="70.689003"/>
        <n v="71.024001999999996"/>
        <n v="71.313004000000006"/>
        <n v="71.731003000000001"/>
        <n v="70.953002999999995"/>
        <n v="71.034698000000006"/>
        <n v="71.324996999999996"/>
        <n v="71.496498000000003"/>
        <n v="71.515502999999995"/>
        <n v="71.514801000000006"/>
        <n v="71.886803"/>
        <n v="72.150002000000001"/>
        <n v="73.9953"/>
        <n v="73.903998999999999"/>
        <n v="75.159698000000006"/>
        <n v="74.875504000000006"/>
        <n v="77.139999000000003"/>
        <n v="76.166495999999995"/>
        <n v="76.490996999999993"/>
        <n v="76.301497999999995"/>
        <n v="75.830498000000006"/>
        <n v="75.503501999999997"/>
        <n v="75.822997999999998"/>
        <n v="75.977501000000004"/>
        <n v="75.513199"/>
        <n v="75.564003"/>
        <n v="75.956496999999999"/>
        <n v="76.239799000000005"/>
        <n v="75.627502000000007"/>
        <n v="74.678200000000004"/>
        <n v="75.188004000000006"/>
        <n v="74.927002000000002"/>
        <n v="74.669701000000003"/>
        <n v="74.876900000000006"/>
        <n v="75.017998000000006"/>
        <n v="74.849700999999996"/>
        <n v="74.875298000000001"/>
        <n v="73.172698999999994"/>
        <n v="73.425499000000002"/>
        <n v="73.602897999999996"/>
        <n v="73.695999"/>
        <n v="73.260902000000002"/>
        <n v="72.959701999999993"/>
        <n v="73.443000999999995"/>
        <n v="73.822899000000007"/>
        <n v="74.263999999999996"/>
        <n v="73.979797000000005"/>
        <n v="74.864998"/>
        <n v="74.610000999999997"/>
      </sharedItems>
    </cacheField>
    <cacheField name="company" numFmtId="0">
      <sharedItems count="3">
        <s v="NSE"/>
        <s v="BSE"/>
        <s v="INR"/>
      </sharedItems>
    </cacheField>
  </cacheFields>
  <extLst>
    <ext xmlns:x14="http://schemas.microsoft.com/office/spreadsheetml/2009/9/main" uri="{725AE2AE-9491-48be-B2B4-4EB974FC3084}">
      <x14:pivotCacheDefinition pivotCacheId="279404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4">
  <r>
    <x v="0"/>
    <x v="0"/>
    <x v="0"/>
  </r>
  <r>
    <x v="1"/>
    <x v="1"/>
    <x v="0"/>
  </r>
  <r>
    <x v="2"/>
    <x v="2"/>
    <x v="0"/>
  </r>
  <r>
    <x v="3"/>
    <x v="3"/>
    <x v="0"/>
  </r>
  <r>
    <x v="4"/>
    <x v="4"/>
    <x v="0"/>
  </r>
  <r>
    <x v="5"/>
    <x v="5"/>
    <x v="0"/>
  </r>
  <r>
    <x v="6"/>
    <x v="6"/>
    <x v="0"/>
  </r>
  <r>
    <x v="7"/>
    <x v="7"/>
    <x v="0"/>
  </r>
  <r>
    <x v="8"/>
    <x v="8"/>
    <x v="0"/>
  </r>
  <r>
    <x v="9"/>
    <x v="9"/>
    <x v="0"/>
  </r>
  <r>
    <x v="10"/>
    <x v="10"/>
    <x v="0"/>
  </r>
  <r>
    <x v="11"/>
    <x v="11"/>
    <x v="0"/>
  </r>
  <r>
    <x v="12"/>
    <x v="12"/>
    <x v="0"/>
  </r>
  <r>
    <x v="13"/>
    <x v="13"/>
    <x v="0"/>
  </r>
  <r>
    <x v="14"/>
    <x v="14"/>
    <x v="0"/>
  </r>
  <r>
    <x v="15"/>
    <x v="15"/>
    <x v="0"/>
  </r>
  <r>
    <x v="16"/>
    <x v="16"/>
    <x v="0"/>
  </r>
  <r>
    <x v="17"/>
    <x v="17"/>
    <x v="0"/>
  </r>
  <r>
    <x v="18"/>
    <x v="18"/>
    <x v="0"/>
  </r>
  <r>
    <x v="19"/>
    <x v="19"/>
    <x v="0"/>
  </r>
  <r>
    <x v="20"/>
    <x v="20"/>
    <x v="0"/>
  </r>
  <r>
    <x v="21"/>
    <x v="21"/>
    <x v="0"/>
  </r>
  <r>
    <x v="22"/>
    <x v="22"/>
    <x v="0"/>
  </r>
  <r>
    <x v="23"/>
    <x v="23"/>
    <x v="0"/>
  </r>
  <r>
    <x v="24"/>
    <x v="24"/>
    <x v="0"/>
  </r>
  <r>
    <x v="25"/>
    <x v="25"/>
    <x v="0"/>
  </r>
  <r>
    <x v="26"/>
    <x v="26"/>
    <x v="0"/>
  </r>
  <r>
    <x v="27"/>
    <x v="27"/>
    <x v="0"/>
  </r>
  <r>
    <x v="28"/>
    <x v="28"/>
    <x v="0"/>
  </r>
  <r>
    <x v="29"/>
    <x v="29"/>
    <x v="0"/>
  </r>
  <r>
    <x v="30"/>
    <x v="30"/>
    <x v="0"/>
  </r>
  <r>
    <x v="31"/>
    <x v="31"/>
    <x v="0"/>
  </r>
  <r>
    <x v="32"/>
    <x v="32"/>
    <x v="0"/>
  </r>
  <r>
    <x v="33"/>
    <x v="33"/>
    <x v="0"/>
  </r>
  <r>
    <x v="34"/>
    <x v="34"/>
    <x v="0"/>
  </r>
  <r>
    <x v="35"/>
    <x v="35"/>
    <x v="0"/>
  </r>
  <r>
    <x v="36"/>
    <x v="36"/>
    <x v="0"/>
  </r>
  <r>
    <x v="37"/>
    <x v="37"/>
    <x v="0"/>
  </r>
  <r>
    <x v="38"/>
    <x v="38"/>
    <x v="0"/>
  </r>
  <r>
    <x v="39"/>
    <x v="39"/>
    <x v="0"/>
  </r>
  <r>
    <x v="40"/>
    <x v="40"/>
    <x v="0"/>
  </r>
  <r>
    <x v="41"/>
    <x v="41"/>
    <x v="0"/>
  </r>
  <r>
    <x v="42"/>
    <x v="42"/>
    <x v="0"/>
  </r>
  <r>
    <x v="43"/>
    <x v="43"/>
    <x v="0"/>
  </r>
  <r>
    <x v="44"/>
    <x v="44"/>
    <x v="0"/>
  </r>
  <r>
    <x v="45"/>
    <x v="45"/>
    <x v="0"/>
  </r>
  <r>
    <x v="46"/>
    <x v="46"/>
    <x v="0"/>
  </r>
  <r>
    <x v="47"/>
    <x v="47"/>
    <x v="0"/>
  </r>
  <r>
    <x v="48"/>
    <x v="48"/>
    <x v="0"/>
  </r>
  <r>
    <x v="49"/>
    <x v="49"/>
    <x v="0"/>
  </r>
  <r>
    <x v="50"/>
    <x v="50"/>
    <x v="0"/>
  </r>
  <r>
    <x v="51"/>
    <x v="51"/>
    <x v="0"/>
  </r>
  <r>
    <x v="52"/>
    <x v="52"/>
    <x v="0"/>
  </r>
  <r>
    <x v="53"/>
    <x v="53"/>
    <x v="0"/>
  </r>
  <r>
    <x v="54"/>
    <x v="54"/>
    <x v="0"/>
  </r>
  <r>
    <x v="55"/>
    <x v="55"/>
    <x v="0"/>
  </r>
  <r>
    <x v="56"/>
    <x v="56"/>
    <x v="0"/>
  </r>
  <r>
    <x v="57"/>
    <x v="57"/>
    <x v="0"/>
  </r>
  <r>
    <x v="58"/>
    <x v="58"/>
    <x v="0"/>
  </r>
  <r>
    <x v="59"/>
    <x v="59"/>
    <x v="0"/>
  </r>
  <r>
    <x v="60"/>
    <x v="60"/>
    <x v="0"/>
  </r>
  <r>
    <x v="61"/>
    <x v="61"/>
    <x v="0"/>
  </r>
  <r>
    <x v="62"/>
    <x v="62"/>
    <x v="0"/>
  </r>
  <r>
    <x v="63"/>
    <x v="63"/>
    <x v="0"/>
  </r>
  <r>
    <x v="64"/>
    <x v="64"/>
    <x v="0"/>
  </r>
  <r>
    <x v="65"/>
    <x v="65"/>
    <x v="0"/>
  </r>
  <r>
    <x v="66"/>
    <x v="66"/>
    <x v="0"/>
  </r>
  <r>
    <x v="67"/>
    <x v="67"/>
    <x v="0"/>
  </r>
  <r>
    <x v="68"/>
    <x v="68"/>
    <x v="0"/>
  </r>
  <r>
    <x v="69"/>
    <x v="69"/>
    <x v="0"/>
  </r>
  <r>
    <x v="70"/>
    <x v="70"/>
    <x v="0"/>
  </r>
  <r>
    <x v="71"/>
    <x v="71"/>
    <x v="0"/>
  </r>
  <r>
    <x v="72"/>
    <x v="72"/>
    <x v="0"/>
  </r>
  <r>
    <x v="73"/>
    <x v="73"/>
    <x v="0"/>
  </r>
  <r>
    <x v="74"/>
    <x v="74"/>
    <x v="0"/>
  </r>
  <r>
    <x v="75"/>
    <x v="75"/>
    <x v="0"/>
  </r>
  <r>
    <x v="76"/>
    <x v="76"/>
    <x v="0"/>
  </r>
  <r>
    <x v="77"/>
    <x v="77"/>
    <x v="0"/>
  </r>
  <r>
    <x v="78"/>
    <x v="78"/>
    <x v="0"/>
  </r>
  <r>
    <x v="79"/>
    <x v="79"/>
    <x v="0"/>
  </r>
  <r>
    <x v="80"/>
    <x v="80"/>
    <x v="0"/>
  </r>
  <r>
    <x v="81"/>
    <x v="81"/>
    <x v="0"/>
  </r>
  <r>
    <x v="82"/>
    <x v="82"/>
    <x v="0"/>
  </r>
  <r>
    <x v="83"/>
    <x v="83"/>
    <x v="0"/>
  </r>
  <r>
    <x v="84"/>
    <x v="84"/>
    <x v="0"/>
  </r>
  <r>
    <x v="85"/>
    <x v="85"/>
    <x v="0"/>
  </r>
  <r>
    <x v="86"/>
    <x v="86"/>
    <x v="0"/>
  </r>
  <r>
    <x v="87"/>
    <x v="87"/>
    <x v="0"/>
  </r>
  <r>
    <x v="88"/>
    <x v="88"/>
    <x v="0"/>
  </r>
  <r>
    <x v="89"/>
    <x v="89"/>
    <x v="0"/>
  </r>
  <r>
    <x v="90"/>
    <x v="90"/>
    <x v="0"/>
  </r>
  <r>
    <x v="91"/>
    <x v="91"/>
    <x v="0"/>
  </r>
  <r>
    <x v="92"/>
    <x v="92"/>
    <x v="0"/>
  </r>
  <r>
    <x v="93"/>
    <x v="93"/>
    <x v="0"/>
  </r>
  <r>
    <x v="94"/>
    <x v="94"/>
    <x v="0"/>
  </r>
  <r>
    <x v="95"/>
    <x v="95"/>
    <x v="0"/>
  </r>
  <r>
    <x v="96"/>
    <x v="96"/>
    <x v="0"/>
  </r>
  <r>
    <x v="97"/>
    <x v="97"/>
    <x v="0"/>
  </r>
  <r>
    <x v="98"/>
    <x v="98"/>
    <x v="0"/>
  </r>
  <r>
    <x v="99"/>
    <x v="99"/>
    <x v="0"/>
  </r>
  <r>
    <x v="100"/>
    <x v="100"/>
    <x v="0"/>
  </r>
  <r>
    <x v="101"/>
    <x v="101"/>
    <x v="0"/>
  </r>
  <r>
    <x v="102"/>
    <x v="102"/>
    <x v="0"/>
  </r>
  <r>
    <x v="103"/>
    <x v="103"/>
    <x v="0"/>
  </r>
  <r>
    <x v="104"/>
    <x v="104"/>
    <x v="0"/>
  </r>
  <r>
    <x v="105"/>
    <x v="105"/>
    <x v="0"/>
  </r>
  <r>
    <x v="106"/>
    <x v="106"/>
    <x v="0"/>
  </r>
  <r>
    <x v="107"/>
    <x v="107"/>
    <x v="0"/>
  </r>
  <r>
    <x v="108"/>
    <x v="108"/>
    <x v="0"/>
  </r>
  <r>
    <x v="109"/>
    <x v="109"/>
    <x v="0"/>
  </r>
  <r>
    <x v="110"/>
    <x v="110"/>
    <x v="0"/>
  </r>
  <r>
    <x v="111"/>
    <x v="111"/>
    <x v="0"/>
  </r>
  <r>
    <x v="112"/>
    <x v="112"/>
    <x v="0"/>
  </r>
  <r>
    <x v="113"/>
    <x v="113"/>
    <x v="0"/>
  </r>
  <r>
    <x v="114"/>
    <x v="114"/>
    <x v="0"/>
  </r>
  <r>
    <x v="115"/>
    <x v="115"/>
    <x v="0"/>
  </r>
  <r>
    <x v="116"/>
    <x v="116"/>
    <x v="0"/>
  </r>
  <r>
    <x v="117"/>
    <x v="117"/>
    <x v="0"/>
  </r>
  <r>
    <x v="118"/>
    <x v="118"/>
    <x v="0"/>
  </r>
  <r>
    <x v="119"/>
    <x v="119"/>
    <x v="0"/>
  </r>
  <r>
    <x v="120"/>
    <x v="120"/>
    <x v="0"/>
  </r>
  <r>
    <x v="121"/>
    <x v="121"/>
    <x v="0"/>
  </r>
  <r>
    <x v="122"/>
    <x v="122"/>
    <x v="0"/>
  </r>
  <r>
    <x v="123"/>
    <x v="123"/>
    <x v="0"/>
  </r>
  <r>
    <x v="124"/>
    <x v="124"/>
    <x v="0"/>
  </r>
  <r>
    <x v="125"/>
    <x v="125"/>
    <x v="0"/>
  </r>
  <r>
    <x v="126"/>
    <x v="126"/>
    <x v="0"/>
  </r>
  <r>
    <x v="127"/>
    <x v="127"/>
    <x v="0"/>
  </r>
  <r>
    <x v="128"/>
    <x v="128"/>
    <x v="0"/>
  </r>
  <r>
    <x v="129"/>
    <x v="129"/>
    <x v="0"/>
  </r>
  <r>
    <x v="130"/>
    <x v="130"/>
    <x v="0"/>
  </r>
  <r>
    <x v="131"/>
    <x v="131"/>
    <x v="0"/>
  </r>
  <r>
    <x v="132"/>
    <x v="132"/>
    <x v="0"/>
  </r>
  <r>
    <x v="133"/>
    <x v="133"/>
    <x v="0"/>
  </r>
  <r>
    <x v="134"/>
    <x v="134"/>
    <x v="0"/>
  </r>
  <r>
    <x v="135"/>
    <x v="135"/>
    <x v="0"/>
  </r>
  <r>
    <x v="136"/>
    <x v="136"/>
    <x v="0"/>
  </r>
  <r>
    <x v="137"/>
    <x v="137"/>
    <x v="0"/>
  </r>
  <r>
    <x v="138"/>
    <x v="138"/>
    <x v="0"/>
  </r>
  <r>
    <x v="139"/>
    <x v="139"/>
    <x v="0"/>
  </r>
  <r>
    <x v="140"/>
    <x v="140"/>
    <x v="0"/>
  </r>
  <r>
    <x v="141"/>
    <x v="141"/>
    <x v="0"/>
  </r>
  <r>
    <x v="142"/>
    <x v="142"/>
    <x v="0"/>
  </r>
  <r>
    <x v="143"/>
    <x v="143"/>
    <x v="0"/>
  </r>
  <r>
    <x v="144"/>
    <x v="144"/>
    <x v="0"/>
  </r>
  <r>
    <x v="145"/>
    <x v="145"/>
    <x v="0"/>
  </r>
  <r>
    <x v="146"/>
    <x v="146"/>
    <x v="0"/>
  </r>
  <r>
    <x v="147"/>
    <x v="147"/>
    <x v="0"/>
  </r>
  <r>
    <x v="148"/>
    <x v="148"/>
    <x v="0"/>
  </r>
  <r>
    <x v="149"/>
    <x v="149"/>
    <x v="0"/>
  </r>
  <r>
    <x v="150"/>
    <x v="150"/>
    <x v="0"/>
  </r>
  <r>
    <x v="151"/>
    <x v="151"/>
    <x v="0"/>
  </r>
  <r>
    <x v="152"/>
    <x v="152"/>
    <x v="0"/>
  </r>
  <r>
    <x v="153"/>
    <x v="153"/>
    <x v="0"/>
  </r>
  <r>
    <x v="154"/>
    <x v="154"/>
    <x v="0"/>
  </r>
  <r>
    <x v="155"/>
    <x v="155"/>
    <x v="0"/>
  </r>
  <r>
    <x v="156"/>
    <x v="156"/>
    <x v="0"/>
  </r>
  <r>
    <x v="157"/>
    <x v="157"/>
    <x v="0"/>
  </r>
  <r>
    <x v="158"/>
    <x v="158"/>
    <x v="0"/>
  </r>
  <r>
    <x v="159"/>
    <x v="159"/>
    <x v="0"/>
  </r>
  <r>
    <x v="160"/>
    <x v="160"/>
    <x v="0"/>
  </r>
  <r>
    <x v="161"/>
    <x v="161"/>
    <x v="0"/>
  </r>
  <r>
    <x v="162"/>
    <x v="162"/>
    <x v="0"/>
  </r>
  <r>
    <x v="163"/>
    <x v="163"/>
    <x v="0"/>
  </r>
  <r>
    <x v="164"/>
    <x v="164"/>
    <x v="0"/>
  </r>
  <r>
    <x v="165"/>
    <x v="165"/>
    <x v="0"/>
  </r>
  <r>
    <x v="166"/>
    <x v="166"/>
    <x v="0"/>
  </r>
  <r>
    <x v="167"/>
    <x v="167"/>
    <x v="0"/>
  </r>
  <r>
    <x v="168"/>
    <x v="168"/>
    <x v="0"/>
  </r>
  <r>
    <x v="169"/>
    <x v="169"/>
    <x v="0"/>
  </r>
  <r>
    <x v="170"/>
    <x v="170"/>
    <x v="0"/>
  </r>
  <r>
    <x v="171"/>
    <x v="171"/>
    <x v="0"/>
  </r>
  <r>
    <x v="172"/>
    <x v="172"/>
    <x v="0"/>
  </r>
  <r>
    <x v="173"/>
    <x v="173"/>
    <x v="0"/>
  </r>
  <r>
    <x v="174"/>
    <x v="174"/>
    <x v="0"/>
  </r>
  <r>
    <x v="175"/>
    <x v="175"/>
    <x v="0"/>
  </r>
  <r>
    <x v="176"/>
    <x v="176"/>
    <x v="0"/>
  </r>
  <r>
    <x v="177"/>
    <x v="177"/>
    <x v="0"/>
  </r>
  <r>
    <x v="178"/>
    <x v="178"/>
    <x v="0"/>
  </r>
  <r>
    <x v="179"/>
    <x v="179"/>
    <x v="0"/>
  </r>
  <r>
    <x v="180"/>
    <x v="180"/>
    <x v="0"/>
  </r>
  <r>
    <x v="181"/>
    <x v="181"/>
    <x v="0"/>
  </r>
  <r>
    <x v="182"/>
    <x v="182"/>
    <x v="0"/>
  </r>
  <r>
    <x v="183"/>
    <x v="183"/>
    <x v="0"/>
  </r>
  <r>
    <x v="184"/>
    <x v="184"/>
    <x v="0"/>
  </r>
  <r>
    <x v="185"/>
    <x v="185"/>
    <x v="0"/>
  </r>
  <r>
    <x v="186"/>
    <x v="186"/>
    <x v="0"/>
  </r>
  <r>
    <x v="187"/>
    <x v="187"/>
    <x v="0"/>
  </r>
  <r>
    <x v="188"/>
    <x v="188"/>
    <x v="0"/>
  </r>
  <r>
    <x v="189"/>
    <x v="189"/>
    <x v="0"/>
  </r>
  <r>
    <x v="190"/>
    <x v="190"/>
    <x v="0"/>
  </r>
  <r>
    <x v="191"/>
    <x v="191"/>
    <x v="0"/>
  </r>
  <r>
    <x v="192"/>
    <x v="192"/>
    <x v="0"/>
  </r>
  <r>
    <x v="193"/>
    <x v="193"/>
    <x v="0"/>
  </r>
  <r>
    <x v="194"/>
    <x v="194"/>
    <x v="0"/>
  </r>
  <r>
    <x v="195"/>
    <x v="195"/>
    <x v="0"/>
  </r>
  <r>
    <x v="196"/>
    <x v="196"/>
    <x v="0"/>
  </r>
  <r>
    <x v="197"/>
    <x v="197"/>
    <x v="0"/>
  </r>
  <r>
    <x v="198"/>
    <x v="198"/>
    <x v="0"/>
  </r>
  <r>
    <x v="199"/>
    <x v="199"/>
    <x v="0"/>
  </r>
  <r>
    <x v="200"/>
    <x v="200"/>
    <x v="0"/>
  </r>
  <r>
    <x v="201"/>
    <x v="201"/>
    <x v="0"/>
  </r>
  <r>
    <x v="202"/>
    <x v="202"/>
    <x v="0"/>
  </r>
  <r>
    <x v="203"/>
    <x v="203"/>
    <x v="0"/>
  </r>
  <r>
    <x v="204"/>
    <x v="204"/>
    <x v="0"/>
  </r>
  <r>
    <x v="205"/>
    <x v="205"/>
    <x v="0"/>
  </r>
  <r>
    <x v="206"/>
    <x v="206"/>
    <x v="0"/>
  </r>
  <r>
    <x v="207"/>
    <x v="207"/>
    <x v="0"/>
  </r>
  <r>
    <x v="208"/>
    <x v="208"/>
    <x v="0"/>
  </r>
  <r>
    <x v="209"/>
    <x v="209"/>
    <x v="0"/>
  </r>
  <r>
    <x v="210"/>
    <x v="210"/>
    <x v="0"/>
  </r>
  <r>
    <x v="211"/>
    <x v="211"/>
    <x v="0"/>
  </r>
  <r>
    <x v="212"/>
    <x v="212"/>
    <x v="0"/>
  </r>
  <r>
    <x v="213"/>
    <x v="213"/>
    <x v="0"/>
  </r>
  <r>
    <x v="214"/>
    <x v="214"/>
    <x v="0"/>
  </r>
  <r>
    <x v="215"/>
    <x v="215"/>
    <x v="0"/>
  </r>
  <r>
    <x v="216"/>
    <x v="216"/>
    <x v="0"/>
  </r>
  <r>
    <x v="217"/>
    <x v="217"/>
    <x v="0"/>
  </r>
  <r>
    <x v="218"/>
    <x v="218"/>
    <x v="0"/>
  </r>
  <r>
    <x v="219"/>
    <x v="219"/>
    <x v="0"/>
  </r>
  <r>
    <x v="220"/>
    <x v="220"/>
    <x v="0"/>
  </r>
  <r>
    <x v="221"/>
    <x v="221"/>
    <x v="0"/>
  </r>
  <r>
    <x v="222"/>
    <x v="222"/>
    <x v="0"/>
  </r>
  <r>
    <x v="223"/>
    <x v="223"/>
    <x v="0"/>
  </r>
  <r>
    <x v="224"/>
    <x v="224"/>
    <x v="0"/>
  </r>
  <r>
    <x v="225"/>
    <x v="225"/>
    <x v="0"/>
  </r>
  <r>
    <x v="226"/>
    <x v="226"/>
    <x v="0"/>
  </r>
  <r>
    <x v="227"/>
    <x v="227"/>
    <x v="0"/>
  </r>
  <r>
    <x v="228"/>
    <x v="228"/>
    <x v="0"/>
  </r>
  <r>
    <x v="229"/>
    <x v="229"/>
    <x v="0"/>
  </r>
  <r>
    <x v="230"/>
    <x v="230"/>
    <x v="0"/>
  </r>
  <r>
    <x v="231"/>
    <x v="231"/>
    <x v="0"/>
  </r>
  <r>
    <x v="232"/>
    <x v="232"/>
    <x v="0"/>
  </r>
  <r>
    <x v="233"/>
    <x v="233"/>
    <x v="0"/>
  </r>
  <r>
    <x v="234"/>
    <x v="234"/>
    <x v="0"/>
  </r>
  <r>
    <x v="235"/>
    <x v="235"/>
    <x v="0"/>
  </r>
  <r>
    <x v="236"/>
    <x v="236"/>
    <x v="0"/>
  </r>
  <r>
    <x v="237"/>
    <x v="237"/>
    <x v="0"/>
  </r>
  <r>
    <x v="238"/>
    <x v="238"/>
    <x v="0"/>
  </r>
  <r>
    <x v="239"/>
    <x v="239"/>
    <x v="0"/>
  </r>
  <r>
    <x v="240"/>
    <x v="240"/>
    <x v="0"/>
  </r>
  <r>
    <x v="241"/>
    <x v="241"/>
    <x v="0"/>
  </r>
  <r>
    <x v="242"/>
    <x v="242"/>
    <x v="0"/>
  </r>
  <r>
    <x v="243"/>
    <x v="243"/>
    <x v="0"/>
  </r>
  <r>
    <x v="244"/>
    <x v="244"/>
    <x v="0"/>
  </r>
  <r>
    <x v="245"/>
    <x v="245"/>
    <x v="0"/>
  </r>
  <r>
    <x v="246"/>
    <x v="246"/>
    <x v="0"/>
  </r>
  <r>
    <x v="247"/>
    <x v="247"/>
    <x v="0"/>
  </r>
  <r>
    <x v="248"/>
    <x v="248"/>
    <x v="0"/>
  </r>
  <r>
    <x v="249"/>
    <x v="249"/>
    <x v="0"/>
  </r>
  <r>
    <x v="250"/>
    <x v="250"/>
    <x v="0"/>
  </r>
  <r>
    <x v="251"/>
    <x v="251"/>
    <x v="0"/>
  </r>
  <r>
    <x v="252"/>
    <x v="252"/>
    <x v="0"/>
  </r>
  <r>
    <x v="253"/>
    <x v="253"/>
    <x v="0"/>
  </r>
  <r>
    <x v="254"/>
    <x v="254"/>
    <x v="0"/>
  </r>
  <r>
    <x v="255"/>
    <x v="255"/>
    <x v="0"/>
  </r>
  <r>
    <x v="256"/>
    <x v="256"/>
    <x v="0"/>
  </r>
  <r>
    <x v="257"/>
    <x v="257"/>
    <x v="0"/>
  </r>
  <r>
    <x v="258"/>
    <x v="258"/>
    <x v="0"/>
  </r>
  <r>
    <x v="259"/>
    <x v="259"/>
    <x v="0"/>
  </r>
  <r>
    <x v="260"/>
    <x v="260"/>
    <x v="0"/>
  </r>
  <r>
    <x v="0"/>
    <x v="261"/>
    <x v="1"/>
  </r>
  <r>
    <x v="1"/>
    <x v="262"/>
    <x v="1"/>
  </r>
  <r>
    <x v="2"/>
    <x v="263"/>
    <x v="1"/>
  </r>
  <r>
    <x v="3"/>
    <x v="264"/>
    <x v="1"/>
  </r>
  <r>
    <x v="4"/>
    <x v="265"/>
    <x v="1"/>
  </r>
  <r>
    <x v="5"/>
    <x v="266"/>
    <x v="1"/>
  </r>
  <r>
    <x v="6"/>
    <x v="267"/>
    <x v="1"/>
  </r>
  <r>
    <x v="7"/>
    <x v="268"/>
    <x v="1"/>
  </r>
  <r>
    <x v="8"/>
    <x v="269"/>
    <x v="1"/>
  </r>
  <r>
    <x v="9"/>
    <x v="270"/>
    <x v="1"/>
  </r>
  <r>
    <x v="10"/>
    <x v="271"/>
    <x v="1"/>
  </r>
  <r>
    <x v="11"/>
    <x v="272"/>
    <x v="1"/>
  </r>
  <r>
    <x v="12"/>
    <x v="273"/>
    <x v="1"/>
  </r>
  <r>
    <x v="13"/>
    <x v="274"/>
    <x v="1"/>
  </r>
  <r>
    <x v="14"/>
    <x v="275"/>
    <x v="1"/>
  </r>
  <r>
    <x v="15"/>
    <x v="276"/>
    <x v="1"/>
  </r>
  <r>
    <x v="16"/>
    <x v="277"/>
    <x v="1"/>
  </r>
  <r>
    <x v="17"/>
    <x v="278"/>
    <x v="1"/>
  </r>
  <r>
    <x v="18"/>
    <x v="279"/>
    <x v="1"/>
  </r>
  <r>
    <x v="19"/>
    <x v="280"/>
    <x v="1"/>
  </r>
  <r>
    <x v="20"/>
    <x v="281"/>
    <x v="1"/>
  </r>
  <r>
    <x v="21"/>
    <x v="282"/>
    <x v="1"/>
  </r>
  <r>
    <x v="22"/>
    <x v="283"/>
    <x v="1"/>
  </r>
  <r>
    <x v="23"/>
    <x v="284"/>
    <x v="1"/>
  </r>
  <r>
    <x v="24"/>
    <x v="285"/>
    <x v="1"/>
  </r>
  <r>
    <x v="25"/>
    <x v="286"/>
    <x v="1"/>
  </r>
  <r>
    <x v="26"/>
    <x v="287"/>
    <x v="1"/>
  </r>
  <r>
    <x v="27"/>
    <x v="288"/>
    <x v="1"/>
  </r>
  <r>
    <x v="28"/>
    <x v="289"/>
    <x v="1"/>
  </r>
  <r>
    <x v="29"/>
    <x v="290"/>
    <x v="1"/>
  </r>
  <r>
    <x v="30"/>
    <x v="291"/>
    <x v="1"/>
  </r>
  <r>
    <x v="31"/>
    <x v="292"/>
    <x v="1"/>
  </r>
  <r>
    <x v="32"/>
    <x v="293"/>
    <x v="1"/>
  </r>
  <r>
    <x v="33"/>
    <x v="294"/>
    <x v="1"/>
  </r>
  <r>
    <x v="34"/>
    <x v="295"/>
    <x v="1"/>
  </r>
  <r>
    <x v="35"/>
    <x v="296"/>
    <x v="1"/>
  </r>
  <r>
    <x v="36"/>
    <x v="297"/>
    <x v="1"/>
  </r>
  <r>
    <x v="37"/>
    <x v="298"/>
    <x v="1"/>
  </r>
  <r>
    <x v="38"/>
    <x v="299"/>
    <x v="1"/>
  </r>
  <r>
    <x v="39"/>
    <x v="300"/>
    <x v="1"/>
  </r>
  <r>
    <x v="40"/>
    <x v="301"/>
    <x v="1"/>
  </r>
  <r>
    <x v="41"/>
    <x v="302"/>
    <x v="1"/>
  </r>
  <r>
    <x v="42"/>
    <x v="303"/>
    <x v="1"/>
  </r>
  <r>
    <x v="43"/>
    <x v="304"/>
    <x v="1"/>
  </r>
  <r>
    <x v="44"/>
    <x v="305"/>
    <x v="1"/>
  </r>
  <r>
    <x v="45"/>
    <x v="306"/>
    <x v="1"/>
  </r>
  <r>
    <x v="46"/>
    <x v="307"/>
    <x v="1"/>
  </r>
  <r>
    <x v="47"/>
    <x v="308"/>
    <x v="1"/>
  </r>
  <r>
    <x v="48"/>
    <x v="309"/>
    <x v="1"/>
  </r>
  <r>
    <x v="49"/>
    <x v="310"/>
    <x v="1"/>
  </r>
  <r>
    <x v="50"/>
    <x v="311"/>
    <x v="1"/>
  </r>
  <r>
    <x v="51"/>
    <x v="312"/>
    <x v="1"/>
  </r>
  <r>
    <x v="52"/>
    <x v="313"/>
    <x v="1"/>
  </r>
  <r>
    <x v="53"/>
    <x v="314"/>
    <x v="1"/>
  </r>
  <r>
    <x v="54"/>
    <x v="315"/>
    <x v="1"/>
  </r>
  <r>
    <x v="55"/>
    <x v="316"/>
    <x v="1"/>
  </r>
  <r>
    <x v="56"/>
    <x v="317"/>
    <x v="1"/>
  </r>
  <r>
    <x v="57"/>
    <x v="318"/>
    <x v="1"/>
  </r>
  <r>
    <x v="58"/>
    <x v="319"/>
    <x v="1"/>
  </r>
  <r>
    <x v="59"/>
    <x v="320"/>
    <x v="1"/>
  </r>
  <r>
    <x v="60"/>
    <x v="321"/>
    <x v="1"/>
  </r>
  <r>
    <x v="61"/>
    <x v="322"/>
    <x v="1"/>
  </r>
  <r>
    <x v="62"/>
    <x v="323"/>
    <x v="1"/>
  </r>
  <r>
    <x v="63"/>
    <x v="324"/>
    <x v="1"/>
  </r>
  <r>
    <x v="64"/>
    <x v="325"/>
    <x v="1"/>
  </r>
  <r>
    <x v="65"/>
    <x v="326"/>
    <x v="1"/>
  </r>
  <r>
    <x v="66"/>
    <x v="327"/>
    <x v="1"/>
  </r>
  <r>
    <x v="67"/>
    <x v="328"/>
    <x v="1"/>
  </r>
  <r>
    <x v="68"/>
    <x v="329"/>
    <x v="1"/>
  </r>
  <r>
    <x v="69"/>
    <x v="330"/>
    <x v="1"/>
  </r>
  <r>
    <x v="70"/>
    <x v="331"/>
    <x v="1"/>
  </r>
  <r>
    <x v="71"/>
    <x v="332"/>
    <x v="1"/>
  </r>
  <r>
    <x v="72"/>
    <x v="333"/>
    <x v="1"/>
  </r>
  <r>
    <x v="73"/>
    <x v="334"/>
    <x v="1"/>
  </r>
  <r>
    <x v="74"/>
    <x v="335"/>
    <x v="1"/>
  </r>
  <r>
    <x v="75"/>
    <x v="336"/>
    <x v="1"/>
  </r>
  <r>
    <x v="76"/>
    <x v="337"/>
    <x v="1"/>
  </r>
  <r>
    <x v="77"/>
    <x v="338"/>
    <x v="1"/>
  </r>
  <r>
    <x v="78"/>
    <x v="339"/>
    <x v="1"/>
  </r>
  <r>
    <x v="79"/>
    <x v="340"/>
    <x v="1"/>
  </r>
  <r>
    <x v="80"/>
    <x v="341"/>
    <x v="1"/>
  </r>
  <r>
    <x v="81"/>
    <x v="342"/>
    <x v="1"/>
  </r>
  <r>
    <x v="82"/>
    <x v="343"/>
    <x v="1"/>
  </r>
  <r>
    <x v="83"/>
    <x v="344"/>
    <x v="1"/>
  </r>
  <r>
    <x v="84"/>
    <x v="345"/>
    <x v="1"/>
  </r>
  <r>
    <x v="85"/>
    <x v="346"/>
    <x v="1"/>
  </r>
  <r>
    <x v="86"/>
    <x v="347"/>
    <x v="1"/>
  </r>
  <r>
    <x v="87"/>
    <x v="348"/>
    <x v="1"/>
  </r>
  <r>
    <x v="88"/>
    <x v="349"/>
    <x v="1"/>
  </r>
  <r>
    <x v="89"/>
    <x v="350"/>
    <x v="1"/>
  </r>
  <r>
    <x v="90"/>
    <x v="351"/>
    <x v="1"/>
  </r>
  <r>
    <x v="91"/>
    <x v="352"/>
    <x v="1"/>
  </r>
  <r>
    <x v="92"/>
    <x v="353"/>
    <x v="1"/>
  </r>
  <r>
    <x v="93"/>
    <x v="354"/>
    <x v="1"/>
  </r>
  <r>
    <x v="94"/>
    <x v="355"/>
    <x v="1"/>
  </r>
  <r>
    <x v="95"/>
    <x v="356"/>
    <x v="1"/>
  </r>
  <r>
    <x v="96"/>
    <x v="357"/>
    <x v="1"/>
  </r>
  <r>
    <x v="97"/>
    <x v="358"/>
    <x v="1"/>
  </r>
  <r>
    <x v="98"/>
    <x v="359"/>
    <x v="1"/>
  </r>
  <r>
    <x v="99"/>
    <x v="360"/>
    <x v="1"/>
  </r>
  <r>
    <x v="100"/>
    <x v="361"/>
    <x v="1"/>
  </r>
  <r>
    <x v="101"/>
    <x v="362"/>
    <x v="1"/>
  </r>
  <r>
    <x v="102"/>
    <x v="363"/>
    <x v="1"/>
  </r>
  <r>
    <x v="103"/>
    <x v="364"/>
    <x v="1"/>
  </r>
  <r>
    <x v="104"/>
    <x v="365"/>
    <x v="1"/>
  </r>
  <r>
    <x v="105"/>
    <x v="366"/>
    <x v="1"/>
  </r>
  <r>
    <x v="106"/>
    <x v="367"/>
    <x v="1"/>
  </r>
  <r>
    <x v="107"/>
    <x v="368"/>
    <x v="1"/>
  </r>
  <r>
    <x v="108"/>
    <x v="369"/>
    <x v="1"/>
  </r>
  <r>
    <x v="109"/>
    <x v="370"/>
    <x v="1"/>
  </r>
  <r>
    <x v="110"/>
    <x v="371"/>
    <x v="1"/>
  </r>
  <r>
    <x v="111"/>
    <x v="372"/>
    <x v="1"/>
  </r>
  <r>
    <x v="112"/>
    <x v="373"/>
    <x v="1"/>
  </r>
  <r>
    <x v="113"/>
    <x v="374"/>
    <x v="1"/>
  </r>
  <r>
    <x v="114"/>
    <x v="375"/>
    <x v="1"/>
  </r>
  <r>
    <x v="115"/>
    <x v="376"/>
    <x v="1"/>
  </r>
  <r>
    <x v="116"/>
    <x v="377"/>
    <x v="1"/>
  </r>
  <r>
    <x v="117"/>
    <x v="378"/>
    <x v="1"/>
  </r>
  <r>
    <x v="118"/>
    <x v="379"/>
    <x v="1"/>
  </r>
  <r>
    <x v="119"/>
    <x v="380"/>
    <x v="1"/>
  </r>
  <r>
    <x v="120"/>
    <x v="381"/>
    <x v="1"/>
  </r>
  <r>
    <x v="121"/>
    <x v="382"/>
    <x v="1"/>
  </r>
  <r>
    <x v="122"/>
    <x v="383"/>
    <x v="1"/>
  </r>
  <r>
    <x v="123"/>
    <x v="384"/>
    <x v="1"/>
  </r>
  <r>
    <x v="124"/>
    <x v="385"/>
    <x v="1"/>
  </r>
  <r>
    <x v="125"/>
    <x v="386"/>
    <x v="1"/>
  </r>
  <r>
    <x v="126"/>
    <x v="387"/>
    <x v="1"/>
  </r>
  <r>
    <x v="127"/>
    <x v="388"/>
    <x v="1"/>
  </r>
  <r>
    <x v="128"/>
    <x v="389"/>
    <x v="1"/>
  </r>
  <r>
    <x v="129"/>
    <x v="390"/>
    <x v="1"/>
  </r>
  <r>
    <x v="130"/>
    <x v="391"/>
    <x v="1"/>
  </r>
  <r>
    <x v="131"/>
    <x v="392"/>
    <x v="1"/>
  </r>
  <r>
    <x v="132"/>
    <x v="393"/>
    <x v="1"/>
  </r>
  <r>
    <x v="133"/>
    <x v="394"/>
    <x v="1"/>
  </r>
  <r>
    <x v="134"/>
    <x v="395"/>
    <x v="1"/>
  </r>
  <r>
    <x v="135"/>
    <x v="396"/>
    <x v="1"/>
  </r>
  <r>
    <x v="136"/>
    <x v="397"/>
    <x v="1"/>
  </r>
  <r>
    <x v="137"/>
    <x v="398"/>
    <x v="1"/>
  </r>
  <r>
    <x v="138"/>
    <x v="399"/>
    <x v="1"/>
  </r>
  <r>
    <x v="139"/>
    <x v="400"/>
    <x v="1"/>
  </r>
  <r>
    <x v="140"/>
    <x v="401"/>
    <x v="1"/>
  </r>
  <r>
    <x v="141"/>
    <x v="402"/>
    <x v="1"/>
  </r>
  <r>
    <x v="142"/>
    <x v="403"/>
    <x v="1"/>
  </r>
  <r>
    <x v="143"/>
    <x v="404"/>
    <x v="1"/>
  </r>
  <r>
    <x v="144"/>
    <x v="405"/>
    <x v="1"/>
  </r>
  <r>
    <x v="145"/>
    <x v="406"/>
    <x v="1"/>
  </r>
  <r>
    <x v="146"/>
    <x v="407"/>
    <x v="1"/>
  </r>
  <r>
    <x v="147"/>
    <x v="408"/>
    <x v="1"/>
  </r>
  <r>
    <x v="148"/>
    <x v="409"/>
    <x v="1"/>
  </r>
  <r>
    <x v="149"/>
    <x v="410"/>
    <x v="1"/>
  </r>
  <r>
    <x v="150"/>
    <x v="411"/>
    <x v="1"/>
  </r>
  <r>
    <x v="151"/>
    <x v="412"/>
    <x v="1"/>
  </r>
  <r>
    <x v="152"/>
    <x v="413"/>
    <x v="1"/>
  </r>
  <r>
    <x v="153"/>
    <x v="414"/>
    <x v="1"/>
  </r>
  <r>
    <x v="154"/>
    <x v="415"/>
    <x v="1"/>
  </r>
  <r>
    <x v="155"/>
    <x v="416"/>
    <x v="1"/>
  </r>
  <r>
    <x v="156"/>
    <x v="417"/>
    <x v="1"/>
  </r>
  <r>
    <x v="157"/>
    <x v="418"/>
    <x v="1"/>
  </r>
  <r>
    <x v="158"/>
    <x v="419"/>
    <x v="1"/>
  </r>
  <r>
    <x v="159"/>
    <x v="420"/>
    <x v="1"/>
  </r>
  <r>
    <x v="160"/>
    <x v="421"/>
    <x v="1"/>
  </r>
  <r>
    <x v="161"/>
    <x v="422"/>
    <x v="1"/>
  </r>
  <r>
    <x v="162"/>
    <x v="423"/>
    <x v="1"/>
  </r>
  <r>
    <x v="163"/>
    <x v="424"/>
    <x v="1"/>
  </r>
  <r>
    <x v="164"/>
    <x v="425"/>
    <x v="1"/>
  </r>
  <r>
    <x v="165"/>
    <x v="426"/>
    <x v="1"/>
  </r>
  <r>
    <x v="166"/>
    <x v="427"/>
    <x v="1"/>
  </r>
  <r>
    <x v="167"/>
    <x v="428"/>
    <x v="1"/>
  </r>
  <r>
    <x v="168"/>
    <x v="429"/>
    <x v="1"/>
  </r>
  <r>
    <x v="169"/>
    <x v="430"/>
    <x v="1"/>
  </r>
  <r>
    <x v="170"/>
    <x v="431"/>
    <x v="1"/>
  </r>
  <r>
    <x v="171"/>
    <x v="432"/>
    <x v="1"/>
  </r>
  <r>
    <x v="172"/>
    <x v="433"/>
    <x v="1"/>
  </r>
  <r>
    <x v="173"/>
    <x v="434"/>
    <x v="1"/>
  </r>
  <r>
    <x v="174"/>
    <x v="435"/>
    <x v="1"/>
  </r>
  <r>
    <x v="175"/>
    <x v="436"/>
    <x v="1"/>
  </r>
  <r>
    <x v="176"/>
    <x v="437"/>
    <x v="1"/>
  </r>
  <r>
    <x v="177"/>
    <x v="438"/>
    <x v="1"/>
  </r>
  <r>
    <x v="178"/>
    <x v="439"/>
    <x v="1"/>
  </r>
  <r>
    <x v="179"/>
    <x v="440"/>
    <x v="1"/>
  </r>
  <r>
    <x v="180"/>
    <x v="441"/>
    <x v="1"/>
  </r>
  <r>
    <x v="181"/>
    <x v="442"/>
    <x v="1"/>
  </r>
  <r>
    <x v="182"/>
    <x v="443"/>
    <x v="1"/>
  </r>
  <r>
    <x v="183"/>
    <x v="444"/>
    <x v="1"/>
  </r>
  <r>
    <x v="184"/>
    <x v="445"/>
    <x v="1"/>
  </r>
  <r>
    <x v="185"/>
    <x v="446"/>
    <x v="1"/>
  </r>
  <r>
    <x v="186"/>
    <x v="447"/>
    <x v="1"/>
  </r>
  <r>
    <x v="187"/>
    <x v="448"/>
    <x v="1"/>
  </r>
  <r>
    <x v="188"/>
    <x v="449"/>
    <x v="1"/>
  </r>
  <r>
    <x v="189"/>
    <x v="450"/>
    <x v="1"/>
  </r>
  <r>
    <x v="190"/>
    <x v="451"/>
    <x v="1"/>
  </r>
  <r>
    <x v="191"/>
    <x v="452"/>
    <x v="1"/>
  </r>
  <r>
    <x v="192"/>
    <x v="453"/>
    <x v="1"/>
  </r>
  <r>
    <x v="193"/>
    <x v="454"/>
    <x v="1"/>
  </r>
  <r>
    <x v="194"/>
    <x v="455"/>
    <x v="1"/>
  </r>
  <r>
    <x v="195"/>
    <x v="456"/>
    <x v="1"/>
  </r>
  <r>
    <x v="196"/>
    <x v="457"/>
    <x v="1"/>
  </r>
  <r>
    <x v="197"/>
    <x v="458"/>
    <x v="1"/>
  </r>
  <r>
    <x v="198"/>
    <x v="459"/>
    <x v="1"/>
  </r>
  <r>
    <x v="199"/>
    <x v="460"/>
    <x v="1"/>
  </r>
  <r>
    <x v="200"/>
    <x v="461"/>
    <x v="1"/>
  </r>
  <r>
    <x v="201"/>
    <x v="462"/>
    <x v="1"/>
  </r>
  <r>
    <x v="202"/>
    <x v="463"/>
    <x v="1"/>
  </r>
  <r>
    <x v="203"/>
    <x v="464"/>
    <x v="1"/>
  </r>
  <r>
    <x v="204"/>
    <x v="465"/>
    <x v="1"/>
  </r>
  <r>
    <x v="205"/>
    <x v="466"/>
    <x v="1"/>
  </r>
  <r>
    <x v="206"/>
    <x v="467"/>
    <x v="1"/>
  </r>
  <r>
    <x v="207"/>
    <x v="468"/>
    <x v="1"/>
  </r>
  <r>
    <x v="208"/>
    <x v="469"/>
    <x v="1"/>
  </r>
  <r>
    <x v="209"/>
    <x v="470"/>
    <x v="1"/>
  </r>
  <r>
    <x v="210"/>
    <x v="471"/>
    <x v="1"/>
  </r>
  <r>
    <x v="211"/>
    <x v="472"/>
    <x v="1"/>
  </r>
  <r>
    <x v="212"/>
    <x v="473"/>
    <x v="1"/>
  </r>
  <r>
    <x v="213"/>
    <x v="474"/>
    <x v="1"/>
  </r>
  <r>
    <x v="214"/>
    <x v="475"/>
    <x v="1"/>
  </r>
  <r>
    <x v="215"/>
    <x v="476"/>
    <x v="1"/>
  </r>
  <r>
    <x v="216"/>
    <x v="477"/>
    <x v="1"/>
  </r>
  <r>
    <x v="217"/>
    <x v="478"/>
    <x v="1"/>
  </r>
  <r>
    <x v="218"/>
    <x v="479"/>
    <x v="1"/>
  </r>
  <r>
    <x v="219"/>
    <x v="480"/>
    <x v="1"/>
  </r>
  <r>
    <x v="220"/>
    <x v="481"/>
    <x v="1"/>
  </r>
  <r>
    <x v="221"/>
    <x v="482"/>
    <x v="1"/>
  </r>
  <r>
    <x v="222"/>
    <x v="483"/>
    <x v="1"/>
  </r>
  <r>
    <x v="223"/>
    <x v="484"/>
    <x v="1"/>
  </r>
  <r>
    <x v="224"/>
    <x v="485"/>
    <x v="1"/>
  </r>
  <r>
    <x v="225"/>
    <x v="486"/>
    <x v="1"/>
  </r>
  <r>
    <x v="226"/>
    <x v="487"/>
    <x v="1"/>
  </r>
  <r>
    <x v="227"/>
    <x v="488"/>
    <x v="1"/>
  </r>
  <r>
    <x v="228"/>
    <x v="489"/>
    <x v="1"/>
  </r>
  <r>
    <x v="229"/>
    <x v="490"/>
    <x v="1"/>
  </r>
  <r>
    <x v="230"/>
    <x v="491"/>
    <x v="1"/>
  </r>
  <r>
    <x v="231"/>
    <x v="492"/>
    <x v="1"/>
  </r>
  <r>
    <x v="232"/>
    <x v="493"/>
    <x v="1"/>
  </r>
  <r>
    <x v="233"/>
    <x v="494"/>
    <x v="1"/>
  </r>
  <r>
    <x v="234"/>
    <x v="495"/>
    <x v="1"/>
  </r>
  <r>
    <x v="235"/>
    <x v="496"/>
    <x v="1"/>
  </r>
  <r>
    <x v="236"/>
    <x v="497"/>
    <x v="1"/>
  </r>
  <r>
    <x v="237"/>
    <x v="498"/>
    <x v="1"/>
  </r>
  <r>
    <x v="238"/>
    <x v="499"/>
    <x v="1"/>
  </r>
  <r>
    <x v="239"/>
    <x v="500"/>
    <x v="1"/>
  </r>
  <r>
    <x v="240"/>
    <x v="501"/>
    <x v="1"/>
  </r>
  <r>
    <x v="241"/>
    <x v="502"/>
    <x v="1"/>
  </r>
  <r>
    <x v="242"/>
    <x v="503"/>
    <x v="1"/>
  </r>
  <r>
    <x v="243"/>
    <x v="504"/>
    <x v="1"/>
  </r>
  <r>
    <x v="244"/>
    <x v="505"/>
    <x v="1"/>
  </r>
  <r>
    <x v="245"/>
    <x v="506"/>
    <x v="1"/>
  </r>
  <r>
    <x v="246"/>
    <x v="507"/>
    <x v="1"/>
  </r>
  <r>
    <x v="247"/>
    <x v="508"/>
    <x v="1"/>
  </r>
  <r>
    <x v="248"/>
    <x v="509"/>
    <x v="1"/>
  </r>
  <r>
    <x v="249"/>
    <x v="510"/>
    <x v="1"/>
  </r>
  <r>
    <x v="250"/>
    <x v="511"/>
    <x v="1"/>
  </r>
  <r>
    <x v="251"/>
    <x v="512"/>
    <x v="1"/>
  </r>
  <r>
    <x v="252"/>
    <x v="513"/>
    <x v="1"/>
  </r>
  <r>
    <x v="253"/>
    <x v="514"/>
    <x v="1"/>
  </r>
  <r>
    <x v="254"/>
    <x v="515"/>
    <x v="1"/>
  </r>
  <r>
    <x v="255"/>
    <x v="516"/>
    <x v="1"/>
  </r>
  <r>
    <x v="256"/>
    <x v="517"/>
    <x v="1"/>
  </r>
  <r>
    <x v="257"/>
    <x v="518"/>
    <x v="1"/>
  </r>
  <r>
    <x v="258"/>
    <x v="519"/>
    <x v="1"/>
  </r>
  <r>
    <x v="259"/>
    <x v="520"/>
    <x v="1"/>
  </r>
  <r>
    <x v="260"/>
    <x v="521"/>
    <x v="1"/>
  </r>
  <r>
    <x v="0"/>
    <x v="522"/>
    <x v="2"/>
  </r>
  <r>
    <x v="1"/>
    <x v="523"/>
    <x v="2"/>
  </r>
  <r>
    <x v="2"/>
    <x v="524"/>
    <x v="2"/>
  </r>
  <r>
    <x v="3"/>
    <x v="525"/>
    <x v="2"/>
  </r>
  <r>
    <x v="4"/>
    <x v="526"/>
    <x v="2"/>
  </r>
  <r>
    <x v="5"/>
    <x v="527"/>
    <x v="2"/>
  </r>
  <r>
    <x v="6"/>
    <x v="528"/>
    <x v="2"/>
  </r>
  <r>
    <x v="7"/>
    <x v="529"/>
    <x v="2"/>
  </r>
  <r>
    <x v="8"/>
    <x v="530"/>
    <x v="2"/>
  </r>
  <r>
    <x v="9"/>
    <x v="531"/>
    <x v="2"/>
  </r>
  <r>
    <x v="10"/>
    <x v="532"/>
    <x v="2"/>
  </r>
  <r>
    <x v="11"/>
    <x v="533"/>
    <x v="2"/>
  </r>
  <r>
    <x v="12"/>
    <x v="534"/>
    <x v="2"/>
  </r>
  <r>
    <x v="13"/>
    <x v="535"/>
    <x v="2"/>
  </r>
  <r>
    <x v="14"/>
    <x v="536"/>
    <x v="2"/>
  </r>
  <r>
    <x v="15"/>
    <x v="537"/>
    <x v="2"/>
  </r>
  <r>
    <x v="16"/>
    <x v="538"/>
    <x v="2"/>
  </r>
  <r>
    <x v="17"/>
    <x v="539"/>
    <x v="2"/>
  </r>
  <r>
    <x v="18"/>
    <x v="540"/>
    <x v="2"/>
  </r>
  <r>
    <x v="19"/>
    <x v="541"/>
    <x v="2"/>
  </r>
  <r>
    <x v="20"/>
    <x v="542"/>
    <x v="2"/>
  </r>
  <r>
    <x v="21"/>
    <x v="543"/>
    <x v="2"/>
  </r>
  <r>
    <x v="22"/>
    <x v="544"/>
    <x v="2"/>
  </r>
  <r>
    <x v="23"/>
    <x v="545"/>
    <x v="2"/>
  </r>
  <r>
    <x v="24"/>
    <x v="546"/>
    <x v="2"/>
  </r>
  <r>
    <x v="25"/>
    <x v="547"/>
    <x v="2"/>
  </r>
  <r>
    <x v="26"/>
    <x v="548"/>
    <x v="2"/>
  </r>
  <r>
    <x v="27"/>
    <x v="549"/>
    <x v="2"/>
  </r>
  <r>
    <x v="28"/>
    <x v="550"/>
    <x v="2"/>
  </r>
  <r>
    <x v="29"/>
    <x v="551"/>
    <x v="2"/>
  </r>
  <r>
    <x v="30"/>
    <x v="552"/>
    <x v="2"/>
  </r>
  <r>
    <x v="31"/>
    <x v="553"/>
    <x v="2"/>
  </r>
  <r>
    <x v="32"/>
    <x v="554"/>
    <x v="2"/>
  </r>
  <r>
    <x v="33"/>
    <x v="555"/>
    <x v="2"/>
  </r>
  <r>
    <x v="34"/>
    <x v="556"/>
    <x v="2"/>
  </r>
  <r>
    <x v="35"/>
    <x v="557"/>
    <x v="2"/>
  </r>
  <r>
    <x v="36"/>
    <x v="558"/>
    <x v="2"/>
  </r>
  <r>
    <x v="37"/>
    <x v="559"/>
    <x v="2"/>
  </r>
  <r>
    <x v="38"/>
    <x v="560"/>
    <x v="2"/>
  </r>
  <r>
    <x v="39"/>
    <x v="561"/>
    <x v="2"/>
  </r>
  <r>
    <x v="40"/>
    <x v="562"/>
    <x v="2"/>
  </r>
  <r>
    <x v="41"/>
    <x v="563"/>
    <x v="2"/>
  </r>
  <r>
    <x v="42"/>
    <x v="564"/>
    <x v="2"/>
  </r>
  <r>
    <x v="43"/>
    <x v="565"/>
    <x v="2"/>
  </r>
  <r>
    <x v="44"/>
    <x v="566"/>
    <x v="2"/>
  </r>
  <r>
    <x v="45"/>
    <x v="567"/>
    <x v="2"/>
  </r>
  <r>
    <x v="46"/>
    <x v="568"/>
    <x v="2"/>
  </r>
  <r>
    <x v="47"/>
    <x v="569"/>
    <x v="2"/>
  </r>
  <r>
    <x v="48"/>
    <x v="570"/>
    <x v="2"/>
  </r>
  <r>
    <x v="49"/>
    <x v="571"/>
    <x v="2"/>
  </r>
  <r>
    <x v="50"/>
    <x v="572"/>
    <x v="2"/>
  </r>
  <r>
    <x v="51"/>
    <x v="573"/>
    <x v="2"/>
  </r>
  <r>
    <x v="52"/>
    <x v="574"/>
    <x v="2"/>
  </r>
  <r>
    <x v="53"/>
    <x v="575"/>
    <x v="2"/>
  </r>
  <r>
    <x v="54"/>
    <x v="576"/>
    <x v="2"/>
  </r>
  <r>
    <x v="55"/>
    <x v="577"/>
    <x v="2"/>
  </r>
  <r>
    <x v="56"/>
    <x v="578"/>
    <x v="2"/>
  </r>
  <r>
    <x v="57"/>
    <x v="579"/>
    <x v="2"/>
  </r>
  <r>
    <x v="58"/>
    <x v="580"/>
    <x v="2"/>
  </r>
  <r>
    <x v="59"/>
    <x v="581"/>
    <x v="2"/>
  </r>
  <r>
    <x v="60"/>
    <x v="582"/>
    <x v="2"/>
  </r>
  <r>
    <x v="61"/>
    <x v="583"/>
    <x v="2"/>
  </r>
  <r>
    <x v="62"/>
    <x v="584"/>
    <x v="2"/>
  </r>
  <r>
    <x v="63"/>
    <x v="585"/>
    <x v="2"/>
  </r>
  <r>
    <x v="64"/>
    <x v="586"/>
    <x v="2"/>
  </r>
  <r>
    <x v="65"/>
    <x v="587"/>
    <x v="2"/>
  </r>
  <r>
    <x v="66"/>
    <x v="588"/>
    <x v="2"/>
  </r>
  <r>
    <x v="67"/>
    <x v="589"/>
    <x v="2"/>
  </r>
  <r>
    <x v="68"/>
    <x v="590"/>
    <x v="2"/>
  </r>
  <r>
    <x v="69"/>
    <x v="591"/>
    <x v="2"/>
  </r>
  <r>
    <x v="70"/>
    <x v="592"/>
    <x v="2"/>
  </r>
  <r>
    <x v="71"/>
    <x v="593"/>
    <x v="2"/>
  </r>
  <r>
    <x v="72"/>
    <x v="594"/>
    <x v="2"/>
  </r>
  <r>
    <x v="73"/>
    <x v="595"/>
    <x v="2"/>
  </r>
  <r>
    <x v="74"/>
    <x v="596"/>
    <x v="2"/>
  </r>
  <r>
    <x v="75"/>
    <x v="597"/>
    <x v="2"/>
  </r>
  <r>
    <x v="76"/>
    <x v="598"/>
    <x v="2"/>
  </r>
  <r>
    <x v="77"/>
    <x v="599"/>
    <x v="2"/>
  </r>
  <r>
    <x v="78"/>
    <x v="600"/>
    <x v="2"/>
  </r>
  <r>
    <x v="79"/>
    <x v="601"/>
    <x v="2"/>
  </r>
  <r>
    <x v="80"/>
    <x v="602"/>
    <x v="2"/>
  </r>
  <r>
    <x v="81"/>
    <x v="603"/>
    <x v="2"/>
  </r>
  <r>
    <x v="82"/>
    <x v="604"/>
    <x v="2"/>
  </r>
  <r>
    <x v="83"/>
    <x v="605"/>
    <x v="2"/>
  </r>
  <r>
    <x v="84"/>
    <x v="606"/>
    <x v="2"/>
  </r>
  <r>
    <x v="85"/>
    <x v="607"/>
    <x v="2"/>
  </r>
  <r>
    <x v="86"/>
    <x v="608"/>
    <x v="2"/>
  </r>
  <r>
    <x v="87"/>
    <x v="609"/>
    <x v="2"/>
  </r>
  <r>
    <x v="88"/>
    <x v="610"/>
    <x v="2"/>
  </r>
  <r>
    <x v="89"/>
    <x v="611"/>
    <x v="2"/>
  </r>
  <r>
    <x v="90"/>
    <x v="612"/>
    <x v="2"/>
  </r>
  <r>
    <x v="91"/>
    <x v="613"/>
    <x v="2"/>
  </r>
  <r>
    <x v="92"/>
    <x v="614"/>
    <x v="2"/>
  </r>
  <r>
    <x v="93"/>
    <x v="615"/>
    <x v="2"/>
  </r>
  <r>
    <x v="94"/>
    <x v="616"/>
    <x v="2"/>
  </r>
  <r>
    <x v="95"/>
    <x v="617"/>
    <x v="2"/>
  </r>
  <r>
    <x v="96"/>
    <x v="618"/>
    <x v="2"/>
  </r>
  <r>
    <x v="97"/>
    <x v="619"/>
    <x v="2"/>
  </r>
  <r>
    <x v="98"/>
    <x v="620"/>
    <x v="2"/>
  </r>
  <r>
    <x v="99"/>
    <x v="621"/>
    <x v="2"/>
  </r>
  <r>
    <x v="100"/>
    <x v="622"/>
    <x v="2"/>
  </r>
  <r>
    <x v="101"/>
    <x v="623"/>
    <x v="2"/>
  </r>
  <r>
    <x v="102"/>
    <x v="624"/>
    <x v="2"/>
  </r>
  <r>
    <x v="103"/>
    <x v="625"/>
    <x v="2"/>
  </r>
  <r>
    <x v="104"/>
    <x v="626"/>
    <x v="2"/>
  </r>
  <r>
    <x v="105"/>
    <x v="627"/>
    <x v="2"/>
  </r>
  <r>
    <x v="106"/>
    <x v="628"/>
    <x v="2"/>
  </r>
  <r>
    <x v="107"/>
    <x v="629"/>
    <x v="2"/>
  </r>
  <r>
    <x v="108"/>
    <x v="630"/>
    <x v="2"/>
  </r>
  <r>
    <x v="109"/>
    <x v="631"/>
    <x v="2"/>
  </r>
  <r>
    <x v="110"/>
    <x v="632"/>
    <x v="2"/>
  </r>
  <r>
    <x v="111"/>
    <x v="633"/>
    <x v="2"/>
  </r>
  <r>
    <x v="112"/>
    <x v="634"/>
    <x v="2"/>
  </r>
  <r>
    <x v="113"/>
    <x v="635"/>
    <x v="2"/>
  </r>
  <r>
    <x v="114"/>
    <x v="636"/>
    <x v="2"/>
  </r>
  <r>
    <x v="115"/>
    <x v="637"/>
    <x v="2"/>
  </r>
  <r>
    <x v="116"/>
    <x v="638"/>
    <x v="2"/>
  </r>
  <r>
    <x v="117"/>
    <x v="639"/>
    <x v="2"/>
  </r>
  <r>
    <x v="118"/>
    <x v="640"/>
    <x v="2"/>
  </r>
  <r>
    <x v="119"/>
    <x v="641"/>
    <x v="2"/>
  </r>
  <r>
    <x v="120"/>
    <x v="642"/>
    <x v="2"/>
  </r>
  <r>
    <x v="121"/>
    <x v="643"/>
    <x v="2"/>
  </r>
  <r>
    <x v="122"/>
    <x v="644"/>
    <x v="2"/>
  </r>
  <r>
    <x v="123"/>
    <x v="645"/>
    <x v="2"/>
  </r>
  <r>
    <x v="124"/>
    <x v="646"/>
    <x v="2"/>
  </r>
  <r>
    <x v="125"/>
    <x v="647"/>
    <x v="2"/>
  </r>
  <r>
    <x v="126"/>
    <x v="648"/>
    <x v="2"/>
  </r>
  <r>
    <x v="127"/>
    <x v="649"/>
    <x v="2"/>
  </r>
  <r>
    <x v="128"/>
    <x v="650"/>
    <x v="2"/>
  </r>
  <r>
    <x v="129"/>
    <x v="651"/>
    <x v="2"/>
  </r>
  <r>
    <x v="130"/>
    <x v="652"/>
    <x v="2"/>
  </r>
  <r>
    <x v="131"/>
    <x v="653"/>
    <x v="2"/>
  </r>
  <r>
    <x v="132"/>
    <x v="654"/>
    <x v="2"/>
  </r>
  <r>
    <x v="133"/>
    <x v="655"/>
    <x v="2"/>
  </r>
  <r>
    <x v="134"/>
    <x v="656"/>
    <x v="2"/>
  </r>
  <r>
    <x v="135"/>
    <x v="657"/>
    <x v="2"/>
  </r>
  <r>
    <x v="136"/>
    <x v="658"/>
    <x v="2"/>
  </r>
  <r>
    <x v="137"/>
    <x v="659"/>
    <x v="2"/>
  </r>
  <r>
    <x v="138"/>
    <x v="660"/>
    <x v="2"/>
  </r>
  <r>
    <x v="139"/>
    <x v="661"/>
    <x v="2"/>
  </r>
  <r>
    <x v="140"/>
    <x v="662"/>
    <x v="2"/>
  </r>
  <r>
    <x v="141"/>
    <x v="663"/>
    <x v="2"/>
  </r>
  <r>
    <x v="142"/>
    <x v="664"/>
    <x v="2"/>
  </r>
  <r>
    <x v="143"/>
    <x v="665"/>
    <x v="2"/>
  </r>
  <r>
    <x v="144"/>
    <x v="666"/>
    <x v="2"/>
  </r>
  <r>
    <x v="145"/>
    <x v="667"/>
    <x v="2"/>
  </r>
  <r>
    <x v="146"/>
    <x v="668"/>
    <x v="2"/>
  </r>
  <r>
    <x v="147"/>
    <x v="669"/>
    <x v="2"/>
  </r>
  <r>
    <x v="148"/>
    <x v="670"/>
    <x v="2"/>
  </r>
  <r>
    <x v="149"/>
    <x v="671"/>
    <x v="2"/>
  </r>
  <r>
    <x v="150"/>
    <x v="672"/>
    <x v="2"/>
  </r>
  <r>
    <x v="151"/>
    <x v="673"/>
    <x v="2"/>
  </r>
  <r>
    <x v="152"/>
    <x v="673"/>
    <x v="2"/>
  </r>
  <r>
    <x v="153"/>
    <x v="674"/>
    <x v="2"/>
  </r>
  <r>
    <x v="154"/>
    <x v="675"/>
    <x v="2"/>
  </r>
  <r>
    <x v="155"/>
    <x v="676"/>
    <x v="2"/>
  </r>
  <r>
    <x v="156"/>
    <x v="677"/>
    <x v="2"/>
  </r>
  <r>
    <x v="157"/>
    <x v="678"/>
    <x v="2"/>
  </r>
  <r>
    <x v="158"/>
    <x v="679"/>
    <x v="2"/>
  </r>
  <r>
    <x v="159"/>
    <x v="680"/>
    <x v="2"/>
  </r>
  <r>
    <x v="160"/>
    <x v="681"/>
    <x v="2"/>
  </r>
  <r>
    <x v="161"/>
    <x v="682"/>
    <x v="2"/>
  </r>
  <r>
    <x v="162"/>
    <x v="683"/>
    <x v="2"/>
  </r>
  <r>
    <x v="163"/>
    <x v="684"/>
    <x v="2"/>
  </r>
  <r>
    <x v="164"/>
    <x v="685"/>
    <x v="2"/>
  </r>
  <r>
    <x v="165"/>
    <x v="686"/>
    <x v="2"/>
  </r>
  <r>
    <x v="166"/>
    <x v="687"/>
    <x v="2"/>
  </r>
  <r>
    <x v="167"/>
    <x v="688"/>
    <x v="2"/>
  </r>
  <r>
    <x v="168"/>
    <x v="689"/>
    <x v="2"/>
  </r>
  <r>
    <x v="169"/>
    <x v="690"/>
    <x v="2"/>
  </r>
  <r>
    <x v="170"/>
    <x v="691"/>
    <x v="2"/>
  </r>
  <r>
    <x v="171"/>
    <x v="692"/>
    <x v="2"/>
  </r>
  <r>
    <x v="172"/>
    <x v="693"/>
    <x v="2"/>
  </r>
  <r>
    <x v="173"/>
    <x v="694"/>
    <x v="2"/>
  </r>
  <r>
    <x v="174"/>
    <x v="695"/>
    <x v="2"/>
  </r>
  <r>
    <x v="175"/>
    <x v="696"/>
    <x v="2"/>
  </r>
  <r>
    <x v="176"/>
    <x v="697"/>
    <x v="2"/>
  </r>
  <r>
    <x v="177"/>
    <x v="698"/>
    <x v="2"/>
  </r>
  <r>
    <x v="178"/>
    <x v="699"/>
    <x v="2"/>
  </r>
  <r>
    <x v="179"/>
    <x v="700"/>
    <x v="2"/>
  </r>
  <r>
    <x v="180"/>
    <x v="701"/>
    <x v="2"/>
  </r>
  <r>
    <x v="181"/>
    <x v="702"/>
    <x v="2"/>
  </r>
  <r>
    <x v="182"/>
    <x v="703"/>
    <x v="2"/>
  </r>
  <r>
    <x v="183"/>
    <x v="704"/>
    <x v="2"/>
  </r>
  <r>
    <x v="184"/>
    <x v="705"/>
    <x v="2"/>
  </r>
  <r>
    <x v="185"/>
    <x v="706"/>
    <x v="2"/>
  </r>
  <r>
    <x v="186"/>
    <x v="707"/>
    <x v="2"/>
  </r>
  <r>
    <x v="187"/>
    <x v="665"/>
    <x v="2"/>
  </r>
  <r>
    <x v="188"/>
    <x v="708"/>
    <x v="2"/>
  </r>
  <r>
    <x v="189"/>
    <x v="709"/>
    <x v="2"/>
  </r>
  <r>
    <x v="190"/>
    <x v="710"/>
    <x v="2"/>
  </r>
  <r>
    <x v="191"/>
    <x v="711"/>
    <x v="2"/>
  </r>
  <r>
    <x v="192"/>
    <x v="712"/>
    <x v="2"/>
  </r>
  <r>
    <x v="193"/>
    <x v="713"/>
    <x v="2"/>
  </r>
  <r>
    <x v="194"/>
    <x v="714"/>
    <x v="2"/>
  </r>
  <r>
    <x v="195"/>
    <x v="715"/>
    <x v="2"/>
  </r>
  <r>
    <x v="196"/>
    <x v="716"/>
    <x v="2"/>
  </r>
  <r>
    <x v="197"/>
    <x v="717"/>
    <x v="2"/>
  </r>
  <r>
    <x v="198"/>
    <x v="718"/>
    <x v="2"/>
  </r>
  <r>
    <x v="199"/>
    <x v="719"/>
    <x v="2"/>
  </r>
  <r>
    <x v="200"/>
    <x v="720"/>
    <x v="2"/>
  </r>
  <r>
    <x v="201"/>
    <x v="721"/>
    <x v="2"/>
  </r>
  <r>
    <x v="202"/>
    <x v="722"/>
    <x v="2"/>
  </r>
  <r>
    <x v="203"/>
    <x v="723"/>
    <x v="2"/>
  </r>
  <r>
    <x v="204"/>
    <x v="724"/>
    <x v="2"/>
  </r>
  <r>
    <x v="205"/>
    <x v="725"/>
    <x v="2"/>
  </r>
  <r>
    <x v="206"/>
    <x v="726"/>
    <x v="2"/>
  </r>
  <r>
    <x v="207"/>
    <x v="727"/>
    <x v="2"/>
  </r>
  <r>
    <x v="208"/>
    <x v="728"/>
    <x v="2"/>
  </r>
  <r>
    <x v="209"/>
    <x v="729"/>
    <x v="2"/>
  </r>
  <r>
    <x v="210"/>
    <x v="730"/>
    <x v="2"/>
  </r>
  <r>
    <x v="211"/>
    <x v="731"/>
    <x v="2"/>
  </r>
  <r>
    <x v="212"/>
    <x v="732"/>
    <x v="2"/>
  </r>
  <r>
    <x v="213"/>
    <x v="733"/>
    <x v="2"/>
  </r>
  <r>
    <x v="214"/>
    <x v="734"/>
    <x v="2"/>
  </r>
  <r>
    <x v="215"/>
    <x v="735"/>
    <x v="2"/>
  </r>
  <r>
    <x v="216"/>
    <x v="736"/>
    <x v="2"/>
  </r>
  <r>
    <x v="217"/>
    <x v="737"/>
    <x v="2"/>
  </r>
  <r>
    <x v="218"/>
    <x v="738"/>
    <x v="2"/>
  </r>
  <r>
    <x v="219"/>
    <x v="739"/>
    <x v="2"/>
  </r>
  <r>
    <x v="220"/>
    <x v="740"/>
    <x v="2"/>
  </r>
  <r>
    <x v="221"/>
    <x v="741"/>
    <x v="2"/>
  </r>
  <r>
    <x v="222"/>
    <x v="742"/>
    <x v="2"/>
  </r>
  <r>
    <x v="223"/>
    <x v="743"/>
    <x v="2"/>
  </r>
  <r>
    <x v="224"/>
    <x v="744"/>
    <x v="2"/>
  </r>
  <r>
    <x v="225"/>
    <x v="745"/>
    <x v="2"/>
  </r>
  <r>
    <x v="226"/>
    <x v="746"/>
    <x v="2"/>
  </r>
  <r>
    <x v="227"/>
    <x v="747"/>
    <x v="2"/>
  </r>
  <r>
    <x v="228"/>
    <x v="748"/>
    <x v="2"/>
  </r>
  <r>
    <x v="229"/>
    <x v="749"/>
    <x v="2"/>
  </r>
  <r>
    <x v="230"/>
    <x v="750"/>
    <x v="2"/>
  </r>
  <r>
    <x v="231"/>
    <x v="751"/>
    <x v="2"/>
  </r>
  <r>
    <x v="232"/>
    <x v="752"/>
    <x v="2"/>
  </r>
  <r>
    <x v="233"/>
    <x v="753"/>
    <x v="2"/>
  </r>
  <r>
    <x v="234"/>
    <x v="754"/>
    <x v="2"/>
  </r>
  <r>
    <x v="235"/>
    <x v="755"/>
    <x v="2"/>
  </r>
  <r>
    <x v="236"/>
    <x v="756"/>
    <x v="2"/>
  </r>
  <r>
    <x v="237"/>
    <x v="757"/>
    <x v="2"/>
  </r>
  <r>
    <x v="238"/>
    <x v="758"/>
    <x v="2"/>
  </r>
  <r>
    <x v="239"/>
    <x v="759"/>
    <x v="2"/>
  </r>
  <r>
    <x v="240"/>
    <x v="760"/>
    <x v="2"/>
  </r>
  <r>
    <x v="241"/>
    <x v="761"/>
    <x v="2"/>
  </r>
  <r>
    <x v="242"/>
    <x v="762"/>
    <x v="2"/>
  </r>
  <r>
    <x v="243"/>
    <x v="763"/>
    <x v="2"/>
  </r>
  <r>
    <x v="244"/>
    <x v="764"/>
    <x v="2"/>
  </r>
  <r>
    <x v="245"/>
    <x v="765"/>
    <x v="2"/>
  </r>
  <r>
    <x v="246"/>
    <x v="766"/>
    <x v="2"/>
  </r>
  <r>
    <x v="247"/>
    <x v="767"/>
    <x v="2"/>
  </r>
  <r>
    <x v="248"/>
    <x v="768"/>
    <x v="2"/>
  </r>
  <r>
    <x v="249"/>
    <x v="674"/>
    <x v="2"/>
  </r>
  <r>
    <x v="250"/>
    <x v="769"/>
    <x v="2"/>
  </r>
  <r>
    <x v="251"/>
    <x v="770"/>
    <x v="2"/>
  </r>
  <r>
    <x v="252"/>
    <x v="771"/>
    <x v="2"/>
  </r>
  <r>
    <x v="253"/>
    <x v="772"/>
    <x v="2"/>
  </r>
  <r>
    <x v="254"/>
    <x v="773"/>
    <x v="2"/>
  </r>
  <r>
    <x v="255"/>
    <x v="774"/>
    <x v="2"/>
  </r>
  <r>
    <x v="256"/>
    <x v="775"/>
    <x v="2"/>
  </r>
  <r>
    <x v="257"/>
    <x v="776"/>
    <x v="2"/>
  </r>
  <r>
    <x v="258"/>
    <x v="777"/>
    <x v="2"/>
  </r>
  <r>
    <x v="259"/>
    <x v="778"/>
    <x v="2"/>
  </r>
  <r>
    <x v="260"/>
    <x v="779"/>
    <x v="2"/>
  </r>
  <r>
    <x v="261"/>
    <x v="78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265" firstHeaderRow="1" firstDataRow="1" firstDataCol="1" rowPageCount="1" colPageCount="1"/>
  <pivotFields count="3">
    <pivotField axis="axisRow" numFmtId="14" showAll="0">
      <items count="2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t="default"/>
      </items>
    </pivotField>
    <pivotField dataField="1" showAll="0">
      <items count="782">
        <item x="633"/>
        <item x="636"/>
        <item x="634"/>
        <item x="611"/>
        <item x="635"/>
        <item x="632"/>
        <item x="616"/>
        <item x="614"/>
        <item x="631"/>
        <item x="615"/>
        <item x="630"/>
        <item x="613"/>
        <item x="612"/>
        <item x="617"/>
        <item x="610"/>
        <item x="637"/>
        <item x="599"/>
        <item x="598"/>
        <item x="638"/>
        <item x="597"/>
        <item x="594"/>
        <item x="608"/>
        <item x="603"/>
        <item x="639"/>
        <item x="604"/>
        <item x="602"/>
        <item x="600"/>
        <item x="595"/>
        <item x="609"/>
        <item x="629"/>
        <item x="605"/>
        <item x="628"/>
        <item x="601"/>
        <item x="627"/>
        <item x="606"/>
        <item x="607"/>
        <item x="596"/>
        <item x="621"/>
        <item x="624"/>
        <item x="640"/>
        <item x="593"/>
        <item x="618"/>
        <item x="646"/>
        <item x="626"/>
        <item x="643"/>
        <item x="644"/>
        <item x="623"/>
        <item x="645"/>
        <item x="642"/>
        <item x="622"/>
        <item x="625"/>
        <item x="641"/>
        <item x="647"/>
        <item x="619"/>
        <item x="592"/>
        <item x="620"/>
        <item x="591"/>
        <item x="527"/>
        <item x="522"/>
        <item x="528"/>
        <item x="648"/>
        <item x="541"/>
        <item x="539"/>
        <item x="545"/>
        <item x="526"/>
        <item x="590"/>
        <item x="544"/>
        <item x="542"/>
        <item x="567"/>
        <item x="523"/>
        <item x="563"/>
        <item x="568"/>
        <item x="546"/>
        <item x="649"/>
        <item x="588"/>
        <item x="543"/>
        <item x="558"/>
        <item x="566"/>
        <item x="569"/>
        <item x="551"/>
        <item x="547"/>
        <item x="589"/>
        <item x="564"/>
        <item x="571"/>
        <item x="572"/>
        <item x="525"/>
        <item x="524"/>
        <item x="650"/>
        <item x="559"/>
        <item x="586"/>
        <item x="560"/>
        <item x="540"/>
        <item x="570"/>
        <item x="529"/>
        <item x="654"/>
        <item x="549"/>
        <item x="587"/>
        <item x="565"/>
        <item x="552"/>
        <item x="561"/>
        <item x="562"/>
        <item x="555"/>
        <item x="556"/>
        <item x="537"/>
        <item x="557"/>
        <item x="585"/>
        <item x="554"/>
        <item x="553"/>
        <item x="550"/>
        <item x="530"/>
        <item x="538"/>
        <item x="651"/>
        <item x="548"/>
        <item x="577"/>
        <item x="655"/>
        <item x="531"/>
        <item x="573"/>
        <item x="653"/>
        <item x="533"/>
        <item x="657"/>
        <item x="579"/>
        <item x="578"/>
        <item x="580"/>
        <item x="652"/>
        <item x="576"/>
        <item x="583"/>
        <item x="532"/>
        <item x="584"/>
        <item x="581"/>
        <item x="582"/>
        <item x="574"/>
        <item x="658"/>
        <item x="709"/>
        <item x="656"/>
        <item x="534"/>
        <item x="660"/>
        <item x="575"/>
        <item x="663"/>
        <item x="535"/>
        <item x="710"/>
        <item x="662"/>
        <item x="661"/>
        <item x="659"/>
        <item x="536"/>
        <item x="711"/>
        <item x="697"/>
        <item x="664"/>
        <item x="712"/>
        <item x="695"/>
        <item x="698"/>
        <item x="713"/>
        <item x="708"/>
        <item x="694"/>
        <item x="706"/>
        <item x="704"/>
        <item x="699"/>
        <item x="701"/>
        <item x="696"/>
        <item x="684"/>
        <item x="679"/>
        <item x="665"/>
        <item x="700"/>
        <item x="683"/>
        <item x="707"/>
        <item x="705"/>
        <item x="693"/>
        <item x="682"/>
        <item x="703"/>
        <item x="666"/>
        <item x="685"/>
        <item x="702"/>
        <item x="714"/>
        <item x="726"/>
        <item x="721"/>
        <item x="678"/>
        <item x="732"/>
        <item x="680"/>
        <item x="722"/>
        <item x="725"/>
        <item x="736"/>
        <item x="687"/>
        <item x="692"/>
        <item x="667"/>
        <item x="719"/>
        <item x="733"/>
        <item x="691"/>
        <item x="723"/>
        <item x="686"/>
        <item x="737"/>
        <item x="689"/>
        <item x="731"/>
        <item x="734"/>
        <item x="690"/>
        <item x="738"/>
        <item x="727"/>
        <item x="724"/>
        <item x="688"/>
        <item x="739"/>
        <item x="741"/>
        <item x="740"/>
        <item x="681"/>
        <item x="718"/>
        <item x="717"/>
        <item x="728"/>
        <item x="720"/>
        <item x="715"/>
        <item x="730"/>
        <item x="716"/>
        <item x="735"/>
        <item x="729"/>
        <item x="742"/>
        <item x="677"/>
        <item x="669"/>
        <item x="668"/>
        <item x="743"/>
        <item x="670"/>
        <item x="676"/>
        <item x="671"/>
        <item x="675"/>
        <item x="774"/>
        <item x="674"/>
        <item x="769"/>
        <item x="773"/>
        <item x="770"/>
        <item x="775"/>
        <item x="771"/>
        <item x="772"/>
        <item x="672"/>
        <item x="776"/>
        <item x="745"/>
        <item x="778"/>
        <item x="744"/>
        <item x="673"/>
        <item x="777"/>
        <item x="780"/>
        <item x="764"/>
        <item x="761"/>
        <item x="767"/>
        <item x="779"/>
        <item x="768"/>
        <item x="747"/>
        <item x="765"/>
        <item x="763"/>
        <item x="766"/>
        <item x="746"/>
        <item x="762"/>
        <item x="753"/>
        <item x="756"/>
        <item x="757"/>
        <item x="760"/>
        <item x="754"/>
        <item x="752"/>
        <item x="758"/>
        <item x="755"/>
        <item x="749"/>
        <item x="759"/>
        <item x="751"/>
        <item x="750"/>
        <item x="748"/>
        <item x="12"/>
        <item x="14"/>
        <item x="13"/>
        <item x="9"/>
        <item x="8"/>
        <item x="15"/>
        <item x="11"/>
        <item x="16"/>
        <item x="20"/>
        <item x="10"/>
        <item x="7"/>
        <item x="17"/>
        <item x="3"/>
        <item x="19"/>
        <item x="18"/>
        <item x="24"/>
        <item x="26"/>
        <item x="4"/>
        <item x="2"/>
        <item x="25"/>
        <item x="23"/>
        <item x="21"/>
        <item x="0"/>
        <item x="5"/>
        <item x="22"/>
        <item x="1"/>
        <item x="6"/>
        <item x="57"/>
        <item x="52"/>
        <item x="228"/>
        <item x="54"/>
        <item x="31"/>
        <item x="53"/>
        <item x="56"/>
        <item x="27"/>
        <item x="29"/>
        <item x="30"/>
        <item x="58"/>
        <item x="28"/>
        <item x="59"/>
        <item x="55"/>
        <item x="51"/>
        <item x="33"/>
        <item x="32"/>
        <item x="61"/>
        <item x="60"/>
        <item x="50"/>
        <item x="35"/>
        <item x="34"/>
        <item x="40"/>
        <item x="47"/>
        <item x="38"/>
        <item x="45"/>
        <item x="49"/>
        <item x="36"/>
        <item x="62"/>
        <item x="227"/>
        <item x="39"/>
        <item x="37"/>
        <item x="48"/>
        <item x="46"/>
        <item x="63"/>
        <item x="226"/>
        <item x="43"/>
        <item x="64"/>
        <item x="41"/>
        <item x="65"/>
        <item x="44"/>
        <item x="42"/>
        <item x="67"/>
        <item x="68"/>
        <item x="66"/>
        <item x="235"/>
        <item x="70"/>
        <item x="229"/>
        <item x="74"/>
        <item x="234"/>
        <item x="73"/>
        <item x="231"/>
        <item x="69"/>
        <item x="71"/>
        <item x="72"/>
        <item x="233"/>
        <item x="230"/>
        <item x="76"/>
        <item x="75"/>
        <item x="77"/>
        <item x="78"/>
        <item x="84"/>
        <item x="83"/>
        <item x="236"/>
        <item x="82"/>
        <item x="79"/>
        <item x="80"/>
        <item x="85"/>
        <item x="81"/>
        <item x="90"/>
        <item x="97"/>
        <item x="91"/>
        <item x="92"/>
        <item x="232"/>
        <item x="86"/>
        <item x="87"/>
        <item x="94"/>
        <item x="225"/>
        <item x="96"/>
        <item x="238"/>
        <item x="93"/>
        <item x="98"/>
        <item x="122"/>
        <item x="88"/>
        <item x="153"/>
        <item x="89"/>
        <item x="95"/>
        <item x="123"/>
        <item x="106"/>
        <item x="237"/>
        <item x="100"/>
        <item x="99"/>
        <item x="121"/>
        <item x="120"/>
        <item x="239"/>
        <item x="107"/>
        <item x="104"/>
        <item x="152"/>
        <item x="150"/>
        <item x="103"/>
        <item x="101"/>
        <item x="124"/>
        <item x="108"/>
        <item x="240"/>
        <item x="105"/>
        <item x="117"/>
        <item x="102"/>
        <item x="116"/>
        <item x="119"/>
        <item x="151"/>
        <item x="125"/>
        <item x="118"/>
        <item x="109"/>
        <item x="157"/>
        <item x="110"/>
        <item x="154"/>
        <item x="111"/>
        <item x="126"/>
        <item x="155"/>
        <item x="130"/>
        <item x="131"/>
        <item x="241"/>
        <item x="128"/>
        <item x="112"/>
        <item x="156"/>
        <item x="127"/>
        <item x="159"/>
        <item x="132"/>
        <item x="136"/>
        <item x="169"/>
        <item x="163"/>
        <item x="161"/>
        <item x="115"/>
        <item x="133"/>
        <item x="242"/>
        <item x="137"/>
        <item x="166"/>
        <item x="170"/>
        <item x="164"/>
        <item x="160"/>
        <item x="129"/>
        <item x="134"/>
        <item x="135"/>
        <item x="196"/>
        <item x="162"/>
        <item x="171"/>
        <item x="158"/>
        <item x="167"/>
        <item x="113"/>
        <item x="243"/>
        <item x="165"/>
        <item x="149"/>
        <item x="168"/>
        <item x="198"/>
        <item x="224"/>
        <item x="193"/>
        <item x="139"/>
        <item x="138"/>
        <item x="197"/>
        <item x="172"/>
        <item x="195"/>
        <item x="253"/>
        <item x="114"/>
        <item x="245"/>
        <item x="199"/>
        <item x="194"/>
        <item x="148"/>
        <item x="202"/>
        <item x="247"/>
        <item x="244"/>
        <item x="223"/>
        <item x="246"/>
        <item x="200"/>
        <item x="140"/>
        <item x="181"/>
        <item x="192"/>
        <item x="203"/>
        <item x="250"/>
        <item x="141"/>
        <item x="248"/>
        <item x="182"/>
        <item x="254"/>
        <item x="191"/>
        <item x="173"/>
        <item x="142"/>
        <item x="174"/>
        <item x="251"/>
        <item x="143"/>
        <item x="252"/>
        <item x="201"/>
        <item x="147"/>
        <item x="190"/>
        <item x="144"/>
        <item x="205"/>
        <item x="146"/>
        <item x="175"/>
        <item x="258"/>
        <item x="177"/>
        <item x="249"/>
        <item x="204"/>
        <item x="176"/>
        <item x="145"/>
        <item x="180"/>
        <item x="187"/>
        <item x="178"/>
        <item x="179"/>
        <item x="256"/>
        <item x="188"/>
        <item x="189"/>
        <item x="186"/>
        <item x="183"/>
        <item x="185"/>
        <item x="206"/>
        <item x="208"/>
        <item x="207"/>
        <item x="255"/>
        <item x="209"/>
        <item x="211"/>
        <item x="184"/>
        <item x="257"/>
        <item x="219"/>
        <item x="210"/>
        <item x="222"/>
        <item x="212"/>
        <item x="220"/>
        <item x="221"/>
        <item x="215"/>
        <item x="214"/>
        <item x="218"/>
        <item x="216"/>
        <item x="259"/>
        <item x="213"/>
        <item x="217"/>
        <item x="260"/>
        <item x="273"/>
        <item x="275"/>
        <item x="274"/>
        <item x="270"/>
        <item x="269"/>
        <item x="272"/>
        <item x="276"/>
        <item x="281"/>
        <item x="277"/>
        <item x="271"/>
        <item x="268"/>
        <item x="278"/>
        <item x="264"/>
        <item x="285"/>
        <item x="280"/>
        <item x="287"/>
        <item x="279"/>
        <item x="286"/>
        <item x="265"/>
        <item x="284"/>
        <item x="282"/>
        <item x="263"/>
        <item x="283"/>
        <item x="266"/>
        <item x="261"/>
        <item x="318"/>
        <item x="267"/>
        <item x="262"/>
        <item x="313"/>
        <item x="315"/>
        <item x="314"/>
        <item x="292"/>
        <item x="317"/>
        <item x="291"/>
        <item x="319"/>
        <item x="290"/>
        <item x="288"/>
        <item x="316"/>
        <item x="320"/>
        <item x="312"/>
        <item x="289"/>
        <item x="322"/>
        <item x="294"/>
        <item x="293"/>
        <item x="321"/>
        <item x="311"/>
        <item x="489"/>
        <item x="308"/>
        <item x="301"/>
        <item x="296"/>
        <item x="295"/>
        <item x="306"/>
        <item x="323"/>
        <item x="310"/>
        <item x="297"/>
        <item x="307"/>
        <item x="300"/>
        <item x="309"/>
        <item x="298"/>
        <item x="299"/>
        <item x="324"/>
        <item x="325"/>
        <item x="326"/>
        <item x="302"/>
        <item x="304"/>
        <item x="305"/>
        <item x="303"/>
        <item x="328"/>
        <item x="327"/>
        <item x="329"/>
        <item x="335"/>
        <item x="331"/>
        <item x="334"/>
        <item x="332"/>
        <item x="330"/>
        <item x="333"/>
        <item x="488"/>
        <item x="337"/>
        <item x="487"/>
        <item x="336"/>
        <item x="338"/>
        <item x="339"/>
        <item x="496"/>
        <item x="345"/>
        <item x="340"/>
        <item x="343"/>
        <item x="495"/>
        <item x="344"/>
        <item x="490"/>
        <item x="351"/>
        <item x="342"/>
        <item x="341"/>
        <item x="358"/>
        <item x="492"/>
        <item x="346"/>
        <item x="352"/>
        <item x="491"/>
        <item x="353"/>
        <item x="494"/>
        <item x="355"/>
        <item x="359"/>
        <item x="354"/>
        <item x="357"/>
        <item x="347"/>
        <item x="348"/>
        <item x="356"/>
        <item x="349"/>
        <item x="350"/>
        <item x="361"/>
        <item x="497"/>
        <item x="360"/>
        <item x="383"/>
        <item x="367"/>
        <item x="384"/>
        <item x="362"/>
        <item x="382"/>
        <item x="368"/>
        <item x="381"/>
        <item x="364"/>
        <item x="365"/>
        <item x="414"/>
        <item x="369"/>
        <item x="385"/>
        <item x="366"/>
        <item x="363"/>
        <item x="493"/>
        <item x="499"/>
        <item x="370"/>
        <item x="377"/>
        <item x="378"/>
        <item x="380"/>
        <item x="371"/>
        <item x="486"/>
        <item x="379"/>
        <item x="372"/>
        <item x="386"/>
        <item x="498"/>
        <item x="413"/>
        <item x="411"/>
        <item x="387"/>
        <item x="373"/>
        <item x="500"/>
        <item x="412"/>
        <item x="391"/>
        <item x="389"/>
        <item x="392"/>
        <item x="388"/>
        <item x="418"/>
        <item x="415"/>
        <item x="376"/>
        <item x="416"/>
        <item x="501"/>
        <item x="393"/>
        <item x="397"/>
        <item x="394"/>
        <item x="417"/>
        <item x="374"/>
        <item x="390"/>
        <item x="395"/>
        <item x="398"/>
        <item x="420"/>
        <item x="396"/>
        <item x="424"/>
        <item x="422"/>
        <item x="430"/>
        <item x="431"/>
        <item x="421"/>
        <item x="425"/>
        <item x="502"/>
        <item x="427"/>
        <item x="375"/>
        <item x="432"/>
        <item x="423"/>
        <item x="419"/>
        <item x="410"/>
        <item x="426"/>
        <item x="428"/>
        <item x="400"/>
        <item x="399"/>
        <item x="429"/>
        <item x="503"/>
        <item x="433"/>
        <item x="457"/>
        <item x="409"/>
        <item x="459"/>
        <item x="504"/>
        <item x="454"/>
        <item x="458"/>
        <item x="401"/>
        <item x="456"/>
        <item x="460"/>
        <item x="514"/>
        <item x="442"/>
        <item x="402"/>
        <item x="485"/>
        <item x="455"/>
        <item x="506"/>
        <item x="463"/>
        <item x="403"/>
        <item x="508"/>
        <item x="453"/>
        <item x="443"/>
        <item x="404"/>
        <item x="461"/>
        <item x="434"/>
        <item x="507"/>
        <item x="408"/>
        <item x="464"/>
        <item x="505"/>
        <item x="435"/>
        <item x="405"/>
        <item x="484"/>
        <item x="452"/>
        <item x="511"/>
        <item x="407"/>
        <item x="509"/>
        <item x="406"/>
        <item x="436"/>
        <item x="515"/>
        <item x="451"/>
        <item x="438"/>
        <item x="462"/>
        <item x="513"/>
        <item x="512"/>
        <item x="437"/>
        <item x="441"/>
        <item x="466"/>
        <item x="440"/>
        <item x="439"/>
        <item x="448"/>
        <item x="465"/>
        <item x="449"/>
        <item x="444"/>
        <item x="447"/>
        <item x="510"/>
        <item x="450"/>
        <item x="519"/>
        <item x="446"/>
        <item x="445"/>
        <item x="517"/>
        <item x="467"/>
        <item x="468"/>
        <item x="469"/>
        <item x="470"/>
        <item x="472"/>
        <item x="516"/>
        <item x="518"/>
        <item x="480"/>
        <item x="471"/>
        <item x="473"/>
        <item x="481"/>
        <item x="483"/>
        <item x="482"/>
        <item x="476"/>
        <item x="475"/>
        <item x="477"/>
        <item x="479"/>
        <item x="474"/>
        <item x="520"/>
        <item x="478"/>
        <item x="521"/>
        <item t="default"/>
      </items>
    </pivotField>
    <pivotField axis="axisPage" showAll="0">
      <items count="4">
        <item x="1"/>
        <item x="2"/>
        <item x="0"/>
        <item t="default"/>
      </items>
    </pivotField>
  </pivotFields>
  <rowFields count="1">
    <field x="0"/>
  </rowFields>
  <rowItems count="2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t="grand">
      <x/>
    </i>
  </rowItems>
  <colItems count="1">
    <i/>
  </colItems>
  <pageFields count="1">
    <pageField fld="2" item="0" hier="-1"/>
  </pageFields>
  <dataFields count="1">
    <dataField name="Price" fld="1" baseField="0" baseItem="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00000000-0013-0000-FFFF-FFFF01000000}" sourceName="company">
  <pivotTables>
    <pivotTable tabId="10" name="PivotTable2"/>
  </pivotTables>
  <data>
    <tabular pivotCacheId="279404711">
      <items count="3">
        <i x="1"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00000000-0014-0000-FFFF-FFFF01000000}" cache="Slicer_company" caption="company"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I262" totalsRowShown="0">
  <autoFilter ref="A1:I262" xr:uid="{00000000-0009-0000-0100-000003000000}"/>
  <tableColumns count="9">
    <tableColumn id="1" xr3:uid="{00000000-0010-0000-0000-000001000000}" name="Date" dataDxfId="2"/>
    <tableColumn id="2" xr3:uid="{00000000-0010-0000-0000-000002000000}" name="Open"/>
    <tableColumn id="3" xr3:uid="{00000000-0010-0000-0000-000003000000}" name="High"/>
    <tableColumn id="4" xr3:uid="{00000000-0010-0000-0000-000004000000}" name="Low"/>
    <tableColumn id="5" xr3:uid="{00000000-0010-0000-0000-000005000000}" name="Close"/>
    <tableColumn id="6" xr3:uid="{00000000-0010-0000-0000-000006000000}" name="Adj Close"/>
    <tableColumn id="7" xr3:uid="{00000000-0010-0000-0000-000007000000}" name="Volume"/>
    <tableColumn id="8" xr3:uid="{00000000-0010-0000-0000-000008000000}" name="P/L">
      <calculatedColumnFormula>E2-B2</calculatedColumnFormula>
    </tableColumn>
    <tableColumn id="9" xr3:uid="{00000000-0010-0000-0000-000009000000}" name="nse">
      <calculatedColumnFormula>F2-C2</calculatedColumnFormula>
    </tableColumn>
  </tableColumns>
  <tableStyleInfo name="Address Book"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H262" totalsRowShown="0">
  <autoFilter ref="A1:H262" xr:uid="{00000000-0009-0000-0100-000001000000}"/>
  <tableColumns count="8">
    <tableColumn id="1" xr3:uid="{00000000-0010-0000-0100-000001000000}" name="Date" dataDxfId="1"/>
    <tableColumn id="2" xr3:uid="{00000000-0010-0000-0100-000002000000}" name="Open"/>
    <tableColumn id="3" xr3:uid="{00000000-0010-0000-0100-000003000000}" name="High"/>
    <tableColumn id="4" xr3:uid="{00000000-0010-0000-0100-000004000000}" name="Low"/>
    <tableColumn id="5" xr3:uid="{00000000-0010-0000-0100-000005000000}" name="Close"/>
    <tableColumn id="6" xr3:uid="{00000000-0010-0000-0100-000006000000}" name="Adj Close"/>
    <tableColumn id="7" xr3:uid="{00000000-0010-0000-0100-000007000000}" name="Volume"/>
    <tableColumn id="8" xr3:uid="{00000000-0010-0000-0100-000008000000}" name="P/L">
      <calculatedColumnFormula>E2-B2</calculatedColumnFormula>
    </tableColumn>
  </tableColumns>
  <tableStyleInfo name="Address Book"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H263" totalsRowShown="0">
  <autoFilter ref="A1:H263" xr:uid="{00000000-0009-0000-0100-000002000000}"/>
  <tableColumns count="8">
    <tableColumn id="1" xr3:uid="{00000000-0010-0000-0200-000001000000}" name="Date" dataDxfId="0"/>
    <tableColumn id="2" xr3:uid="{00000000-0010-0000-0200-000002000000}" name="Open"/>
    <tableColumn id="3" xr3:uid="{00000000-0010-0000-0200-000003000000}" name="High"/>
    <tableColumn id="4" xr3:uid="{00000000-0010-0000-0200-000004000000}" name="Low"/>
    <tableColumn id="5" xr3:uid="{00000000-0010-0000-0200-000005000000}" name="Close"/>
    <tableColumn id="6" xr3:uid="{00000000-0010-0000-0200-000006000000}" name="Adj Close"/>
    <tableColumn id="7" xr3:uid="{00000000-0010-0000-0200-000007000000}" name="Volume"/>
    <tableColumn id="8" xr3:uid="{00000000-0010-0000-0200-000008000000}" name="P/L">
      <calculatedColumnFormula>E2-B2</calculatedColumnFormula>
    </tableColumn>
  </tableColumns>
  <tableStyleInfo name="Address Book"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31">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499984740745262"/>
  </sheetPr>
  <dimension ref="A1:L27"/>
  <sheetViews>
    <sheetView showGridLines="0" zoomScaleNormal="100" workbookViewId="0">
      <selection activeCell="I5" sqref="I5"/>
    </sheetView>
  </sheetViews>
  <sheetFormatPr defaultColWidth="8.8984375" defaultRowHeight="13" x14ac:dyDescent="0.3"/>
  <cols>
    <col min="1" max="1" width="3.3984375" style="25" customWidth="1"/>
    <col min="2" max="2" width="100.69921875" style="16" customWidth="1"/>
    <col min="3" max="3" width="2.69921875" style="16" customWidth="1"/>
    <col min="4" max="16384" width="8.8984375" style="16"/>
  </cols>
  <sheetData>
    <row r="1" spans="1:12" ht="20.149999999999999" customHeight="1" x14ac:dyDescent="0.3">
      <c r="B1" s="25"/>
      <c r="C1" s="25"/>
      <c r="D1" s="25"/>
      <c r="E1" s="25"/>
      <c r="F1" s="25"/>
      <c r="G1" s="25"/>
      <c r="H1" s="25"/>
      <c r="I1" s="25"/>
      <c r="J1" s="25"/>
      <c r="K1" s="25"/>
      <c r="L1" s="25"/>
    </row>
    <row r="2" spans="1:12" s="24" customFormat="1" ht="95.15" customHeight="1" x14ac:dyDescent="0.3">
      <c r="A2" s="27"/>
      <c r="B2" s="26" t="s">
        <v>1</v>
      </c>
      <c r="C2" s="27"/>
      <c r="D2" s="27"/>
      <c r="E2" s="27"/>
      <c r="F2" s="27"/>
      <c r="G2" s="27"/>
      <c r="H2" s="27"/>
      <c r="I2" s="27"/>
      <c r="J2" s="27"/>
      <c r="K2" s="27"/>
      <c r="L2" s="27"/>
    </row>
    <row r="3" spans="1:12" ht="48.65" customHeight="1" x14ac:dyDescent="0.3">
      <c r="B3" s="28" t="s">
        <v>2</v>
      </c>
      <c r="C3" s="25"/>
      <c r="D3" s="25"/>
      <c r="E3" s="25"/>
      <c r="F3" s="25"/>
      <c r="G3" s="25"/>
      <c r="H3" s="25"/>
      <c r="I3" s="25"/>
      <c r="J3" s="25"/>
      <c r="K3" s="25"/>
      <c r="L3" s="25"/>
    </row>
    <row r="4" spans="1:12" ht="30" customHeight="1" x14ac:dyDescent="0.3">
      <c r="B4" s="29" t="s">
        <v>57</v>
      </c>
      <c r="C4" s="25"/>
      <c r="D4" s="25"/>
      <c r="E4" s="25"/>
      <c r="F4" s="25"/>
      <c r="G4" s="25"/>
      <c r="H4" s="25"/>
      <c r="I4" s="25"/>
      <c r="J4" s="25"/>
      <c r="K4" s="25"/>
      <c r="L4" s="25"/>
    </row>
    <row r="5" spans="1:12" ht="30" customHeight="1" x14ac:dyDescent="0.3">
      <c r="B5" s="29"/>
      <c r="C5" s="25"/>
      <c r="D5" s="25"/>
      <c r="E5" s="25"/>
      <c r="F5" s="25"/>
      <c r="G5" s="25"/>
      <c r="H5" s="25"/>
      <c r="I5" s="25"/>
      <c r="J5" s="25"/>
      <c r="K5" s="25"/>
      <c r="L5" s="25"/>
    </row>
    <row r="6" spans="1:12" ht="35.15" customHeight="1" x14ac:dyDescent="0.45">
      <c r="B6" s="30"/>
      <c r="C6" s="25"/>
      <c r="D6" s="25"/>
      <c r="E6" s="25"/>
      <c r="F6" s="25"/>
      <c r="G6" s="25"/>
      <c r="H6" s="25"/>
      <c r="I6" s="25"/>
      <c r="J6" s="25"/>
      <c r="K6" s="25"/>
      <c r="L6" s="25"/>
    </row>
    <row r="7" spans="1:12" ht="15.5" x14ac:dyDescent="0.3">
      <c r="B7" s="29"/>
      <c r="C7" s="25"/>
      <c r="D7" s="25"/>
      <c r="E7" s="25"/>
      <c r="F7" s="25"/>
      <c r="G7" s="25"/>
      <c r="H7" s="25"/>
      <c r="I7" s="25"/>
      <c r="J7" s="25"/>
      <c r="K7" s="25"/>
      <c r="L7" s="25"/>
    </row>
    <row r="8" spans="1:12" ht="10" customHeight="1" x14ac:dyDescent="0.3">
      <c r="B8" s="29"/>
      <c r="C8" s="25"/>
      <c r="D8" s="25"/>
      <c r="E8" s="25"/>
      <c r="F8" s="25"/>
      <c r="G8" s="25"/>
      <c r="H8" s="25"/>
      <c r="I8" s="25"/>
      <c r="J8" s="25"/>
      <c r="K8" s="25"/>
      <c r="L8" s="25"/>
    </row>
    <row r="9" spans="1:12" ht="15.5" x14ac:dyDescent="0.3">
      <c r="B9" s="29"/>
      <c r="C9" s="25"/>
      <c r="D9" s="25"/>
      <c r="E9" s="25"/>
      <c r="F9" s="25"/>
      <c r="G9" s="25"/>
      <c r="H9" s="25"/>
      <c r="I9" s="25"/>
      <c r="J9" s="25"/>
      <c r="K9" s="25"/>
      <c r="L9" s="25"/>
    </row>
    <row r="10" spans="1:12" x14ac:dyDescent="0.3">
      <c r="B10" s="25"/>
      <c r="C10" s="25"/>
      <c r="D10" s="25"/>
      <c r="E10" s="25"/>
      <c r="F10" s="25"/>
      <c r="G10" s="25"/>
      <c r="H10" s="25"/>
      <c r="I10" s="25"/>
      <c r="J10" s="25"/>
      <c r="K10" s="25"/>
      <c r="L10" s="25"/>
    </row>
    <row r="11" spans="1:12" x14ac:dyDescent="0.3">
      <c r="B11" s="25"/>
      <c r="C11" s="25"/>
      <c r="D11" s="25"/>
      <c r="E11" s="25"/>
      <c r="F11" s="25"/>
      <c r="G11" s="25"/>
      <c r="H11" s="25"/>
      <c r="I11" s="25"/>
      <c r="J11" s="25"/>
      <c r="K11" s="25"/>
      <c r="L11" s="25"/>
    </row>
    <row r="12" spans="1:12" x14ac:dyDescent="0.3">
      <c r="B12" s="25"/>
      <c r="C12" s="25"/>
      <c r="D12" s="25"/>
      <c r="E12" s="25"/>
      <c r="F12" s="25"/>
      <c r="G12" s="25"/>
      <c r="H12" s="25"/>
      <c r="I12" s="25"/>
      <c r="J12" s="25"/>
      <c r="K12" s="25"/>
      <c r="L12" s="25"/>
    </row>
    <row r="13" spans="1:12" x14ac:dyDescent="0.3">
      <c r="B13" s="25"/>
      <c r="C13" s="25"/>
      <c r="D13" s="25"/>
      <c r="E13" s="25"/>
      <c r="F13" s="25"/>
      <c r="G13" s="25"/>
      <c r="H13" s="25"/>
      <c r="I13" s="25"/>
      <c r="J13" s="25"/>
      <c r="K13" s="25"/>
      <c r="L13" s="25"/>
    </row>
    <row r="14" spans="1:12" x14ac:dyDescent="0.3">
      <c r="B14" s="25"/>
      <c r="C14" s="25"/>
      <c r="D14" s="25"/>
      <c r="E14" s="25"/>
      <c r="F14" s="25"/>
      <c r="G14" s="25"/>
      <c r="H14" s="25"/>
      <c r="I14" s="25"/>
      <c r="J14" s="25"/>
      <c r="K14" s="25"/>
      <c r="L14" s="25"/>
    </row>
    <row r="15" spans="1:12" x14ac:dyDescent="0.3">
      <c r="B15" s="25"/>
      <c r="C15" s="25"/>
      <c r="D15" s="25"/>
      <c r="E15" s="25"/>
      <c r="F15" s="25"/>
      <c r="G15" s="25"/>
      <c r="H15" s="25"/>
      <c r="I15" s="25"/>
      <c r="J15" s="25"/>
      <c r="K15" s="25"/>
      <c r="L15" s="25"/>
    </row>
    <row r="16" spans="1:12" x14ac:dyDescent="0.3">
      <c r="B16" s="25"/>
      <c r="C16" s="25"/>
      <c r="D16" s="25"/>
      <c r="E16" s="25"/>
      <c r="F16" s="25"/>
      <c r="G16" s="25"/>
      <c r="H16" s="25"/>
      <c r="I16" s="25"/>
      <c r="J16" s="25"/>
      <c r="K16" s="25"/>
      <c r="L16" s="25"/>
    </row>
    <row r="17" spans="2:12" x14ac:dyDescent="0.3">
      <c r="B17" s="25"/>
      <c r="C17" s="25"/>
      <c r="D17" s="25"/>
      <c r="E17" s="25"/>
      <c r="F17" s="25"/>
      <c r="G17" s="25"/>
      <c r="H17" s="25"/>
      <c r="I17" s="25"/>
      <c r="J17" s="25"/>
      <c r="K17" s="25"/>
      <c r="L17" s="25"/>
    </row>
    <row r="18" spans="2:12" x14ac:dyDescent="0.3">
      <c r="B18" s="25"/>
      <c r="C18" s="25"/>
      <c r="D18" s="25"/>
      <c r="E18" s="25"/>
      <c r="F18" s="25"/>
      <c r="G18" s="25"/>
      <c r="H18" s="25"/>
      <c r="I18" s="25"/>
      <c r="J18" s="25"/>
      <c r="K18" s="25"/>
      <c r="L18" s="25"/>
    </row>
    <row r="19" spans="2:12" x14ac:dyDescent="0.3">
      <c r="B19" s="25"/>
      <c r="C19" s="25"/>
      <c r="D19" s="25"/>
      <c r="E19" s="25"/>
      <c r="F19" s="25"/>
      <c r="G19" s="25"/>
      <c r="H19" s="25"/>
      <c r="I19" s="25"/>
      <c r="J19" s="25"/>
      <c r="K19" s="25"/>
      <c r="L19" s="25"/>
    </row>
    <row r="20" spans="2:12" x14ac:dyDescent="0.3">
      <c r="B20" s="25"/>
      <c r="C20" s="25"/>
      <c r="D20" s="25"/>
      <c r="E20" s="25"/>
      <c r="F20" s="25"/>
      <c r="G20" s="25"/>
      <c r="H20" s="25"/>
      <c r="I20" s="25"/>
      <c r="J20" s="25"/>
      <c r="K20" s="25"/>
      <c r="L20" s="25"/>
    </row>
    <row r="21" spans="2:12" x14ac:dyDescent="0.3">
      <c r="B21" s="25"/>
      <c r="C21" s="25"/>
      <c r="D21" s="25"/>
      <c r="E21" s="25"/>
      <c r="F21" s="25"/>
      <c r="G21" s="25"/>
      <c r="H21" s="25"/>
      <c r="I21" s="25"/>
      <c r="J21" s="25"/>
      <c r="K21" s="25"/>
      <c r="L21" s="25"/>
    </row>
    <row r="22" spans="2:12" x14ac:dyDescent="0.3">
      <c r="B22" s="25"/>
      <c r="C22" s="25"/>
      <c r="D22" s="25"/>
      <c r="E22" s="25"/>
      <c r="F22" s="25"/>
      <c r="G22" s="25"/>
      <c r="H22" s="25"/>
      <c r="I22" s="25"/>
      <c r="J22" s="25"/>
      <c r="K22" s="25"/>
      <c r="L22" s="25"/>
    </row>
    <row r="23" spans="2:12" x14ac:dyDescent="0.3">
      <c r="B23" s="25"/>
      <c r="C23" s="25"/>
      <c r="D23" s="25"/>
      <c r="E23" s="25"/>
      <c r="F23" s="25"/>
      <c r="G23" s="25"/>
      <c r="H23" s="25"/>
      <c r="I23" s="25"/>
      <c r="J23" s="25"/>
      <c r="K23" s="25"/>
      <c r="L23" s="25"/>
    </row>
    <row r="24" spans="2:12" x14ac:dyDescent="0.3">
      <c r="B24" s="25"/>
      <c r="C24" s="25"/>
      <c r="D24" s="25"/>
      <c r="E24" s="25"/>
      <c r="F24" s="25"/>
      <c r="G24" s="25"/>
      <c r="H24" s="25"/>
      <c r="I24" s="25"/>
      <c r="J24" s="25"/>
      <c r="K24" s="25"/>
      <c r="L24" s="25"/>
    </row>
    <row r="25" spans="2:12" x14ac:dyDescent="0.3">
      <c r="B25" s="25"/>
      <c r="C25" s="25"/>
      <c r="D25" s="25"/>
      <c r="E25" s="25"/>
      <c r="F25" s="25"/>
      <c r="G25" s="25"/>
      <c r="H25" s="25"/>
      <c r="I25" s="25"/>
      <c r="J25" s="25"/>
      <c r="K25" s="25"/>
      <c r="L25" s="25"/>
    </row>
    <row r="26" spans="2:12" x14ac:dyDescent="0.3">
      <c r="B26" s="25"/>
      <c r="C26" s="25"/>
      <c r="D26" s="25"/>
      <c r="E26" s="25"/>
      <c r="F26" s="25"/>
      <c r="G26" s="25"/>
      <c r="H26" s="25"/>
      <c r="I26" s="25"/>
      <c r="J26" s="25"/>
      <c r="K26" s="25"/>
      <c r="L26" s="25"/>
    </row>
    <row r="27" spans="2:12" x14ac:dyDescent="0.3">
      <c r="B27" s="25"/>
      <c r="C27" s="25"/>
      <c r="D27" s="25"/>
      <c r="E27" s="25"/>
      <c r="F27" s="25"/>
      <c r="G27" s="25"/>
      <c r="H27" s="25"/>
      <c r="I27" s="25"/>
      <c r="J27" s="25"/>
      <c r="K27" s="25"/>
      <c r="L27" s="25"/>
    </row>
  </sheetData>
  <pageMargins left="0.7" right="0.7" top="0.75" bottom="0.75" header="0.3" footer="0.3"/>
  <pageSetup scale="9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activeCell="A2" sqref="A2"/>
    </sheetView>
  </sheetViews>
  <sheetFormatPr defaultRowHeight="13" x14ac:dyDescent="0.3"/>
  <sheetData>
    <row r="1" spans="1:1" x14ac:dyDescent="0.3">
      <c r="A1">
        <v>10000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autoPageBreaks="0" fitToPage="1"/>
  </sheetPr>
  <dimension ref="A1:N85"/>
  <sheetViews>
    <sheetView showGridLines="0" tabSelected="1" topLeftCell="A25" zoomScale="80" zoomScaleNormal="80" zoomScaleSheetLayoutView="30" workbookViewId="0">
      <selection activeCell="I15" sqref="I15"/>
    </sheetView>
  </sheetViews>
  <sheetFormatPr defaultColWidth="0" defaultRowHeight="13" x14ac:dyDescent="0.3"/>
  <cols>
    <col min="1" max="1" width="2.09765625" style="16" customWidth="1"/>
    <col min="2" max="2" width="38.296875" style="16" customWidth="1"/>
    <col min="3" max="5" width="20.69921875" style="16" customWidth="1"/>
    <col min="6" max="6" width="15.69921875" style="16" customWidth="1"/>
    <col min="7" max="7" width="19.3984375" style="16" customWidth="1"/>
    <col min="8" max="10" width="20.69921875" style="16" customWidth="1"/>
    <col min="11" max="11" width="2.69921875" style="16" customWidth="1"/>
    <col min="12" max="12" width="8.8984375" style="16" customWidth="1"/>
    <col min="13" max="14" width="0" style="16" hidden="1" customWidth="1"/>
    <col min="15" max="16384" width="8.8984375" style="16" hidden="1"/>
  </cols>
  <sheetData>
    <row r="1" spans="2:10" s="1" customFormat="1" ht="95.15" customHeight="1" x14ac:dyDescent="0.65">
      <c r="B1" s="92" t="s">
        <v>0</v>
      </c>
      <c r="C1" s="92"/>
      <c r="D1" s="92"/>
      <c r="E1" s="92"/>
      <c r="F1" s="92"/>
      <c r="G1" s="92"/>
      <c r="H1" s="92"/>
      <c r="I1" s="15"/>
      <c r="J1" s="15"/>
    </row>
    <row r="2" spans="2:10" ht="15" customHeight="1" x14ac:dyDescent="0.3"/>
    <row r="3" spans="2:10" ht="30" customHeight="1" x14ac:dyDescent="0.3">
      <c r="B3" s="36" t="s">
        <v>11</v>
      </c>
      <c r="D3" s="17"/>
      <c r="F3" s="35"/>
      <c r="G3" s="35"/>
      <c r="H3" s="89"/>
    </row>
    <row r="4" spans="2:10" ht="30" customHeight="1" x14ac:dyDescent="0.3">
      <c r="E4" s="35"/>
      <c r="F4" s="35"/>
      <c r="G4" s="35"/>
      <c r="H4" s="89"/>
      <c r="I4" s="18"/>
    </row>
    <row r="5" spans="2:10" ht="30" customHeight="1" x14ac:dyDescent="0.3">
      <c r="E5" s="31"/>
      <c r="F5" s="31"/>
      <c r="G5" s="31"/>
      <c r="H5" s="32"/>
      <c r="I5" s="18"/>
    </row>
    <row r="6" spans="2:10" ht="30" customHeight="1" x14ac:dyDescent="0.3">
      <c r="E6" s="87"/>
      <c r="F6" s="87"/>
      <c r="G6" s="87"/>
      <c r="H6" s="89"/>
      <c r="I6" s="18"/>
    </row>
    <row r="7" spans="2:10" ht="30" customHeight="1" x14ac:dyDescent="0.3">
      <c r="B7" s="33"/>
      <c r="C7" s="34"/>
      <c r="E7" s="87"/>
      <c r="F7" s="87"/>
      <c r="G7" s="87"/>
      <c r="H7" s="89"/>
      <c r="I7" s="18"/>
    </row>
    <row r="8" spans="2:10" ht="30" customHeight="1" x14ac:dyDescent="0.3">
      <c r="E8" s="87"/>
      <c r="F8" s="87"/>
      <c r="G8" s="87"/>
      <c r="H8" s="89"/>
      <c r="I8" s="18"/>
    </row>
    <row r="9" spans="2:10" ht="30" customHeight="1" x14ac:dyDescent="0.3">
      <c r="E9" s="31"/>
      <c r="F9" s="31"/>
      <c r="G9" s="31"/>
      <c r="H9" s="32"/>
      <c r="I9" s="18"/>
    </row>
    <row r="10" spans="2:10" ht="30" customHeight="1" x14ac:dyDescent="0.3">
      <c r="E10" s="87"/>
      <c r="F10" s="87"/>
      <c r="G10" s="87"/>
      <c r="H10" s="88"/>
      <c r="I10" s="18"/>
    </row>
    <row r="11" spans="2:10" ht="30" customHeight="1" x14ac:dyDescent="0.3">
      <c r="E11" s="87"/>
      <c r="F11" s="87"/>
      <c r="G11" s="87"/>
      <c r="H11" s="88"/>
      <c r="I11" s="18"/>
    </row>
    <row r="12" spans="2:10" ht="30" customHeight="1" x14ac:dyDescent="0.3">
      <c r="B12" s="33"/>
      <c r="C12" s="34"/>
      <c r="E12" s="87"/>
      <c r="F12" s="87"/>
      <c r="G12" s="87"/>
      <c r="H12" s="88"/>
      <c r="I12" s="18"/>
    </row>
    <row r="13" spans="2:10" ht="30" customHeight="1" x14ac:dyDescent="0.3">
      <c r="B13" s="90" t="s">
        <v>10</v>
      </c>
      <c r="C13" s="91"/>
      <c r="D13" s="17"/>
      <c r="E13" s="87"/>
      <c r="F13" s="87"/>
      <c r="G13" s="87"/>
      <c r="H13" s="88"/>
      <c r="I13" s="19"/>
    </row>
    <row r="14" spans="2:10" ht="30" customHeight="1" x14ac:dyDescent="0.3">
      <c r="B14" s="62" t="s">
        <v>7</v>
      </c>
      <c r="C14" s="79">
        <f>CORREL(NSE!G2:G262,NSE!H2:H262)</f>
        <v>-7.1649797069018042E-2</v>
      </c>
      <c r="D14" s="34"/>
      <c r="I14" s="18"/>
    </row>
    <row r="15" spans="2:10" ht="30" customHeight="1" x14ac:dyDescent="0.3">
      <c r="B15" s="62" t="s">
        <v>8</v>
      </c>
      <c r="C15" s="79">
        <f>CORREL(BSE!G2:G262,BSE!H2:H262)</f>
        <v>-4.2099473372795146E-3</v>
      </c>
      <c r="E15" s="18"/>
      <c r="H15" s="20"/>
      <c r="I15" s="18"/>
    </row>
    <row r="16" spans="2:10" ht="30" customHeight="1" x14ac:dyDescent="0.3">
      <c r="B16" s="62" t="s">
        <v>9</v>
      </c>
      <c r="C16" s="61" t="s">
        <v>19</v>
      </c>
    </row>
    <row r="17" spans="2:14" ht="38.15" customHeight="1" x14ac:dyDescent="0.3">
      <c r="B17" s="21"/>
      <c r="C17" s="22"/>
    </row>
    <row r="18" spans="2:14" s="2" customFormat="1" ht="30" customHeight="1" x14ac:dyDescent="0.3">
      <c r="B18" s="14"/>
      <c r="C18" s="37"/>
      <c r="D18" s="38"/>
      <c r="E18" s="38"/>
      <c r="F18" s="39"/>
      <c r="G18" s="37"/>
      <c r="H18" s="37"/>
      <c r="I18" s="37"/>
      <c r="J18" s="37"/>
      <c r="K18" s="39"/>
    </row>
    <row r="19" spans="2:14" ht="48" customHeight="1" x14ac:dyDescent="0.35">
      <c r="B19" s="64" t="s">
        <v>3</v>
      </c>
      <c r="C19" s="65"/>
      <c r="D19" s="44"/>
      <c r="E19" s="45"/>
      <c r="F19" s="40"/>
      <c r="G19" s="46"/>
      <c r="H19" s="44"/>
      <c r="I19" s="44"/>
      <c r="J19" s="45"/>
      <c r="K19" s="41"/>
    </row>
    <row r="20" spans="2:14" ht="30" customHeight="1" x14ac:dyDescent="0.35">
      <c r="B20" s="62" t="s">
        <v>4</v>
      </c>
      <c r="C20" s="79">
        <f>CORREL(NSE!H2:H262,BSE!H2:H262)</f>
        <v>0.99018038616985027</v>
      </c>
      <c r="D20" s="9"/>
      <c r="E20" s="9"/>
      <c r="F20" s="40"/>
      <c r="G20" s="47"/>
      <c r="H20" s="9"/>
      <c r="I20" s="9"/>
      <c r="J20" s="9"/>
      <c r="K20" s="41"/>
    </row>
    <row r="21" spans="2:14" ht="30" customHeight="1" x14ac:dyDescent="0.35">
      <c r="B21" s="62" t="s">
        <v>6</v>
      </c>
      <c r="C21" s="79">
        <f>SQRT(N25)</f>
        <v>0.38236108588610324</v>
      </c>
      <c r="D21" s="9"/>
      <c r="E21" s="9"/>
      <c r="F21" s="40"/>
      <c r="G21" s="47"/>
      <c r="H21" s="9"/>
      <c r="I21" s="9"/>
      <c r="J21" s="9"/>
      <c r="K21" s="41"/>
    </row>
    <row r="22" spans="2:14" ht="30" customHeight="1" x14ac:dyDescent="0.35">
      <c r="B22" s="62" t="s">
        <v>5</v>
      </c>
      <c r="C22" s="79">
        <f>SQRT(M25)</f>
        <v>0.32802438933713451</v>
      </c>
      <c r="D22" s="9"/>
      <c r="E22" s="9"/>
      <c r="F22" s="40"/>
      <c r="G22" s="47"/>
      <c r="H22" s="9"/>
      <c r="I22" s="9"/>
      <c r="J22" s="9"/>
      <c r="K22" s="41"/>
    </row>
    <row r="23" spans="2:14" ht="30" customHeight="1" x14ac:dyDescent="0.35">
      <c r="B23" s="47"/>
      <c r="C23" s="9"/>
      <c r="D23" s="9"/>
      <c r="F23" s="40"/>
      <c r="G23" s="47"/>
      <c r="H23" s="9"/>
      <c r="I23" s="9"/>
      <c r="J23" s="9"/>
      <c r="K23" s="41"/>
    </row>
    <row r="24" spans="2:14" ht="30" customHeight="1" x14ac:dyDescent="0.35">
      <c r="B24" s="64" t="s">
        <v>52</v>
      </c>
      <c r="C24"/>
      <c r="D24" s="9"/>
      <c r="E24" s="9"/>
      <c r="F24" s="40"/>
      <c r="G24" s="47"/>
      <c r="H24" s="9"/>
      <c r="I24" s="9"/>
      <c r="J24" s="9"/>
      <c r="K24" s="41"/>
    </row>
    <row r="25" spans="2:14" ht="30" customHeight="1" x14ac:dyDescent="0.35">
      <c r="C25" s="9"/>
      <c r="D25" s="9"/>
      <c r="E25" s="9"/>
      <c r="F25" s="40"/>
      <c r="G25" s="47"/>
      <c r="H25" s="9"/>
      <c r="I25" s="9"/>
      <c r="J25" s="9"/>
      <c r="K25" s="41"/>
      <c r="M25">
        <v>0.1076</v>
      </c>
      <c r="N25" s="78">
        <v>0.1462</v>
      </c>
    </row>
    <row r="26" spans="2:14" ht="30" customHeight="1" x14ac:dyDescent="0.3">
      <c r="B26" s="83" t="s">
        <v>7</v>
      </c>
      <c r="C26" s="82">
        <v>2015</v>
      </c>
      <c r="D26" s="82">
        <v>2016</v>
      </c>
      <c r="E26" s="82">
        <v>2017</v>
      </c>
      <c r="F26" s="82">
        <v>2018</v>
      </c>
      <c r="G26" s="82">
        <v>2019</v>
      </c>
      <c r="H26" s="9"/>
      <c r="I26" s="9"/>
      <c r="J26" s="9"/>
      <c r="K26" s="41"/>
    </row>
    <row r="27" spans="2:14" ht="30" customHeight="1" x14ac:dyDescent="0.3">
      <c r="B27" s="80" t="s">
        <v>54</v>
      </c>
      <c r="C27" s="79">
        <f>MAX(NSE!C2:C8)</f>
        <v>7979.2998049999997</v>
      </c>
      <c r="D27" s="79">
        <f>MAX(NSE!C9:C60)</f>
        <v>8968.7001949999994</v>
      </c>
      <c r="E27" s="79">
        <f>MAX(NSE!C61:C112)</f>
        <v>10552.400390999999</v>
      </c>
      <c r="F27" s="79">
        <f>MAX(NSE!C113:C165)</f>
        <v>11760.200194999999</v>
      </c>
      <c r="G27" s="79">
        <f>MAX(NSE!C166:C217)</f>
        <v>12293.900390999999</v>
      </c>
      <c r="H27" s="9"/>
      <c r="I27" s="9"/>
      <c r="J27" s="9"/>
      <c r="K27" s="41"/>
    </row>
    <row r="28" spans="2:14" ht="30" customHeight="1" x14ac:dyDescent="0.3">
      <c r="B28" s="80" t="s">
        <v>53</v>
      </c>
      <c r="C28" s="79">
        <f>MIN(NSE!D2:D8)</f>
        <v>7551.0498049999997</v>
      </c>
      <c r="D28" s="79">
        <f>MIN(NSE!D9:D60)</f>
        <v>6825.7998049999997</v>
      </c>
      <c r="E28" s="79">
        <f>MIN(NSE!D61:D112)</f>
        <v>8133.7998049999997</v>
      </c>
      <c r="F28" s="79">
        <f>MIN(NSE!D113:D165)</f>
        <v>9951.9003909999992</v>
      </c>
      <c r="G28" s="79">
        <f>MIN(NSE!D166:D217)</f>
        <v>10583.650390999999</v>
      </c>
      <c r="H28" s="9"/>
      <c r="I28" s="9"/>
      <c r="J28" s="9"/>
      <c r="K28" s="41"/>
    </row>
    <row r="29" spans="2:14" ht="30" customHeight="1" x14ac:dyDescent="0.3">
      <c r="B29" s="80" t="s">
        <v>55</v>
      </c>
      <c r="C29" s="79">
        <f>AVERAGE(NSE!H2:H8)</f>
        <v>34.092843285714217</v>
      </c>
      <c r="D29" s="79">
        <f>AVERAGE(NSE!H9:H60)</f>
        <v>-4.8211481153846654</v>
      </c>
      <c r="E29" s="79">
        <f>AVERAGE(NSE!H61:H112)</f>
        <v>23.96542603846148</v>
      </c>
      <c r="F29" s="79">
        <f>AVERAGE(NSE!H113:H165)</f>
        <v>-10.683980716981099</v>
      </c>
      <c r="G29" s="79">
        <f>AVERAGE(NSE!H166:H217)</f>
        <v>9.4471342307692101</v>
      </c>
      <c r="H29" s="49"/>
      <c r="I29" s="49"/>
      <c r="J29" s="50"/>
      <c r="K29" s="41"/>
    </row>
    <row r="30" spans="2:14" ht="30" customHeight="1" x14ac:dyDescent="0.35">
      <c r="B30" s="80" t="s">
        <v>56</v>
      </c>
      <c r="C30" s="79">
        <f>_xlfn.STDEV.P(NSE!H2:H8)</f>
        <v>141.6963488153151</v>
      </c>
      <c r="D30" s="79">
        <f>_xlfn.STDEV.P(NSE!H9:H60)</f>
        <v>165.95115177824621</v>
      </c>
      <c r="E30" s="79">
        <f>_xlfn.STDEV.P(NSE!H61:H112)</f>
        <v>115.05476929070495</v>
      </c>
      <c r="F30" s="79">
        <f>_xlfn.STDEV.P(NSE!H113:H165)</f>
        <v>193.18573769521817</v>
      </c>
      <c r="G30" s="79">
        <f>_xlfn.STDEV.P(NSE!H166:H217)</f>
        <v>160.20362024056149</v>
      </c>
      <c r="H30" s="81"/>
      <c r="I30" s="81"/>
      <c r="J30" s="81"/>
      <c r="K30" s="41"/>
    </row>
    <row r="31" spans="2:14" ht="38.15" customHeight="1" x14ac:dyDescent="0.35">
      <c r="B31" s="13"/>
      <c r="C31" s="6"/>
      <c r="D31" s="6"/>
      <c r="E31" s="6"/>
      <c r="F31" s="40"/>
      <c r="G31" s="51"/>
      <c r="H31" s="51"/>
      <c r="I31" s="51"/>
      <c r="J31" s="51"/>
      <c r="K31" s="41"/>
    </row>
    <row r="32" spans="2:14" s="2" customFormat="1" ht="30" customHeight="1" x14ac:dyDescent="0.35">
      <c r="B32" s="85"/>
      <c r="C32" s="85"/>
      <c r="D32" s="85"/>
      <c r="E32" s="85"/>
      <c r="F32" s="42"/>
      <c r="G32" s="85"/>
      <c r="H32" s="85"/>
      <c r="I32" s="85"/>
      <c r="J32" s="85"/>
      <c r="K32" s="39"/>
    </row>
    <row r="33" spans="2:11" ht="48" customHeight="1" x14ac:dyDescent="0.3">
      <c r="B33" s="84" t="s">
        <v>8</v>
      </c>
      <c r="C33" s="82">
        <v>2015</v>
      </c>
      <c r="D33" s="82">
        <v>2016</v>
      </c>
      <c r="E33" s="82">
        <v>2017</v>
      </c>
      <c r="F33" s="82">
        <v>2018</v>
      </c>
      <c r="G33" s="82">
        <v>2019</v>
      </c>
      <c r="H33" s="44"/>
      <c r="I33" s="44"/>
      <c r="J33" s="45"/>
      <c r="K33" s="41"/>
    </row>
    <row r="34" spans="2:11" ht="30" customHeight="1" x14ac:dyDescent="0.3">
      <c r="B34" s="80" t="s">
        <v>54</v>
      </c>
      <c r="C34" s="79">
        <f>MAX(BSE!C9:C15)</f>
        <v>26116.519531000002</v>
      </c>
      <c r="D34" s="79">
        <f>MAX(BSE!C16:C67)</f>
        <v>29077.279297000001</v>
      </c>
      <c r="E34" s="79">
        <f>MAX(BSE!C68:C119)</f>
        <v>36443.980469000002</v>
      </c>
      <c r="F34" s="79">
        <f>MAX(BSE!C120:C172)</f>
        <v>38989.648437999997</v>
      </c>
      <c r="G34" s="79">
        <f>MAX(BSE!C173:C224)</f>
        <v>42273.871094000002</v>
      </c>
      <c r="H34" s="9"/>
      <c r="I34" s="9"/>
      <c r="J34" s="9"/>
      <c r="K34" s="41"/>
    </row>
    <row r="35" spans="2:11" ht="30" customHeight="1" x14ac:dyDescent="0.3">
      <c r="B35" s="80" t="s">
        <v>53</v>
      </c>
      <c r="C35" s="79">
        <f>MIN(BSE!D9:D15)</f>
        <v>22600.390625</v>
      </c>
      <c r="D35" s="79">
        <f>MIN(BSE!D16:D67)</f>
        <v>22494.609375</v>
      </c>
      <c r="E35" s="79">
        <f>MIN(BSE!D68:D119)</f>
        <v>28419.269531000002</v>
      </c>
      <c r="F35" s="79">
        <f>MIN(BSE!D120:D172)</f>
        <v>32483.839843999998</v>
      </c>
      <c r="G35" s="79">
        <f>MIN(BSE!D173:D224)</f>
        <v>35714.160155999998</v>
      </c>
      <c r="H35" s="9"/>
      <c r="I35" s="9"/>
      <c r="J35" s="9"/>
      <c r="K35" s="41"/>
    </row>
    <row r="36" spans="2:11" ht="30" customHeight="1" x14ac:dyDescent="0.3">
      <c r="B36" s="80" t="s">
        <v>55</v>
      </c>
      <c r="C36" s="79">
        <f>AVERAGE(BSE!H9:H15)</f>
        <v>-382.92578114285789</v>
      </c>
      <c r="D36" s="79">
        <f>AVERAGE(BSE!H16:H67)</f>
        <v>46.631310115384622</v>
      </c>
      <c r="E36" s="79">
        <f>AVERAGE(BSE!H68:H119)</f>
        <v>41.373309692307885</v>
      </c>
      <c r="F36" s="79">
        <f>AVERAGE(BSE!H120:H172)</f>
        <v>-47.760207754717484</v>
      </c>
      <c r="G36" s="79">
        <f>AVERAGE(BSE!H173:H224)</f>
        <v>26.90760215384622</v>
      </c>
      <c r="H36" s="9"/>
      <c r="I36" s="9"/>
      <c r="J36" s="9"/>
      <c r="K36" s="41"/>
    </row>
    <row r="37" spans="2:11" ht="30" customHeight="1" x14ac:dyDescent="0.3">
      <c r="B37" s="80" t="s">
        <v>56</v>
      </c>
      <c r="C37" s="79">
        <f>_xlfn.STDEV.P(BSE!H9:H15)</f>
        <v>725.79442448728844</v>
      </c>
      <c r="D37" s="79">
        <f>_xlfn.STDEV.P(BSE!H16:H67)</f>
        <v>470.47811394034488</v>
      </c>
      <c r="E37" s="79">
        <f>_xlfn.STDEV.P(BSE!H68:H119)</f>
        <v>415.7902212816914</v>
      </c>
      <c r="F37" s="79">
        <f>_xlfn.STDEV.P(BSE!H120:H172)</f>
        <v>601.93859333892613</v>
      </c>
      <c r="G37" s="79">
        <f>_xlfn.STDEV.P(BSE!H173:H224)</f>
        <v>575.15291530328989</v>
      </c>
      <c r="H37" s="9"/>
      <c r="I37" s="9"/>
      <c r="J37" s="45"/>
      <c r="K37" s="41"/>
    </row>
    <row r="38" spans="2:11" ht="30" customHeight="1" x14ac:dyDescent="0.35">
      <c r="B38" s="47"/>
      <c r="C38" s="9"/>
      <c r="D38" s="9"/>
      <c r="E38" s="9"/>
      <c r="F38" s="40"/>
      <c r="G38" s="47"/>
      <c r="H38" s="9"/>
      <c r="I38" s="9"/>
      <c r="J38" s="9"/>
      <c r="K38" s="41"/>
    </row>
    <row r="39" spans="2:11" ht="30" customHeight="1" x14ac:dyDescent="0.3">
      <c r="H39" s="9"/>
      <c r="I39" s="9"/>
      <c r="J39" s="9"/>
      <c r="K39" s="41"/>
    </row>
    <row r="40" spans="2:11" ht="30" customHeight="1" x14ac:dyDescent="0.3">
      <c r="B40" s="84" t="s">
        <v>9</v>
      </c>
      <c r="C40" s="82">
        <v>2015</v>
      </c>
      <c r="D40" s="82">
        <v>2016</v>
      </c>
      <c r="E40" s="82">
        <v>2017</v>
      </c>
      <c r="F40" s="82">
        <v>2018</v>
      </c>
      <c r="G40" s="82">
        <v>2019</v>
      </c>
      <c r="H40" s="6"/>
      <c r="I40" s="6"/>
      <c r="J40" s="50"/>
      <c r="K40" s="41"/>
    </row>
    <row r="41" spans="2:11" ht="30" customHeight="1" x14ac:dyDescent="0.3">
      <c r="B41" s="80" t="s">
        <v>54</v>
      </c>
      <c r="C41" s="79">
        <f>MAX(INR!C15:C21)</f>
        <v>68.901000999999994</v>
      </c>
      <c r="D41" s="79">
        <f>MAX(INR!C22:C73)</f>
        <v>68.894997000000004</v>
      </c>
      <c r="E41" s="79">
        <f>MAX(INR!C74:C125)</f>
        <v>65.889999000000003</v>
      </c>
      <c r="F41" s="79">
        <f>MAX(INR!C126:C178)</f>
        <v>74.900002000000001</v>
      </c>
      <c r="G41" s="79">
        <f>MAX(INR!C179:C230)</f>
        <v>77.754997000000003</v>
      </c>
      <c r="H41" s="5"/>
      <c r="I41" s="5"/>
      <c r="J41" s="5"/>
      <c r="K41" s="41"/>
    </row>
    <row r="42" spans="2:11" ht="38.15" customHeight="1" x14ac:dyDescent="0.35">
      <c r="B42" s="80" t="s">
        <v>53</v>
      </c>
      <c r="C42" s="79">
        <f>MIN(INR!D15:D21)</f>
        <v>65.940002000000007</v>
      </c>
      <c r="D42" s="79">
        <f>MIN(INR!D22:D73)</f>
        <v>64.739998</v>
      </c>
      <c r="E42" s="79">
        <f>MIN(INR!D74:D125)</f>
        <v>63.209999000000003</v>
      </c>
      <c r="F42" s="79">
        <f>MIN(INR!D126:D178)</f>
        <v>64.805000000000007</v>
      </c>
      <c r="G42" s="79">
        <f>MIN(INR!D179:D230)</f>
        <v>68.202301000000006</v>
      </c>
      <c r="H42" s="81"/>
      <c r="I42" s="81"/>
      <c r="J42" s="81"/>
      <c r="K42" s="41"/>
    </row>
    <row r="43" spans="2:11" s="2" customFormat="1" ht="30" customHeight="1" x14ac:dyDescent="0.3">
      <c r="B43" s="80" t="s">
        <v>55</v>
      </c>
      <c r="C43" s="79">
        <f>AVERAGE(INR!H15:H21)</f>
        <v>-0.14557299999999884</v>
      </c>
      <c r="D43" s="79">
        <f>AVERAGE(INR!H22:H73)</f>
        <v>-5.3673057692307409E-2</v>
      </c>
      <c r="E43" s="79">
        <f>AVERAGE(INR!H74:H125)</f>
        <v>8.8400576923073869E-3</v>
      </c>
      <c r="F43" s="79">
        <f>AVERAGE(INR!H126:H178)</f>
        <v>9.914745283018829E-2</v>
      </c>
      <c r="G43" s="79">
        <f>AVERAGE(INR!H179:H230)</f>
        <v>0.19952532692307792</v>
      </c>
      <c r="H43" s="63"/>
      <c r="I43" s="63"/>
      <c r="J43" s="63"/>
      <c r="K43" s="39"/>
    </row>
    <row r="44" spans="2:11" ht="48" customHeight="1" x14ac:dyDescent="0.3">
      <c r="B44" s="80" t="s">
        <v>56</v>
      </c>
      <c r="C44" s="79">
        <f>_xlfn.STDEV.P(INR!H15:H21)</f>
        <v>0.72392072748649183</v>
      </c>
      <c r="D44" s="79">
        <f>_xlfn.STDEV.P(INR!H22:H73)</f>
        <v>0.35699664489063387</v>
      </c>
      <c r="E44" s="79">
        <f>_xlfn.STDEV.P(INR!H74:H125)</f>
        <v>0.29802906011684516</v>
      </c>
      <c r="F44" s="79">
        <f>_xlfn.STDEV.P(INR!H126:H178)</f>
        <v>0.61886765065563076</v>
      </c>
      <c r="G44" s="79">
        <f>_xlfn.STDEV.P(INR!H179:H230)</f>
        <v>0.54354988844524277</v>
      </c>
      <c r="H44" s="44"/>
      <c r="I44" s="44"/>
      <c r="J44" s="45"/>
      <c r="K44" s="41"/>
    </row>
    <row r="45" spans="2:11" ht="30" customHeight="1" x14ac:dyDescent="0.35">
      <c r="B45" s="47"/>
      <c r="C45" s="9"/>
      <c r="D45" s="9"/>
      <c r="E45" s="9"/>
      <c r="F45" s="40"/>
      <c r="G45" s="47"/>
      <c r="H45" s="9"/>
      <c r="I45" s="9"/>
      <c r="J45" s="9"/>
      <c r="K45" s="41"/>
    </row>
    <row r="46" spans="2:11" ht="30" customHeight="1" x14ac:dyDescent="0.35">
      <c r="B46" s="47"/>
      <c r="C46" s="9"/>
      <c r="D46" s="9"/>
      <c r="E46" s="9"/>
      <c r="F46" s="40"/>
      <c r="G46" s="47"/>
      <c r="H46" s="9"/>
      <c r="I46" s="9"/>
      <c r="J46" s="9"/>
      <c r="K46" s="41"/>
    </row>
    <row r="47" spans="2:11" ht="30" customHeight="1" x14ac:dyDescent="0.35">
      <c r="B47" s="47"/>
      <c r="C47" s="9"/>
      <c r="D47" s="9"/>
      <c r="E47" s="9"/>
      <c r="F47" s="40"/>
      <c r="G47" s="47"/>
      <c r="H47" s="9"/>
      <c r="I47" s="9"/>
      <c r="J47" s="9"/>
      <c r="K47" s="41"/>
    </row>
    <row r="48" spans="2:11" ht="30" customHeight="1" x14ac:dyDescent="0.35">
      <c r="B48" s="47"/>
      <c r="C48" s="9"/>
      <c r="D48" s="9"/>
      <c r="E48" s="9"/>
      <c r="F48" s="40"/>
      <c r="G48" s="47"/>
      <c r="H48" s="9"/>
      <c r="I48" s="9"/>
      <c r="J48" s="9"/>
      <c r="K48" s="41"/>
    </row>
    <row r="49" spans="2:11" ht="30" customHeight="1" x14ac:dyDescent="0.35">
      <c r="B49" s="48"/>
      <c r="C49" s="9"/>
      <c r="D49" s="9"/>
      <c r="E49" s="50"/>
      <c r="F49" s="40"/>
      <c r="G49" s="48"/>
      <c r="H49" s="6"/>
      <c r="I49" s="6"/>
      <c r="J49" s="50"/>
      <c r="K49" s="41"/>
    </row>
    <row r="50" spans="2:11" ht="38.15" customHeight="1" x14ac:dyDescent="0.35">
      <c r="B50" s="7"/>
      <c r="C50" s="8"/>
      <c r="D50" s="8"/>
      <c r="E50" s="9"/>
      <c r="F50" s="40"/>
      <c r="G50" s="94"/>
      <c r="H50" s="94"/>
      <c r="I50" s="94"/>
      <c r="J50" s="94"/>
      <c r="K50" s="41"/>
    </row>
    <row r="51" spans="2:11" s="2" customFormat="1" ht="30" customHeight="1" x14ac:dyDescent="0.35">
      <c r="B51" s="85"/>
      <c r="C51" s="85"/>
      <c r="D51" s="85"/>
      <c r="E51" s="85"/>
      <c r="F51" s="42"/>
      <c r="G51" s="85"/>
      <c r="H51" s="85"/>
      <c r="I51" s="85"/>
      <c r="J51" s="85"/>
      <c r="K51" s="39"/>
    </row>
    <row r="52" spans="2:11" ht="50.15" customHeight="1" x14ac:dyDescent="0.35">
      <c r="B52" s="52"/>
      <c r="C52" s="44"/>
      <c r="D52" s="44"/>
      <c r="E52" s="45"/>
      <c r="F52" s="40"/>
      <c r="G52" s="46"/>
      <c r="H52" s="44"/>
      <c r="I52" s="44"/>
      <c r="J52" s="45"/>
      <c r="K52" s="41"/>
    </row>
    <row r="53" spans="2:11" ht="30" customHeight="1" x14ac:dyDescent="0.35">
      <c r="B53" s="47"/>
      <c r="C53" s="9"/>
      <c r="D53" s="9"/>
      <c r="E53" s="9"/>
      <c r="F53" s="40"/>
      <c r="G53" s="47"/>
      <c r="H53" s="9"/>
      <c r="I53" s="9"/>
      <c r="J53" s="9"/>
      <c r="K53" s="41"/>
    </row>
    <row r="54" spans="2:11" ht="30" customHeight="1" x14ac:dyDescent="0.35">
      <c r="B54" s="47"/>
      <c r="C54" s="9"/>
      <c r="D54" s="9"/>
      <c r="E54" s="9"/>
      <c r="F54" s="40"/>
      <c r="G54" s="47"/>
      <c r="H54" s="9"/>
      <c r="I54" s="9"/>
      <c r="J54" s="9"/>
      <c r="K54" s="41"/>
    </row>
    <row r="55" spans="2:11" ht="30" customHeight="1" x14ac:dyDescent="0.35">
      <c r="B55" s="47"/>
      <c r="C55" s="9"/>
      <c r="D55" s="9"/>
      <c r="E55" s="9"/>
      <c r="F55" s="40"/>
      <c r="G55" s="47"/>
      <c r="H55" s="9"/>
      <c r="I55" s="9"/>
      <c r="J55" s="9"/>
      <c r="K55" s="41"/>
    </row>
    <row r="56" spans="2:11" ht="30" customHeight="1" x14ac:dyDescent="0.35">
      <c r="B56" s="48"/>
      <c r="C56" s="9"/>
      <c r="D56" s="9"/>
      <c r="E56" s="50"/>
      <c r="F56" s="40"/>
      <c r="G56" s="48"/>
      <c r="H56" s="6"/>
      <c r="I56" s="6"/>
      <c r="J56" s="50"/>
      <c r="K56" s="41"/>
    </row>
    <row r="57" spans="2:11" ht="38.15" customHeight="1" x14ac:dyDescent="0.35">
      <c r="B57" s="23"/>
      <c r="C57" s="5"/>
      <c r="D57" s="5"/>
      <c r="E57" s="5"/>
      <c r="F57" s="40"/>
      <c r="G57" s="10"/>
      <c r="H57" s="4"/>
      <c r="I57" s="4"/>
      <c r="J57" s="4"/>
      <c r="K57" s="41"/>
    </row>
    <row r="58" spans="2:11" s="2" customFormat="1" ht="30" customHeight="1" x14ac:dyDescent="0.35">
      <c r="B58" s="85"/>
      <c r="C58" s="85"/>
      <c r="D58" s="85"/>
      <c r="E58" s="85"/>
      <c r="F58" s="42"/>
      <c r="G58" s="85"/>
      <c r="H58" s="85"/>
      <c r="I58" s="85"/>
      <c r="J58" s="85"/>
      <c r="K58" s="39"/>
    </row>
    <row r="59" spans="2:11" ht="48" customHeight="1" x14ac:dyDescent="0.35">
      <c r="B59" s="53"/>
      <c r="C59" s="44"/>
      <c r="D59" s="44"/>
      <c r="E59" s="45"/>
      <c r="F59" s="40"/>
      <c r="G59" s="43"/>
      <c r="H59" s="44"/>
      <c r="I59" s="44"/>
      <c r="J59" s="45"/>
      <c r="K59" s="41"/>
    </row>
    <row r="60" spans="2:11" ht="30" customHeight="1" x14ac:dyDescent="0.35">
      <c r="B60" s="47"/>
      <c r="C60" s="9"/>
      <c r="D60" s="9"/>
      <c r="E60" s="9"/>
      <c r="F60" s="40"/>
      <c r="G60" s="47"/>
      <c r="H60" s="9"/>
      <c r="I60" s="9"/>
      <c r="J60" s="9"/>
      <c r="K60" s="41"/>
    </row>
    <row r="61" spans="2:11" ht="30" customHeight="1" x14ac:dyDescent="0.35">
      <c r="B61" s="47"/>
      <c r="C61" s="9"/>
      <c r="D61" s="9"/>
      <c r="E61" s="9"/>
      <c r="F61" s="40"/>
      <c r="G61" s="47"/>
      <c r="H61" s="9"/>
      <c r="I61" s="9"/>
      <c r="J61" s="9"/>
      <c r="K61" s="41"/>
    </row>
    <row r="62" spans="2:11" ht="30" customHeight="1" x14ac:dyDescent="0.35">
      <c r="B62" s="47"/>
      <c r="C62" s="9"/>
      <c r="D62" s="9"/>
      <c r="E62" s="9"/>
      <c r="F62" s="40"/>
      <c r="G62" s="47"/>
      <c r="H62" s="9"/>
      <c r="I62" s="9"/>
      <c r="J62" s="9"/>
      <c r="K62" s="41"/>
    </row>
    <row r="63" spans="2:11" ht="30" customHeight="1" x14ac:dyDescent="0.35">
      <c r="B63" s="47"/>
      <c r="C63" s="9"/>
      <c r="D63" s="9"/>
      <c r="E63" s="9"/>
      <c r="F63" s="40"/>
      <c r="G63" s="48"/>
      <c r="H63" s="9"/>
      <c r="I63" s="9"/>
      <c r="J63" s="50"/>
      <c r="K63" s="41"/>
    </row>
    <row r="64" spans="2:11" ht="30" customHeight="1" x14ac:dyDescent="0.35">
      <c r="B64" s="47"/>
      <c r="C64" s="9"/>
      <c r="D64" s="9"/>
      <c r="E64" s="9"/>
      <c r="F64" s="40"/>
      <c r="G64" s="13"/>
      <c r="H64" s="4"/>
      <c r="I64" s="4"/>
      <c r="J64" s="6"/>
      <c r="K64" s="41"/>
    </row>
    <row r="65" spans="2:11" ht="30" customHeight="1" x14ac:dyDescent="0.35">
      <c r="B65" s="48"/>
      <c r="C65" s="54"/>
      <c r="D65" s="54"/>
      <c r="E65" s="54"/>
      <c r="F65" s="40"/>
      <c r="G65" s="13"/>
      <c r="H65" s="4"/>
      <c r="I65" s="4"/>
      <c r="J65" s="6"/>
      <c r="K65" s="41"/>
    </row>
    <row r="66" spans="2:11" ht="38.15" customHeight="1" x14ac:dyDescent="0.35">
      <c r="B66" s="11"/>
      <c r="C66" s="12"/>
      <c r="D66" s="12"/>
      <c r="E66" s="12"/>
      <c r="F66" s="40"/>
      <c r="G66" s="10"/>
      <c r="H66" s="4"/>
      <c r="I66" s="4"/>
      <c r="J66" s="4"/>
      <c r="K66" s="41"/>
    </row>
    <row r="67" spans="2:11" s="2" customFormat="1" ht="30" customHeight="1" x14ac:dyDescent="0.35">
      <c r="B67" s="86"/>
      <c r="C67" s="86"/>
      <c r="D67" s="86"/>
      <c r="E67" s="86"/>
      <c r="F67" s="42"/>
      <c r="G67" s="85"/>
      <c r="H67" s="85"/>
      <c r="I67" s="85"/>
      <c r="J67" s="85"/>
      <c r="K67" s="39"/>
    </row>
    <row r="68" spans="2:11" ht="48" customHeight="1" x14ac:dyDescent="0.35">
      <c r="B68" s="46"/>
      <c r="C68" s="44"/>
      <c r="D68" s="44"/>
      <c r="E68" s="45"/>
      <c r="F68" s="40"/>
      <c r="G68" s="55"/>
      <c r="H68" s="44"/>
      <c r="I68" s="44"/>
      <c r="J68" s="45"/>
      <c r="K68" s="41"/>
    </row>
    <row r="69" spans="2:11" ht="30" customHeight="1" x14ac:dyDescent="0.35">
      <c r="B69" s="47"/>
      <c r="C69" s="9"/>
      <c r="D69" s="9"/>
      <c r="E69" s="9"/>
      <c r="F69" s="40"/>
      <c r="G69" s="47"/>
      <c r="H69" s="9"/>
      <c r="I69" s="9"/>
      <c r="J69" s="9"/>
      <c r="K69" s="41"/>
    </row>
    <row r="70" spans="2:11" ht="30" customHeight="1" x14ac:dyDescent="0.35">
      <c r="B70" s="47"/>
      <c r="C70" s="9"/>
      <c r="D70" s="9"/>
      <c r="E70" s="9"/>
      <c r="F70" s="40"/>
      <c r="G70" s="47"/>
      <c r="H70" s="9"/>
      <c r="I70" s="9"/>
      <c r="J70" s="9"/>
      <c r="K70" s="41"/>
    </row>
    <row r="71" spans="2:11" ht="30" customHeight="1" x14ac:dyDescent="0.35">
      <c r="B71" s="47"/>
      <c r="C71" s="9"/>
      <c r="D71" s="9"/>
      <c r="E71" s="9"/>
      <c r="F71" s="40"/>
      <c r="G71" s="47"/>
      <c r="H71" s="9"/>
      <c r="I71" s="9"/>
      <c r="J71" s="9"/>
      <c r="K71" s="41"/>
    </row>
    <row r="72" spans="2:11" ht="30" customHeight="1" x14ac:dyDescent="0.35">
      <c r="B72" s="47"/>
      <c r="C72" s="9"/>
      <c r="D72" s="9"/>
      <c r="E72" s="9"/>
      <c r="F72" s="40"/>
      <c r="G72" s="47"/>
      <c r="H72" s="9"/>
      <c r="I72" s="9"/>
      <c r="J72" s="9"/>
      <c r="K72" s="41"/>
    </row>
    <row r="73" spans="2:11" ht="30" customHeight="1" x14ac:dyDescent="0.35">
      <c r="B73" s="47"/>
      <c r="C73" s="9"/>
      <c r="D73" s="9"/>
      <c r="E73" s="9"/>
      <c r="F73" s="40"/>
      <c r="G73" s="48"/>
      <c r="H73" s="9"/>
      <c r="I73" s="9"/>
      <c r="J73" s="50"/>
      <c r="K73" s="41"/>
    </row>
    <row r="74" spans="2:11" ht="30" customHeight="1" x14ac:dyDescent="0.35">
      <c r="B74" s="47"/>
      <c r="C74" s="9"/>
      <c r="D74" s="9"/>
      <c r="E74" s="9"/>
      <c r="F74" s="40"/>
      <c r="G74" s="94"/>
      <c r="H74" s="94"/>
      <c r="I74" s="94"/>
      <c r="J74" s="94"/>
      <c r="K74" s="41"/>
    </row>
    <row r="75" spans="2:11" ht="30" customHeight="1" x14ac:dyDescent="0.35">
      <c r="B75" s="47"/>
      <c r="C75" s="9"/>
      <c r="D75" s="9"/>
      <c r="E75" s="9"/>
      <c r="F75" s="40"/>
      <c r="G75" s="51"/>
      <c r="H75" s="51"/>
      <c r="I75" s="51"/>
      <c r="J75" s="51"/>
      <c r="K75" s="41"/>
    </row>
    <row r="76" spans="2:11" ht="30" customHeight="1" x14ac:dyDescent="0.35">
      <c r="B76" s="48"/>
      <c r="C76" s="9"/>
      <c r="D76" s="9"/>
      <c r="E76" s="50"/>
      <c r="F76" s="40"/>
      <c r="G76" s="51"/>
      <c r="H76" s="51"/>
      <c r="I76" s="51"/>
      <c r="J76" s="51"/>
      <c r="K76" s="41"/>
    </row>
    <row r="77" spans="2:11" ht="30" customHeight="1" x14ac:dyDescent="0.35">
      <c r="B77" s="93"/>
      <c r="C77" s="93"/>
      <c r="D77" s="93"/>
      <c r="E77" s="93"/>
      <c r="F77" s="40"/>
      <c r="G77" s="87"/>
      <c r="H77" s="87"/>
      <c r="I77" s="87"/>
      <c r="J77" s="89"/>
      <c r="K77" s="41"/>
    </row>
    <row r="78" spans="2:11" ht="30" customHeight="1" x14ac:dyDescent="0.35">
      <c r="B78" s="41"/>
      <c r="C78" s="41"/>
      <c r="D78" s="41"/>
      <c r="E78" s="41"/>
      <c r="F78" s="40"/>
      <c r="G78" s="87"/>
      <c r="H78" s="87"/>
      <c r="I78" s="87"/>
      <c r="J78" s="89"/>
      <c r="K78" s="41"/>
    </row>
    <row r="79" spans="2:11" ht="30" customHeight="1" x14ac:dyDescent="0.35">
      <c r="B79" s="41"/>
      <c r="C79" s="41"/>
      <c r="D79" s="41"/>
      <c r="E79" s="41"/>
      <c r="F79" s="40"/>
      <c r="G79" s="87"/>
      <c r="H79" s="87"/>
      <c r="I79" s="87"/>
      <c r="J79" s="89"/>
      <c r="K79" s="41"/>
    </row>
    <row r="80" spans="2:11" ht="30" customHeight="1" x14ac:dyDescent="0.35">
      <c r="B80" s="41"/>
      <c r="C80" s="41"/>
      <c r="D80" s="41"/>
      <c r="E80" s="41"/>
      <c r="F80" s="40"/>
      <c r="G80" s="87"/>
      <c r="H80" s="87"/>
      <c r="I80" s="87"/>
      <c r="J80" s="89"/>
      <c r="K80" s="41"/>
    </row>
    <row r="81" spans="2:11" ht="25" customHeight="1" x14ac:dyDescent="0.35">
      <c r="B81" s="41"/>
      <c r="C81" s="41"/>
      <c r="D81" s="41"/>
      <c r="E81" s="41"/>
      <c r="F81" s="40"/>
      <c r="G81" s="87"/>
      <c r="H81" s="87"/>
      <c r="I81" s="87"/>
      <c r="J81" s="88"/>
      <c r="K81" s="41"/>
    </row>
    <row r="82" spans="2:11" ht="25" customHeight="1" x14ac:dyDescent="0.35">
      <c r="B82" s="41"/>
      <c r="C82" s="41"/>
      <c r="D82" s="41"/>
      <c r="E82" s="41"/>
      <c r="F82" s="40"/>
      <c r="G82" s="87"/>
      <c r="H82" s="87"/>
      <c r="I82" s="87"/>
      <c r="J82" s="88"/>
      <c r="K82" s="41"/>
    </row>
    <row r="83" spans="2:11" ht="25" customHeight="1" x14ac:dyDescent="0.35">
      <c r="B83" s="41"/>
      <c r="C83" s="41"/>
      <c r="D83" s="41"/>
      <c r="E83" s="41"/>
      <c r="F83" s="40"/>
      <c r="G83" s="41"/>
      <c r="H83" s="41"/>
      <c r="I83" s="41"/>
      <c r="J83" s="41"/>
      <c r="K83" s="41"/>
    </row>
    <row r="84" spans="2:11" ht="25" customHeight="1" x14ac:dyDescent="0.35">
      <c r="B84" s="41"/>
      <c r="C84" s="41"/>
      <c r="D84" s="41"/>
      <c r="E84" s="41"/>
      <c r="F84" s="40"/>
      <c r="G84" s="41"/>
      <c r="H84" s="41"/>
      <c r="I84" s="41"/>
      <c r="J84" s="41"/>
      <c r="K84" s="41"/>
    </row>
    <row r="85" spans="2:11" ht="25" customHeight="1" x14ac:dyDescent="0.35">
      <c r="F85" s="3"/>
    </row>
  </sheetData>
  <mergeCells count="24">
    <mergeCell ref="B13:C13"/>
    <mergeCell ref="B1:H1"/>
    <mergeCell ref="G77:I78"/>
    <mergeCell ref="E6:G8"/>
    <mergeCell ref="E10:G13"/>
    <mergeCell ref="H3:H4"/>
    <mergeCell ref="H6:H8"/>
    <mergeCell ref="H10:H13"/>
    <mergeCell ref="B32:E32"/>
    <mergeCell ref="G32:J32"/>
    <mergeCell ref="B77:E77"/>
    <mergeCell ref="G74:J74"/>
    <mergeCell ref="G50:J50"/>
    <mergeCell ref="B51:E51"/>
    <mergeCell ref="G51:J51"/>
    <mergeCell ref="B58:E58"/>
    <mergeCell ref="G58:J58"/>
    <mergeCell ref="B67:E67"/>
    <mergeCell ref="G67:J67"/>
    <mergeCell ref="G81:I82"/>
    <mergeCell ref="J81:J82"/>
    <mergeCell ref="J77:J78"/>
    <mergeCell ref="J79:J80"/>
    <mergeCell ref="G79:I80"/>
  </mergeCells>
  <phoneticPr fontId="27" type="noConversion"/>
  <printOptions horizontalCentered="1"/>
  <pageMargins left="0.4" right="0.4" top="0.4" bottom="0.4" header="0.3" footer="0.5"/>
  <pageSetup scale="54" fitToHeight="0" orientation="portrait" r:id="rId1"/>
  <headerFooter differentFirst="1">
    <oddFooter>Page &amp;P of &amp;N</oddFooter>
  </headerFooter>
  <ignoredErrors>
    <ignoredError sqref="C27" formulaRange="1"/>
  </ignoredErrors>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499984740745262"/>
  </sheetPr>
  <dimension ref="A1"/>
  <sheetViews>
    <sheetView showGridLines="0" zoomScale="85" zoomScaleNormal="85" workbookViewId="0"/>
  </sheetViews>
  <sheetFormatPr defaultRowHeight="13"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sheetPr>
  <dimension ref="A1"/>
  <sheetViews>
    <sheetView showGridLines="0" zoomScaleNormal="100" workbookViewId="0"/>
  </sheetViews>
  <sheetFormatPr defaultColWidth="8.8984375" defaultRowHeight="13" x14ac:dyDescent="0.3"/>
  <cols>
    <col min="1" max="16384" width="8.8984375" style="77"/>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79998168889431442"/>
  </sheetPr>
  <dimension ref="A1:C785"/>
  <sheetViews>
    <sheetView workbookViewId="0">
      <selection activeCell="D13" sqref="D13"/>
    </sheetView>
  </sheetViews>
  <sheetFormatPr defaultRowHeight="13" x14ac:dyDescent="0.3"/>
  <cols>
    <col min="1" max="1" width="10.09765625" bestFit="1" customWidth="1"/>
  </cols>
  <sheetData>
    <row r="1" spans="1:3" x14ac:dyDescent="0.3">
      <c r="A1" t="s">
        <v>45</v>
      </c>
      <c r="B1" t="s">
        <v>46</v>
      </c>
      <c r="C1" t="s">
        <v>47</v>
      </c>
    </row>
    <row r="2" spans="1:3" x14ac:dyDescent="0.3">
      <c r="A2" s="69">
        <v>42324</v>
      </c>
      <c r="B2" s="66">
        <v>7856.5498049999997</v>
      </c>
      <c r="C2" t="s">
        <v>7</v>
      </c>
    </row>
    <row r="3" spans="1:3" x14ac:dyDescent="0.3">
      <c r="A3" s="70">
        <v>42331</v>
      </c>
      <c r="B3" s="67">
        <v>7942.7001950000003</v>
      </c>
      <c r="C3" t="s">
        <v>7</v>
      </c>
    </row>
    <row r="4" spans="1:3" x14ac:dyDescent="0.3">
      <c r="A4" s="69">
        <v>42338</v>
      </c>
      <c r="B4" s="66">
        <v>7781.8999020000001</v>
      </c>
      <c r="C4" t="s">
        <v>7</v>
      </c>
    </row>
    <row r="5" spans="1:3" x14ac:dyDescent="0.3">
      <c r="A5" s="70">
        <v>42345</v>
      </c>
      <c r="B5" s="67">
        <v>7610.4501950000003</v>
      </c>
      <c r="C5" t="s">
        <v>7</v>
      </c>
    </row>
    <row r="6" spans="1:3" x14ac:dyDescent="0.3">
      <c r="A6" s="69">
        <v>42352</v>
      </c>
      <c r="B6" s="66">
        <v>7761.9501950000003</v>
      </c>
      <c r="C6" t="s">
        <v>7</v>
      </c>
    </row>
    <row r="7" spans="1:3" x14ac:dyDescent="0.3">
      <c r="A7" s="70">
        <v>42359</v>
      </c>
      <c r="B7" s="67">
        <v>7861.0498049999997</v>
      </c>
      <c r="C7" t="s">
        <v>7</v>
      </c>
    </row>
    <row r="8" spans="1:3" x14ac:dyDescent="0.3">
      <c r="A8" s="69">
        <v>42366</v>
      </c>
      <c r="B8" s="66">
        <v>7946.3500979999999</v>
      </c>
      <c r="C8" t="s">
        <v>7</v>
      </c>
    </row>
    <row r="9" spans="1:3" x14ac:dyDescent="0.3">
      <c r="A9" s="70">
        <v>42373</v>
      </c>
      <c r="B9" s="67">
        <v>7601.3500979999999</v>
      </c>
      <c r="C9" t="s">
        <v>7</v>
      </c>
    </row>
    <row r="10" spans="1:3" x14ac:dyDescent="0.3">
      <c r="A10" s="69">
        <v>42380</v>
      </c>
      <c r="B10" s="66">
        <v>7437.7998049999997</v>
      </c>
      <c r="C10" t="s">
        <v>7</v>
      </c>
    </row>
    <row r="11" spans="1:3" x14ac:dyDescent="0.3">
      <c r="A11" s="70">
        <v>42387</v>
      </c>
      <c r="B11" s="67">
        <v>7422.4501950000003</v>
      </c>
      <c r="C11" t="s">
        <v>7</v>
      </c>
    </row>
    <row r="12" spans="1:3" x14ac:dyDescent="0.3">
      <c r="A12" s="69">
        <v>42394</v>
      </c>
      <c r="B12" s="66">
        <v>7563.5498049999997</v>
      </c>
      <c r="C12" t="s">
        <v>7</v>
      </c>
    </row>
    <row r="13" spans="1:3" x14ac:dyDescent="0.3">
      <c r="A13" s="70">
        <v>42401</v>
      </c>
      <c r="B13" s="67">
        <v>7489.1000979999999</v>
      </c>
      <c r="C13" t="s">
        <v>7</v>
      </c>
    </row>
    <row r="14" spans="1:3" x14ac:dyDescent="0.3">
      <c r="A14" s="69">
        <v>42408</v>
      </c>
      <c r="B14" s="66">
        <v>6980.9501950000003</v>
      </c>
      <c r="C14" t="s">
        <v>7</v>
      </c>
    </row>
    <row r="15" spans="1:3" x14ac:dyDescent="0.3">
      <c r="A15" s="70">
        <v>42415</v>
      </c>
      <c r="B15" s="67">
        <v>7210.75</v>
      </c>
      <c r="C15" t="s">
        <v>7</v>
      </c>
    </row>
    <row r="16" spans="1:3" x14ac:dyDescent="0.3">
      <c r="A16" s="69">
        <v>42422</v>
      </c>
      <c r="B16" s="66">
        <v>7029.75</v>
      </c>
      <c r="C16" t="s">
        <v>7</v>
      </c>
    </row>
    <row r="17" spans="1:3" x14ac:dyDescent="0.3">
      <c r="A17" s="70">
        <v>42429</v>
      </c>
      <c r="B17" s="67">
        <v>7485.3500979999999</v>
      </c>
      <c r="C17" t="s">
        <v>7</v>
      </c>
    </row>
    <row r="18" spans="1:3" x14ac:dyDescent="0.3">
      <c r="A18" s="69">
        <v>42436</v>
      </c>
      <c r="B18" s="66">
        <v>7510.2001950000003</v>
      </c>
      <c r="C18" t="s">
        <v>7</v>
      </c>
    </row>
    <row r="19" spans="1:3" x14ac:dyDescent="0.3">
      <c r="A19" s="70">
        <v>42443</v>
      </c>
      <c r="B19" s="67">
        <v>7604.3500979999999</v>
      </c>
      <c r="C19" t="s">
        <v>7</v>
      </c>
    </row>
    <row r="20" spans="1:3" x14ac:dyDescent="0.3">
      <c r="A20" s="69">
        <v>42450</v>
      </c>
      <c r="B20" s="66">
        <v>7716.5</v>
      </c>
      <c r="C20" t="s">
        <v>7</v>
      </c>
    </row>
    <row r="21" spans="1:3" x14ac:dyDescent="0.3">
      <c r="A21" s="70">
        <v>42457</v>
      </c>
      <c r="B21" s="67">
        <v>7713.0498049999997</v>
      </c>
      <c r="C21" t="s">
        <v>7</v>
      </c>
    </row>
    <row r="22" spans="1:3" x14ac:dyDescent="0.3">
      <c r="A22" s="69">
        <v>42464</v>
      </c>
      <c r="B22" s="66">
        <v>7555.2001950000003</v>
      </c>
      <c r="C22" t="s">
        <v>7</v>
      </c>
    </row>
    <row r="23" spans="1:3" x14ac:dyDescent="0.3">
      <c r="A23" s="70">
        <v>42471</v>
      </c>
      <c r="B23" s="67">
        <v>7850.4501950000003</v>
      </c>
      <c r="C23" t="s">
        <v>7</v>
      </c>
    </row>
    <row r="24" spans="1:3" x14ac:dyDescent="0.3">
      <c r="A24" s="69">
        <v>42478</v>
      </c>
      <c r="B24" s="66">
        <v>7899.2998049999997</v>
      </c>
      <c r="C24" t="s">
        <v>7</v>
      </c>
    </row>
    <row r="25" spans="1:3" x14ac:dyDescent="0.3">
      <c r="A25" s="70">
        <v>42485</v>
      </c>
      <c r="B25" s="67">
        <v>7849.7998049999997</v>
      </c>
      <c r="C25" t="s">
        <v>7</v>
      </c>
    </row>
    <row r="26" spans="1:3" x14ac:dyDescent="0.3">
      <c r="A26" s="69">
        <v>42492</v>
      </c>
      <c r="B26" s="66">
        <v>7733.4501950000003</v>
      </c>
      <c r="C26" t="s">
        <v>7</v>
      </c>
    </row>
    <row r="27" spans="1:3" x14ac:dyDescent="0.3">
      <c r="A27" s="70">
        <v>42499</v>
      </c>
      <c r="B27" s="67">
        <v>7814.8999020000001</v>
      </c>
      <c r="C27" t="s">
        <v>7</v>
      </c>
    </row>
    <row r="28" spans="1:3" x14ac:dyDescent="0.3">
      <c r="A28" s="69">
        <v>42506</v>
      </c>
      <c r="B28" s="66">
        <v>7749.7001950000003</v>
      </c>
      <c r="C28" t="s">
        <v>7</v>
      </c>
    </row>
    <row r="29" spans="1:3" x14ac:dyDescent="0.3">
      <c r="A29" s="70">
        <v>42513</v>
      </c>
      <c r="B29" s="67">
        <v>8156.6499020000001</v>
      </c>
      <c r="C29" t="s">
        <v>7</v>
      </c>
    </row>
    <row r="30" spans="1:3" x14ac:dyDescent="0.3">
      <c r="A30" s="69">
        <v>42520</v>
      </c>
      <c r="B30" s="66">
        <v>8220.7998050000006</v>
      </c>
      <c r="C30" t="s">
        <v>7</v>
      </c>
    </row>
    <row r="31" spans="1:3" x14ac:dyDescent="0.3">
      <c r="A31" s="70">
        <v>42527</v>
      </c>
      <c r="B31" s="67">
        <v>8170.0498049999997</v>
      </c>
      <c r="C31" t="s">
        <v>7</v>
      </c>
    </row>
    <row r="32" spans="1:3" x14ac:dyDescent="0.3">
      <c r="A32" s="69">
        <v>42534</v>
      </c>
      <c r="B32" s="66">
        <v>8170.2001950000003</v>
      </c>
      <c r="C32" t="s">
        <v>7</v>
      </c>
    </row>
    <row r="33" spans="1:3" x14ac:dyDescent="0.3">
      <c r="A33" s="70">
        <v>42541</v>
      </c>
      <c r="B33" s="67">
        <v>8088.6000979999999</v>
      </c>
      <c r="C33" t="s">
        <v>7</v>
      </c>
    </row>
    <row r="34" spans="1:3" x14ac:dyDescent="0.3">
      <c r="A34" s="69">
        <v>42548</v>
      </c>
      <c r="B34" s="66">
        <v>8328.3496090000008</v>
      </c>
      <c r="C34" t="s">
        <v>7</v>
      </c>
    </row>
    <row r="35" spans="1:3" x14ac:dyDescent="0.3">
      <c r="A35" s="70">
        <v>42555</v>
      </c>
      <c r="B35" s="67">
        <v>8323.2001949999994</v>
      </c>
      <c r="C35" t="s">
        <v>7</v>
      </c>
    </row>
    <row r="36" spans="1:3" x14ac:dyDescent="0.3">
      <c r="A36" s="69">
        <v>42562</v>
      </c>
      <c r="B36" s="66">
        <v>8541.4003909999992</v>
      </c>
      <c r="C36" t="s">
        <v>7</v>
      </c>
    </row>
    <row r="37" spans="1:3" x14ac:dyDescent="0.3">
      <c r="A37" s="70">
        <v>42569</v>
      </c>
      <c r="B37" s="67">
        <v>8541.2001949999994</v>
      </c>
      <c r="C37" t="s">
        <v>7</v>
      </c>
    </row>
    <row r="38" spans="1:3" x14ac:dyDescent="0.3">
      <c r="A38" s="69">
        <v>42576</v>
      </c>
      <c r="B38" s="66">
        <v>8638.5</v>
      </c>
      <c r="C38" t="s">
        <v>7</v>
      </c>
    </row>
    <row r="39" spans="1:3" x14ac:dyDescent="0.3">
      <c r="A39" s="70">
        <v>42583</v>
      </c>
      <c r="B39" s="67">
        <v>8683.1503909999992</v>
      </c>
      <c r="C39" t="s">
        <v>7</v>
      </c>
    </row>
    <row r="40" spans="1:3" x14ac:dyDescent="0.3">
      <c r="A40" s="69">
        <v>42590</v>
      </c>
      <c r="B40" s="66">
        <v>8592.1503909999992</v>
      </c>
      <c r="C40" t="s">
        <v>7</v>
      </c>
    </row>
    <row r="41" spans="1:3" x14ac:dyDescent="0.3">
      <c r="A41" s="70">
        <v>42597</v>
      </c>
      <c r="B41" s="67">
        <v>8666.9003909999992</v>
      </c>
      <c r="C41" t="s">
        <v>7</v>
      </c>
    </row>
    <row r="42" spans="1:3" x14ac:dyDescent="0.3">
      <c r="A42" s="69">
        <v>42604</v>
      </c>
      <c r="B42" s="66">
        <v>8572.5498050000006</v>
      </c>
      <c r="C42" t="s">
        <v>7</v>
      </c>
    </row>
    <row r="43" spans="1:3" x14ac:dyDescent="0.3">
      <c r="A43" s="70">
        <v>42611</v>
      </c>
      <c r="B43" s="67">
        <v>8809.6503909999992</v>
      </c>
      <c r="C43" t="s">
        <v>7</v>
      </c>
    </row>
    <row r="44" spans="1:3" x14ac:dyDescent="0.3">
      <c r="A44" s="69">
        <v>42618</v>
      </c>
      <c r="B44" s="66">
        <v>8866.7001949999994</v>
      </c>
      <c r="C44" t="s">
        <v>7</v>
      </c>
    </row>
    <row r="45" spans="1:3" x14ac:dyDescent="0.3">
      <c r="A45" s="70">
        <v>42625</v>
      </c>
      <c r="B45" s="67">
        <v>8779.8496090000008</v>
      </c>
      <c r="C45" t="s">
        <v>7</v>
      </c>
    </row>
    <row r="46" spans="1:3" x14ac:dyDescent="0.3">
      <c r="A46" s="69">
        <v>42632</v>
      </c>
      <c r="B46" s="66">
        <v>8831.5498050000006</v>
      </c>
      <c r="C46" t="s">
        <v>7</v>
      </c>
    </row>
    <row r="47" spans="1:3" x14ac:dyDescent="0.3">
      <c r="A47" s="70">
        <v>42639</v>
      </c>
      <c r="B47" s="67">
        <v>8611.1503909999992</v>
      </c>
      <c r="C47" t="s">
        <v>7</v>
      </c>
    </row>
    <row r="48" spans="1:3" x14ac:dyDescent="0.3">
      <c r="A48" s="69">
        <v>42646</v>
      </c>
      <c r="B48" s="66">
        <v>8697.5996090000008</v>
      </c>
      <c r="C48" t="s">
        <v>7</v>
      </c>
    </row>
    <row r="49" spans="1:3" x14ac:dyDescent="0.3">
      <c r="A49" s="70">
        <v>42653</v>
      </c>
      <c r="B49" s="67">
        <v>8583.4003909999992</v>
      </c>
      <c r="C49" t="s">
        <v>7</v>
      </c>
    </row>
    <row r="50" spans="1:3" x14ac:dyDescent="0.3">
      <c r="A50" s="69">
        <v>42660</v>
      </c>
      <c r="B50" s="66">
        <v>8693.0498050000006</v>
      </c>
      <c r="C50" t="s">
        <v>7</v>
      </c>
    </row>
    <row r="51" spans="1:3" x14ac:dyDescent="0.3">
      <c r="A51" s="70">
        <v>42667</v>
      </c>
      <c r="B51" s="67">
        <v>8638</v>
      </c>
      <c r="C51" t="s">
        <v>7</v>
      </c>
    </row>
    <row r="52" spans="1:3" x14ac:dyDescent="0.3">
      <c r="A52" s="69">
        <v>42674</v>
      </c>
      <c r="B52" s="66">
        <v>8433.75</v>
      </c>
      <c r="C52" t="s">
        <v>7</v>
      </c>
    </row>
    <row r="53" spans="1:3" x14ac:dyDescent="0.3">
      <c r="A53" s="70">
        <v>42681</v>
      </c>
      <c r="B53" s="67">
        <v>8296.2998050000006</v>
      </c>
      <c r="C53" t="s">
        <v>7</v>
      </c>
    </row>
    <row r="54" spans="1:3" x14ac:dyDescent="0.3">
      <c r="A54" s="69">
        <v>42688</v>
      </c>
      <c r="B54" s="66">
        <v>8074.1000979999999</v>
      </c>
      <c r="C54" t="s">
        <v>7</v>
      </c>
    </row>
    <row r="55" spans="1:3" x14ac:dyDescent="0.3">
      <c r="A55" s="70">
        <v>42695</v>
      </c>
      <c r="B55" s="67">
        <v>8114.2998049999997</v>
      </c>
      <c r="C55" t="s">
        <v>7</v>
      </c>
    </row>
    <row r="56" spans="1:3" x14ac:dyDescent="0.3">
      <c r="A56" s="69">
        <v>42702</v>
      </c>
      <c r="B56" s="66">
        <v>8086.7998049999997</v>
      </c>
      <c r="C56" t="s">
        <v>7</v>
      </c>
    </row>
    <row r="57" spans="1:3" x14ac:dyDescent="0.3">
      <c r="A57" s="70">
        <v>42709</v>
      </c>
      <c r="B57" s="67">
        <v>8261.75</v>
      </c>
      <c r="C57" t="s">
        <v>7</v>
      </c>
    </row>
    <row r="58" spans="1:3" x14ac:dyDescent="0.3">
      <c r="A58" s="69">
        <v>42716</v>
      </c>
      <c r="B58" s="66">
        <v>8139.4501950000003</v>
      </c>
      <c r="C58" t="s">
        <v>7</v>
      </c>
    </row>
    <row r="59" spans="1:3" x14ac:dyDescent="0.3">
      <c r="A59" s="70">
        <v>42723</v>
      </c>
      <c r="B59" s="67">
        <v>7985.75</v>
      </c>
      <c r="C59" t="s">
        <v>7</v>
      </c>
    </row>
    <row r="60" spans="1:3" x14ac:dyDescent="0.3">
      <c r="A60" s="69">
        <v>42730</v>
      </c>
      <c r="B60" s="66">
        <v>8185.7998049999997</v>
      </c>
      <c r="C60" t="s">
        <v>7</v>
      </c>
    </row>
    <row r="61" spans="1:3" x14ac:dyDescent="0.3">
      <c r="A61" s="70">
        <v>42737</v>
      </c>
      <c r="B61" s="67">
        <v>8243.7998050000006</v>
      </c>
      <c r="C61" t="s">
        <v>7</v>
      </c>
    </row>
    <row r="62" spans="1:3" x14ac:dyDescent="0.3">
      <c r="A62" s="69">
        <v>42744</v>
      </c>
      <c r="B62" s="66">
        <v>8400.3496090000008</v>
      </c>
      <c r="C62" t="s">
        <v>7</v>
      </c>
    </row>
    <row r="63" spans="1:3" x14ac:dyDescent="0.3">
      <c r="A63" s="70">
        <v>42751</v>
      </c>
      <c r="B63" s="67">
        <v>8349.3496090000008</v>
      </c>
      <c r="C63" t="s">
        <v>7</v>
      </c>
    </row>
    <row r="64" spans="1:3" x14ac:dyDescent="0.3">
      <c r="A64" s="69">
        <v>42758</v>
      </c>
      <c r="B64" s="66">
        <v>8641.25</v>
      </c>
      <c r="C64" t="s">
        <v>7</v>
      </c>
    </row>
    <row r="65" spans="1:3" x14ac:dyDescent="0.3">
      <c r="A65" s="70">
        <v>42765</v>
      </c>
      <c r="B65" s="67">
        <v>8740.9501949999994</v>
      </c>
      <c r="C65" t="s">
        <v>7</v>
      </c>
    </row>
    <row r="66" spans="1:3" x14ac:dyDescent="0.3">
      <c r="A66" s="69">
        <v>42772</v>
      </c>
      <c r="B66" s="66">
        <v>8793.5498050000006</v>
      </c>
      <c r="C66" t="s">
        <v>7</v>
      </c>
    </row>
    <row r="67" spans="1:3" x14ac:dyDescent="0.3">
      <c r="A67" s="70">
        <v>42779</v>
      </c>
      <c r="B67" s="67">
        <v>8821.7001949999994</v>
      </c>
      <c r="C67" t="s">
        <v>7</v>
      </c>
    </row>
    <row r="68" spans="1:3" x14ac:dyDescent="0.3">
      <c r="A68" s="69">
        <v>42786</v>
      </c>
      <c r="B68" s="66">
        <v>8939.5</v>
      </c>
      <c r="C68" t="s">
        <v>7</v>
      </c>
    </row>
    <row r="69" spans="1:3" x14ac:dyDescent="0.3">
      <c r="A69" s="70">
        <v>42793</v>
      </c>
      <c r="B69" s="67">
        <v>8897.5498050000006</v>
      </c>
      <c r="C69" t="s">
        <v>7</v>
      </c>
    </row>
    <row r="70" spans="1:3" x14ac:dyDescent="0.3">
      <c r="A70" s="69">
        <v>42800</v>
      </c>
      <c r="B70" s="66">
        <v>8934.5498050000006</v>
      </c>
      <c r="C70" t="s">
        <v>7</v>
      </c>
    </row>
    <row r="71" spans="1:3" x14ac:dyDescent="0.3">
      <c r="A71" s="70">
        <v>42807</v>
      </c>
      <c r="B71" s="67">
        <v>9160.0498050000006</v>
      </c>
      <c r="C71" t="s">
        <v>7</v>
      </c>
    </row>
    <row r="72" spans="1:3" x14ac:dyDescent="0.3">
      <c r="A72" s="69">
        <v>42814</v>
      </c>
      <c r="B72" s="66">
        <v>9108</v>
      </c>
      <c r="C72" t="s">
        <v>7</v>
      </c>
    </row>
    <row r="73" spans="1:3" x14ac:dyDescent="0.3">
      <c r="A73" s="70">
        <v>42821</v>
      </c>
      <c r="B73" s="67">
        <v>9173.75</v>
      </c>
      <c r="C73" t="s">
        <v>7</v>
      </c>
    </row>
    <row r="74" spans="1:3" x14ac:dyDescent="0.3">
      <c r="A74" s="69">
        <v>42828</v>
      </c>
      <c r="B74" s="66">
        <v>9198.2998050000006</v>
      </c>
      <c r="C74" t="s">
        <v>7</v>
      </c>
    </row>
    <row r="75" spans="1:3" x14ac:dyDescent="0.3">
      <c r="A75" s="70">
        <v>42835</v>
      </c>
      <c r="B75" s="67">
        <v>9150.7998050000006</v>
      </c>
      <c r="C75" t="s">
        <v>7</v>
      </c>
    </row>
    <row r="76" spans="1:3" x14ac:dyDescent="0.3">
      <c r="A76" s="69">
        <v>42842</v>
      </c>
      <c r="B76" s="66">
        <v>9119.4003909999992</v>
      </c>
      <c r="C76" t="s">
        <v>7</v>
      </c>
    </row>
    <row r="77" spans="1:3" x14ac:dyDescent="0.3">
      <c r="A77" s="70">
        <v>42849</v>
      </c>
      <c r="B77" s="67">
        <v>9304.0498050000006</v>
      </c>
      <c r="C77" t="s">
        <v>7</v>
      </c>
    </row>
    <row r="78" spans="1:3" x14ac:dyDescent="0.3">
      <c r="A78" s="69">
        <v>42856</v>
      </c>
      <c r="B78" s="66">
        <v>9285.2998050000006</v>
      </c>
      <c r="C78" t="s">
        <v>7</v>
      </c>
    </row>
    <row r="79" spans="1:3" x14ac:dyDescent="0.3">
      <c r="A79" s="70">
        <v>42863</v>
      </c>
      <c r="B79" s="67">
        <v>9400.9003909999992</v>
      </c>
      <c r="C79" t="s">
        <v>7</v>
      </c>
    </row>
    <row r="80" spans="1:3" x14ac:dyDescent="0.3">
      <c r="A80" s="69">
        <v>42870</v>
      </c>
      <c r="B80" s="66">
        <v>9427.9003909999992</v>
      </c>
      <c r="C80" t="s">
        <v>7</v>
      </c>
    </row>
    <row r="81" spans="1:3" x14ac:dyDescent="0.3">
      <c r="A81" s="70">
        <v>42877</v>
      </c>
      <c r="B81" s="67">
        <v>9595.0996090000008</v>
      </c>
      <c r="C81" t="s">
        <v>7</v>
      </c>
    </row>
    <row r="82" spans="1:3" x14ac:dyDescent="0.3">
      <c r="A82" s="69">
        <v>42884</v>
      </c>
      <c r="B82" s="66">
        <v>9653.5</v>
      </c>
      <c r="C82" t="s">
        <v>7</v>
      </c>
    </row>
    <row r="83" spans="1:3" x14ac:dyDescent="0.3">
      <c r="A83" s="70">
        <v>42891</v>
      </c>
      <c r="B83" s="67">
        <v>9668.25</v>
      </c>
      <c r="C83" t="s">
        <v>7</v>
      </c>
    </row>
    <row r="84" spans="1:3" x14ac:dyDescent="0.3">
      <c r="A84" s="69">
        <v>42898</v>
      </c>
      <c r="B84" s="66">
        <v>9588.0498050000006</v>
      </c>
      <c r="C84" t="s">
        <v>7</v>
      </c>
    </row>
    <row r="85" spans="1:3" x14ac:dyDescent="0.3">
      <c r="A85" s="70">
        <v>42905</v>
      </c>
      <c r="B85" s="67">
        <v>9574.9501949999994</v>
      </c>
      <c r="C85" t="s">
        <v>7</v>
      </c>
    </row>
    <row r="86" spans="1:3" x14ac:dyDescent="0.3">
      <c r="A86" s="69">
        <v>42912</v>
      </c>
      <c r="B86" s="66">
        <v>9520.9003909999992</v>
      </c>
      <c r="C86" t="s">
        <v>7</v>
      </c>
    </row>
    <row r="87" spans="1:3" x14ac:dyDescent="0.3">
      <c r="A87" s="70">
        <v>42919</v>
      </c>
      <c r="B87" s="67">
        <v>9665.7998050000006</v>
      </c>
      <c r="C87" t="s">
        <v>7</v>
      </c>
    </row>
    <row r="88" spans="1:3" x14ac:dyDescent="0.3">
      <c r="A88" s="69">
        <v>42926</v>
      </c>
      <c r="B88" s="66">
        <v>9886.3496090000008</v>
      </c>
      <c r="C88" t="s">
        <v>7</v>
      </c>
    </row>
    <row r="89" spans="1:3" x14ac:dyDescent="0.3">
      <c r="A89" s="70">
        <v>42933</v>
      </c>
      <c r="B89" s="67">
        <v>9915.25</v>
      </c>
      <c r="C89" t="s">
        <v>7</v>
      </c>
    </row>
    <row r="90" spans="1:3" x14ac:dyDescent="0.3">
      <c r="A90" s="69">
        <v>42940</v>
      </c>
      <c r="B90" s="66">
        <v>10014.5</v>
      </c>
      <c r="C90" t="s">
        <v>7</v>
      </c>
    </row>
    <row r="91" spans="1:3" x14ac:dyDescent="0.3">
      <c r="A91" s="70">
        <v>42947</v>
      </c>
      <c r="B91" s="67">
        <v>10066.400390999999</v>
      </c>
      <c r="C91" t="s">
        <v>7</v>
      </c>
    </row>
    <row r="92" spans="1:3" x14ac:dyDescent="0.3">
      <c r="A92" s="69">
        <v>42954</v>
      </c>
      <c r="B92" s="66">
        <v>9710.7998050000006</v>
      </c>
      <c r="C92" t="s">
        <v>7</v>
      </c>
    </row>
    <row r="93" spans="1:3" x14ac:dyDescent="0.3">
      <c r="A93" s="70">
        <v>42961</v>
      </c>
      <c r="B93" s="67">
        <v>9837.4003909999992</v>
      </c>
      <c r="C93" t="s">
        <v>7</v>
      </c>
    </row>
    <row r="94" spans="1:3" x14ac:dyDescent="0.3">
      <c r="A94" s="69">
        <v>42968</v>
      </c>
      <c r="B94" s="66">
        <v>9857.0498050000006</v>
      </c>
      <c r="C94" t="s">
        <v>7</v>
      </c>
    </row>
    <row r="95" spans="1:3" x14ac:dyDescent="0.3">
      <c r="A95" s="70">
        <v>42975</v>
      </c>
      <c r="B95" s="67">
        <v>9974.4003909999992</v>
      </c>
      <c r="C95" t="s">
        <v>7</v>
      </c>
    </row>
    <row r="96" spans="1:3" x14ac:dyDescent="0.3">
      <c r="A96" s="69">
        <v>42982</v>
      </c>
      <c r="B96" s="66">
        <v>9934.7998050000006</v>
      </c>
      <c r="C96" t="s">
        <v>7</v>
      </c>
    </row>
    <row r="97" spans="1:3" x14ac:dyDescent="0.3">
      <c r="A97" s="70">
        <v>42989</v>
      </c>
      <c r="B97" s="67">
        <v>10085.400390999999</v>
      </c>
      <c r="C97" t="s">
        <v>7</v>
      </c>
    </row>
    <row r="98" spans="1:3" x14ac:dyDescent="0.3">
      <c r="A98" s="69">
        <v>42996</v>
      </c>
      <c r="B98" s="66">
        <v>9964.4003909999992</v>
      </c>
      <c r="C98" t="s">
        <v>7</v>
      </c>
    </row>
    <row r="99" spans="1:3" x14ac:dyDescent="0.3">
      <c r="A99" s="70">
        <v>43003</v>
      </c>
      <c r="B99" s="67">
        <v>9788.5996090000008</v>
      </c>
      <c r="C99" t="s">
        <v>7</v>
      </c>
    </row>
    <row r="100" spans="1:3" x14ac:dyDescent="0.3">
      <c r="A100" s="69">
        <v>43010</v>
      </c>
      <c r="B100" s="66">
        <v>9979.7001949999994</v>
      </c>
      <c r="C100" t="s">
        <v>7</v>
      </c>
    </row>
    <row r="101" spans="1:3" x14ac:dyDescent="0.3">
      <c r="A101" s="70">
        <v>43017</v>
      </c>
      <c r="B101" s="67">
        <v>10167.450194999999</v>
      </c>
      <c r="C101" t="s">
        <v>7</v>
      </c>
    </row>
    <row r="102" spans="1:3" x14ac:dyDescent="0.3">
      <c r="A102" s="69">
        <v>43024</v>
      </c>
      <c r="B102" s="66">
        <v>10146.549805000001</v>
      </c>
      <c r="C102" t="s">
        <v>7</v>
      </c>
    </row>
    <row r="103" spans="1:3" x14ac:dyDescent="0.3">
      <c r="A103" s="70">
        <v>43031</v>
      </c>
      <c r="B103" s="67">
        <v>10323.049805000001</v>
      </c>
      <c r="C103" t="s">
        <v>7</v>
      </c>
    </row>
    <row r="104" spans="1:3" x14ac:dyDescent="0.3">
      <c r="A104" s="69">
        <v>43038</v>
      </c>
      <c r="B104" s="66">
        <v>10452.5</v>
      </c>
      <c r="C104" t="s">
        <v>7</v>
      </c>
    </row>
    <row r="105" spans="1:3" x14ac:dyDescent="0.3">
      <c r="A105" s="70">
        <v>43045</v>
      </c>
      <c r="B105" s="67">
        <v>10321.75</v>
      </c>
      <c r="C105" t="s">
        <v>7</v>
      </c>
    </row>
    <row r="106" spans="1:3" x14ac:dyDescent="0.3">
      <c r="A106" s="69">
        <v>43052</v>
      </c>
      <c r="B106" s="66">
        <v>10283.599609000001</v>
      </c>
      <c r="C106" t="s">
        <v>7</v>
      </c>
    </row>
    <row r="107" spans="1:3" x14ac:dyDescent="0.3">
      <c r="A107" s="70">
        <v>43059</v>
      </c>
      <c r="B107" s="67">
        <v>10389.700194999999</v>
      </c>
      <c r="C107" t="s">
        <v>7</v>
      </c>
    </row>
    <row r="108" spans="1:3" x14ac:dyDescent="0.3">
      <c r="A108" s="69">
        <v>43066</v>
      </c>
      <c r="B108" s="66">
        <v>10121.799805000001</v>
      </c>
      <c r="C108" t="s">
        <v>7</v>
      </c>
    </row>
    <row r="109" spans="1:3" x14ac:dyDescent="0.3">
      <c r="A109" s="70">
        <v>43073</v>
      </c>
      <c r="B109" s="67">
        <v>10265.650390999999</v>
      </c>
      <c r="C109" t="s">
        <v>7</v>
      </c>
    </row>
    <row r="110" spans="1:3" x14ac:dyDescent="0.3">
      <c r="A110" s="69">
        <v>43080</v>
      </c>
      <c r="B110" s="66">
        <v>10333.25</v>
      </c>
      <c r="C110" t="s">
        <v>7</v>
      </c>
    </row>
    <row r="111" spans="1:3" x14ac:dyDescent="0.3">
      <c r="A111" s="70">
        <v>43087</v>
      </c>
      <c r="B111" s="67">
        <v>10493</v>
      </c>
      <c r="C111" t="s">
        <v>7</v>
      </c>
    </row>
    <row r="112" spans="1:3" x14ac:dyDescent="0.3">
      <c r="A112" s="69">
        <v>43094</v>
      </c>
      <c r="B112" s="66">
        <v>10530.700194999999</v>
      </c>
      <c r="C112" t="s">
        <v>7</v>
      </c>
    </row>
    <row r="113" spans="1:3" x14ac:dyDescent="0.3">
      <c r="A113" s="70">
        <v>43101</v>
      </c>
      <c r="B113" s="67">
        <v>10558.849609000001</v>
      </c>
      <c r="C113" t="s">
        <v>7</v>
      </c>
    </row>
    <row r="114" spans="1:3" x14ac:dyDescent="0.3">
      <c r="A114" s="69">
        <v>43108</v>
      </c>
      <c r="B114" s="66">
        <v>10681.25</v>
      </c>
      <c r="C114" t="s">
        <v>7</v>
      </c>
    </row>
    <row r="115" spans="1:3" x14ac:dyDescent="0.3">
      <c r="A115" s="70">
        <v>43115</v>
      </c>
      <c r="B115" s="67">
        <v>10894.700194999999</v>
      </c>
      <c r="C115" t="s">
        <v>7</v>
      </c>
    </row>
    <row r="116" spans="1:3" x14ac:dyDescent="0.3">
      <c r="A116" s="69">
        <v>43122</v>
      </c>
      <c r="B116" s="66">
        <v>11069.650390999999</v>
      </c>
      <c r="C116" t="s">
        <v>7</v>
      </c>
    </row>
    <row r="117" spans="1:3" x14ac:dyDescent="0.3">
      <c r="A117" s="70">
        <v>43129</v>
      </c>
      <c r="B117" s="67">
        <v>10760.599609000001</v>
      </c>
      <c r="C117" t="s">
        <v>7</v>
      </c>
    </row>
    <row r="118" spans="1:3" x14ac:dyDescent="0.3">
      <c r="A118" s="69">
        <v>43136</v>
      </c>
      <c r="B118" s="66">
        <v>10454.950194999999</v>
      </c>
      <c r="C118" t="s">
        <v>7</v>
      </c>
    </row>
    <row r="119" spans="1:3" x14ac:dyDescent="0.3">
      <c r="A119" s="70">
        <v>43143</v>
      </c>
      <c r="B119" s="67">
        <v>10452.299805000001</v>
      </c>
      <c r="C119" t="s">
        <v>7</v>
      </c>
    </row>
    <row r="120" spans="1:3" x14ac:dyDescent="0.3">
      <c r="A120" s="69">
        <v>43150</v>
      </c>
      <c r="B120" s="66">
        <v>10491.049805000001</v>
      </c>
      <c r="C120" t="s">
        <v>7</v>
      </c>
    </row>
    <row r="121" spans="1:3" x14ac:dyDescent="0.3">
      <c r="A121" s="70">
        <v>43157</v>
      </c>
      <c r="B121" s="67">
        <v>10458.349609000001</v>
      </c>
      <c r="C121" t="s">
        <v>7</v>
      </c>
    </row>
    <row r="122" spans="1:3" x14ac:dyDescent="0.3">
      <c r="A122" s="69">
        <v>43164</v>
      </c>
      <c r="B122" s="66">
        <v>10226.849609000001</v>
      </c>
      <c r="C122" t="s">
        <v>7</v>
      </c>
    </row>
    <row r="123" spans="1:3" x14ac:dyDescent="0.3">
      <c r="A123" s="70">
        <v>43171</v>
      </c>
      <c r="B123" s="67">
        <v>10195.150390999999</v>
      </c>
      <c r="C123" t="s">
        <v>7</v>
      </c>
    </row>
    <row r="124" spans="1:3" x14ac:dyDescent="0.3">
      <c r="A124" s="69">
        <v>43178</v>
      </c>
      <c r="B124" s="66">
        <v>9998.0498050000006</v>
      </c>
      <c r="C124" t="s">
        <v>7</v>
      </c>
    </row>
    <row r="125" spans="1:3" x14ac:dyDescent="0.3">
      <c r="A125" s="70">
        <v>43185</v>
      </c>
      <c r="B125" s="67">
        <v>10113.700194999999</v>
      </c>
      <c r="C125" t="s">
        <v>7</v>
      </c>
    </row>
    <row r="126" spans="1:3" x14ac:dyDescent="0.3">
      <c r="A126" s="69">
        <v>43192</v>
      </c>
      <c r="B126" s="66">
        <v>10331.599609000001</v>
      </c>
      <c r="C126" t="s">
        <v>7</v>
      </c>
    </row>
    <row r="127" spans="1:3" x14ac:dyDescent="0.3">
      <c r="A127" s="70">
        <v>43199</v>
      </c>
      <c r="B127" s="67">
        <v>10480.599609000001</v>
      </c>
      <c r="C127" t="s">
        <v>7</v>
      </c>
    </row>
    <row r="128" spans="1:3" x14ac:dyDescent="0.3">
      <c r="A128" s="69">
        <v>43206</v>
      </c>
      <c r="B128" s="66">
        <v>10564.049805000001</v>
      </c>
      <c r="C128" t="s">
        <v>7</v>
      </c>
    </row>
    <row r="129" spans="1:3" x14ac:dyDescent="0.3">
      <c r="A129" s="70">
        <v>43213</v>
      </c>
      <c r="B129" s="67">
        <v>10692.299805000001</v>
      </c>
      <c r="C129" t="s">
        <v>7</v>
      </c>
    </row>
    <row r="130" spans="1:3" x14ac:dyDescent="0.3">
      <c r="A130" s="69">
        <v>43220</v>
      </c>
      <c r="B130" s="66">
        <v>10618.25</v>
      </c>
      <c r="C130" t="s">
        <v>7</v>
      </c>
    </row>
    <row r="131" spans="1:3" x14ac:dyDescent="0.3">
      <c r="A131" s="70">
        <v>43227</v>
      </c>
      <c r="B131" s="67">
        <v>10806.5</v>
      </c>
      <c r="C131" t="s">
        <v>7</v>
      </c>
    </row>
    <row r="132" spans="1:3" x14ac:dyDescent="0.3">
      <c r="A132" s="69">
        <v>43234</v>
      </c>
      <c r="B132" s="66">
        <v>10596.400390999999</v>
      </c>
      <c r="C132" t="s">
        <v>7</v>
      </c>
    </row>
    <row r="133" spans="1:3" x14ac:dyDescent="0.3">
      <c r="A133" s="70">
        <v>43241</v>
      </c>
      <c r="B133" s="67">
        <v>10605.150390999999</v>
      </c>
      <c r="C133" t="s">
        <v>7</v>
      </c>
    </row>
    <row r="134" spans="1:3" x14ac:dyDescent="0.3">
      <c r="A134" s="69">
        <v>43248</v>
      </c>
      <c r="B134" s="66">
        <v>10696.200194999999</v>
      </c>
      <c r="C134" t="s">
        <v>7</v>
      </c>
    </row>
    <row r="135" spans="1:3" x14ac:dyDescent="0.3">
      <c r="A135" s="70">
        <v>43255</v>
      </c>
      <c r="B135" s="67">
        <v>10767.650390999999</v>
      </c>
      <c r="C135" t="s">
        <v>7</v>
      </c>
    </row>
    <row r="136" spans="1:3" x14ac:dyDescent="0.3">
      <c r="A136" s="69">
        <v>43262</v>
      </c>
      <c r="B136" s="66">
        <v>10817.700194999999</v>
      </c>
      <c r="C136" t="s">
        <v>7</v>
      </c>
    </row>
    <row r="137" spans="1:3" x14ac:dyDescent="0.3">
      <c r="A137" s="70">
        <v>43269</v>
      </c>
      <c r="B137" s="67">
        <v>10821.849609000001</v>
      </c>
      <c r="C137" t="s">
        <v>7</v>
      </c>
    </row>
    <row r="138" spans="1:3" x14ac:dyDescent="0.3">
      <c r="A138" s="69">
        <v>43276</v>
      </c>
      <c r="B138" s="66">
        <v>10714.299805000001</v>
      </c>
      <c r="C138" t="s">
        <v>7</v>
      </c>
    </row>
    <row r="139" spans="1:3" x14ac:dyDescent="0.3">
      <c r="A139" s="70">
        <v>43283</v>
      </c>
      <c r="B139" s="67">
        <v>10772.650390999999</v>
      </c>
      <c r="C139" t="s">
        <v>7</v>
      </c>
    </row>
    <row r="140" spans="1:3" x14ac:dyDescent="0.3">
      <c r="A140" s="69">
        <v>43290</v>
      </c>
      <c r="B140" s="66">
        <v>11018.900390999999</v>
      </c>
      <c r="C140" t="s">
        <v>7</v>
      </c>
    </row>
    <row r="141" spans="1:3" x14ac:dyDescent="0.3">
      <c r="A141" s="70">
        <v>43297</v>
      </c>
      <c r="B141" s="67">
        <v>11010.200194999999</v>
      </c>
      <c r="C141" t="s">
        <v>7</v>
      </c>
    </row>
    <row r="142" spans="1:3" x14ac:dyDescent="0.3">
      <c r="A142" s="69">
        <v>43304</v>
      </c>
      <c r="B142" s="66">
        <v>11278.349609000001</v>
      </c>
      <c r="C142" t="s">
        <v>7</v>
      </c>
    </row>
    <row r="143" spans="1:3" x14ac:dyDescent="0.3">
      <c r="A143" s="70">
        <v>43311</v>
      </c>
      <c r="B143" s="67">
        <v>11360.799805000001</v>
      </c>
      <c r="C143" t="s">
        <v>7</v>
      </c>
    </row>
    <row r="144" spans="1:3" x14ac:dyDescent="0.3">
      <c r="A144" s="69">
        <v>43318</v>
      </c>
      <c r="B144" s="66">
        <v>11429.5</v>
      </c>
      <c r="C144" t="s">
        <v>7</v>
      </c>
    </row>
    <row r="145" spans="1:3" x14ac:dyDescent="0.3">
      <c r="A145" s="70">
        <v>43325</v>
      </c>
      <c r="B145" s="67">
        <v>11470.75</v>
      </c>
      <c r="C145" t="s">
        <v>7</v>
      </c>
    </row>
    <row r="146" spans="1:3" x14ac:dyDescent="0.3">
      <c r="A146" s="69">
        <v>43332</v>
      </c>
      <c r="B146" s="66">
        <v>11557.099609000001</v>
      </c>
      <c r="C146" t="s">
        <v>7</v>
      </c>
    </row>
    <row r="147" spans="1:3" x14ac:dyDescent="0.3">
      <c r="A147" s="70">
        <v>43339</v>
      </c>
      <c r="B147" s="67">
        <v>11680.5</v>
      </c>
      <c r="C147" t="s">
        <v>7</v>
      </c>
    </row>
    <row r="148" spans="1:3" x14ac:dyDescent="0.3">
      <c r="A148" s="69">
        <v>43346</v>
      </c>
      <c r="B148" s="66">
        <v>11589.099609000001</v>
      </c>
      <c r="C148" t="s">
        <v>7</v>
      </c>
    </row>
    <row r="149" spans="1:3" x14ac:dyDescent="0.3">
      <c r="A149" s="70">
        <v>43353</v>
      </c>
      <c r="B149" s="67">
        <v>11515.200194999999</v>
      </c>
      <c r="C149" t="s">
        <v>7</v>
      </c>
    </row>
    <row r="150" spans="1:3" x14ac:dyDescent="0.3">
      <c r="A150" s="69">
        <v>43360</v>
      </c>
      <c r="B150" s="66">
        <v>11143.099609000001</v>
      </c>
      <c r="C150" t="s">
        <v>7</v>
      </c>
    </row>
    <row r="151" spans="1:3" x14ac:dyDescent="0.3">
      <c r="A151" s="70">
        <v>43367</v>
      </c>
      <c r="B151" s="67">
        <v>10930.450194999999</v>
      </c>
      <c r="C151" t="s">
        <v>7</v>
      </c>
    </row>
    <row r="152" spans="1:3" x14ac:dyDescent="0.3">
      <c r="A152" s="69">
        <v>43374</v>
      </c>
      <c r="B152" s="66">
        <v>10316.450194999999</v>
      </c>
      <c r="C152" t="s">
        <v>7</v>
      </c>
    </row>
    <row r="153" spans="1:3" x14ac:dyDescent="0.3">
      <c r="A153" s="70">
        <v>43381</v>
      </c>
      <c r="B153" s="67">
        <v>10472.5</v>
      </c>
      <c r="C153" t="s">
        <v>7</v>
      </c>
    </row>
    <row r="154" spans="1:3" x14ac:dyDescent="0.3">
      <c r="A154" s="69">
        <v>43388</v>
      </c>
      <c r="B154" s="66">
        <v>10303.549805000001</v>
      </c>
      <c r="C154" t="s">
        <v>7</v>
      </c>
    </row>
    <row r="155" spans="1:3" x14ac:dyDescent="0.3">
      <c r="A155" s="70">
        <v>43395</v>
      </c>
      <c r="B155" s="67">
        <v>10030</v>
      </c>
      <c r="C155" t="s">
        <v>7</v>
      </c>
    </row>
    <row r="156" spans="1:3" x14ac:dyDescent="0.3">
      <c r="A156" s="69">
        <v>43402</v>
      </c>
      <c r="B156" s="66">
        <v>10553</v>
      </c>
      <c r="C156" t="s">
        <v>7</v>
      </c>
    </row>
    <row r="157" spans="1:3" x14ac:dyDescent="0.3">
      <c r="A157" s="70">
        <v>43409</v>
      </c>
      <c r="B157" s="67">
        <v>10585.200194999999</v>
      </c>
      <c r="C157" t="s">
        <v>7</v>
      </c>
    </row>
    <row r="158" spans="1:3" x14ac:dyDescent="0.3">
      <c r="A158" s="69">
        <v>43416</v>
      </c>
      <c r="B158" s="66">
        <v>10682.200194999999</v>
      </c>
      <c r="C158" t="s">
        <v>7</v>
      </c>
    </row>
    <row r="159" spans="1:3" x14ac:dyDescent="0.3">
      <c r="A159" s="70">
        <v>43423</v>
      </c>
      <c r="B159" s="67">
        <v>10526.75</v>
      </c>
      <c r="C159" t="s">
        <v>7</v>
      </c>
    </row>
    <row r="160" spans="1:3" x14ac:dyDescent="0.3">
      <c r="A160" s="69">
        <v>43430</v>
      </c>
      <c r="B160" s="66">
        <v>10876.75</v>
      </c>
      <c r="C160" t="s">
        <v>7</v>
      </c>
    </row>
    <row r="161" spans="1:3" x14ac:dyDescent="0.3">
      <c r="A161" s="70">
        <v>43437</v>
      </c>
      <c r="B161" s="67">
        <v>10693.700194999999</v>
      </c>
      <c r="C161" t="s">
        <v>7</v>
      </c>
    </row>
    <row r="162" spans="1:3" x14ac:dyDescent="0.3">
      <c r="A162" s="69">
        <v>43444</v>
      </c>
      <c r="B162" s="66">
        <v>10805.450194999999</v>
      </c>
      <c r="C162" t="s">
        <v>7</v>
      </c>
    </row>
    <row r="163" spans="1:3" x14ac:dyDescent="0.3">
      <c r="A163" s="70">
        <v>43451</v>
      </c>
      <c r="B163" s="67">
        <v>10754</v>
      </c>
      <c r="C163" t="s">
        <v>7</v>
      </c>
    </row>
    <row r="164" spans="1:3" x14ac:dyDescent="0.3">
      <c r="A164" s="69">
        <v>43458</v>
      </c>
      <c r="B164" s="66">
        <v>10859.900390999999</v>
      </c>
      <c r="C164" t="s">
        <v>7</v>
      </c>
    </row>
    <row r="165" spans="1:3" x14ac:dyDescent="0.3">
      <c r="A165" s="70">
        <v>43465</v>
      </c>
      <c r="B165" s="67">
        <v>10727.349609000001</v>
      </c>
      <c r="C165" t="s">
        <v>7</v>
      </c>
    </row>
    <row r="166" spans="1:3" x14ac:dyDescent="0.3">
      <c r="A166" s="69">
        <v>43472</v>
      </c>
      <c r="B166" s="66">
        <v>10794.950194999999</v>
      </c>
      <c r="C166" t="s">
        <v>7</v>
      </c>
    </row>
    <row r="167" spans="1:3" x14ac:dyDescent="0.3">
      <c r="A167" s="70">
        <v>43479</v>
      </c>
      <c r="B167" s="67">
        <v>10906.950194999999</v>
      </c>
      <c r="C167" t="s">
        <v>7</v>
      </c>
    </row>
    <row r="168" spans="1:3" x14ac:dyDescent="0.3">
      <c r="A168" s="69">
        <v>43486</v>
      </c>
      <c r="B168" s="66">
        <v>10780.549805000001</v>
      </c>
      <c r="C168" t="s">
        <v>7</v>
      </c>
    </row>
    <row r="169" spans="1:3" x14ac:dyDescent="0.3">
      <c r="A169" s="70">
        <v>43493</v>
      </c>
      <c r="B169" s="67">
        <v>10893.650390999999</v>
      </c>
      <c r="C169" t="s">
        <v>7</v>
      </c>
    </row>
    <row r="170" spans="1:3" x14ac:dyDescent="0.3">
      <c r="A170" s="69">
        <v>43500</v>
      </c>
      <c r="B170" s="66">
        <v>10943.599609000001</v>
      </c>
      <c r="C170" t="s">
        <v>7</v>
      </c>
    </row>
    <row r="171" spans="1:3" x14ac:dyDescent="0.3">
      <c r="A171" s="70">
        <v>43507</v>
      </c>
      <c r="B171" s="67">
        <v>10724.400390999999</v>
      </c>
      <c r="C171" t="s">
        <v>7</v>
      </c>
    </row>
    <row r="172" spans="1:3" x14ac:dyDescent="0.3">
      <c r="A172" s="69">
        <v>43514</v>
      </c>
      <c r="B172" s="66">
        <v>10791.650390999999</v>
      </c>
      <c r="C172" t="s">
        <v>7</v>
      </c>
    </row>
    <row r="173" spans="1:3" x14ac:dyDescent="0.3">
      <c r="A173" s="70">
        <v>43521</v>
      </c>
      <c r="B173" s="67">
        <v>10863.5</v>
      </c>
      <c r="C173" t="s">
        <v>7</v>
      </c>
    </row>
    <row r="174" spans="1:3" x14ac:dyDescent="0.3">
      <c r="A174" s="69">
        <v>43528</v>
      </c>
      <c r="B174" s="66">
        <v>11035.400390999999</v>
      </c>
      <c r="C174" t="s">
        <v>7</v>
      </c>
    </row>
    <row r="175" spans="1:3" x14ac:dyDescent="0.3">
      <c r="A175" s="70">
        <v>43535</v>
      </c>
      <c r="B175" s="67">
        <v>11426.849609000001</v>
      </c>
      <c r="C175" t="s">
        <v>7</v>
      </c>
    </row>
    <row r="176" spans="1:3" x14ac:dyDescent="0.3">
      <c r="A176" s="69">
        <v>43542</v>
      </c>
      <c r="B176" s="66">
        <v>11456.900390999999</v>
      </c>
      <c r="C176" t="s">
        <v>7</v>
      </c>
    </row>
    <row r="177" spans="1:3" x14ac:dyDescent="0.3">
      <c r="A177" s="70">
        <v>43549</v>
      </c>
      <c r="B177" s="67">
        <v>11623.900390999999</v>
      </c>
      <c r="C177" t="s">
        <v>7</v>
      </c>
    </row>
    <row r="178" spans="1:3" x14ac:dyDescent="0.3">
      <c r="A178" s="69">
        <v>43556</v>
      </c>
      <c r="B178" s="66">
        <v>11665.950194999999</v>
      </c>
      <c r="C178" t="s">
        <v>7</v>
      </c>
    </row>
    <row r="179" spans="1:3" x14ac:dyDescent="0.3">
      <c r="A179" s="70">
        <v>43563</v>
      </c>
      <c r="B179" s="67">
        <v>11643.450194999999</v>
      </c>
      <c r="C179" t="s">
        <v>7</v>
      </c>
    </row>
    <row r="180" spans="1:3" x14ac:dyDescent="0.3">
      <c r="A180" s="69">
        <v>43570</v>
      </c>
      <c r="B180" s="66">
        <v>11752.799805000001</v>
      </c>
      <c r="C180" t="s">
        <v>7</v>
      </c>
    </row>
    <row r="181" spans="1:3" x14ac:dyDescent="0.3">
      <c r="A181" s="70">
        <v>43577</v>
      </c>
      <c r="B181" s="67">
        <v>11754.650390999999</v>
      </c>
      <c r="C181" t="s">
        <v>7</v>
      </c>
    </row>
    <row r="182" spans="1:3" x14ac:dyDescent="0.3">
      <c r="A182" s="69">
        <v>43584</v>
      </c>
      <c r="B182" s="66">
        <v>11712.25</v>
      </c>
      <c r="C182" t="s">
        <v>7</v>
      </c>
    </row>
    <row r="183" spans="1:3" x14ac:dyDescent="0.3">
      <c r="A183" s="70">
        <v>43591</v>
      </c>
      <c r="B183" s="67">
        <v>11278.900390999999</v>
      </c>
      <c r="C183" t="s">
        <v>7</v>
      </c>
    </row>
    <row r="184" spans="1:3" x14ac:dyDescent="0.3">
      <c r="A184" s="69">
        <v>43598</v>
      </c>
      <c r="B184" s="66">
        <v>11407.150390999999</v>
      </c>
      <c r="C184" t="s">
        <v>7</v>
      </c>
    </row>
    <row r="185" spans="1:3" x14ac:dyDescent="0.3">
      <c r="A185" s="70">
        <v>43605</v>
      </c>
      <c r="B185" s="67">
        <v>11844.099609000001</v>
      </c>
      <c r="C185" t="s">
        <v>7</v>
      </c>
    </row>
    <row r="186" spans="1:3" x14ac:dyDescent="0.3">
      <c r="A186" s="69">
        <v>43612</v>
      </c>
      <c r="B186" s="66">
        <v>11922.799805000001</v>
      </c>
      <c r="C186" t="s">
        <v>7</v>
      </c>
    </row>
    <row r="187" spans="1:3" x14ac:dyDescent="0.3">
      <c r="A187" s="70">
        <v>43619</v>
      </c>
      <c r="B187" s="67">
        <v>11870.650390999999</v>
      </c>
      <c r="C187" t="s">
        <v>7</v>
      </c>
    </row>
    <row r="188" spans="1:3" x14ac:dyDescent="0.3">
      <c r="A188" s="69">
        <v>43626</v>
      </c>
      <c r="B188" s="66">
        <v>11823.299805000001</v>
      </c>
      <c r="C188" t="s">
        <v>7</v>
      </c>
    </row>
    <row r="189" spans="1:3" x14ac:dyDescent="0.3">
      <c r="A189" s="70">
        <v>43633</v>
      </c>
      <c r="B189" s="67">
        <v>11724.099609000001</v>
      </c>
      <c r="C189" t="s">
        <v>7</v>
      </c>
    </row>
    <row r="190" spans="1:3" x14ac:dyDescent="0.3">
      <c r="A190" s="69">
        <v>43640</v>
      </c>
      <c r="B190" s="66">
        <v>11788.849609000001</v>
      </c>
      <c r="C190" t="s">
        <v>7</v>
      </c>
    </row>
    <row r="191" spans="1:3" x14ac:dyDescent="0.3">
      <c r="A191" s="70">
        <v>43647</v>
      </c>
      <c r="B191" s="67">
        <v>11811.150390999999</v>
      </c>
      <c r="C191" t="s">
        <v>7</v>
      </c>
    </row>
    <row r="192" spans="1:3" x14ac:dyDescent="0.3">
      <c r="A192" s="69">
        <v>43654</v>
      </c>
      <c r="B192" s="66">
        <v>11552.5</v>
      </c>
      <c r="C192" t="s">
        <v>7</v>
      </c>
    </row>
    <row r="193" spans="1:3" x14ac:dyDescent="0.3">
      <c r="A193" s="70">
        <v>43661</v>
      </c>
      <c r="B193" s="67">
        <v>11419.25</v>
      </c>
      <c r="C193" t="s">
        <v>7</v>
      </c>
    </row>
    <row r="194" spans="1:3" x14ac:dyDescent="0.3">
      <c r="A194" s="69">
        <v>43668</v>
      </c>
      <c r="B194" s="66">
        <v>11284.299805000001</v>
      </c>
      <c r="C194" t="s">
        <v>7</v>
      </c>
    </row>
    <row r="195" spans="1:3" x14ac:dyDescent="0.3">
      <c r="A195" s="70">
        <v>43675</v>
      </c>
      <c r="B195" s="67">
        <v>10997.349609000001</v>
      </c>
      <c r="C195" t="s">
        <v>7</v>
      </c>
    </row>
    <row r="196" spans="1:3" x14ac:dyDescent="0.3">
      <c r="A196" s="69">
        <v>43682</v>
      </c>
      <c r="B196" s="66">
        <v>11109.650390999999</v>
      </c>
      <c r="C196" t="s">
        <v>7</v>
      </c>
    </row>
    <row r="197" spans="1:3" x14ac:dyDescent="0.3">
      <c r="A197" s="70">
        <v>43689</v>
      </c>
      <c r="B197" s="67">
        <v>11047.799805000001</v>
      </c>
      <c r="C197" t="s">
        <v>7</v>
      </c>
    </row>
    <row r="198" spans="1:3" x14ac:dyDescent="0.3">
      <c r="A198" s="69">
        <v>43696</v>
      </c>
      <c r="B198" s="66">
        <v>10829.349609000001</v>
      </c>
      <c r="C198" t="s">
        <v>7</v>
      </c>
    </row>
    <row r="199" spans="1:3" x14ac:dyDescent="0.3">
      <c r="A199" s="70">
        <v>43703</v>
      </c>
      <c r="B199" s="67">
        <v>11023.25</v>
      </c>
      <c r="C199" t="s">
        <v>7</v>
      </c>
    </row>
    <row r="200" spans="1:3" x14ac:dyDescent="0.3">
      <c r="A200" s="69">
        <v>43710</v>
      </c>
      <c r="B200" s="66">
        <v>10946.200194999999</v>
      </c>
      <c r="C200" t="s">
        <v>7</v>
      </c>
    </row>
    <row r="201" spans="1:3" x14ac:dyDescent="0.3">
      <c r="A201" s="70">
        <v>43717</v>
      </c>
      <c r="B201" s="67">
        <v>11075.900390999999</v>
      </c>
      <c r="C201" t="s">
        <v>7</v>
      </c>
    </row>
    <row r="202" spans="1:3" x14ac:dyDescent="0.3">
      <c r="A202" s="69">
        <v>43724</v>
      </c>
      <c r="B202" s="66">
        <v>11274.200194999999</v>
      </c>
      <c r="C202" t="s">
        <v>7</v>
      </c>
    </row>
    <row r="203" spans="1:3" x14ac:dyDescent="0.3">
      <c r="A203" s="70">
        <v>43731</v>
      </c>
      <c r="B203" s="67">
        <v>11512.400390999999</v>
      </c>
      <c r="C203" t="s">
        <v>7</v>
      </c>
    </row>
    <row r="204" spans="1:3" x14ac:dyDescent="0.3">
      <c r="A204" s="69">
        <v>43738</v>
      </c>
      <c r="B204" s="66">
        <v>11174.75</v>
      </c>
      <c r="C204" t="s">
        <v>7</v>
      </c>
    </row>
    <row r="205" spans="1:3" x14ac:dyDescent="0.3">
      <c r="A205" s="70">
        <v>43745</v>
      </c>
      <c r="B205" s="67">
        <v>11305.049805000001</v>
      </c>
      <c r="C205" t="s">
        <v>7</v>
      </c>
    </row>
    <row r="206" spans="1:3" x14ac:dyDescent="0.3">
      <c r="A206" s="69">
        <v>43752</v>
      </c>
      <c r="B206" s="66">
        <v>11661.849609000001</v>
      </c>
      <c r="C206" t="s">
        <v>7</v>
      </c>
    </row>
    <row r="207" spans="1:3" x14ac:dyDescent="0.3">
      <c r="A207" s="70">
        <v>43759</v>
      </c>
      <c r="B207" s="67">
        <v>11583.900390999999</v>
      </c>
      <c r="C207" t="s">
        <v>7</v>
      </c>
    </row>
    <row r="208" spans="1:3" x14ac:dyDescent="0.3">
      <c r="A208" s="69">
        <v>43766</v>
      </c>
      <c r="B208" s="66">
        <v>11890.599609000001</v>
      </c>
      <c r="C208" t="s">
        <v>7</v>
      </c>
    </row>
    <row r="209" spans="1:3" x14ac:dyDescent="0.3">
      <c r="A209" s="70">
        <v>43773</v>
      </c>
      <c r="B209" s="67">
        <v>11908.150390999999</v>
      </c>
      <c r="C209" t="s">
        <v>7</v>
      </c>
    </row>
    <row r="210" spans="1:3" x14ac:dyDescent="0.3">
      <c r="A210" s="69">
        <v>43780</v>
      </c>
      <c r="B210" s="66">
        <v>11895.450194999999</v>
      </c>
      <c r="C210" t="s">
        <v>7</v>
      </c>
    </row>
    <row r="211" spans="1:3" x14ac:dyDescent="0.3">
      <c r="A211" s="70">
        <v>43787</v>
      </c>
      <c r="B211" s="67">
        <v>11914.400390999999</v>
      </c>
      <c r="C211" t="s">
        <v>7</v>
      </c>
    </row>
    <row r="212" spans="1:3" x14ac:dyDescent="0.3">
      <c r="A212" s="69">
        <v>43794</v>
      </c>
      <c r="B212" s="66">
        <v>12056.049805000001</v>
      </c>
      <c r="C212" t="s">
        <v>7</v>
      </c>
    </row>
    <row r="213" spans="1:3" x14ac:dyDescent="0.3">
      <c r="A213" s="70">
        <v>43801</v>
      </c>
      <c r="B213" s="67">
        <v>11921.5</v>
      </c>
      <c r="C213" t="s">
        <v>7</v>
      </c>
    </row>
    <row r="214" spans="1:3" x14ac:dyDescent="0.3">
      <c r="A214" s="69">
        <v>43808</v>
      </c>
      <c r="B214" s="66">
        <v>12086.700194999999</v>
      </c>
      <c r="C214" t="s">
        <v>7</v>
      </c>
    </row>
    <row r="215" spans="1:3" x14ac:dyDescent="0.3">
      <c r="A215" s="70">
        <v>43815</v>
      </c>
      <c r="B215" s="67">
        <v>12271.799805000001</v>
      </c>
      <c r="C215" t="s">
        <v>7</v>
      </c>
    </row>
    <row r="216" spans="1:3" x14ac:dyDescent="0.3">
      <c r="A216" s="69">
        <v>43822</v>
      </c>
      <c r="B216" s="66">
        <v>12245.799805000001</v>
      </c>
      <c r="C216" t="s">
        <v>7</v>
      </c>
    </row>
    <row r="217" spans="1:3" x14ac:dyDescent="0.3">
      <c r="A217" s="70">
        <v>43829</v>
      </c>
      <c r="B217" s="67">
        <v>12226.650390999999</v>
      </c>
      <c r="C217" t="s">
        <v>7</v>
      </c>
    </row>
    <row r="218" spans="1:3" x14ac:dyDescent="0.3">
      <c r="A218" s="69">
        <v>43836</v>
      </c>
      <c r="B218" s="66">
        <v>12256.799805000001</v>
      </c>
      <c r="C218" t="s">
        <v>7</v>
      </c>
    </row>
    <row r="219" spans="1:3" x14ac:dyDescent="0.3">
      <c r="A219" s="70">
        <v>43843</v>
      </c>
      <c r="B219" s="67">
        <v>12352.349609000001</v>
      </c>
      <c r="C219" t="s">
        <v>7</v>
      </c>
    </row>
    <row r="220" spans="1:3" x14ac:dyDescent="0.3">
      <c r="A220" s="69">
        <v>43850</v>
      </c>
      <c r="B220" s="66">
        <v>12248.25</v>
      </c>
      <c r="C220" t="s">
        <v>7</v>
      </c>
    </row>
    <row r="221" spans="1:3" x14ac:dyDescent="0.3">
      <c r="A221" s="70">
        <v>43857</v>
      </c>
      <c r="B221" s="67">
        <v>11962.099609000001</v>
      </c>
      <c r="C221" t="s">
        <v>7</v>
      </c>
    </row>
    <row r="222" spans="1:3" x14ac:dyDescent="0.3">
      <c r="A222" s="69">
        <v>43864</v>
      </c>
      <c r="B222" s="66">
        <v>12098.349609000001</v>
      </c>
      <c r="C222" t="s">
        <v>7</v>
      </c>
    </row>
    <row r="223" spans="1:3" x14ac:dyDescent="0.3">
      <c r="A223" s="70">
        <v>43871</v>
      </c>
      <c r="B223" s="67">
        <v>12113.450194999999</v>
      </c>
      <c r="C223" t="s">
        <v>7</v>
      </c>
    </row>
    <row r="224" spans="1:3" x14ac:dyDescent="0.3">
      <c r="A224" s="69">
        <v>43878</v>
      </c>
      <c r="B224" s="66">
        <v>12080.849609000001</v>
      </c>
      <c r="C224" t="s">
        <v>7</v>
      </c>
    </row>
    <row r="225" spans="1:3" x14ac:dyDescent="0.3">
      <c r="A225" s="70">
        <v>43885</v>
      </c>
      <c r="B225" s="67">
        <v>11201.75</v>
      </c>
      <c r="C225" t="s">
        <v>7</v>
      </c>
    </row>
    <row r="226" spans="1:3" x14ac:dyDescent="0.3">
      <c r="A226" s="69">
        <v>43892</v>
      </c>
      <c r="B226" s="66">
        <v>10989.450194999999</v>
      </c>
      <c r="C226" t="s">
        <v>7</v>
      </c>
    </row>
    <row r="227" spans="1:3" x14ac:dyDescent="0.3">
      <c r="A227" s="70">
        <v>43899</v>
      </c>
      <c r="B227" s="67">
        <v>9955.2001949999994</v>
      </c>
      <c r="C227" t="s">
        <v>7</v>
      </c>
    </row>
    <row r="228" spans="1:3" x14ac:dyDescent="0.3">
      <c r="A228" s="69">
        <v>43906</v>
      </c>
      <c r="B228" s="66">
        <v>8745.4501949999994</v>
      </c>
      <c r="C228" t="s">
        <v>7</v>
      </c>
    </row>
    <row r="229" spans="1:3" x14ac:dyDescent="0.3">
      <c r="A229" s="70">
        <v>43913</v>
      </c>
      <c r="B229" s="67">
        <v>8660.25</v>
      </c>
      <c r="C229" t="s">
        <v>7</v>
      </c>
    </row>
    <row r="230" spans="1:3" x14ac:dyDescent="0.3">
      <c r="A230" s="69">
        <v>43920</v>
      </c>
      <c r="B230" s="66">
        <v>8083.7998049999997</v>
      </c>
      <c r="C230" t="s">
        <v>7</v>
      </c>
    </row>
    <row r="231" spans="1:3" x14ac:dyDescent="0.3">
      <c r="A231" s="70">
        <v>43927</v>
      </c>
      <c r="B231" s="67">
        <v>9111.9003909999992</v>
      </c>
      <c r="C231" t="s">
        <v>7</v>
      </c>
    </row>
    <row r="232" spans="1:3" x14ac:dyDescent="0.3">
      <c r="A232" s="69">
        <v>43934</v>
      </c>
      <c r="B232" s="66">
        <v>9266.75</v>
      </c>
      <c r="C232" t="s">
        <v>7</v>
      </c>
    </row>
    <row r="233" spans="1:3" x14ac:dyDescent="0.3">
      <c r="A233" s="70">
        <v>43941</v>
      </c>
      <c r="B233" s="67">
        <v>9154.4003909999992</v>
      </c>
      <c r="C233" t="s">
        <v>7</v>
      </c>
    </row>
    <row r="234" spans="1:3" x14ac:dyDescent="0.3">
      <c r="A234" s="69">
        <v>43948</v>
      </c>
      <c r="B234" s="66">
        <v>9859.9003909999992</v>
      </c>
      <c r="C234" t="s">
        <v>7</v>
      </c>
    </row>
    <row r="235" spans="1:3" x14ac:dyDescent="0.3">
      <c r="A235" s="70">
        <v>43955</v>
      </c>
      <c r="B235" s="67">
        <v>9251.5</v>
      </c>
      <c r="C235" t="s">
        <v>7</v>
      </c>
    </row>
    <row r="236" spans="1:3" x14ac:dyDescent="0.3">
      <c r="A236" s="69">
        <v>43962</v>
      </c>
      <c r="B236" s="66">
        <v>9136.8496090000008</v>
      </c>
      <c r="C236" t="s">
        <v>7</v>
      </c>
    </row>
    <row r="237" spans="1:3" x14ac:dyDescent="0.3">
      <c r="A237" s="70">
        <v>43969</v>
      </c>
      <c r="B237" s="67">
        <v>9039.25</v>
      </c>
      <c r="C237" t="s">
        <v>7</v>
      </c>
    </row>
    <row r="238" spans="1:3" x14ac:dyDescent="0.3">
      <c r="A238" s="69">
        <v>43976</v>
      </c>
      <c r="B238" s="66">
        <v>9580.2998050000006</v>
      </c>
      <c r="C238" t="s">
        <v>7</v>
      </c>
    </row>
    <row r="239" spans="1:3" x14ac:dyDescent="0.3">
      <c r="A239" s="70">
        <v>43983</v>
      </c>
      <c r="B239" s="67">
        <v>10142.150390999999</v>
      </c>
      <c r="C239" t="s">
        <v>7</v>
      </c>
    </row>
    <row r="240" spans="1:3" x14ac:dyDescent="0.3">
      <c r="A240" s="69">
        <v>43990</v>
      </c>
      <c r="B240" s="66">
        <v>9972.9003909999992</v>
      </c>
      <c r="C240" t="s">
        <v>7</v>
      </c>
    </row>
    <row r="241" spans="1:3" x14ac:dyDescent="0.3">
      <c r="A241" s="70">
        <v>43997</v>
      </c>
      <c r="B241" s="67">
        <v>10244.400390999999</v>
      </c>
      <c r="C241" t="s">
        <v>7</v>
      </c>
    </row>
    <row r="242" spans="1:3" x14ac:dyDescent="0.3">
      <c r="A242" s="69">
        <v>44004</v>
      </c>
      <c r="B242" s="66">
        <v>10383</v>
      </c>
      <c r="C242" t="s">
        <v>7</v>
      </c>
    </row>
    <row r="243" spans="1:3" x14ac:dyDescent="0.3">
      <c r="A243" s="70">
        <v>44011</v>
      </c>
      <c r="B243" s="67">
        <v>10607.349609000001</v>
      </c>
      <c r="C243" t="s">
        <v>7</v>
      </c>
    </row>
    <row r="244" spans="1:3" x14ac:dyDescent="0.3">
      <c r="A244" s="69">
        <v>44018</v>
      </c>
      <c r="B244" s="66">
        <v>10768.049805000001</v>
      </c>
      <c r="C244" t="s">
        <v>7</v>
      </c>
    </row>
    <row r="245" spans="1:3" x14ac:dyDescent="0.3">
      <c r="A245" s="70">
        <v>44025</v>
      </c>
      <c r="B245" s="67">
        <v>10901.700194999999</v>
      </c>
      <c r="C245" t="s">
        <v>7</v>
      </c>
    </row>
    <row r="246" spans="1:3" x14ac:dyDescent="0.3">
      <c r="A246" s="69">
        <v>44032</v>
      </c>
      <c r="B246" s="66">
        <v>11194.150390999999</v>
      </c>
      <c r="C246" t="s">
        <v>7</v>
      </c>
    </row>
    <row r="247" spans="1:3" x14ac:dyDescent="0.3">
      <c r="A247" s="70">
        <v>44039</v>
      </c>
      <c r="B247" s="67">
        <v>11073.450194999999</v>
      </c>
      <c r="C247" t="s">
        <v>7</v>
      </c>
    </row>
    <row r="248" spans="1:3" x14ac:dyDescent="0.3">
      <c r="A248" s="69">
        <v>44046</v>
      </c>
      <c r="B248" s="66">
        <v>11214.049805000001</v>
      </c>
      <c r="C248" t="s">
        <v>7</v>
      </c>
    </row>
    <row r="249" spans="1:3" x14ac:dyDescent="0.3">
      <c r="A249" s="70">
        <v>44053</v>
      </c>
      <c r="B249" s="67">
        <v>11178.400390999999</v>
      </c>
      <c r="C249" t="s">
        <v>7</v>
      </c>
    </row>
    <row r="250" spans="1:3" x14ac:dyDescent="0.3">
      <c r="A250" s="69">
        <v>44060</v>
      </c>
      <c r="B250" s="66">
        <v>11371.599609000001</v>
      </c>
      <c r="C250" t="s">
        <v>7</v>
      </c>
    </row>
    <row r="251" spans="1:3" x14ac:dyDescent="0.3">
      <c r="A251" s="70">
        <v>44067</v>
      </c>
      <c r="B251" s="67">
        <v>11647.599609000001</v>
      </c>
      <c r="C251" t="s">
        <v>7</v>
      </c>
    </row>
    <row r="252" spans="1:3" x14ac:dyDescent="0.3">
      <c r="A252" s="69">
        <v>44074</v>
      </c>
      <c r="B252" s="66">
        <v>11333.849609000001</v>
      </c>
      <c r="C252" t="s">
        <v>7</v>
      </c>
    </row>
    <row r="253" spans="1:3" x14ac:dyDescent="0.3">
      <c r="A253" s="70">
        <v>44081</v>
      </c>
      <c r="B253" s="67">
        <v>11464.450194999999</v>
      </c>
      <c r="C253" t="s">
        <v>7</v>
      </c>
    </row>
    <row r="254" spans="1:3" x14ac:dyDescent="0.3">
      <c r="A254" s="69">
        <v>44088</v>
      </c>
      <c r="B254" s="66">
        <v>11504.950194999999</v>
      </c>
      <c r="C254" t="s">
        <v>7</v>
      </c>
    </row>
    <row r="255" spans="1:3" x14ac:dyDescent="0.3">
      <c r="A255" s="70">
        <v>44095</v>
      </c>
      <c r="B255" s="67">
        <v>11050.25</v>
      </c>
      <c r="C255" t="s">
        <v>7</v>
      </c>
    </row>
    <row r="256" spans="1:3" x14ac:dyDescent="0.3">
      <c r="A256" s="69">
        <v>44102</v>
      </c>
      <c r="B256" s="66">
        <v>11416.950194999999</v>
      </c>
      <c r="C256" t="s">
        <v>7</v>
      </c>
    </row>
    <row r="257" spans="1:3" x14ac:dyDescent="0.3">
      <c r="A257" s="70">
        <v>44109</v>
      </c>
      <c r="B257" s="67">
        <v>11914.200194999999</v>
      </c>
      <c r="C257" t="s">
        <v>7</v>
      </c>
    </row>
    <row r="258" spans="1:3" x14ac:dyDescent="0.3">
      <c r="A258" s="69">
        <v>44116</v>
      </c>
      <c r="B258" s="66">
        <v>11762.450194999999</v>
      </c>
      <c r="C258" t="s">
        <v>7</v>
      </c>
    </row>
    <row r="259" spans="1:3" x14ac:dyDescent="0.3">
      <c r="A259" s="70">
        <v>44123</v>
      </c>
      <c r="B259" s="67">
        <v>11930.349609000001</v>
      </c>
      <c r="C259" t="s">
        <v>7</v>
      </c>
    </row>
    <row r="260" spans="1:3" x14ac:dyDescent="0.3">
      <c r="A260" s="69">
        <v>44130</v>
      </c>
      <c r="B260" s="66">
        <v>11642.400390999999</v>
      </c>
      <c r="C260" t="s">
        <v>7</v>
      </c>
    </row>
    <row r="261" spans="1:3" x14ac:dyDescent="0.3">
      <c r="A261" s="70">
        <v>44137</v>
      </c>
      <c r="B261" s="67">
        <v>12263.549805000001</v>
      </c>
      <c r="C261" t="s">
        <v>7</v>
      </c>
    </row>
    <row r="262" spans="1:3" x14ac:dyDescent="0.3">
      <c r="A262" s="71">
        <v>44144</v>
      </c>
      <c r="B262" s="68">
        <v>12719.950194999999</v>
      </c>
      <c r="C262" t="s">
        <v>7</v>
      </c>
    </row>
    <row r="263" spans="1:3" x14ac:dyDescent="0.3">
      <c r="A263" s="69">
        <v>42324</v>
      </c>
      <c r="B263" s="66">
        <v>25868.490234000001</v>
      </c>
      <c r="C263" t="s">
        <v>8</v>
      </c>
    </row>
    <row r="264" spans="1:3" x14ac:dyDescent="0.3">
      <c r="A264" s="70">
        <v>42331</v>
      </c>
      <c r="B264" s="67">
        <v>26128.199218999998</v>
      </c>
      <c r="C264" t="s">
        <v>8</v>
      </c>
    </row>
    <row r="265" spans="1:3" x14ac:dyDescent="0.3">
      <c r="A265" s="69">
        <v>42338</v>
      </c>
      <c r="B265" s="66">
        <v>25638.109375</v>
      </c>
      <c r="C265" t="s">
        <v>8</v>
      </c>
    </row>
    <row r="266" spans="1:3" x14ac:dyDescent="0.3">
      <c r="A266" s="70">
        <v>42345</v>
      </c>
      <c r="B266" s="67">
        <v>25044.429688</v>
      </c>
      <c r="C266" t="s">
        <v>8</v>
      </c>
    </row>
    <row r="267" spans="1:3" x14ac:dyDescent="0.3">
      <c r="A267" s="69">
        <v>42352</v>
      </c>
      <c r="B267" s="66">
        <v>25519.220702999999</v>
      </c>
      <c r="C267" t="s">
        <v>8</v>
      </c>
    </row>
    <row r="268" spans="1:3" x14ac:dyDescent="0.3">
      <c r="A268" s="70">
        <v>42359</v>
      </c>
      <c r="B268" s="67">
        <v>25838.710938</v>
      </c>
      <c r="C268" t="s">
        <v>8</v>
      </c>
    </row>
    <row r="269" spans="1:3" x14ac:dyDescent="0.3">
      <c r="A269" s="69">
        <v>42366</v>
      </c>
      <c r="B269" s="66">
        <v>26117.539063</v>
      </c>
      <c r="C269" t="s">
        <v>8</v>
      </c>
    </row>
    <row r="270" spans="1:3" x14ac:dyDescent="0.3">
      <c r="A270" s="70">
        <v>42373</v>
      </c>
      <c r="B270" s="67">
        <v>24934.330077999999</v>
      </c>
      <c r="C270" t="s">
        <v>8</v>
      </c>
    </row>
    <row r="271" spans="1:3" x14ac:dyDescent="0.3">
      <c r="A271" s="69">
        <v>42380</v>
      </c>
      <c r="B271" s="66">
        <v>24455.039063</v>
      </c>
      <c r="C271" t="s">
        <v>8</v>
      </c>
    </row>
    <row r="272" spans="1:3" x14ac:dyDescent="0.3">
      <c r="A272" s="70">
        <v>42387</v>
      </c>
      <c r="B272" s="67">
        <v>24435.660156000002</v>
      </c>
      <c r="C272" t="s">
        <v>8</v>
      </c>
    </row>
    <row r="273" spans="1:3" x14ac:dyDescent="0.3">
      <c r="A273" s="69">
        <v>42394</v>
      </c>
      <c r="B273" s="66">
        <v>24870.689452999999</v>
      </c>
      <c r="C273" t="s">
        <v>8</v>
      </c>
    </row>
    <row r="274" spans="1:3" x14ac:dyDescent="0.3">
      <c r="A274" s="70">
        <v>42401</v>
      </c>
      <c r="B274" s="67">
        <v>24616.970702999999</v>
      </c>
      <c r="C274" t="s">
        <v>8</v>
      </c>
    </row>
    <row r="275" spans="1:3" x14ac:dyDescent="0.3">
      <c r="A275" s="69">
        <v>42408</v>
      </c>
      <c r="B275" s="66">
        <v>22986.119140999999</v>
      </c>
      <c r="C275" t="s">
        <v>8</v>
      </c>
    </row>
    <row r="276" spans="1:3" x14ac:dyDescent="0.3">
      <c r="A276" s="70">
        <v>42415</v>
      </c>
      <c r="B276" s="67">
        <v>23709.150390999999</v>
      </c>
      <c r="C276" t="s">
        <v>8</v>
      </c>
    </row>
    <row r="277" spans="1:3" x14ac:dyDescent="0.3">
      <c r="A277" s="69">
        <v>42422</v>
      </c>
      <c r="B277" s="66">
        <v>23154.300781000002</v>
      </c>
      <c r="C277" t="s">
        <v>8</v>
      </c>
    </row>
    <row r="278" spans="1:3" x14ac:dyDescent="0.3">
      <c r="A278" s="70">
        <v>42429</v>
      </c>
      <c r="B278" s="67">
        <v>24646.480468999998</v>
      </c>
      <c r="C278" t="s">
        <v>8</v>
      </c>
    </row>
    <row r="279" spans="1:3" x14ac:dyDescent="0.3">
      <c r="A279" s="69">
        <v>42436</v>
      </c>
      <c r="B279" s="66">
        <v>24717.990234000001</v>
      </c>
      <c r="C279" t="s">
        <v>8</v>
      </c>
    </row>
    <row r="280" spans="1:3" x14ac:dyDescent="0.3">
      <c r="A280" s="70">
        <v>42443</v>
      </c>
      <c r="B280" s="67">
        <v>24952.740234000001</v>
      </c>
      <c r="C280" t="s">
        <v>8</v>
      </c>
    </row>
    <row r="281" spans="1:3" x14ac:dyDescent="0.3">
      <c r="A281" s="69">
        <v>42450</v>
      </c>
      <c r="B281" s="66">
        <v>25337.560547000001</v>
      </c>
      <c r="C281" t="s">
        <v>8</v>
      </c>
    </row>
    <row r="282" spans="1:3" x14ac:dyDescent="0.3">
      <c r="A282" s="70">
        <v>42457</v>
      </c>
      <c r="B282" s="67">
        <v>25269.640625</v>
      </c>
      <c r="C282" t="s">
        <v>8</v>
      </c>
    </row>
    <row r="283" spans="1:3" x14ac:dyDescent="0.3">
      <c r="A283" s="69">
        <v>42464</v>
      </c>
      <c r="B283" s="66">
        <v>24673.839843999998</v>
      </c>
      <c r="C283" t="s">
        <v>8</v>
      </c>
    </row>
    <row r="284" spans="1:3" x14ac:dyDescent="0.3">
      <c r="A284" s="70">
        <v>42471</v>
      </c>
      <c r="B284" s="67">
        <v>25626.75</v>
      </c>
      <c r="C284" t="s">
        <v>8</v>
      </c>
    </row>
    <row r="285" spans="1:3" x14ac:dyDescent="0.3">
      <c r="A285" s="69">
        <v>42478</v>
      </c>
      <c r="B285" s="66">
        <v>25838.140625</v>
      </c>
      <c r="C285" t="s">
        <v>8</v>
      </c>
    </row>
    <row r="286" spans="1:3" x14ac:dyDescent="0.3">
      <c r="A286" s="70">
        <v>42485</v>
      </c>
      <c r="B286" s="67">
        <v>25606.619140999999</v>
      </c>
      <c r="C286" t="s">
        <v>8</v>
      </c>
    </row>
    <row r="287" spans="1:3" x14ac:dyDescent="0.3">
      <c r="A287" s="69">
        <v>42492</v>
      </c>
      <c r="B287" s="66">
        <v>25228.5</v>
      </c>
      <c r="C287" t="s">
        <v>8</v>
      </c>
    </row>
    <row r="288" spans="1:3" x14ac:dyDescent="0.3">
      <c r="A288" s="70">
        <v>42499</v>
      </c>
      <c r="B288" s="67">
        <v>25489.570313</v>
      </c>
      <c r="C288" t="s">
        <v>8</v>
      </c>
    </row>
    <row r="289" spans="1:3" x14ac:dyDescent="0.3">
      <c r="A289" s="69">
        <v>42506</v>
      </c>
      <c r="B289" s="66">
        <v>25301.900390999999</v>
      </c>
      <c r="C289" t="s">
        <v>8</v>
      </c>
    </row>
    <row r="290" spans="1:3" x14ac:dyDescent="0.3">
      <c r="A290" s="70">
        <v>42513</v>
      </c>
      <c r="B290" s="67">
        <v>26653.599609000001</v>
      </c>
      <c r="C290" t="s">
        <v>8</v>
      </c>
    </row>
    <row r="291" spans="1:3" x14ac:dyDescent="0.3">
      <c r="A291" s="69">
        <v>42520</v>
      </c>
      <c r="B291" s="66">
        <v>26843.029297000001</v>
      </c>
      <c r="C291" t="s">
        <v>8</v>
      </c>
    </row>
    <row r="292" spans="1:3" x14ac:dyDescent="0.3">
      <c r="A292" s="70">
        <v>42527</v>
      </c>
      <c r="B292" s="67">
        <v>26635.75</v>
      </c>
      <c r="C292" t="s">
        <v>8</v>
      </c>
    </row>
    <row r="293" spans="1:3" x14ac:dyDescent="0.3">
      <c r="A293" s="69">
        <v>42534</v>
      </c>
      <c r="B293" s="66">
        <v>26625.910156000002</v>
      </c>
      <c r="C293" t="s">
        <v>8</v>
      </c>
    </row>
    <row r="294" spans="1:3" x14ac:dyDescent="0.3">
      <c r="A294" s="70">
        <v>42541</v>
      </c>
      <c r="B294" s="67">
        <v>26397.710938</v>
      </c>
      <c r="C294" t="s">
        <v>8</v>
      </c>
    </row>
    <row r="295" spans="1:3" x14ac:dyDescent="0.3">
      <c r="A295" s="69">
        <v>42548</v>
      </c>
      <c r="B295" s="66">
        <v>27144.910156000002</v>
      </c>
      <c r="C295" t="s">
        <v>8</v>
      </c>
    </row>
    <row r="296" spans="1:3" x14ac:dyDescent="0.3">
      <c r="A296" s="70">
        <v>42555</v>
      </c>
      <c r="B296" s="67">
        <v>27126.900390999999</v>
      </c>
      <c r="C296" t="s">
        <v>8</v>
      </c>
    </row>
    <row r="297" spans="1:3" x14ac:dyDescent="0.3">
      <c r="A297" s="69">
        <v>42562</v>
      </c>
      <c r="B297" s="66">
        <v>27836.5</v>
      </c>
      <c r="C297" t="s">
        <v>8</v>
      </c>
    </row>
    <row r="298" spans="1:3" x14ac:dyDescent="0.3">
      <c r="A298" s="70">
        <v>42569</v>
      </c>
      <c r="B298" s="67">
        <v>27803.240234000001</v>
      </c>
      <c r="C298" t="s">
        <v>8</v>
      </c>
    </row>
    <row r="299" spans="1:3" x14ac:dyDescent="0.3">
      <c r="A299" s="69">
        <v>42576</v>
      </c>
      <c r="B299" s="66">
        <v>28051.859375</v>
      </c>
      <c r="C299" t="s">
        <v>8</v>
      </c>
    </row>
    <row r="300" spans="1:3" x14ac:dyDescent="0.3">
      <c r="A300" s="70">
        <v>42583</v>
      </c>
      <c r="B300" s="67">
        <v>28078.349609000001</v>
      </c>
      <c r="C300" t="s">
        <v>8</v>
      </c>
    </row>
    <row r="301" spans="1:3" x14ac:dyDescent="0.3">
      <c r="A301" s="69">
        <v>42590</v>
      </c>
      <c r="B301" s="66">
        <v>28152.400390999999</v>
      </c>
      <c r="C301" t="s">
        <v>8</v>
      </c>
    </row>
    <row r="302" spans="1:3" x14ac:dyDescent="0.3">
      <c r="A302" s="70">
        <v>42597</v>
      </c>
      <c r="B302" s="67">
        <v>28077</v>
      </c>
      <c r="C302" t="s">
        <v>8</v>
      </c>
    </row>
    <row r="303" spans="1:3" x14ac:dyDescent="0.3">
      <c r="A303" s="69">
        <v>42604</v>
      </c>
      <c r="B303" s="66">
        <v>27782.25</v>
      </c>
      <c r="C303" t="s">
        <v>8</v>
      </c>
    </row>
    <row r="304" spans="1:3" x14ac:dyDescent="0.3">
      <c r="A304" s="70">
        <v>42611</v>
      </c>
      <c r="B304" s="67">
        <v>28532.109375</v>
      </c>
      <c r="C304" t="s">
        <v>8</v>
      </c>
    </row>
    <row r="305" spans="1:3" x14ac:dyDescent="0.3">
      <c r="A305" s="69">
        <v>42618</v>
      </c>
      <c r="B305" s="66">
        <v>28797.25</v>
      </c>
      <c r="C305" t="s">
        <v>8</v>
      </c>
    </row>
    <row r="306" spans="1:3" x14ac:dyDescent="0.3">
      <c r="A306" s="70">
        <v>42625</v>
      </c>
      <c r="B306" s="67">
        <v>28599.029297000001</v>
      </c>
      <c r="C306" t="s">
        <v>8</v>
      </c>
    </row>
    <row r="307" spans="1:3" x14ac:dyDescent="0.3">
      <c r="A307" s="69">
        <v>42632</v>
      </c>
      <c r="B307" s="66">
        <v>28668.220702999999</v>
      </c>
      <c r="C307" t="s">
        <v>8</v>
      </c>
    </row>
    <row r="308" spans="1:3" x14ac:dyDescent="0.3">
      <c r="A308" s="70">
        <v>42639</v>
      </c>
      <c r="B308" s="67">
        <v>27865.960938</v>
      </c>
      <c r="C308" t="s">
        <v>8</v>
      </c>
    </row>
    <row r="309" spans="1:3" x14ac:dyDescent="0.3">
      <c r="A309" s="69">
        <v>42646</v>
      </c>
      <c r="B309" s="66">
        <v>28061.140625</v>
      </c>
      <c r="C309" t="s">
        <v>8</v>
      </c>
    </row>
    <row r="310" spans="1:3" x14ac:dyDescent="0.3">
      <c r="A310" s="70">
        <v>42653</v>
      </c>
      <c r="B310" s="67">
        <v>27673.599609000001</v>
      </c>
      <c r="C310" t="s">
        <v>8</v>
      </c>
    </row>
    <row r="311" spans="1:3" x14ac:dyDescent="0.3">
      <c r="A311" s="69">
        <v>42660</v>
      </c>
      <c r="B311" s="66">
        <v>28077.179688</v>
      </c>
      <c r="C311" t="s">
        <v>8</v>
      </c>
    </row>
    <row r="312" spans="1:3" x14ac:dyDescent="0.3">
      <c r="A312" s="70">
        <v>42667</v>
      </c>
      <c r="B312" s="67">
        <v>27941.509765999999</v>
      </c>
      <c r="C312" t="s">
        <v>8</v>
      </c>
    </row>
    <row r="313" spans="1:3" x14ac:dyDescent="0.3">
      <c r="A313" s="69">
        <v>42674</v>
      </c>
      <c r="B313" s="66">
        <v>27274.150390999999</v>
      </c>
      <c r="C313" t="s">
        <v>8</v>
      </c>
    </row>
    <row r="314" spans="1:3" x14ac:dyDescent="0.3">
      <c r="A314" s="70">
        <v>42681</v>
      </c>
      <c r="B314" s="67">
        <v>26818.820313</v>
      </c>
      <c r="C314" t="s">
        <v>8</v>
      </c>
    </row>
    <row r="315" spans="1:3" x14ac:dyDescent="0.3">
      <c r="A315" s="69">
        <v>42688</v>
      </c>
      <c r="B315" s="66">
        <v>26150.240234000001</v>
      </c>
      <c r="C315" t="s">
        <v>8</v>
      </c>
    </row>
    <row r="316" spans="1:3" x14ac:dyDescent="0.3">
      <c r="A316" s="70">
        <v>42695</v>
      </c>
      <c r="B316" s="67">
        <v>26316.339843999998</v>
      </c>
      <c r="C316" t="s">
        <v>8</v>
      </c>
    </row>
    <row r="317" spans="1:3" x14ac:dyDescent="0.3">
      <c r="A317" s="69">
        <v>42702</v>
      </c>
      <c r="B317" s="66">
        <v>26230.660156000002</v>
      </c>
      <c r="C317" t="s">
        <v>8</v>
      </c>
    </row>
    <row r="318" spans="1:3" x14ac:dyDescent="0.3">
      <c r="A318" s="70">
        <v>42709</v>
      </c>
      <c r="B318" s="67">
        <v>26747.179688</v>
      </c>
      <c r="C318" t="s">
        <v>8</v>
      </c>
    </row>
    <row r="319" spans="1:3" x14ac:dyDescent="0.3">
      <c r="A319" s="69">
        <v>42716</v>
      </c>
      <c r="B319" s="66">
        <v>26489.560547000001</v>
      </c>
      <c r="C319" t="s">
        <v>8</v>
      </c>
    </row>
    <row r="320" spans="1:3" x14ac:dyDescent="0.3">
      <c r="A320" s="70">
        <v>42723</v>
      </c>
      <c r="B320" s="67">
        <v>26040.699218999998</v>
      </c>
      <c r="C320" t="s">
        <v>8</v>
      </c>
    </row>
    <row r="321" spans="1:3" x14ac:dyDescent="0.3">
      <c r="A321" s="69">
        <v>42730</v>
      </c>
      <c r="B321" s="66">
        <v>26626.460938</v>
      </c>
      <c r="C321" t="s">
        <v>8</v>
      </c>
    </row>
    <row r="322" spans="1:3" x14ac:dyDescent="0.3">
      <c r="A322" s="70">
        <v>42737</v>
      </c>
      <c r="B322" s="67">
        <v>26759.230468999998</v>
      </c>
      <c r="C322" t="s">
        <v>8</v>
      </c>
    </row>
    <row r="323" spans="1:3" x14ac:dyDescent="0.3">
      <c r="A323" s="69">
        <v>42744</v>
      </c>
      <c r="B323" s="66">
        <v>27238.060547000001</v>
      </c>
      <c r="C323" t="s">
        <v>8</v>
      </c>
    </row>
    <row r="324" spans="1:3" x14ac:dyDescent="0.3">
      <c r="A324" s="70">
        <v>42751</v>
      </c>
      <c r="B324" s="67">
        <v>27034.5</v>
      </c>
      <c r="C324" t="s">
        <v>8</v>
      </c>
    </row>
    <row r="325" spans="1:3" x14ac:dyDescent="0.3">
      <c r="A325" s="69">
        <v>42758</v>
      </c>
      <c r="B325" s="66">
        <v>27882.460938</v>
      </c>
      <c r="C325" t="s">
        <v>8</v>
      </c>
    </row>
    <row r="326" spans="1:3" x14ac:dyDescent="0.3">
      <c r="A326" s="70">
        <v>42765</v>
      </c>
      <c r="B326" s="67">
        <v>28240.519531000002</v>
      </c>
      <c r="C326" t="s">
        <v>8</v>
      </c>
    </row>
    <row r="327" spans="1:3" x14ac:dyDescent="0.3">
      <c r="A327" s="69">
        <v>42772</v>
      </c>
      <c r="B327" s="66">
        <v>28334.25</v>
      </c>
      <c r="C327" t="s">
        <v>8</v>
      </c>
    </row>
    <row r="328" spans="1:3" x14ac:dyDescent="0.3">
      <c r="A328" s="70">
        <v>42779</v>
      </c>
      <c r="B328" s="67">
        <v>28468.75</v>
      </c>
      <c r="C328" t="s">
        <v>8</v>
      </c>
    </row>
    <row r="329" spans="1:3" x14ac:dyDescent="0.3">
      <c r="A329" s="69">
        <v>42786</v>
      </c>
      <c r="B329" s="66">
        <v>28892.970702999999</v>
      </c>
      <c r="C329" t="s">
        <v>8</v>
      </c>
    </row>
    <row r="330" spans="1:3" x14ac:dyDescent="0.3">
      <c r="A330" s="70">
        <v>42793</v>
      </c>
      <c r="B330" s="67">
        <v>28832.449218999998</v>
      </c>
      <c r="C330" t="s">
        <v>8</v>
      </c>
    </row>
    <row r="331" spans="1:3" x14ac:dyDescent="0.3">
      <c r="A331" s="69">
        <v>42800</v>
      </c>
      <c r="B331" s="66">
        <v>28946.230468999998</v>
      </c>
      <c r="C331" t="s">
        <v>8</v>
      </c>
    </row>
    <row r="332" spans="1:3" x14ac:dyDescent="0.3">
      <c r="A332" s="70">
        <v>42807</v>
      </c>
      <c r="B332" s="67">
        <v>29648.990234000001</v>
      </c>
      <c r="C332" t="s">
        <v>8</v>
      </c>
    </row>
    <row r="333" spans="1:3" x14ac:dyDescent="0.3">
      <c r="A333" s="69">
        <v>42814</v>
      </c>
      <c r="B333" s="66">
        <v>29421.400390999999</v>
      </c>
      <c r="C333" t="s">
        <v>8</v>
      </c>
    </row>
    <row r="334" spans="1:3" x14ac:dyDescent="0.3">
      <c r="A334" s="70">
        <v>42821</v>
      </c>
      <c r="B334" s="67">
        <v>29620.5</v>
      </c>
      <c r="C334" t="s">
        <v>8</v>
      </c>
    </row>
    <row r="335" spans="1:3" x14ac:dyDescent="0.3">
      <c r="A335" s="69">
        <v>42828</v>
      </c>
      <c r="B335" s="66">
        <v>29706.609375</v>
      </c>
      <c r="C335" t="s">
        <v>8</v>
      </c>
    </row>
    <row r="336" spans="1:3" x14ac:dyDescent="0.3">
      <c r="A336" s="70">
        <v>42835</v>
      </c>
      <c r="B336" s="67">
        <v>29461.449218999998</v>
      </c>
      <c r="C336" t="s">
        <v>8</v>
      </c>
    </row>
    <row r="337" spans="1:3" x14ac:dyDescent="0.3">
      <c r="A337" s="69">
        <v>42842</v>
      </c>
      <c r="B337" s="66">
        <v>29365.300781000002</v>
      </c>
      <c r="C337" t="s">
        <v>8</v>
      </c>
    </row>
    <row r="338" spans="1:3" x14ac:dyDescent="0.3">
      <c r="A338" s="70">
        <v>42849</v>
      </c>
      <c r="B338" s="67">
        <v>29918.400390999999</v>
      </c>
      <c r="C338" t="s">
        <v>8</v>
      </c>
    </row>
    <row r="339" spans="1:3" x14ac:dyDescent="0.3">
      <c r="A339" s="69">
        <v>42856</v>
      </c>
      <c r="B339" s="66">
        <v>29858.800781000002</v>
      </c>
      <c r="C339" t="s">
        <v>8</v>
      </c>
    </row>
    <row r="340" spans="1:3" x14ac:dyDescent="0.3">
      <c r="A340" s="70">
        <v>42863</v>
      </c>
      <c r="B340" s="67">
        <v>30188.150390999999</v>
      </c>
      <c r="C340" t="s">
        <v>8</v>
      </c>
    </row>
    <row r="341" spans="1:3" x14ac:dyDescent="0.3">
      <c r="A341" s="69">
        <v>42870</v>
      </c>
      <c r="B341" s="66">
        <v>30464.919922000001</v>
      </c>
      <c r="C341" t="s">
        <v>8</v>
      </c>
    </row>
    <row r="342" spans="1:3" x14ac:dyDescent="0.3">
      <c r="A342" s="70">
        <v>42877</v>
      </c>
      <c r="B342" s="67">
        <v>31028.210938</v>
      </c>
      <c r="C342" t="s">
        <v>8</v>
      </c>
    </row>
    <row r="343" spans="1:3" x14ac:dyDescent="0.3">
      <c r="A343" s="69">
        <v>42884</v>
      </c>
      <c r="B343" s="66">
        <v>31273.289063</v>
      </c>
      <c r="C343" t="s">
        <v>8</v>
      </c>
    </row>
    <row r="344" spans="1:3" x14ac:dyDescent="0.3">
      <c r="A344" s="70">
        <v>42891</v>
      </c>
      <c r="B344" s="67">
        <v>31262.060547000001</v>
      </c>
      <c r="C344" t="s">
        <v>8</v>
      </c>
    </row>
    <row r="345" spans="1:3" x14ac:dyDescent="0.3">
      <c r="A345" s="69">
        <v>42898</v>
      </c>
      <c r="B345" s="66">
        <v>31056.400390999999</v>
      </c>
      <c r="C345" t="s">
        <v>8</v>
      </c>
    </row>
    <row r="346" spans="1:3" x14ac:dyDescent="0.3">
      <c r="A346" s="70">
        <v>42905</v>
      </c>
      <c r="B346" s="67">
        <v>31138.210938</v>
      </c>
      <c r="C346" t="s">
        <v>8</v>
      </c>
    </row>
    <row r="347" spans="1:3" x14ac:dyDescent="0.3">
      <c r="A347" s="69">
        <v>42912</v>
      </c>
      <c r="B347" s="66">
        <v>30921.609375</v>
      </c>
      <c r="C347" t="s">
        <v>8</v>
      </c>
    </row>
    <row r="348" spans="1:3" x14ac:dyDescent="0.3">
      <c r="A348" s="70">
        <v>42919</v>
      </c>
      <c r="B348" s="67">
        <v>31360.630859000001</v>
      </c>
      <c r="C348" t="s">
        <v>8</v>
      </c>
    </row>
    <row r="349" spans="1:3" x14ac:dyDescent="0.3">
      <c r="A349" s="69">
        <v>42926</v>
      </c>
      <c r="B349" s="66">
        <v>32020.75</v>
      </c>
      <c r="C349" t="s">
        <v>8</v>
      </c>
    </row>
    <row r="350" spans="1:3" x14ac:dyDescent="0.3">
      <c r="A350" s="70">
        <v>42933</v>
      </c>
      <c r="B350" s="67">
        <v>32028.890625</v>
      </c>
      <c r="C350" t="s">
        <v>8</v>
      </c>
    </row>
    <row r="351" spans="1:3" x14ac:dyDescent="0.3">
      <c r="A351" s="69">
        <v>42940</v>
      </c>
      <c r="B351" s="66">
        <v>32309.880859000001</v>
      </c>
      <c r="C351" t="s">
        <v>8</v>
      </c>
    </row>
    <row r="352" spans="1:3" x14ac:dyDescent="0.3">
      <c r="A352" s="70">
        <v>42947</v>
      </c>
      <c r="B352" s="67">
        <v>32325.410156000002</v>
      </c>
      <c r="C352" t="s">
        <v>8</v>
      </c>
    </row>
    <row r="353" spans="1:3" x14ac:dyDescent="0.3">
      <c r="A353" s="69">
        <v>42954</v>
      </c>
      <c r="B353" s="66">
        <v>31213.589843999998</v>
      </c>
      <c r="C353" t="s">
        <v>8</v>
      </c>
    </row>
    <row r="354" spans="1:3" x14ac:dyDescent="0.3">
      <c r="A354" s="70">
        <v>42961</v>
      </c>
      <c r="B354" s="67">
        <v>31524.679688</v>
      </c>
      <c r="C354" t="s">
        <v>8</v>
      </c>
    </row>
    <row r="355" spans="1:3" x14ac:dyDescent="0.3">
      <c r="A355" s="69">
        <v>42968</v>
      </c>
      <c r="B355" s="66">
        <v>31596.060547000001</v>
      </c>
      <c r="C355" t="s">
        <v>8</v>
      </c>
    </row>
    <row r="356" spans="1:3" x14ac:dyDescent="0.3">
      <c r="A356" s="70">
        <v>42975</v>
      </c>
      <c r="B356" s="67">
        <v>31892.230468999998</v>
      </c>
      <c r="C356" t="s">
        <v>8</v>
      </c>
    </row>
    <row r="357" spans="1:3" x14ac:dyDescent="0.3">
      <c r="A357" s="69">
        <v>42982</v>
      </c>
      <c r="B357" s="66">
        <v>31687.519531000002</v>
      </c>
      <c r="C357" t="s">
        <v>8</v>
      </c>
    </row>
    <row r="358" spans="1:3" x14ac:dyDescent="0.3">
      <c r="A358" s="70">
        <v>42989</v>
      </c>
      <c r="B358" s="67">
        <v>32272.609375</v>
      </c>
      <c r="C358" t="s">
        <v>8</v>
      </c>
    </row>
    <row r="359" spans="1:3" x14ac:dyDescent="0.3">
      <c r="A359" s="69">
        <v>42996</v>
      </c>
      <c r="B359" s="66">
        <v>31922.439452999999</v>
      </c>
      <c r="C359" t="s">
        <v>8</v>
      </c>
    </row>
    <row r="360" spans="1:3" x14ac:dyDescent="0.3">
      <c r="A360" s="70">
        <v>43003</v>
      </c>
      <c r="B360" s="67">
        <v>31283.720702999999</v>
      </c>
      <c r="C360" t="s">
        <v>8</v>
      </c>
    </row>
    <row r="361" spans="1:3" x14ac:dyDescent="0.3">
      <c r="A361" s="69">
        <v>43010</v>
      </c>
      <c r="B361" s="66">
        <v>31814.220702999999</v>
      </c>
      <c r="C361" t="s">
        <v>8</v>
      </c>
    </row>
    <row r="362" spans="1:3" x14ac:dyDescent="0.3">
      <c r="A362" s="70">
        <v>43017</v>
      </c>
      <c r="B362" s="67">
        <v>32432.689452999999</v>
      </c>
      <c r="C362" t="s">
        <v>8</v>
      </c>
    </row>
    <row r="363" spans="1:3" x14ac:dyDescent="0.3">
      <c r="A363" s="69">
        <v>43024</v>
      </c>
      <c r="B363" s="66">
        <v>32389.960938</v>
      </c>
      <c r="C363" t="s">
        <v>8</v>
      </c>
    </row>
    <row r="364" spans="1:3" x14ac:dyDescent="0.3">
      <c r="A364" s="70">
        <v>43031</v>
      </c>
      <c r="B364" s="67">
        <v>33157.21875</v>
      </c>
      <c r="C364" t="s">
        <v>8</v>
      </c>
    </row>
    <row r="365" spans="1:3" x14ac:dyDescent="0.3">
      <c r="A365" s="69">
        <v>43038</v>
      </c>
      <c r="B365" s="66">
        <v>33685.558594000002</v>
      </c>
      <c r="C365" t="s">
        <v>8</v>
      </c>
    </row>
    <row r="366" spans="1:3" x14ac:dyDescent="0.3">
      <c r="A366" s="70">
        <v>43045</v>
      </c>
      <c r="B366" s="67">
        <v>33314.558594000002</v>
      </c>
      <c r="C366" t="s">
        <v>8</v>
      </c>
    </row>
    <row r="367" spans="1:3" x14ac:dyDescent="0.3">
      <c r="A367" s="69">
        <v>43052</v>
      </c>
      <c r="B367" s="66">
        <v>33342.800780999998</v>
      </c>
      <c r="C367" t="s">
        <v>8</v>
      </c>
    </row>
    <row r="368" spans="1:3" x14ac:dyDescent="0.3">
      <c r="A368" s="70">
        <v>43059</v>
      </c>
      <c r="B368" s="67">
        <v>33679.238280999998</v>
      </c>
      <c r="C368" t="s">
        <v>8</v>
      </c>
    </row>
    <row r="369" spans="1:3" x14ac:dyDescent="0.3">
      <c r="A369" s="69">
        <v>43066</v>
      </c>
      <c r="B369" s="66">
        <v>32832.941405999998</v>
      </c>
      <c r="C369" t="s">
        <v>8</v>
      </c>
    </row>
    <row r="370" spans="1:3" x14ac:dyDescent="0.3">
      <c r="A370" s="70">
        <v>43073</v>
      </c>
      <c r="B370" s="67">
        <v>33250.300780999998</v>
      </c>
      <c r="C370" t="s">
        <v>8</v>
      </c>
    </row>
    <row r="371" spans="1:3" x14ac:dyDescent="0.3">
      <c r="A371" s="69">
        <v>43080</v>
      </c>
      <c r="B371" s="66">
        <v>33462.96875</v>
      </c>
      <c r="C371" t="s">
        <v>8</v>
      </c>
    </row>
    <row r="372" spans="1:3" x14ac:dyDescent="0.3">
      <c r="A372" s="70">
        <v>43087</v>
      </c>
      <c r="B372" s="67">
        <v>33940.300780999998</v>
      </c>
      <c r="C372" t="s">
        <v>8</v>
      </c>
    </row>
    <row r="373" spans="1:3" x14ac:dyDescent="0.3">
      <c r="A373" s="69">
        <v>43094</v>
      </c>
      <c r="B373" s="66">
        <v>34056.828125</v>
      </c>
      <c r="C373" t="s">
        <v>8</v>
      </c>
    </row>
    <row r="374" spans="1:3" x14ac:dyDescent="0.3">
      <c r="A374" s="70">
        <v>43101</v>
      </c>
      <c r="B374" s="67">
        <v>34153.851562999997</v>
      </c>
      <c r="C374" t="s">
        <v>8</v>
      </c>
    </row>
    <row r="375" spans="1:3" x14ac:dyDescent="0.3">
      <c r="A375" s="69">
        <v>43108</v>
      </c>
      <c r="B375" s="66">
        <v>34592.390625</v>
      </c>
      <c r="C375" t="s">
        <v>8</v>
      </c>
    </row>
    <row r="376" spans="1:3" x14ac:dyDescent="0.3">
      <c r="A376" s="70">
        <v>43115</v>
      </c>
      <c r="B376" s="67">
        <v>35511.578125</v>
      </c>
      <c r="C376" t="s">
        <v>8</v>
      </c>
    </row>
    <row r="377" spans="1:3" x14ac:dyDescent="0.3">
      <c r="A377" s="69">
        <v>43122</v>
      </c>
      <c r="B377" s="66">
        <v>36050.441405999998</v>
      </c>
      <c r="C377" t="s">
        <v>8</v>
      </c>
    </row>
    <row r="378" spans="1:3" x14ac:dyDescent="0.3">
      <c r="A378" s="70">
        <v>43129</v>
      </c>
      <c r="B378" s="67">
        <v>35066.75</v>
      </c>
      <c r="C378" t="s">
        <v>8</v>
      </c>
    </row>
    <row r="379" spans="1:3" x14ac:dyDescent="0.3">
      <c r="A379" s="69">
        <v>43136</v>
      </c>
      <c r="B379" s="66">
        <v>34005.761719000002</v>
      </c>
      <c r="C379" t="s">
        <v>8</v>
      </c>
    </row>
    <row r="380" spans="1:3" x14ac:dyDescent="0.3">
      <c r="A380" s="70">
        <v>43143</v>
      </c>
      <c r="B380" s="67">
        <v>34010.761719000002</v>
      </c>
      <c r="C380" t="s">
        <v>8</v>
      </c>
    </row>
    <row r="381" spans="1:3" x14ac:dyDescent="0.3">
      <c r="A381" s="69">
        <v>43150</v>
      </c>
      <c r="B381" s="66">
        <v>34142.148437999997</v>
      </c>
      <c r="C381" t="s">
        <v>8</v>
      </c>
    </row>
    <row r="382" spans="1:3" x14ac:dyDescent="0.3">
      <c r="A382" s="70">
        <v>43157</v>
      </c>
      <c r="B382" s="67">
        <v>34046.941405999998</v>
      </c>
      <c r="C382" t="s">
        <v>8</v>
      </c>
    </row>
    <row r="383" spans="1:3" x14ac:dyDescent="0.3">
      <c r="A383" s="69">
        <v>43164</v>
      </c>
      <c r="B383" s="66">
        <v>33307.140625</v>
      </c>
      <c r="C383" t="s">
        <v>8</v>
      </c>
    </row>
    <row r="384" spans="1:3" x14ac:dyDescent="0.3">
      <c r="A384" s="70">
        <v>43171</v>
      </c>
      <c r="B384" s="67">
        <v>33176</v>
      </c>
      <c r="C384" t="s">
        <v>8</v>
      </c>
    </row>
    <row r="385" spans="1:3" x14ac:dyDescent="0.3">
      <c r="A385" s="69">
        <v>43178</v>
      </c>
      <c r="B385" s="66">
        <v>32596.539063</v>
      </c>
      <c r="C385" t="s">
        <v>8</v>
      </c>
    </row>
    <row r="386" spans="1:3" x14ac:dyDescent="0.3">
      <c r="A386" s="70">
        <v>43185</v>
      </c>
      <c r="B386" s="67">
        <v>32968.679687999997</v>
      </c>
      <c r="C386" t="s">
        <v>8</v>
      </c>
    </row>
    <row r="387" spans="1:3" x14ac:dyDescent="0.3">
      <c r="A387" s="69">
        <v>43192</v>
      </c>
      <c r="B387" s="66">
        <v>33626.96875</v>
      </c>
      <c r="C387" t="s">
        <v>8</v>
      </c>
    </row>
    <row r="388" spans="1:3" x14ac:dyDescent="0.3">
      <c r="A388" s="70">
        <v>43199</v>
      </c>
      <c r="B388" s="67">
        <v>34192.648437999997</v>
      </c>
      <c r="C388" t="s">
        <v>8</v>
      </c>
    </row>
    <row r="389" spans="1:3" x14ac:dyDescent="0.3">
      <c r="A389" s="69">
        <v>43206</v>
      </c>
      <c r="B389" s="66">
        <v>34415.578125</v>
      </c>
      <c r="C389" t="s">
        <v>8</v>
      </c>
    </row>
    <row r="390" spans="1:3" x14ac:dyDescent="0.3">
      <c r="A390" s="70">
        <v>43213</v>
      </c>
      <c r="B390" s="67">
        <v>34969.699219000002</v>
      </c>
      <c r="C390" t="s">
        <v>8</v>
      </c>
    </row>
    <row r="391" spans="1:3" x14ac:dyDescent="0.3">
      <c r="A391" s="69">
        <v>43220</v>
      </c>
      <c r="B391" s="66">
        <v>34915.378905999998</v>
      </c>
      <c r="C391" t="s">
        <v>8</v>
      </c>
    </row>
    <row r="392" spans="1:3" x14ac:dyDescent="0.3">
      <c r="A392" s="70">
        <v>43227</v>
      </c>
      <c r="B392" s="67">
        <v>35535.789062999997</v>
      </c>
      <c r="C392" t="s">
        <v>8</v>
      </c>
    </row>
    <row r="393" spans="1:3" x14ac:dyDescent="0.3">
      <c r="A393" s="69">
        <v>43234</v>
      </c>
      <c r="B393" s="66">
        <v>34848.300780999998</v>
      </c>
      <c r="C393" t="s">
        <v>8</v>
      </c>
    </row>
    <row r="394" spans="1:3" x14ac:dyDescent="0.3">
      <c r="A394" s="70">
        <v>43241</v>
      </c>
      <c r="B394" s="67">
        <v>34924.871094000002</v>
      </c>
      <c r="C394" t="s">
        <v>8</v>
      </c>
    </row>
    <row r="395" spans="1:3" x14ac:dyDescent="0.3">
      <c r="A395" s="69">
        <v>43248</v>
      </c>
      <c r="B395" s="66">
        <v>35227.261719000002</v>
      </c>
      <c r="C395" t="s">
        <v>8</v>
      </c>
    </row>
    <row r="396" spans="1:3" x14ac:dyDescent="0.3">
      <c r="A396" s="70">
        <v>43255</v>
      </c>
      <c r="B396" s="67">
        <v>35443.671875</v>
      </c>
      <c r="C396" t="s">
        <v>8</v>
      </c>
    </row>
    <row r="397" spans="1:3" x14ac:dyDescent="0.3">
      <c r="A397" s="69">
        <v>43262</v>
      </c>
      <c r="B397" s="66">
        <v>35622.140625</v>
      </c>
      <c r="C397" t="s">
        <v>8</v>
      </c>
    </row>
    <row r="398" spans="1:3" x14ac:dyDescent="0.3">
      <c r="A398" s="70">
        <v>43269</v>
      </c>
      <c r="B398" s="67">
        <v>35689.601562999997</v>
      </c>
      <c r="C398" t="s">
        <v>8</v>
      </c>
    </row>
    <row r="399" spans="1:3" x14ac:dyDescent="0.3">
      <c r="A399" s="69">
        <v>43276</v>
      </c>
      <c r="B399" s="66">
        <v>35423.480469000002</v>
      </c>
      <c r="C399" t="s">
        <v>8</v>
      </c>
    </row>
    <row r="400" spans="1:3" x14ac:dyDescent="0.3">
      <c r="A400" s="70">
        <v>43283</v>
      </c>
      <c r="B400" s="67">
        <v>35657.859375</v>
      </c>
      <c r="C400" t="s">
        <v>8</v>
      </c>
    </row>
    <row r="401" spans="1:3" x14ac:dyDescent="0.3">
      <c r="A401" s="69">
        <v>43290</v>
      </c>
      <c r="B401" s="66">
        <v>36541.628905999998</v>
      </c>
      <c r="C401" t="s">
        <v>8</v>
      </c>
    </row>
    <row r="402" spans="1:3" x14ac:dyDescent="0.3">
      <c r="A402" s="70">
        <v>43297</v>
      </c>
      <c r="B402" s="67">
        <v>36496.371094000002</v>
      </c>
      <c r="C402" t="s">
        <v>8</v>
      </c>
    </row>
    <row r="403" spans="1:3" x14ac:dyDescent="0.3">
      <c r="A403" s="69">
        <v>43304</v>
      </c>
      <c r="B403" s="66">
        <v>37336.851562999997</v>
      </c>
      <c r="C403" t="s">
        <v>8</v>
      </c>
    </row>
    <row r="404" spans="1:3" x14ac:dyDescent="0.3">
      <c r="A404" s="70">
        <v>43311</v>
      </c>
      <c r="B404" s="67">
        <v>37556.160155999998</v>
      </c>
      <c r="C404" t="s">
        <v>8</v>
      </c>
    </row>
    <row r="405" spans="1:3" x14ac:dyDescent="0.3">
      <c r="A405" s="69">
        <v>43318</v>
      </c>
      <c r="B405" s="66">
        <v>37869.230469000002</v>
      </c>
      <c r="C405" t="s">
        <v>8</v>
      </c>
    </row>
    <row r="406" spans="1:3" x14ac:dyDescent="0.3">
      <c r="A406" s="70">
        <v>43325</v>
      </c>
      <c r="B406" s="67">
        <v>37947.878905999998</v>
      </c>
      <c r="C406" t="s">
        <v>8</v>
      </c>
    </row>
    <row r="407" spans="1:3" x14ac:dyDescent="0.3">
      <c r="A407" s="69">
        <v>43332</v>
      </c>
      <c r="B407" s="66">
        <v>38251.800780999998</v>
      </c>
      <c r="C407" t="s">
        <v>8</v>
      </c>
    </row>
    <row r="408" spans="1:3" x14ac:dyDescent="0.3">
      <c r="A408" s="70">
        <v>43339</v>
      </c>
      <c r="B408" s="67">
        <v>38645.070312999997</v>
      </c>
      <c r="C408" t="s">
        <v>8</v>
      </c>
    </row>
    <row r="409" spans="1:3" x14ac:dyDescent="0.3">
      <c r="A409" s="69">
        <v>43346</v>
      </c>
      <c r="B409" s="66">
        <v>38389.820312999997</v>
      </c>
      <c r="C409" t="s">
        <v>8</v>
      </c>
    </row>
    <row r="410" spans="1:3" x14ac:dyDescent="0.3">
      <c r="A410" s="70">
        <v>43353</v>
      </c>
      <c r="B410" s="67">
        <v>38090.640625</v>
      </c>
      <c r="C410" t="s">
        <v>8</v>
      </c>
    </row>
    <row r="411" spans="1:3" x14ac:dyDescent="0.3">
      <c r="A411" s="69">
        <v>43360</v>
      </c>
      <c r="B411" s="66">
        <v>36841.601562999997</v>
      </c>
      <c r="C411" t="s">
        <v>8</v>
      </c>
    </row>
    <row r="412" spans="1:3" x14ac:dyDescent="0.3">
      <c r="A412" s="70">
        <v>43367</v>
      </c>
      <c r="B412" s="67">
        <v>36227.140625</v>
      </c>
      <c r="C412" t="s">
        <v>8</v>
      </c>
    </row>
    <row r="413" spans="1:3" x14ac:dyDescent="0.3">
      <c r="A413" s="69">
        <v>43374</v>
      </c>
      <c r="B413" s="66">
        <v>34376.988280999998</v>
      </c>
      <c r="C413" t="s">
        <v>8</v>
      </c>
    </row>
    <row r="414" spans="1:3" x14ac:dyDescent="0.3">
      <c r="A414" s="70">
        <v>43381</v>
      </c>
      <c r="B414" s="67">
        <v>34733.578125</v>
      </c>
      <c r="C414" t="s">
        <v>8</v>
      </c>
    </row>
    <row r="415" spans="1:3" x14ac:dyDescent="0.3">
      <c r="A415" s="69">
        <v>43388</v>
      </c>
      <c r="B415" s="66">
        <v>34315.628905999998</v>
      </c>
      <c r="C415" t="s">
        <v>8</v>
      </c>
    </row>
    <row r="416" spans="1:3" x14ac:dyDescent="0.3">
      <c r="A416" s="70">
        <v>43395</v>
      </c>
      <c r="B416" s="67">
        <v>33349.308594000002</v>
      </c>
      <c r="C416" t="s">
        <v>8</v>
      </c>
    </row>
    <row r="417" spans="1:3" x14ac:dyDescent="0.3">
      <c r="A417" s="69">
        <v>43402</v>
      </c>
      <c r="B417" s="66">
        <v>35011.648437999997</v>
      </c>
      <c r="C417" t="s">
        <v>8</v>
      </c>
    </row>
    <row r="418" spans="1:3" x14ac:dyDescent="0.3">
      <c r="A418" s="70">
        <v>43409</v>
      </c>
      <c r="B418" s="67">
        <v>35158.550780999998</v>
      </c>
      <c r="C418" t="s">
        <v>8</v>
      </c>
    </row>
    <row r="419" spans="1:3" x14ac:dyDescent="0.3">
      <c r="A419" s="69">
        <v>43416</v>
      </c>
      <c r="B419" s="66">
        <v>35457.160155999998</v>
      </c>
      <c r="C419" t="s">
        <v>8</v>
      </c>
    </row>
    <row r="420" spans="1:3" x14ac:dyDescent="0.3">
      <c r="A420" s="70">
        <v>43423</v>
      </c>
      <c r="B420" s="67">
        <v>34981.019530999998</v>
      </c>
      <c r="C420" t="s">
        <v>8</v>
      </c>
    </row>
    <row r="421" spans="1:3" x14ac:dyDescent="0.3">
      <c r="A421" s="69">
        <v>43430</v>
      </c>
      <c r="B421" s="66">
        <v>36194.300780999998</v>
      </c>
      <c r="C421" t="s">
        <v>8</v>
      </c>
    </row>
    <row r="422" spans="1:3" x14ac:dyDescent="0.3">
      <c r="A422" s="70">
        <v>43437</v>
      </c>
      <c r="B422" s="67">
        <v>35673.25</v>
      </c>
      <c r="C422" t="s">
        <v>8</v>
      </c>
    </row>
    <row r="423" spans="1:3" x14ac:dyDescent="0.3">
      <c r="A423" s="69">
        <v>43444</v>
      </c>
      <c r="B423" s="66">
        <v>35962.929687999997</v>
      </c>
      <c r="C423" t="s">
        <v>8</v>
      </c>
    </row>
    <row r="424" spans="1:3" x14ac:dyDescent="0.3">
      <c r="A424" s="70">
        <v>43451</v>
      </c>
      <c r="B424" s="67">
        <v>35742.070312999997</v>
      </c>
      <c r="C424" t="s">
        <v>8</v>
      </c>
    </row>
    <row r="425" spans="1:3" x14ac:dyDescent="0.3">
      <c r="A425" s="69">
        <v>43458</v>
      </c>
      <c r="B425" s="66">
        <v>36076.71875</v>
      </c>
      <c r="C425" t="s">
        <v>8</v>
      </c>
    </row>
    <row r="426" spans="1:3" x14ac:dyDescent="0.3">
      <c r="A426" s="70">
        <v>43465</v>
      </c>
      <c r="B426" s="67">
        <v>35695.101562999997</v>
      </c>
      <c r="C426" t="s">
        <v>8</v>
      </c>
    </row>
    <row r="427" spans="1:3" x14ac:dyDescent="0.3">
      <c r="A427" s="69">
        <v>43472</v>
      </c>
      <c r="B427" s="66">
        <v>36009.839844000002</v>
      </c>
      <c r="C427" t="s">
        <v>8</v>
      </c>
    </row>
    <row r="428" spans="1:3" x14ac:dyDescent="0.3">
      <c r="A428" s="70">
        <v>43479</v>
      </c>
      <c r="B428" s="67">
        <v>36386.609375</v>
      </c>
      <c r="C428" t="s">
        <v>8</v>
      </c>
    </row>
    <row r="429" spans="1:3" x14ac:dyDescent="0.3">
      <c r="A429" s="69">
        <v>43486</v>
      </c>
      <c r="B429" s="66">
        <v>36025.539062999997</v>
      </c>
      <c r="C429" t="s">
        <v>8</v>
      </c>
    </row>
    <row r="430" spans="1:3" x14ac:dyDescent="0.3">
      <c r="A430" s="70">
        <v>43493</v>
      </c>
      <c r="B430" s="67">
        <v>36469.429687999997</v>
      </c>
      <c r="C430" t="s">
        <v>8</v>
      </c>
    </row>
    <row r="431" spans="1:3" x14ac:dyDescent="0.3">
      <c r="A431" s="69">
        <v>43500</v>
      </c>
      <c r="B431" s="66">
        <v>36546.480469000002</v>
      </c>
      <c r="C431" t="s">
        <v>8</v>
      </c>
    </row>
    <row r="432" spans="1:3" x14ac:dyDescent="0.3">
      <c r="A432" s="70">
        <v>43507</v>
      </c>
      <c r="B432" s="67">
        <v>35808.949219000002</v>
      </c>
      <c r="C432" t="s">
        <v>8</v>
      </c>
    </row>
    <row r="433" spans="1:3" x14ac:dyDescent="0.3">
      <c r="A433" s="69">
        <v>43514</v>
      </c>
      <c r="B433" s="66">
        <v>35871.480469000002</v>
      </c>
      <c r="C433" t="s">
        <v>8</v>
      </c>
    </row>
    <row r="434" spans="1:3" x14ac:dyDescent="0.3">
      <c r="A434" s="70">
        <v>43521</v>
      </c>
      <c r="B434" s="67">
        <v>36063.808594000002</v>
      </c>
      <c r="C434" t="s">
        <v>8</v>
      </c>
    </row>
    <row r="435" spans="1:3" x14ac:dyDescent="0.3">
      <c r="A435" s="69">
        <v>43528</v>
      </c>
      <c r="B435" s="66">
        <v>36671.429687999997</v>
      </c>
      <c r="C435" t="s">
        <v>8</v>
      </c>
    </row>
    <row r="436" spans="1:3" x14ac:dyDescent="0.3">
      <c r="A436" s="70">
        <v>43535</v>
      </c>
      <c r="B436" s="67">
        <v>38024.320312999997</v>
      </c>
      <c r="C436" t="s">
        <v>8</v>
      </c>
    </row>
    <row r="437" spans="1:3" x14ac:dyDescent="0.3">
      <c r="A437" s="69">
        <v>43542</v>
      </c>
      <c r="B437" s="66">
        <v>38164.609375</v>
      </c>
      <c r="C437" t="s">
        <v>8</v>
      </c>
    </row>
    <row r="438" spans="1:3" x14ac:dyDescent="0.3">
      <c r="A438" s="70">
        <v>43549</v>
      </c>
      <c r="B438" s="67">
        <v>38672.910155999998</v>
      </c>
      <c r="C438" t="s">
        <v>8</v>
      </c>
    </row>
    <row r="439" spans="1:3" x14ac:dyDescent="0.3">
      <c r="A439" s="69">
        <v>43556</v>
      </c>
      <c r="B439" s="66">
        <v>38862.230469000002</v>
      </c>
      <c r="C439" t="s">
        <v>8</v>
      </c>
    </row>
    <row r="440" spans="1:3" x14ac:dyDescent="0.3">
      <c r="A440" s="70">
        <v>43563</v>
      </c>
      <c r="B440" s="67">
        <v>38767.109375</v>
      </c>
      <c r="C440" t="s">
        <v>8</v>
      </c>
    </row>
    <row r="441" spans="1:3" x14ac:dyDescent="0.3">
      <c r="A441" s="69">
        <v>43570</v>
      </c>
      <c r="B441" s="66">
        <v>39140.28125</v>
      </c>
      <c r="C441" t="s">
        <v>8</v>
      </c>
    </row>
    <row r="442" spans="1:3" x14ac:dyDescent="0.3">
      <c r="A442" s="70">
        <v>43577</v>
      </c>
      <c r="B442" s="67">
        <v>39067.328125</v>
      </c>
      <c r="C442" t="s">
        <v>8</v>
      </c>
    </row>
    <row r="443" spans="1:3" x14ac:dyDescent="0.3">
      <c r="A443" s="69">
        <v>43584</v>
      </c>
      <c r="B443" s="66">
        <v>38963.261719000002</v>
      </c>
      <c r="C443" t="s">
        <v>8</v>
      </c>
    </row>
    <row r="444" spans="1:3" x14ac:dyDescent="0.3">
      <c r="A444" s="70">
        <v>43591</v>
      </c>
      <c r="B444" s="67">
        <v>37462.988280999998</v>
      </c>
      <c r="C444" t="s">
        <v>8</v>
      </c>
    </row>
    <row r="445" spans="1:3" x14ac:dyDescent="0.3">
      <c r="A445" s="69">
        <v>43598</v>
      </c>
      <c r="B445" s="66">
        <v>37930.769530999998</v>
      </c>
      <c r="C445" t="s">
        <v>8</v>
      </c>
    </row>
    <row r="446" spans="1:3" x14ac:dyDescent="0.3">
      <c r="A446" s="70">
        <v>43605</v>
      </c>
      <c r="B446" s="67">
        <v>39434.71875</v>
      </c>
      <c r="C446" t="s">
        <v>8</v>
      </c>
    </row>
    <row r="447" spans="1:3" x14ac:dyDescent="0.3">
      <c r="A447" s="69">
        <v>43612</v>
      </c>
      <c r="B447" s="66">
        <v>39714.199219000002</v>
      </c>
      <c r="C447" t="s">
        <v>8</v>
      </c>
    </row>
    <row r="448" spans="1:3" x14ac:dyDescent="0.3">
      <c r="A448" s="70">
        <v>43619</v>
      </c>
      <c r="B448" s="67">
        <v>39615.898437999997</v>
      </c>
      <c r="C448" t="s">
        <v>8</v>
      </c>
    </row>
    <row r="449" spans="1:3" x14ac:dyDescent="0.3">
      <c r="A449" s="69">
        <v>43626</v>
      </c>
      <c r="B449" s="66">
        <v>39452.070312999997</v>
      </c>
      <c r="C449" t="s">
        <v>8</v>
      </c>
    </row>
    <row r="450" spans="1:3" x14ac:dyDescent="0.3">
      <c r="A450" s="70">
        <v>43633</v>
      </c>
      <c r="B450" s="67">
        <v>39194.488280999998</v>
      </c>
      <c r="C450" t="s">
        <v>8</v>
      </c>
    </row>
    <row r="451" spans="1:3" x14ac:dyDescent="0.3">
      <c r="A451" s="69">
        <v>43640</v>
      </c>
      <c r="B451" s="66">
        <v>39394.640625</v>
      </c>
      <c r="C451" t="s">
        <v>8</v>
      </c>
    </row>
    <row r="452" spans="1:3" x14ac:dyDescent="0.3">
      <c r="A452" s="70">
        <v>43647</v>
      </c>
      <c r="B452" s="67">
        <v>39513.390625</v>
      </c>
      <c r="C452" t="s">
        <v>8</v>
      </c>
    </row>
    <row r="453" spans="1:3" x14ac:dyDescent="0.3">
      <c r="A453" s="69">
        <v>43654</v>
      </c>
      <c r="B453" s="66">
        <v>38736.230469000002</v>
      </c>
      <c r="C453" t="s">
        <v>8</v>
      </c>
    </row>
    <row r="454" spans="1:3" x14ac:dyDescent="0.3">
      <c r="A454" s="70">
        <v>43661</v>
      </c>
      <c r="B454" s="67">
        <v>38337.011719000002</v>
      </c>
      <c r="C454" t="s">
        <v>8</v>
      </c>
    </row>
    <row r="455" spans="1:3" x14ac:dyDescent="0.3">
      <c r="A455" s="69">
        <v>43668</v>
      </c>
      <c r="B455" s="66">
        <v>37882.789062999997</v>
      </c>
      <c r="C455" t="s">
        <v>8</v>
      </c>
    </row>
    <row r="456" spans="1:3" x14ac:dyDescent="0.3">
      <c r="A456" s="70">
        <v>43675</v>
      </c>
      <c r="B456" s="67">
        <v>37118.21875</v>
      </c>
      <c r="C456" t="s">
        <v>8</v>
      </c>
    </row>
    <row r="457" spans="1:3" x14ac:dyDescent="0.3">
      <c r="A457" s="69">
        <v>43682</v>
      </c>
      <c r="B457" s="66">
        <v>37581.910155999998</v>
      </c>
      <c r="C457" t="s">
        <v>8</v>
      </c>
    </row>
    <row r="458" spans="1:3" x14ac:dyDescent="0.3">
      <c r="A458" s="70">
        <v>43689</v>
      </c>
      <c r="B458" s="67">
        <v>37350.328125</v>
      </c>
      <c r="C458" t="s">
        <v>8</v>
      </c>
    </row>
    <row r="459" spans="1:3" x14ac:dyDescent="0.3">
      <c r="A459" s="69">
        <v>43696</v>
      </c>
      <c r="B459" s="66">
        <v>36701.160155999998</v>
      </c>
      <c r="C459" t="s">
        <v>8</v>
      </c>
    </row>
    <row r="460" spans="1:3" x14ac:dyDescent="0.3">
      <c r="A460" s="70">
        <v>43703</v>
      </c>
      <c r="B460" s="67">
        <v>37332.789062999997</v>
      </c>
      <c r="C460" t="s">
        <v>8</v>
      </c>
    </row>
    <row r="461" spans="1:3" x14ac:dyDescent="0.3">
      <c r="A461" s="69">
        <v>43710</v>
      </c>
      <c r="B461" s="66">
        <v>36981.769530999998</v>
      </c>
      <c r="C461" t="s">
        <v>8</v>
      </c>
    </row>
    <row r="462" spans="1:3" x14ac:dyDescent="0.3">
      <c r="A462" s="70">
        <v>43717</v>
      </c>
      <c r="B462" s="67">
        <v>37384.988280999998</v>
      </c>
      <c r="C462" t="s">
        <v>8</v>
      </c>
    </row>
    <row r="463" spans="1:3" x14ac:dyDescent="0.3">
      <c r="A463" s="69">
        <v>43724</v>
      </c>
      <c r="B463" s="66">
        <v>38014.621094000002</v>
      </c>
      <c r="C463" t="s">
        <v>8</v>
      </c>
    </row>
    <row r="464" spans="1:3" x14ac:dyDescent="0.3">
      <c r="A464" s="70">
        <v>43731</v>
      </c>
      <c r="B464" s="67">
        <v>38822.570312999997</v>
      </c>
      <c r="C464" t="s">
        <v>8</v>
      </c>
    </row>
    <row r="465" spans="1:3" x14ac:dyDescent="0.3">
      <c r="A465" s="69">
        <v>43738</v>
      </c>
      <c r="B465" s="66">
        <v>37673.308594000002</v>
      </c>
      <c r="C465" t="s">
        <v>8</v>
      </c>
    </row>
    <row r="466" spans="1:3" x14ac:dyDescent="0.3">
      <c r="A466" s="70">
        <v>43745</v>
      </c>
      <c r="B466" s="67">
        <v>38127.078125</v>
      </c>
      <c r="C466" t="s">
        <v>8</v>
      </c>
    </row>
    <row r="467" spans="1:3" x14ac:dyDescent="0.3">
      <c r="A467" s="69">
        <v>43752</v>
      </c>
      <c r="B467" s="66">
        <v>39298.378905999998</v>
      </c>
      <c r="C467" t="s">
        <v>8</v>
      </c>
    </row>
    <row r="468" spans="1:3" x14ac:dyDescent="0.3">
      <c r="A468" s="70">
        <v>43759</v>
      </c>
      <c r="B468" s="67">
        <v>39058.058594000002</v>
      </c>
      <c r="C468" t="s">
        <v>8</v>
      </c>
    </row>
    <row r="469" spans="1:3" x14ac:dyDescent="0.3">
      <c r="A469" s="69">
        <v>43766</v>
      </c>
      <c r="B469" s="66">
        <v>40165.03125</v>
      </c>
      <c r="C469" t="s">
        <v>8</v>
      </c>
    </row>
    <row r="470" spans="1:3" x14ac:dyDescent="0.3">
      <c r="A470" s="70">
        <v>43773</v>
      </c>
      <c r="B470" s="67">
        <v>40323.609375</v>
      </c>
      <c r="C470" t="s">
        <v>8</v>
      </c>
    </row>
    <row r="471" spans="1:3" x14ac:dyDescent="0.3">
      <c r="A471" s="69">
        <v>43780</v>
      </c>
      <c r="B471" s="66">
        <v>40356.691405999998</v>
      </c>
      <c r="C471" t="s">
        <v>8</v>
      </c>
    </row>
    <row r="472" spans="1:3" x14ac:dyDescent="0.3">
      <c r="A472" s="70">
        <v>43787</v>
      </c>
      <c r="B472" s="67">
        <v>40359.410155999998</v>
      </c>
      <c r="C472" t="s">
        <v>8</v>
      </c>
    </row>
    <row r="473" spans="1:3" x14ac:dyDescent="0.3">
      <c r="A473" s="69">
        <v>43794</v>
      </c>
      <c r="B473" s="66">
        <v>40793.808594000002</v>
      </c>
      <c r="C473" t="s">
        <v>8</v>
      </c>
    </row>
    <row r="474" spans="1:3" x14ac:dyDescent="0.3">
      <c r="A474" s="70">
        <v>43801</v>
      </c>
      <c r="B474" s="67">
        <v>40445.148437999997</v>
      </c>
      <c r="C474" t="s">
        <v>8</v>
      </c>
    </row>
    <row r="475" spans="1:3" x14ac:dyDescent="0.3">
      <c r="A475" s="69">
        <v>43808</v>
      </c>
      <c r="B475" s="66">
        <v>41009.710937999997</v>
      </c>
      <c r="C475" t="s">
        <v>8</v>
      </c>
    </row>
    <row r="476" spans="1:3" x14ac:dyDescent="0.3">
      <c r="A476" s="70">
        <v>43815</v>
      </c>
      <c r="B476" s="67">
        <v>41681.539062999997</v>
      </c>
      <c r="C476" t="s">
        <v>8</v>
      </c>
    </row>
    <row r="477" spans="1:3" x14ac:dyDescent="0.3">
      <c r="A477" s="69">
        <v>43822</v>
      </c>
      <c r="B477" s="66">
        <v>41575.140625</v>
      </c>
      <c r="C477" t="s">
        <v>8</v>
      </c>
    </row>
    <row r="478" spans="1:3" x14ac:dyDescent="0.3">
      <c r="A478" s="70">
        <v>43829</v>
      </c>
      <c r="B478" s="67">
        <v>41464.609375</v>
      </c>
      <c r="C478" t="s">
        <v>8</v>
      </c>
    </row>
    <row r="479" spans="1:3" x14ac:dyDescent="0.3">
      <c r="A479" s="69">
        <v>43836</v>
      </c>
      <c r="B479" s="66">
        <v>41599.71875</v>
      </c>
      <c r="C479" t="s">
        <v>8</v>
      </c>
    </row>
    <row r="480" spans="1:3" x14ac:dyDescent="0.3">
      <c r="A480" s="70">
        <v>43843</v>
      </c>
      <c r="B480" s="67">
        <v>41945.371094000002</v>
      </c>
      <c r="C480" t="s">
        <v>8</v>
      </c>
    </row>
    <row r="481" spans="1:3" x14ac:dyDescent="0.3">
      <c r="A481" s="69">
        <v>43850</v>
      </c>
      <c r="B481" s="66">
        <v>41613.191405999998</v>
      </c>
      <c r="C481" t="s">
        <v>8</v>
      </c>
    </row>
    <row r="482" spans="1:3" x14ac:dyDescent="0.3">
      <c r="A482" s="70">
        <v>43857</v>
      </c>
      <c r="B482" s="67">
        <v>40723.488280999998</v>
      </c>
      <c r="C482" t="s">
        <v>8</v>
      </c>
    </row>
    <row r="483" spans="1:3" x14ac:dyDescent="0.3">
      <c r="A483" s="69">
        <v>43864</v>
      </c>
      <c r="B483" s="66">
        <v>41141.851562999997</v>
      </c>
      <c r="C483" t="s">
        <v>8</v>
      </c>
    </row>
    <row r="484" spans="1:3" x14ac:dyDescent="0.3">
      <c r="A484" s="70">
        <v>43871</v>
      </c>
      <c r="B484" s="67">
        <v>41257.738280999998</v>
      </c>
      <c r="C484" t="s">
        <v>8</v>
      </c>
    </row>
    <row r="485" spans="1:3" x14ac:dyDescent="0.3">
      <c r="A485" s="69">
        <v>43878</v>
      </c>
      <c r="B485" s="66">
        <v>41170.121094000002</v>
      </c>
      <c r="C485" t="s">
        <v>8</v>
      </c>
    </row>
    <row r="486" spans="1:3" x14ac:dyDescent="0.3">
      <c r="A486" s="70">
        <v>43885</v>
      </c>
      <c r="B486" s="67">
        <v>38297.289062999997</v>
      </c>
      <c r="C486" t="s">
        <v>8</v>
      </c>
    </row>
    <row r="487" spans="1:3" x14ac:dyDescent="0.3">
      <c r="A487" s="69">
        <v>43892</v>
      </c>
      <c r="B487" s="66">
        <v>37576.621094000002</v>
      </c>
      <c r="C487" t="s">
        <v>8</v>
      </c>
    </row>
    <row r="488" spans="1:3" x14ac:dyDescent="0.3">
      <c r="A488" s="70">
        <v>43899</v>
      </c>
      <c r="B488" s="67">
        <v>34103.480469000002</v>
      </c>
      <c r="C488" t="s">
        <v>8</v>
      </c>
    </row>
    <row r="489" spans="1:3" x14ac:dyDescent="0.3">
      <c r="A489" s="69">
        <v>43906</v>
      </c>
      <c r="B489" s="66">
        <v>29915.960938</v>
      </c>
      <c r="C489" t="s">
        <v>8</v>
      </c>
    </row>
    <row r="490" spans="1:3" x14ac:dyDescent="0.3">
      <c r="A490" s="70">
        <v>43913</v>
      </c>
      <c r="B490" s="67">
        <v>29815.589843999998</v>
      </c>
      <c r="C490" t="s">
        <v>8</v>
      </c>
    </row>
    <row r="491" spans="1:3" x14ac:dyDescent="0.3">
      <c r="A491" s="69">
        <v>43920</v>
      </c>
      <c r="B491" s="66">
        <v>27590.949218999998</v>
      </c>
      <c r="C491" t="s">
        <v>8</v>
      </c>
    </row>
    <row r="492" spans="1:3" x14ac:dyDescent="0.3">
      <c r="A492" s="70">
        <v>43927</v>
      </c>
      <c r="B492" s="67">
        <v>31159.619140999999</v>
      </c>
      <c r="C492" t="s">
        <v>8</v>
      </c>
    </row>
    <row r="493" spans="1:3" x14ac:dyDescent="0.3">
      <c r="A493" s="69">
        <v>43934</v>
      </c>
      <c r="B493" s="66">
        <v>31588.720702999999</v>
      </c>
      <c r="C493" t="s">
        <v>8</v>
      </c>
    </row>
    <row r="494" spans="1:3" x14ac:dyDescent="0.3">
      <c r="A494" s="70">
        <v>43941</v>
      </c>
      <c r="B494" s="67">
        <v>31327.220702999999</v>
      </c>
      <c r="C494" t="s">
        <v>8</v>
      </c>
    </row>
    <row r="495" spans="1:3" x14ac:dyDescent="0.3">
      <c r="A495" s="69">
        <v>43948</v>
      </c>
      <c r="B495" s="66">
        <v>33717.621094000002</v>
      </c>
      <c r="C495" t="s">
        <v>8</v>
      </c>
    </row>
    <row r="496" spans="1:3" x14ac:dyDescent="0.3">
      <c r="A496" s="70">
        <v>43955</v>
      </c>
      <c r="B496" s="67">
        <v>31642.699218999998</v>
      </c>
      <c r="C496" t="s">
        <v>8</v>
      </c>
    </row>
    <row r="497" spans="1:3" x14ac:dyDescent="0.3">
      <c r="A497" s="69">
        <v>43962</v>
      </c>
      <c r="B497" s="66">
        <v>31097.730468999998</v>
      </c>
      <c r="C497" t="s">
        <v>8</v>
      </c>
    </row>
    <row r="498" spans="1:3" x14ac:dyDescent="0.3">
      <c r="A498" s="70">
        <v>43969</v>
      </c>
      <c r="B498" s="67">
        <v>30672.589843999998</v>
      </c>
      <c r="C498" t="s">
        <v>8</v>
      </c>
    </row>
    <row r="499" spans="1:3" x14ac:dyDescent="0.3">
      <c r="A499" s="69">
        <v>43976</v>
      </c>
      <c r="B499" s="66">
        <v>32424.099609000001</v>
      </c>
      <c r="C499" t="s">
        <v>8</v>
      </c>
    </row>
    <row r="500" spans="1:3" x14ac:dyDescent="0.3">
      <c r="A500" s="70">
        <v>43983</v>
      </c>
      <c r="B500" s="67">
        <v>34287.238280999998</v>
      </c>
      <c r="C500" t="s">
        <v>8</v>
      </c>
    </row>
    <row r="501" spans="1:3" x14ac:dyDescent="0.3">
      <c r="A501" s="69">
        <v>43990</v>
      </c>
      <c r="B501" s="66">
        <v>33780.890625</v>
      </c>
      <c r="C501" t="s">
        <v>8</v>
      </c>
    </row>
    <row r="502" spans="1:3" x14ac:dyDescent="0.3">
      <c r="A502" s="70">
        <v>43997</v>
      </c>
      <c r="B502" s="67">
        <v>34731.730469000002</v>
      </c>
      <c r="C502" t="s">
        <v>8</v>
      </c>
    </row>
    <row r="503" spans="1:3" x14ac:dyDescent="0.3">
      <c r="A503" s="69">
        <v>44004</v>
      </c>
      <c r="B503" s="66">
        <v>35171.269530999998</v>
      </c>
      <c r="C503" t="s">
        <v>8</v>
      </c>
    </row>
    <row r="504" spans="1:3" x14ac:dyDescent="0.3">
      <c r="A504" s="70">
        <v>44011</v>
      </c>
      <c r="B504" s="67">
        <v>36021.421875</v>
      </c>
      <c r="C504" t="s">
        <v>8</v>
      </c>
    </row>
    <row r="505" spans="1:3" x14ac:dyDescent="0.3">
      <c r="A505" s="69">
        <v>44018</v>
      </c>
      <c r="B505" s="66">
        <v>36594.328125</v>
      </c>
      <c r="C505" t="s">
        <v>8</v>
      </c>
    </row>
    <row r="506" spans="1:3" x14ac:dyDescent="0.3">
      <c r="A506" s="70">
        <v>44025</v>
      </c>
      <c r="B506" s="67">
        <v>37020.140625</v>
      </c>
      <c r="C506" t="s">
        <v>8</v>
      </c>
    </row>
    <row r="507" spans="1:3" x14ac:dyDescent="0.3">
      <c r="A507" s="69">
        <v>44032</v>
      </c>
      <c r="B507" s="66">
        <v>38128.898437999997</v>
      </c>
      <c r="C507" t="s">
        <v>8</v>
      </c>
    </row>
    <row r="508" spans="1:3" x14ac:dyDescent="0.3">
      <c r="A508" s="70">
        <v>44039</v>
      </c>
      <c r="B508" s="67">
        <v>37606.890625</v>
      </c>
      <c r="C508" t="s">
        <v>8</v>
      </c>
    </row>
    <row r="509" spans="1:3" x14ac:dyDescent="0.3">
      <c r="A509" s="69">
        <v>44046</v>
      </c>
      <c r="B509" s="66">
        <v>38040.570312999997</v>
      </c>
      <c r="C509" t="s">
        <v>8</v>
      </c>
    </row>
    <row r="510" spans="1:3" x14ac:dyDescent="0.3">
      <c r="A510" s="70">
        <v>44053</v>
      </c>
      <c r="B510" s="67">
        <v>37877.339844000002</v>
      </c>
      <c r="C510" t="s">
        <v>8</v>
      </c>
    </row>
    <row r="511" spans="1:3" x14ac:dyDescent="0.3">
      <c r="A511" s="69">
        <v>44060</v>
      </c>
      <c r="B511" s="66">
        <v>38434.71875</v>
      </c>
      <c r="C511" t="s">
        <v>8</v>
      </c>
    </row>
    <row r="512" spans="1:3" x14ac:dyDescent="0.3">
      <c r="A512" s="70">
        <v>44067</v>
      </c>
      <c r="B512" s="67">
        <v>39467.308594000002</v>
      </c>
      <c r="C512" t="s">
        <v>8</v>
      </c>
    </row>
    <row r="513" spans="1:3" x14ac:dyDescent="0.3">
      <c r="A513" s="69">
        <v>44074</v>
      </c>
      <c r="B513" s="66">
        <v>38357.179687999997</v>
      </c>
      <c r="C513" t="s">
        <v>8</v>
      </c>
    </row>
    <row r="514" spans="1:3" x14ac:dyDescent="0.3">
      <c r="A514" s="70">
        <v>44081</v>
      </c>
      <c r="B514" s="67">
        <v>38854.550780999998</v>
      </c>
      <c r="C514" t="s">
        <v>8</v>
      </c>
    </row>
    <row r="515" spans="1:3" x14ac:dyDescent="0.3">
      <c r="A515" s="69">
        <v>44088</v>
      </c>
      <c r="B515" s="66">
        <v>38845.820312999997</v>
      </c>
      <c r="C515" t="s">
        <v>8</v>
      </c>
    </row>
    <row r="516" spans="1:3" x14ac:dyDescent="0.3">
      <c r="A516" s="70">
        <v>44095</v>
      </c>
      <c r="B516" s="67">
        <v>37388.660155999998</v>
      </c>
      <c r="C516" t="s">
        <v>8</v>
      </c>
    </row>
    <row r="517" spans="1:3" x14ac:dyDescent="0.3">
      <c r="A517" s="69">
        <v>44102</v>
      </c>
      <c r="B517" s="66">
        <v>38697.050780999998</v>
      </c>
      <c r="C517" t="s">
        <v>8</v>
      </c>
    </row>
    <row r="518" spans="1:3" x14ac:dyDescent="0.3">
      <c r="A518" s="70">
        <v>44109</v>
      </c>
      <c r="B518" s="67">
        <v>40509.488280999998</v>
      </c>
      <c r="C518" t="s">
        <v>8</v>
      </c>
    </row>
    <row r="519" spans="1:3" x14ac:dyDescent="0.3">
      <c r="A519" s="69">
        <v>44116</v>
      </c>
      <c r="B519" s="66">
        <v>39982.980469000002</v>
      </c>
      <c r="C519" t="s">
        <v>8</v>
      </c>
    </row>
    <row r="520" spans="1:3" x14ac:dyDescent="0.3">
      <c r="A520" s="70">
        <v>44123</v>
      </c>
      <c r="B520" s="67">
        <v>40685.5</v>
      </c>
      <c r="C520" t="s">
        <v>8</v>
      </c>
    </row>
    <row r="521" spans="1:3" x14ac:dyDescent="0.3">
      <c r="A521" s="69">
        <v>44130</v>
      </c>
      <c r="B521" s="66">
        <v>39614.070312999997</v>
      </c>
      <c r="C521" t="s">
        <v>8</v>
      </c>
    </row>
    <row r="522" spans="1:3" x14ac:dyDescent="0.3">
      <c r="A522" s="70">
        <v>44137</v>
      </c>
      <c r="B522" s="67">
        <v>41893.058594000002</v>
      </c>
      <c r="C522" t="s">
        <v>8</v>
      </c>
    </row>
    <row r="523" spans="1:3" x14ac:dyDescent="0.3">
      <c r="A523" s="71">
        <v>44144</v>
      </c>
      <c r="B523" s="68">
        <v>43443</v>
      </c>
      <c r="C523" t="s">
        <v>8</v>
      </c>
    </row>
    <row r="524" spans="1:3" x14ac:dyDescent="0.3">
      <c r="A524" s="69">
        <v>42324</v>
      </c>
      <c r="B524" s="66">
        <v>66.084998999999996</v>
      </c>
      <c r="C524" t="s">
        <v>9</v>
      </c>
    </row>
    <row r="525" spans="1:3" x14ac:dyDescent="0.3">
      <c r="A525" s="70">
        <v>42331</v>
      </c>
      <c r="B525" s="67">
        <v>66.557998999999995</v>
      </c>
      <c r="C525" t="s">
        <v>9</v>
      </c>
    </row>
    <row r="526" spans="1:3" x14ac:dyDescent="0.3">
      <c r="A526" s="69">
        <v>42338</v>
      </c>
      <c r="B526" s="66">
        <v>66.803000999999995</v>
      </c>
      <c r="C526" t="s">
        <v>9</v>
      </c>
    </row>
    <row r="527" spans="1:3" x14ac:dyDescent="0.3">
      <c r="A527" s="70">
        <v>42345</v>
      </c>
      <c r="B527" s="67">
        <v>66.786002999999994</v>
      </c>
      <c r="C527" t="s">
        <v>9</v>
      </c>
    </row>
    <row r="528" spans="1:3" x14ac:dyDescent="0.3">
      <c r="A528" s="69">
        <v>42352</v>
      </c>
      <c r="B528" s="66">
        <v>66.459000000000003</v>
      </c>
      <c r="C528" t="s">
        <v>9</v>
      </c>
    </row>
    <row r="529" spans="1:3" x14ac:dyDescent="0.3">
      <c r="A529" s="70">
        <v>42359</v>
      </c>
      <c r="B529" s="67">
        <v>65.940002000000007</v>
      </c>
      <c r="C529" t="s">
        <v>9</v>
      </c>
    </row>
    <row r="530" spans="1:3" x14ac:dyDescent="0.3">
      <c r="A530" s="69">
        <v>42366</v>
      </c>
      <c r="B530" s="66">
        <v>66.193000999999995</v>
      </c>
      <c r="C530" t="s">
        <v>9</v>
      </c>
    </row>
    <row r="531" spans="1:3" x14ac:dyDescent="0.3">
      <c r="A531" s="70">
        <v>42373</v>
      </c>
      <c r="B531" s="67">
        <v>66.920997999999997</v>
      </c>
      <c r="C531" t="s">
        <v>9</v>
      </c>
    </row>
    <row r="532" spans="1:3" x14ac:dyDescent="0.3">
      <c r="A532" s="69">
        <v>42380</v>
      </c>
      <c r="B532" s="66">
        <v>67.304001</v>
      </c>
      <c r="C532" t="s">
        <v>9</v>
      </c>
    </row>
    <row r="533" spans="1:3" x14ac:dyDescent="0.3">
      <c r="A533" s="70">
        <v>42387</v>
      </c>
      <c r="B533" s="67">
        <v>67.540999999999997</v>
      </c>
      <c r="C533" t="s">
        <v>9</v>
      </c>
    </row>
    <row r="534" spans="1:3" x14ac:dyDescent="0.3">
      <c r="A534" s="69">
        <v>42394</v>
      </c>
      <c r="B534" s="66">
        <v>68.093001999999998</v>
      </c>
      <c r="C534" t="s">
        <v>9</v>
      </c>
    </row>
    <row r="535" spans="1:3" x14ac:dyDescent="0.3">
      <c r="A535" s="70">
        <v>42401</v>
      </c>
      <c r="B535" s="67">
        <v>67.802002000000002</v>
      </c>
      <c r="C535" t="s">
        <v>9</v>
      </c>
    </row>
    <row r="536" spans="1:3" x14ac:dyDescent="0.3">
      <c r="A536" s="69">
        <v>42408</v>
      </c>
      <c r="B536" s="66">
        <v>68.473999000000006</v>
      </c>
      <c r="C536" t="s">
        <v>9</v>
      </c>
    </row>
    <row r="537" spans="1:3" x14ac:dyDescent="0.3">
      <c r="A537" s="70">
        <v>42415</v>
      </c>
      <c r="B537" s="67">
        <v>68.538002000000006</v>
      </c>
      <c r="C537" t="s">
        <v>9</v>
      </c>
    </row>
    <row r="538" spans="1:3" x14ac:dyDescent="0.3">
      <c r="A538" s="69">
        <v>42422</v>
      </c>
      <c r="B538" s="66">
        <v>68.796997000000005</v>
      </c>
      <c r="C538" t="s">
        <v>9</v>
      </c>
    </row>
    <row r="539" spans="1:3" x14ac:dyDescent="0.3">
      <c r="A539" s="70">
        <v>42429</v>
      </c>
      <c r="B539" s="67">
        <v>67.142998000000006</v>
      </c>
      <c r="C539" t="s">
        <v>9</v>
      </c>
    </row>
    <row r="540" spans="1:3" x14ac:dyDescent="0.3">
      <c r="A540" s="69">
        <v>42436</v>
      </c>
      <c r="B540" s="66">
        <v>67.308998000000003</v>
      </c>
      <c r="C540" t="s">
        <v>9</v>
      </c>
    </row>
    <row r="541" spans="1:3" x14ac:dyDescent="0.3">
      <c r="A541" s="70">
        <v>42443</v>
      </c>
      <c r="B541" s="67">
        <v>66.375998999999993</v>
      </c>
      <c r="C541" t="s">
        <v>9</v>
      </c>
    </row>
    <row r="542" spans="1:3" x14ac:dyDescent="0.3">
      <c r="A542" s="69">
        <v>42450</v>
      </c>
      <c r="B542" s="66">
        <v>66.906998000000002</v>
      </c>
      <c r="C542" t="s">
        <v>9</v>
      </c>
    </row>
    <row r="543" spans="1:3" x14ac:dyDescent="0.3">
      <c r="A543" s="70">
        <v>42457</v>
      </c>
      <c r="B543" s="67">
        <v>66.358001999999999</v>
      </c>
      <c r="C543" t="s">
        <v>9</v>
      </c>
    </row>
    <row r="544" spans="1:3" x14ac:dyDescent="0.3">
      <c r="A544" s="69">
        <v>42464</v>
      </c>
      <c r="B544" s="66">
        <v>66.543998999999999</v>
      </c>
      <c r="C544" t="s">
        <v>9</v>
      </c>
    </row>
    <row r="545" spans="1:3" x14ac:dyDescent="0.3">
      <c r="A545" s="70">
        <v>42471</v>
      </c>
      <c r="B545" s="67">
        <v>66.637000999999998</v>
      </c>
      <c r="C545" t="s">
        <v>9</v>
      </c>
    </row>
    <row r="546" spans="1:3" x14ac:dyDescent="0.3">
      <c r="A546" s="69">
        <v>42478</v>
      </c>
      <c r="B546" s="66">
        <v>66.512000999999998</v>
      </c>
      <c r="C546" t="s">
        <v>9</v>
      </c>
    </row>
    <row r="547" spans="1:3" x14ac:dyDescent="0.3">
      <c r="A547" s="70">
        <v>42485</v>
      </c>
      <c r="B547" s="67">
        <v>66.417998999999995</v>
      </c>
      <c r="C547" t="s">
        <v>9</v>
      </c>
    </row>
    <row r="548" spans="1:3" x14ac:dyDescent="0.3">
      <c r="A548" s="69">
        <v>42492</v>
      </c>
      <c r="B548" s="66">
        <v>66.601996999999997</v>
      </c>
      <c r="C548" t="s">
        <v>9</v>
      </c>
    </row>
    <row r="549" spans="1:3" x14ac:dyDescent="0.3">
      <c r="A549" s="70">
        <v>42499</v>
      </c>
      <c r="B549" s="67">
        <v>66.750998999999993</v>
      </c>
      <c r="C549" t="s">
        <v>9</v>
      </c>
    </row>
    <row r="550" spans="1:3" x14ac:dyDescent="0.3">
      <c r="A550" s="69">
        <v>42506</v>
      </c>
      <c r="B550" s="66">
        <v>67.422996999999995</v>
      </c>
      <c r="C550" t="s">
        <v>9</v>
      </c>
    </row>
    <row r="551" spans="1:3" x14ac:dyDescent="0.3">
      <c r="A551" s="70">
        <v>42513</v>
      </c>
      <c r="B551" s="67">
        <v>67.024001999999996</v>
      </c>
      <c r="C551" t="s">
        <v>9</v>
      </c>
    </row>
    <row r="552" spans="1:3" x14ac:dyDescent="0.3">
      <c r="A552" s="69">
        <v>42520</v>
      </c>
      <c r="B552" s="66">
        <v>67.292000000000002</v>
      </c>
      <c r="C552" t="s">
        <v>9</v>
      </c>
    </row>
    <row r="553" spans="1:3" x14ac:dyDescent="0.3">
      <c r="A553" s="70">
        <v>42527</v>
      </c>
      <c r="B553" s="67">
        <v>66.740996999999993</v>
      </c>
      <c r="C553" t="s">
        <v>9</v>
      </c>
    </row>
    <row r="554" spans="1:3" x14ac:dyDescent="0.3">
      <c r="A554" s="69">
        <v>42534</v>
      </c>
      <c r="B554" s="66">
        <v>67.066001999999997</v>
      </c>
      <c r="C554" t="s">
        <v>9</v>
      </c>
    </row>
    <row r="555" spans="1:3" x14ac:dyDescent="0.3">
      <c r="A555" s="70">
        <v>42541</v>
      </c>
      <c r="B555" s="67">
        <v>67.241996999999998</v>
      </c>
      <c r="C555" t="s">
        <v>9</v>
      </c>
    </row>
    <row r="556" spans="1:3" x14ac:dyDescent="0.3">
      <c r="A556" s="69">
        <v>42548</v>
      </c>
      <c r="B556" s="66">
        <v>67.181999000000005</v>
      </c>
      <c r="C556" t="s">
        <v>9</v>
      </c>
    </row>
    <row r="557" spans="1:3" x14ac:dyDescent="0.3">
      <c r="A557" s="70">
        <v>42555</v>
      </c>
      <c r="B557" s="67">
        <v>67.132003999999995</v>
      </c>
      <c r="C557" t="s">
        <v>9</v>
      </c>
    </row>
    <row r="558" spans="1:3" x14ac:dyDescent="0.3">
      <c r="A558" s="69">
        <v>42562</v>
      </c>
      <c r="B558" s="66">
        <v>67.133003000000002</v>
      </c>
      <c r="C558" t="s">
        <v>9</v>
      </c>
    </row>
    <row r="559" spans="1:3" x14ac:dyDescent="0.3">
      <c r="A559" s="70">
        <v>42569</v>
      </c>
      <c r="B559" s="67">
        <v>67.153998999999999</v>
      </c>
      <c r="C559" t="s">
        <v>9</v>
      </c>
    </row>
    <row r="560" spans="1:3" x14ac:dyDescent="0.3">
      <c r="A560" s="69">
        <v>42576</v>
      </c>
      <c r="B560" s="66">
        <v>66.648003000000003</v>
      </c>
      <c r="C560" t="s">
        <v>9</v>
      </c>
    </row>
    <row r="561" spans="1:3" x14ac:dyDescent="0.3">
      <c r="A561" s="70">
        <v>42583</v>
      </c>
      <c r="B561" s="67">
        <v>66.841003000000001</v>
      </c>
      <c r="C561" t="s">
        <v>9</v>
      </c>
    </row>
    <row r="562" spans="1:3" x14ac:dyDescent="0.3">
      <c r="A562" s="69">
        <v>42590</v>
      </c>
      <c r="B562" s="66">
        <v>66.899597</v>
      </c>
      <c r="C562" t="s">
        <v>9</v>
      </c>
    </row>
    <row r="563" spans="1:3" x14ac:dyDescent="0.3">
      <c r="A563" s="70">
        <v>42597</v>
      </c>
      <c r="B563" s="67">
        <v>67.127502000000007</v>
      </c>
      <c r="C563" t="s">
        <v>9</v>
      </c>
    </row>
    <row r="564" spans="1:3" x14ac:dyDescent="0.3">
      <c r="A564" s="69">
        <v>42604</v>
      </c>
      <c r="B564" s="66">
        <v>67.128997999999996</v>
      </c>
      <c r="C564" t="s">
        <v>9</v>
      </c>
    </row>
    <row r="565" spans="1:3" x14ac:dyDescent="0.3">
      <c r="A565" s="70">
        <v>42611</v>
      </c>
      <c r="B565" s="67">
        <v>66.572800000000001</v>
      </c>
      <c r="C565" t="s">
        <v>9</v>
      </c>
    </row>
    <row r="566" spans="1:3" x14ac:dyDescent="0.3">
      <c r="A566" s="69">
        <v>42618</v>
      </c>
      <c r="B566" s="66">
        <v>66.778000000000006</v>
      </c>
      <c r="C566" t="s">
        <v>9</v>
      </c>
    </row>
    <row r="567" spans="1:3" x14ac:dyDescent="0.3">
      <c r="A567" s="70">
        <v>42625</v>
      </c>
      <c r="B567" s="67">
        <v>67.065299999999993</v>
      </c>
      <c r="C567" t="s">
        <v>9</v>
      </c>
    </row>
    <row r="568" spans="1:3" x14ac:dyDescent="0.3">
      <c r="A568" s="69">
        <v>42632</v>
      </c>
      <c r="B568" s="66">
        <v>66.696503000000007</v>
      </c>
      <c r="C568" t="s">
        <v>9</v>
      </c>
    </row>
    <row r="569" spans="1:3" x14ac:dyDescent="0.3">
      <c r="A569" s="70">
        <v>42639</v>
      </c>
      <c r="B569" s="67">
        <v>66.546501000000006</v>
      </c>
      <c r="C569" t="s">
        <v>9</v>
      </c>
    </row>
    <row r="570" spans="1:3" x14ac:dyDescent="0.3">
      <c r="A570" s="69">
        <v>42646</v>
      </c>
      <c r="B570" s="66">
        <v>66.591201999999996</v>
      </c>
      <c r="C570" t="s">
        <v>9</v>
      </c>
    </row>
    <row r="571" spans="1:3" x14ac:dyDescent="0.3">
      <c r="A571" s="70">
        <v>42653</v>
      </c>
      <c r="B571" s="67">
        <v>66.705298999999997</v>
      </c>
      <c r="C571" t="s">
        <v>9</v>
      </c>
    </row>
    <row r="572" spans="1:3" x14ac:dyDescent="0.3">
      <c r="A572" s="69">
        <v>42660</v>
      </c>
      <c r="B572" s="66">
        <v>66.911201000000005</v>
      </c>
      <c r="C572" t="s">
        <v>9</v>
      </c>
    </row>
    <row r="573" spans="1:3" x14ac:dyDescent="0.3">
      <c r="A573" s="70">
        <v>42667</v>
      </c>
      <c r="B573" s="67">
        <v>66.781402999999997</v>
      </c>
      <c r="C573" t="s">
        <v>9</v>
      </c>
    </row>
    <row r="574" spans="1:3" x14ac:dyDescent="0.3">
      <c r="A574" s="69">
        <v>42674</v>
      </c>
      <c r="B574" s="66">
        <v>66.785301000000004</v>
      </c>
      <c r="C574" t="s">
        <v>9</v>
      </c>
    </row>
    <row r="575" spans="1:3" x14ac:dyDescent="0.3">
      <c r="A575" s="70">
        <v>42681</v>
      </c>
      <c r="B575" s="67">
        <v>67.546798999999993</v>
      </c>
      <c r="C575" t="s">
        <v>9</v>
      </c>
    </row>
    <row r="576" spans="1:3" x14ac:dyDescent="0.3">
      <c r="A576" s="69">
        <v>42688</v>
      </c>
      <c r="B576" s="66">
        <v>68.169998000000007</v>
      </c>
      <c r="C576" t="s">
        <v>9</v>
      </c>
    </row>
    <row r="577" spans="1:3" x14ac:dyDescent="0.3">
      <c r="A577" s="70">
        <v>42695</v>
      </c>
      <c r="B577" s="67">
        <v>68.508499</v>
      </c>
      <c r="C577" t="s">
        <v>9</v>
      </c>
    </row>
    <row r="578" spans="1:3" x14ac:dyDescent="0.3">
      <c r="A578" s="69">
        <v>42702</v>
      </c>
      <c r="B578" s="66">
        <v>68.011497000000006</v>
      </c>
      <c r="C578" t="s">
        <v>9</v>
      </c>
    </row>
    <row r="579" spans="1:3" x14ac:dyDescent="0.3">
      <c r="A579" s="70">
        <v>42709</v>
      </c>
      <c r="B579" s="67">
        <v>67.460503000000003</v>
      </c>
      <c r="C579" t="s">
        <v>9</v>
      </c>
    </row>
    <row r="580" spans="1:3" x14ac:dyDescent="0.3">
      <c r="A580" s="69">
        <v>42716</v>
      </c>
      <c r="B580" s="66">
        <v>67.834998999999996</v>
      </c>
      <c r="C580" t="s">
        <v>9</v>
      </c>
    </row>
    <row r="581" spans="1:3" x14ac:dyDescent="0.3">
      <c r="A581" s="70">
        <v>42723</v>
      </c>
      <c r="B581" s="67">
        <v>67.830803000000003</v>
      </c>
      <c r="C581" t="s">
        <v>9</v>
      </c>
    </row>
    <row r="582" spans="1:3" x14ac:dyDescent="0.3">
      <c r="A582" s="69">
        <v>42730</v>
      </c>
      <c r="B582" s="66">
        <v>67.944800999999998</v>
      </c>
      <c r="C582" t="s">
        <v>9</v>
      </c>
    </row>
    <row r="583" spans="1:3" x14ac:dyDescent="0.3">
      <c r="A583" s="70">
        <v>42737</v>
      </c>
      <c r="B583" s="67">
        <v>68.142600999999999</v>
      </c>
      <c r="C583" t="s">
        <v>9</v>
      </c>
    </row>
    <row r="584" spans="1:3" x14ac:dyDescent="0.3">
      <c r="A584" s="69">
        <v>42744</v>
      </c>
      <c r="B584" s="66">
        <v>68.157798999999997</v>
      </c>
      <c r="C584" t="s">
        <v>9</v>
      </c>
    </row>
    <row r="585" spans="1:3" x14ac:dyDescent="0.3">
      <c r="A585" s="70">
        <v>42751</v>
      </c>
      <c r="B585" s="67">
        <v>68.077202</v>
      </c>
      <c r="C585" t="s">
        <v>9</v>
      </c>
    </row>
    <row r="586" spans="1:3" x14ac:dyDescent="0.3">
      <c r="A586" s="69">
        <v>42758</v>
      </c>
      <c r="B586" s="66">
        <v>68.110000999999997</v>
      </c>
      <c r="C586" t="s">
        <v>9</v>
      </c>
    </row>
    <row r="587" spans="1:3" x14ac:dyDescent="0.3">
      <c r="A587" s="70">
        <v>42765</v>
      </c>
      <c r="B587" s="67">
        <v>67.157302999999999</v>
      </c>
      <c r="C587" t="s">
        <v>9</v>
      </c>
    </row>
    <row r="588" spans="1:3" x14ac:dyDescent="0.3">
      <c r="A588" s="69">
        <v>42772</v>
      </c>
      <c r="B588" s="66">
        <v>66.843697000000006</v>
      </c>
      <c r="C588" t="s">
        <v>9</v>
      </c>
    </row>
    <row r="589" spans="1:3" x14ac:dyDescent="0.3">
      <c r="A589" s="70">
        <v>42779</v>
      </c>
      <c r="B589" s="67">
        <v>67.065201000000002</v>
      </c>
      <c r="C589" t="s">
        <v>9</v>
      </c>
    </row>
    <row r="590" spans="1:3" x14ac:dyDescent="0.3">
      <c r="A590" s="69">
        <v>42786</v>
      </c>
      <c r="B590" s="66">
        <v>66.635002</v>
      </c>
      <c r="C590" t="s">
        <v>9</v>
      </c>
    </row>
    <row r="591" spans="1:3" x14ac:dyDescent="0.3">
      <c r="A591" s="70">
        <v>42793</v>
      </c>
      <c r="B591" s="67">
        <v>66.773003000000003</v>
      </c>
      <c r="C591" t="s">
        <v>9</v>
      </c>
    </row>
    <row r="592" spans="1:3" x14ac:dyDescent="0.3">
      <c r="A592" s="69">
        <v>42800</v>
      </c>
      <c r="B592" s="66">
        <v>66.485000999999997</v>
      </c>
      <c r="C592" t="s">
        <v>9</v>
      </c>
    </row>
    <row r="593" spans="1:3" x14ac:dyDescent="0.3">
      <c r="A593" s="70">
        <v>42807</v>
      </c>
      <c r="B593" s="67">
        <v>65.468102000000002</v>
      </c>
      <c r="C593" t="s">
        <v>9</v>
      </c>
    </row>
    <row r="594" spans="1:3" x14ac:dyDescent="0.3">
      <c r="A594" s="69">
        <v>42814</v>
      </c>
      <c r="B594" s="66">
        <v>65.393096999999997</v>
      </c>
      <c r="C594" t="s">
        <v>9</v>
      </c>
    </row>
    <row r="595" spans="1:3" x14ac:dyDescent="0.3">
      <c r="A595" s="70">
        <v>42821</v>
      </c>
      <c r="B595" s="67">
        <v>64.796700000000001</v>
      </c>
      <c r="C595" t="s">
        <v>9</v>
      </c>
    </row>
    <row r="596" spans="1:3" x14ac:dyDescent="0.3">
      <c r="A596" s="69">
        <v>42828</v>
      </c>
      <c r="B596" s="66">
        <v>64.260002</v>
      </c>
      <c r="C596" t="s">
        <v>9</v>
      </c>
    </row>
    <row r="597" spans="1:3" x14ac:dyDescent="0.3">
      <c r="A597" s="70">
        <v>42835</v>
      </c>
      <c r="B597" s="67">
        <v>64.453697000000005</v>
      </c>
      <c r="C597" t="s">
        <v>9</v>
      </c>
    </row>
    <row r="598" spans="1:3" x14ac:dyDescent="0.3">
      <c r="A598" s="69">
        <v>42842</v>
      </c>
      <c r="B598" s="66">
        <v>64.639999000000003</v>
      </c>
      <c r="C598" t="s">
        <v>9</v>
      </c>
    </row>
    <row r="599" spans="1:3" x14ac:dyDescent="0.3">
      <c r="A599" s="70">
        <v>42849</v>
      </c>
      <c r="B599" s="67">
        <v>64.258301000000003</v>
      </c>
      <c r="C599" t="s">
        <v>9</v>
      </c>
    </row>
    <row r="600" spans="1:3" x14ac:dyDescent="0.3">
      <c r="A600" s="69">
        <v>42856</v>
      </c>
      <c r="B600" s="66">
        <v>64.169998000000007</v>
      </c>
      <c r="C600" t="s">
        <v>9</v>
      </c>
    </row>
    <row r="601" spans="1:3" x14ac:dyDescent="0.3">
      <c r="A601" s="70">
        <v>42863</v>
      </c>
      <c r="B601" s="67">
        <v>64.165497000000002</v>
      </c>
      <c r="C601" t="s">
        <v>9</v>
      </c>
    </row>
    <row r="602" spans="1:3" x14ac:dyDescent="0.3">
      <c r="A602" s="69">
        <v>42870</v>
      </c>
      <c r="B602" s="66">
        <v>64.448502000000005</v>
      </c>
      <c r="C602" t="s">
        <v>9</v>
      </c>
    </row>
    <row r="603" spans="1:3" x14ac:dyDescent="0.3">
      <c r="A603" s="70">
        <v>42877</v>
      </c>
      <c r="B603" s="67">
        <v>64.513199</v>
      </c>
      <c r="C603" t="s">
        <v>9</v>
      </c>
    </row>
    <row r="604" spans="1:3" x14ac:dyDescent="0.3">
      <c r="A604" s="69">
        <v>42884</v>
      </c>
      <c r="B604" s="66">
        <v>64.404999000000004</v>
      </c>
      <c r="C604" t="s">
        <v>9</v>
      </c>
    </row>
    <row r="605" spans="1:3" x14ac:dyDescent="0.3">
      <c r="A605" s="70">
        <v>42891</v>
      </c>
      <c r="B605" s="67">
        <v>64.376998999999998</v>
      </c>
      <c r="C605" t="s">
        <v>9</v>
      </c>
    </row>
    <row r="606" spans="1:3" x14ac:dyDescent="0.3">
      <c r="A606" s="69">
        <v>42898</v>
      </c>
      <c r="B606" s="66">
        <v>64.394997000000004</v>
      </c>
      <c r="C606" t="s">
        <v>9</v>
      </c>
    </row>
    <row r="607" spans="1:3" x14ac:dyDescent="0.3">
      <c r="A607" s="70">
        <v>42905</v>
      </c>
      <c r="B607" s="67">
        <v>64.498001000000002</v>
      </c>
      <c r="C607" t="s">
        <v>9</v>
      </c>
    </row>
    <row r="608" spans="1:3" x14ac:dyDescent="0.3">
      <c r="A608" s="69">
        <v>42912</v>
      </c>
      <c r="B608" s="66">
        <v>64.606796000000003</v>
      </c>
      <c r="C608" t="s">
        <v>9</v>
      </c>
    </row>
    <row r="609" spans="1:3" x14ac:dyDescent="0.3">
      <c r="A609" s="70">
        <v>42919</v>
      </c>
      <c r="B609" s="67">
        <v>64.611701999999994</v>
      </c>
      <c r="C609" t="s">
        <v>9</v>
      </c>
    </row>
    <row r="610" spans="1:3" x14ac:dyDescent="0.3">
      <c r="A610" s="69">
        <v>42926</v>
      </c>
      <c r="B610" s="66">
        <v>64.267302999999998</v>
      </c>
      <c r="C610" t="s">
        <v>9</v>
      </c>
    </row>
    <row r="611" spans="1:3" x14ac:dyDescent="0.3">
      <c r="A611" s="70">
        <v>42933</v>
      </c>
      <c r="B611" s="67">
        <v>64.461098000000007</v>
      </c>
      <c r="C611" t="s">
        <v>9</v>
      </c>
    </row>
    <row r="612" spans="1:3" x14ac:dyDescent="0.3">
      <c r="A612" s="69">
        <v>42940</v>
      </c>
      <c r="B612" s="66">
        <v>64.123497</v>
      </c>
      <c r="C612" t="s">
        <v>9</v>
      </c>
    </row>
    <row r="613" spans="1:3" x14ac:dyDescent="0.3">
      <c r="A613" s="70">
        <v>42947</v>
      </c>
      <c r="B613" s="67">
        <v>63.665100000000002</v>
      </c>
      <c r="C613" t="s">
        <v>9</v>
      </c>
    </row>
    <row r="614" spans="1:3" x14ac:dyDescent="0.3">
      <c r="A614" s="69">
        <v>42954</v>
      </c>
      <c r="B614" s="66">
        <v>64.081001000000001</v>
      </c>
      <c r="C614" t="s">
        <v>9</v>
      </c>
    </row>
    <row r="615" spans="1:3" x14ac:dyDescent="0.3">
      <c r="A615" s="70">
        <v>42961</v>
      </c>
      <c r="B615" s="67">
        <v>64.075896999999998</v>
      </c>
      <c r="C615" t="s">
        <v>9</v>
      </c>
    </row>
    <row r="616" spans="1:3" x14ac:dyDescent="0.3">
      <c r="A616" s="69">
        <v>42968</v>
      </c>
      <c r="B616" s="66">
        <v>63.995499000000002</v>
      </c>
      <c r="C616" t="s">
        <v>9</v>
      </c>
    </row>
    <row r="617" spans="1:3" x14ac:dyDescent="0.3">
      <c r="A617" s="70">
        <v>42975</v>
      </c>
      <c r="B617" s="67">
        <v>64.015502999999995</v>
      </c>
      <c r="C617" t="s">
        <v>9</v>
      </c>
    </row>
    <row r="618" spans="1:3" x14ac:dyDescent="0.3">
      <c r="A618" s="69">
        <v>42982</v>
      </c>
      <c r="B618" s="66">
        <v>63.930999999999997</v>
      </c>
      <c r="C618" t="s">
        <v>9</v>
      </c>
    </row>
    <row r="619" spans="1:3" x14ac:dyDescent="0.3">
      <c r="A619" s="70">
        <v>42989</v>
      </c>
      <c r="B619" s="67">
        <v>64.120200999999994</v>
      </c>
      <c r="C619" t="s">
        <v>9</v>
      </c>
    </row>
    <row r="620" spans="1:3" x14ac:dyDescent="0.3">
      <c r="A620" s="69">
        <v>42996</v>
      </c>
      <c r="B620" s="66">
        <v>64.890998999999994</v>
      </c>
      <c r="C620" t="s">
        <v>9</v>
      </c>
    </row>
    <row r="621" spans="1:3" x14ac:dyDescent="0.3">
      <c r="A621" s="70">
        <v>43003</v>
      </c>
      <c r="B621" s="67">
        <v>65.293296999999995</v>
      </c>
      <c r="C621" t="s">
        <v>9</v>
      </c>
    </row>
    <row r="622" spans="1:3" x14ac:dyDescent="0.3">
      <c r="A622" s="69">
        <v>43010</v>
      </c>
      <c r="B622" s="66">
        <v>65.414199999999994</v>
      </c>
      <c r="C622" t="s">
        <v>9</v>
      </c>
    </row>
    <row r="623" spans="1:3" x14ac:dyDescent="0.3">
      <c r="A623" s="70">
        <v>43017</v>
      </c>
      <c r="B623" s="67">
        <v>64.672996999999995</v>
      </c>
      <c r="C623" t="s">
        <v>9</v>
      </c>
    </row>
    <row r="624" spans="1:3" x14ac:dyDescent="0.3">
      <c r="A624" s="69">
        <v>43024</v>
      </c>
      <c r="B624" s="66">
        <v>65.104102999999995</v>
      </c>
      <c r="C624" t="s">
        <v>9</v>
      </c>
    </row>
    <row r="625" spans="1:3" x14ac:dyDescent="0.3">
      <c r="A625" s="70">
        <v>43031</v>
      </c>
      <c r="B625" s="67">
        <v>65.032996999999995</v>
      </c>
      <c r="C625" t="s">
        <v>9</v>
      </c>
    </row>
    <row r="626" spans="1:3" x14ac:dyDescent="0.3">
      <c r="A626" s="69">
        <v>43038</v>
      </c>
      <c r="B626" s="66">
        <v>64.693398000000002</v>
      </c>
      <c r="C626" t="s">
        <v>9</v>
      </c>
    </row>
    <row r="627" spans="1:3" x14ac:dyDescent="0.3">
      <c r="A627" s="70">
        <v>43045</v>
      </c>
      <c r="B627" s="67">
        <v>65.182998999999995</v>
      </c>
      <c r="C627" t="s">
        <v>9</v>
      </c>
    </row>
    <row r="628" spans="1:3" x14ac:dyDescent="0.3">
      <c r="A628" s="69">
        <v>43052</v>
      </c>
      <c r="B628" s="66">
        <v>65.008003000000002</v>
      </c>
      <c r="C628" t="s">
        <v>9</v>
      </c>
    </row>
    <row r="629" spans="1:3" x14ac:dyDescent="0.3">
      <c r="A629" s="70">
        <v>43059</v>
      </c>
      <c r="B629" s="67">
        <v>64.544998000000007</v>
      </c>
      <c r="C629" t="s">
        <v>9</v>
      </c>
    </row>
    <row r="630" spans="1:3" x14ac:dyDescent="0.3">
      <c r="A630" s="69">
        <v>43066</v>
      </c>
      <c r="B630" s="66">
        <v>64.513000000000005</v>
      </c>
      <c r="C630" t="s">
        <v>9</v>
      </c>
    </row>
    <row r="631" spans="1:3" x14ac:dyDescent="0.3">
      <c r="A631" s="70">
        <v>43073</v>
      </c>
      <c r="B631" s="67">
        <v>64.472999999999999</v>
      </c>
      <c r="C631" t="s">
        <v>9</v>
      </c>
    </row>
    <row r="632" spans="1:3" x14ac:dyDescent="0.3">
      <c r="A632" s="69">
        <v>43080</v>
      </c>
      <c r="B632" s="66">
        <v>64.072997999999998</v>
      </c>
      <c r="C632" t="s">
        <v>9</v>
      </c>
    </row>
    <row r="633" spans="1:3" x14ac:dyDescent="0.3">
      <c r="A633" s="70">
        <v>43087</v>
      </c>
      <c r="B633" s="67">
        <v>64.007796999999997</v>
      </c>
      <c r="C633" t="s">
        <v>9</v>
      </c>
    </row>
    <row r="634" spans="1:3" x14ac:dyDescent="0.3">
      <c r="A634" s="69">
        <v>43094</v>
      </c>
      <c r="B634" s="66">
        <v>63.840800999999999</v>
      </c>
      <c r="C634" t="s">
        <v>9</v>
      </c>
    </row>
    <row r="635" spans="1:3" x14ac:dyDescent="0.3">
      <c r="A635" s="70">
        <v>43101</v>
      </c>
      <c r="B635" s="67">
        <v>63.332999999999998</v>
      </c>
      <c r="C635" t="s">
        <v>9</v>
      </c>
    </row>
    <row r="636" spans="1:3" x14ac:dyDescent="0.3">
      <c r="A636" s="69">
        <v>43108</v>
      </c>
      <c r="B636" s="66">
        <v>63.588501000000001</v>
      </c>
      <c r="C636" t="s">
        <v>9</v>
      </c>
    </row>
    <row r="637" spans="1:3" x14ac:dyDescent="0.3">
      <c r="A637" s="70">
        <v>43115</v>
      </c>
      <c r="B637" s="67">
        <v>63.823002000000002</v>
      </c>
      <c r="C637" t="s">
        <v>9</v>
      </c>
    </row>
    <row r="638" spans="1:3" x14ac:dyDescent="0.3">
      <c r="A638" s="69">
        <v>43122</v>
      </c>
      <c r="B638" s="66">
        <v>63.573101000000001</v>
      </c>
      <c r="C638" t="s">
        <v>9</v>
      </c>
    </row>
    <row r="639" spans="1:3" x14ac:dyDescent="0.3">
      <c r="A639" s="70">
        <v>43129</v>
      </c>
      <c r="B639" s="67">
        <v>64.132499999999993</v>
      </c>
      <c r="C639" t="s">
        <v>9</v>
      </c>
    </row>
    <row r="640" spans="1:3" x14ac:dyDescent="0.3">
      <c r="A640" s="69">
        <v>43136</v>
      </c>
      <c r="B640" s="66">
        <v>64.211303999999998</v>
      </c>
      <c r="C640" t="s">
        <v>9</v>
      </c>
    </row>
    <row r="641" spans="1:3" x14ac:dyDescent="0.3">
      <c r="A641" s="70">
        <v>43143</v>
      </c>
      <c r="B641" s="67">
        <v>64.379997000000003</v>
      </c>
      <c r="C641" t="s">
        <v>9</v>
      </c>
    </row>
    <row r="642" spans="1:3" x14ac:dyDescent="0.3">
      <c r="A642" s="69">
        <v>43150</v>
      </c>
      <c r="B642" s="66">
        <v>64.703002999999995</v>
      </c>
      <c r="C642" t="s">
        <v>9</v>
      </c>
    </row>
    <row r="643" spans="1:3" x14ac:dyDescent="0.3">
      <c r="A643" s="70">
        <v>43157</v>
      </c>
      <c r="B643" s="67">
        <v>65.186699000000004</v>
      </c>
      <c r="C643" t="s">
        <v>9</v>
      </c>
    </row>
    <row r="644" spans="1:3" x14ac:dyDescent="0.3">
      <c r="A644" s="69">
        <v>43164</v>
      </c>
      <c r="B644" s="66">
        <v>65.090401</v>
      </c>
      <c r="C644" t="s">
        <v>9</v>
      </c>
    </row>
    <row r="645" spans="1:3" x14ac:dyDescent="0.3">
      <c r="A645" s="70">
        <v>43171</v>
      </c>
      <c r="B645" s="67">
        <v>65.014397000000002</v>
      </c>
      <c r="C645" t="s">
        <v>9</v>
      </c>
    </row>
    <row r="646" spans="1:3" x14ac:dyDescent="0.3">
      <c r="A646" s="69">
        <v>43178</v>
      </c>
      <c r="B646" s="66">
        <v>65.014999000000003</v>
      </c>
      <c r="C646" t="s">
        <v>9</v>
      </c>
    </row>
    <row r="647" spans="1:3" x14ac:dyDescent="0.3">
      <c r="A647" s="70">
        <v>43185</v>
      </c>
      <c r="B647" s="67">
        <v>65.069800999999998</v>
      </c>
      <c r="C647" t="s">
        <v>9</v>
      </c>
    </row>
    <row r="648" spans="1:3" x14ac:dyDescent="0.3">
      <c r="A648" s="69">
        <v>43192</v>
      </c>
      <c r="B648" s="66">
        <v>64.904503000000005</v>
      </c>
      <c r="C648" t="s">
        <v>9</v>
      </c>
    </row>
    <row r="649" spans="1:3" x14ac:dyDescent="0.3">
      <c r="A649" s="70">
        <v>43199</v>
      </c>
      <c r="B649" s="67">
        <v>65.195601999999994</v>
      </c>
      <c r="C649" t="s">
        <v>9</v>
      </c>
    </row>
    <row r="650" spans="1:3" x14ac:dyDescent="0.3">
      <c r="A650" s="69">
        <v>43206</v>
      </c>
      <c r="B650" s="66">
        <v>66.203002999999995</v>
      </c>
      <c r="C650" t="s">
        <v>9</v>
      </c>
    </row>
    <row r="651" spans="1:3" x14ac:dyDescent="0.3">
      <c r="A651" s="70">
        <v>43213</v>
      </c>
      <c r="B651" s="67">
        <v>66.610000999999997</v>
      </c>
      <c r="C651" t="s">
        <v>9</v>
      </c>
    </row>
    <row r="652" spans="1:3" x14ac:dyDescent="0.3">
      <c r="A652" s="69">
        <v>43220</v>
      </c>
      <c r="B652" s="66">
        <v>66.809997999999993</v>
      </c>
      <c r="C652" t="s">
        <v>9</v>
      </c>
    </row>
    <row r="653" spans="1:3" x14ac:dyDescent="0.3">
      <c r="A653" s="70">
        <v>43227</v>
      </c>
      <c r="B653" s="67">
        <v>67.382202000000007</v>
      </c>
      <c r="C653" t="s">
        <v>9</v>
      </c>
    </row>
    <row r="654" spans="1:3" x14ac:dyDescent="0.3">
      <c r="A654" s="69">
        <v>43234</v>
      </c>
      <c r="B654" s="66">
        <v>67.974997999999999</v>
      </c>
      <c r="C654" t="s">
        <v>9</v>
      </c>
    </row>
    <row r="655" spans="1:3" x14ac:dyDescent="0.3">
      <c r="A655" s="70">
        <v>43241</v>
      </c>
      <c r="B655" s="67">
        <v>67.721703000000005</v>
      </c>
      <c r="C655" t="s">
        <v>9</v>
      </c>
    </row>
    <row r="656" spans="1:3" x14ac:dyDescent="0.3">
      <c r="A656" s="69">
        <v>43248</v>
      </c>
      <c r="B656" s="66">
        <v>66.987999000000002</v>
      </c>
      <c r="C656" t="s">
        <v>9</v>
      </c>
    </row>
    <row r="657" spans="1:3" x14ac:dyDescent="0.3">
      <c r="A657" s="70">
        <v>43255</v>
      </c>
      <c r="B657" s="67">
        <v>67.523003000000003</v>
      </c>
      <c r="C657" t="s">
        <v>9</v>
      </c>
    </row>
    <row r="658" spans="1:3" x14ac:dyDescent="0.3">
      <c r="A658" s="69">
        <v>43262</v>
      </c>
      <c r="B658" s="66">
        <v>68.449996999999996</v>
      </c>
      <c r="C658" t="s">
        <v>9</v>
      </c>
    </row>
    <row r="659" spans="1:3" x14ac:dyDescent="0.3">
      <c r="A659" s="70">
        <v>43269</v>
      </c>
      <c r="B659" s="67">
        <v>67.830001999999993</v>
      </c>
      <c r="C659" t="s">
        <v>9</v>
      </c>
    </row>
    <row r="660" spans="1:3" x14ac:dyDescent="0.3">
      <c r="A660" s="69">
        <v>43276</v>
      </c>
      <c r="B660" s="66">
        <v>68.434997999999993</v>
      </c>
      <c r="C660" t="s">
        <v>9</v>
      </c>
    </row>
    <row r="661" spans="1:3" x14ac:dyDescent="0.3">
      <c r="A661" s="70">
        <v>43283</v>
      </c>
      <c r="B661" s="67">
        <v>68.754997000000003</v>
      </c>
      <c r="C661" t="s">
        <v>9</v>
      </c>
    </row>
    <row r="662" spans="1:3" x14ac:dyDescent="0.3">
      <c r="A662" s="69">
        <v>43290</v>
      </c>
      <c r="B662" s="66">
        <v>68.486701999999994</v>
      </c>
      <c r="C662" t="s">
        <v>9</v>
      </c>
    </row>
    <row r="663" spans="1:3" x14ac:dyDescent="0.3">
      <c r="A663" s="70">
        <v>43297</v>
      </c>
      <c r="B663" s="67">
        <v>68.733001999999999</v>
      </c>
      <c r="C663" t="s">
        <v>9</v>
      </c>
    </row>
    <row r="664" spans="1:3" x14ac:dyDescent="0.3">
      <c r="A664" s="69">
        <v>43304</v>
      </c>
      <c r="B664" s="66">
        <v>68.610000999999997</v>
      </c>
      <c r="C664" t="s">
        <v>9</v>
      </c>
    </row>
    <row r="665" spans="1:3" x14ac:dyDescent="0.3">
      <c r="A665" s="70">
        <v>43311</v>
      </c>
      <c r="B665" s="67">
        <v>68.510002</v>
      </c>
      <c r="C665" t="s">
        <v>9</v>
      </c>
    </row>
    <row r="666" spans="1:3" x14ac:dyDescent="0.3">
      <c r="A666" s="69">
        <v>43318</v>
      </c>
      <c r="B666" s="66">
        <v>69.080001999999993</v>
      </c>
      <c r="C666" t="s">
        <v>9</v>
      </c>
    </row>
    <row r="667" spans="1:3" x14ac:dyDescent="0.3">
      <c r="A667" s="70">
        <v>43325</v>
      </c>
      <c r="B667" s="67">
        <v>69.779999000000004</v>
      </c>
      <c r="C667" t="s">
        <v>9</v>
      </c>
    </row>
    <row r="668" spans="1:3" x14ac:dyDescent="0.3">
      <c r="A668" s="69">
        <v>43332</v>
      </c>
      <c r="B668" s="66">
        <v>70.275002000000001</v>
      </c>
      <c r="C668" t="s">
        <v>9</v>
      </c>
    </row>
    <row r="669" spans="1:3" x14ac:dyDescent="0.3">
      <c r="A669" s="70">
        <v>43339</v>
      </c>
      <c r="B669" s="67">
        <v>70.995002999999997</v>
      </c>
      <c r="C669" t="s">
        <v>9</v>
      </c>
    </row>
    <row r="670" spans="1:3" x14ac:dyDescent="0.3">
      <c r="A670" s="69">
        <v>43346</v>
      </c>
      <c r="B670" s="66">
        <v>72.095000999999996</v>
      </c>
      <c r="C670" t="s">
        <v>9</v>
      </c>
    </row>
    <row r="671" spans="1:3" x14ac:dyDescent="0.3">
      <c r="A671" s="70">
        <v>43353</v>
      </c>
      <c r="B671" s="67">
        <v>72.027495999999999</v>
      </c>
      <c r="C671" t="s">
        <v>9</v>
      </c>
    </row>
    <row r="672" spans="1:3" x14ac:dyDescent="0.3">
      <c r="A672" s="69">
        <v>43360</v>
      </c>
      <c r="B672" s="66">
        <v>72.230002999999996</v>
      </c>
      <c r="C672" t="s">
        <v>9</v>
      </c>
    </row>
    <row r="673" spans="1:3" x14ac:dyDescent="0.3">
      <c r="A673" s="70">
        <v>43367</v>
      </c>
      <c r="B673" s="67">
        <v>72.510002</v>
      </c>
      <c r="C673" t="s">
        <v>9</v>
      </c>
    </row>
    <row r="674" spans="1:3" x14ac:dyDescent="0.3">
      <c r="A674" s="69">
        <v>43374</v>
      </c>
      <c r="B674" s="66">
        <v>73.763000000000005</v>
      </c>
      <c r="C674" t="s">
        <v>9</v>
      </c>
    </row>
    <row r="675" spans="1:3" x14ac:dyDescent="0.3">
      <c r="A675" s="70">
        <v>43381</v>
      </c>
      <c r="B675" s="67">
        <v>74.160004000000001</v>
      </c>
      <c r="C675" t="s">
        <v>9</v>
      </c>
    </row>
    <row r="676" spans="1:3" x14ac:dyDescent="0.3">
      <c r="A676" s="69">
        <v>43388</v>
      </c>
      <c r="B676" s="66">
        <v>74.160004000000001</v>
      </c>
      <c r="C676" t="s">
        <v>9</v>
      </c>
    </row>
    <row r="677" spans="1:3" x14ac:dyDescent="0.3">
      <c r="A677" s="70">
        <v>43395</v>
      </c>
      <c r="B677" s="67">
        <v>73.125</v>
      </c>
      <c r="C677" t="s">
        <v>9</v>
      </c>
    </row>
    <row r="678" spans="1:3" x14ac:dyDescent="0.3">
      <c r="A678" s="69">
        <v>43402</v>
      </c>
      <c r="B678" s="66">
        <v>72.904999000000004</v>
      </c>
      <c r="C678" t="s">
        <v>9</v>
      </c>
    </row>
    <row r="679" spans="1:3" x14ac:dyDescent="0.3">
      <c r="A679" s="70">
        <v>43409</v>
      </c>
      <c r="B679" s="67">
        <v>72.470000999999996</v>
      </c>
      <c r="C679" t="s">
        <v>9</v>
      </c>
    </row>
    <row r="680" spans="1:3" x14ac:dyDescent="0.3">
      <c r="A680" s="69">
        <v>43416</v>
      </c>
      <c r="B680" s="66">
        <v>71.972999999999999</v>
      </c>
      <c r="C680" t="s">
        <v>9</v>
      </c>
    </row>
    <row r="681" spans="1:3" x14ac:dyDescent="0.3">
      <c r="A681" s="70">
        <v>43423</v>
      </c>
      <c r="B681" s="67">
        <v>70.648003000000003</v>
      </c>
      <c r="C681" t="s">
        <v>9</v>
      </c>
    </row>
    <row r="682" spans="1:3" x14ac:dyDescent="0.3">
      <c r="A682" s="69">
        <v>43430</v>
      </c>
      <c r="B682" s="66">
        <v>69.642998000000006</v>
      </c>
      <c r="C682" t="s">
        <v>9</v>
      </c>
    </row>
    <row r="683" spans="1:3" x14ac:dyDescent="0.3">
      <c r="A683" s="70">
        <v>43437</v>
      </c>
      <c r="B683" s="67">
        <v>70.75</v>
      </c>
      <c r="C683" t="s">
        <v>9</v>
      </c>
    </row>
    <row r="684" spans="1:3" x14ac:dyDescent="0.3">
      <c r="A684" s="69">
        <v>43444</v>
      </c>
      <c r="B684" s="66">
        <v>71.546997000000005</v>
      </c>
      <c r="C684" t="s">
        <v>9</v>
      </c>
    </row>
    <row r="685" spans="1:3" x14ac:dyDescent="0.3">
      <c r="A685" s="70">
        <v>43451</v>
      </c>
      <c r="B685" s="67">
        <v>70.129997000000003</v>
      </c>
      <c r="C685" t="s">
        <v>9</v>
      </c>
    </row>
    <row r="686" spans="1:3" x14ac:dyDescent="0.3">
      <c r="A686" s="69">
        <v>43458</v>
      </c>
      <c r="B686" s="66">
        <v>69.849997999999999</v>
      </c>
      <c r="C686" t="s">
        <v>9</v>
      </c>
    </row>
    <row r="687" spans="1:3" x14ac:dyDescent="0.3">
      <c r="A687" s="70">
        <v>43465</v>
      </c>
      <c r="B687" s="67">
        <v>69.525002000000001</v>
      </c>
      <c r="C687" t="s">
        <v>9</v>
      </c>
    </row>
    <row r="688" spans="1:3" x14ac:dyDescent="0.3">
      <c r="A688" s="69">
        <v>43472</v>
      </c>
      <c r="B688" s="66">
        <v>70.370002999999997</v>
      </c>
      <c r="C688" t="s">
        <v>9</v>
      </c>
    </row>
    <row r="689" spans="1:3" x14ac:dyDescent="0.3">
      <c r="A689" s="70">
        <v>43479</v>
      </c>
      <c r="B689" s="67">
        <v>71.030197000000001</v>
      </c>
      <c r="C689" t="s">
        <v>9</v>
      </c>
    </row>
    <row r="690" spans="1:3" x14ac:dyDescent="0.3">
      <c r="A690" s="69">
        <v>43486</v>
      </c>
      <c r="B690" s="66">
        <v>70.970000999999996</v>
      </c>
      <c r="C690" t="s">
        <v>9</v>
      </c>
    </row>
    <row r="691" spans="1:3" x14ac:dyDescent="0.3">
      <c r="A691" s="70">
        <v>43493</v>
      </c>
      <c r="B691" s="67">
        <v>71.449996999999996</v>
      </c>
      <c r="C691" t="s">
        <v>9</v>
      </c>
    </row>
    <row r="692" spans="1:3" x14ac:dyDescent="0.3">
      <c r="A692" s="69">
        <v>43500</v>
      </c>
      <c r="B692" s="66">
        <v>71.099997999999999</v>
      </c>
      <c r="C692" t="s">
        <v>9</v>
      </c>
    </row>
    <row r="693" spans="1:3" x14ac:dyDescent="0.3">
      <c r="A693" s="70">
        <v>43507</v>
      </c>
      <c r="B693" s="67">
        <v>71.319999999999993</v>
      </c>
      <c r="C693" t="s">
        <v>9</v>
      </c>
    </row>
    <row r="694" spans="1:3" x14ac:dyDescent="0.3">
      <c r="A694" s="69">
        <v>43514</v>
      </c>
      <c r="B694" s="66">
        <v>71.028000000000006</v>
      </c>
      <c r="C694" t="s">
        <v>9</v>
      </c>
    </row>
    <row r="695" spans="1:3" x14ac:dyDescent="0.3">
      <c r="A695" s="70">
        <v>43521</v>
      </c>
      <c r="B695" s="67">
        <v>70.989998</v>
      </c>
      <c r="C695" t="s">
        <v>9</v>
      </c>
    </row>
    <row r="696" spans="1:3" x14ac:dyDescent="0.3">
      <c r="A696" s="69">
        <v>43528</v>
      </c>
      <c r="B696" s="66">
        <v>69.986900000000006</v>
      </c>
      <c r="C696" t="s">
        <v>9</v>
      </c>
    </row>
    <row r="697" spans="1:3" x14ac:dyDescent="0.3">
      <c r="A697" s="70">
        <v>43535</v>
      </c>
      <c r="B697" s="67">
        <v>69.337303000000006</v>
      </c>
      <c r="C697" t="s">
        <v>9</v>
      </c>
    </row>
    <row r="698" spans="1:3" x14ac:dyDescent="0.3">
      <c r="A698" s="69">
        <v>43542</v>
      </c>
      <c r="B698" s="66">
        <v>69.160004000000001</v>
      </c>
      <c r="C698" t="s">
        <v>9</v>
      </c>
    </row>
    <row r="699" spans="1:3" x14ac:dyDescent="0.3">
      <c r="A699" s="70">
        <v>43549</v>
      </c>
      <c r="B699" s="67">
        <v>69.430000000000007</v>
      </c>
      <c r="C699" t="s">
        <v>9</v>
      </c>
    </row>
    <row r="700" spans="1:3" x14ac:dyDescent="0.3">
      <c r="A700" s="69">
        <v>43556</v>
      </c>
      <c r="B700" s="66">
        <v>68.970398000000003</v>
      </c>
      <c r="C700" t="s">
        <v>9</v>
      </c>
    </row>
    <row r="701" spans="1:3" x14ac:dyDescent="0.3">
      <c r="A701" s="70">
        <v>43563</v>
      </c>
      <c r="B701" s="67">
        <v>69.182998999999995</v>
      </c>
      <c r="C701" t="s">
        <v>9</v>
      </c>
    </row>
    <row r="702" spans="1:3" x14ac:dyDescent="0.3">
      <c r="A702" s="69">
        <v>43570</v>
      </c>
      <c r="B702" s="66">
        <v>69.380996999999994</v>
      </c>
      <c r="C702" t="s">
        <v>9</v>
      </c>
    </row>
    <row r="703" spans="1:3" x14ac:dyDescent="0.3">
      <c r="A703" s="70">
        <v>43577</v>
      </c>
      <c r="B703" s="67">
        <v>69.844299000000007</v>
      </c>
      <c r="C703" t="s">
        <v>9</v>
      </c>
    </row>
    <row r="704" spans="1:3" x14ac:dyDescent="0.3">
      <c r="A704" s="69">
        <v>43584</v>
      </c>
      <c r="B704" s="66">
        <v>69.424400000000006</v>
      </c>
      <c r="C704" t="s">
        <v>9</v>
      </c>
    </row>
    <row r="705" spans="1:3" x14ac:dyDescent="0.3">
      <c r="A705" s="70">
        <v>43591</v>
      </c>
      <c r="B705" s="67">
        <v>70.410004000000001</v>
      </c>
      <c r="C705" t="s">
        <v>9</v>
      </c>
    </row>
    <row r="706" spans="1:3" x14ac:dyDescent="0.3">
      <c r="A706" s="69">
        <v>43598</v>
      </c>
      <c r="B706" s="66">
        <v>70.235000999999997</v>
      </c>
      <c r="C706" t="s">
        <v>9</v>
      </c>
    </row>
    <row r="707" spans="1:3" x14ac:dyDescent="0.3">
      <c r="A707" s="70">
        <v>43605</v>
      </c>
      <c r="B707" s="67">
        <v>69.373001000000002</v>
      </c>
      <c r="C707" t="s">
        <v>9</v>
      </c>
    </row>
    <row r="708" spans="1:3" x14ac:dyDescent="0.3">
      <c r="A708" s="69">
        <v>43612</v>
      </c>
      <c r="B708" s="66">
        <v>69.980002999999996</v>
      </c>
      <c r="C708" t="s">
        <v>9</v>
      </c>
    </row>
    <row r="709" spans="1:3" x14ac:dyDescent="0.3">
      <c r="A709" s="70">
        <v>43619</v>
      </c>
      <c r="B709" s="67">
        <v>69.360000999999997</v>
      </c>
      <c r="C709" t="s">
        <v>9</v>
      </c>
    </row>
    <row r="710" spans="1:3" x14ac:dyDescent="0.3">
      <c r="A710" s="69">
        <v>43626</v>
      </c>
      <c r="B710" s="66">
        <v>69.859001000000006</v>
      </c>
      <c r="C710" t="s">
        <v>9</v>
      </c>
    </row>
    <row r="711" spans="1:3" x14ac:dyDescent="0.3">
      <c r="A711" s="70">
        <v>43633</v>
      </c>
      <c r="B711" s="67">
        <v>69.779999000000004</v>
      </c>
      <c r="C711" t="s">
        <v>9</v>
      </c>
    </row>
    <row r="712" spans="1:3" x14ac:dyDescent="0.3">
      <c r="A712" s="69">
        <v>43640</v>
      </c>
      <c r="B712" s="66">
        <v>69.324996999999996</v>
      </c>
      <c r="C712" t="s">
        <v>9</v>
      </c>
    </row>
    <row r="713" spans="1:3" x14ac:dyDescent="0.3">
      <c r="A713" s="70">
        <v>43647</v>
      </c>
      <c r="B713" s="67">
        <v>68.440002000000007</v>
      </c>
      <c r="C713" t="s">
        <v>9</v>
      </c>
    </row>
    <row r="714" spans="1:3" x14ac:dyDescent="0.3">
      <c r="A714" s="69">
        <v>43654</v>
      </c>
      <c r="B714" s="66">
        <v>68.550301000000005</v>
      </c>
      <c r="C714" t="s">
        <v>9</v>
      </c>
    </row>
    <row r="715" spans="1:3" x14ac:dyDescent="0.3">
      <c r="A715" s="70">
        <v>43661</v>
      </c>
      <c r="B715" s="67">
        <v>68.913596999999996</v>
      </c>
      <c r="C715" t="s">
        <v>9</v>
      </c>
    </row>
    <row r="716" spans="1:3" x14ac:dyDescent="0.3">
      <c r="A716" s="69">
        <v>43668</v>
      </c>
      <c r="B716" s="66">
        <v>69.150497000000001</v>
      </c>
      <c r="C716" t="s">
        <v>9</v>
      </c>
    </row>
    <row r="717" spans="1:3" x14ac:dyDescent="0.3">
      <c r="A717" s="70">
        <v>43675</v>
      </c>
      <c r="B717" s="67">
        <v>69.297202999999996</v>
      </c>
      <c r="C717" t="s">
        <v>9</v>
      </c>
    </row>
    <row r="718" spans="1:3" x14ac:dyDescent="0.3">
      <c r="A718" s="69">
        <v>43682</v>
      </c>
      <c r="B718" s="66">
        <v>70.470900999999998</v>
      </c>
      <c r="C718" t="s">
        <v>9</v>
      </c>
    </row>
    <row r="719" spans="1:3" x14ac:dyDescent="0.3">
      <c r="A719" s="70">
        <v>43689</v>
      </c>
      <c r="B719" s="67">
        <v>71.720000999999996</v>
      </c>
      <c r="C719" t="s">
        <v>9</v>
      </c>
    </row>
    <row r="720" spans="1:3" x14ac:dyDescent="0.3">
      <c r="A720" s="69">
        <v>43696</v>
      </c>
      <c r="B720" s="66">
        <v>71.727097000000001</v>
      </c>
      <c r="C720" t="s">
        <v>9</v>
      </c>
    </row>
    <row r="721" spans="1:3" x14ac:dyDescent="0.3">
      <c r="A721" s="70">
        <v>43703</v>
      </c>
      <c r="B721" s="67">
        <v>71.680199000000002</v>
      </c>
      <c r="C721" t="s">
        <v>9</v>
      </c>
    </row>
    <row r="722" spans="1:3" x14ac:dyDescent="0.3">
      <c r="A722" s="69">
        <v>43710</v>
      </c>
      <c r="B722" s="66">
        <v>71.669998000000007</v>
      </c>
      <c r="C722" t="s">
        <v>9</v>
      </c>
    </row>
    <row r="723" spans="1:3" x14ac:dyDescent="0.3">
      <c r="A723" s="70">
        <v>43717</v>
      </c>
      <c r="B723" s="67">
        <v>71.020698999999993</v>
      </c>
      <c r="C723" t="s">
        <v>9</v>
      </c>
    </row>
    <row r="724" spans="1:3" x14ac:dyDescent="0.3">
      <c r="A724" s="69">
        <v>43724</v>
      </c>
      <c r="B724" s="66">
        <v>71.717499000000004</v>
      </c>
      <c r="C724" t="s">
        <v>9</v>
      </c>
    </row>
    <row r="725" spans="1:3" x14ac:dyDescent="0.3">
      <c r="A725" s="70">
        <v>43731</v>
      </c>
      <c r="B725" s="67">
        <v>70.639999000000003</v>
      </c>
      <c r="C725" t="s">
        <v>9</v>
      </c>
    </row>
    <row r="726" spans="1:3" x14ac:dyDescent="0.3">
      <c r="A726" s="69">
        <v>43738</v>
      </c>
      <c r="B726" s="66">
        <v>70.822502</v>
      </c>
      <c r="C726" t="s">
        <v>9</v>
      </c>
    </row>
    <row r="727" spans="1:3" x14ac:dyDescent="0.3">
      <c r="A727" s="70">
        <v>43745</v>
      </c>
      <c r="B727" s="67">
        <v>71.029999000000004</v>
      </c>
      <c r="C727" t="s">
        <v>9</v>
      </c>
    </row>
    <row r="728" spans="1:3" x14ac:dyDescent="0.3">
      <c r="A728" s="69">
        <v>43752</v>
      </c>
      <c r="B728" s="66">
        <v>71.422500999999997</v>
      </c>
      <c r="C728" t="s">
        <v>9</v>
      </c>
    </row>
    <row r="729" spans="1:3" x14ac:dyDescent="0.3">
      <c r="A729" s="70">
        <v>43759</v>
      </c>
      <c r="B729" s="67">
        <v>70.830001999999993</v>
      </c>
      <c r="C729" t="s">
        <v>9</v>
      </c>
    </row>
    <row r="730" spans="1:3" x14ac:dyDescent="0.3">
      <c r="A730" s="69">
        <v>43766</v>
      </c>
      <c r="B730" s="66">
        <v>70.512100000000004</v>
      </c>
      <c r="C730" t="s">
        <v>9</v>
      </c>
    </row>
    <row r="731" spans="1:3" x14ac:dyDescent="0.3">
      <c r="A731" s="70">
        <v>43773</v>
      </c>
      <c r="B731" s="67">
        <v>71.361298000000005</v>
      </c>
      <c r="C731" t="s">
        <v>9</v>
      </c>
    </row>
    <row r="732" spans="1:3" x14ac:dyDescent="0.3">
      <c r="A732" s="69">
        <v>43780</v>
      </c>
      <c r="B732" s="66">
        <v>71.705803000000003</v>
      </c>
      <c r="C732" t="s">
        <v>9</v>
      </c>
    </row>
    <row r="733" spans="1:3" x14ac:dyDescent="0.3">
      <c r="A733" s="70">
        <v>43787</v>
      </c>
      <c r="B733" s="67">
        <v>71.782600000000002</v>
      </c>
      <c r="C733" t="s">
        <v>9</v>
      </c>
    </row>
    <row r="734" spans="1:3" x14ac:dyDescent="0.3">
      <c r="A734" s="69">
        <v>43794</v>
      </c>
      <c r="B734" s="66">
        <v>71.722999999999999</v>
      </c>
      <c r="C734" t="s">
        <v>9</v>
      </c>
    </row>
    <row r="735" spans="1:3" x14ac:dyDescent="0.3">
      <c r="A735" s="70">
        <v>43801</v>
      </c>
      <c r="B735" s="67">
        <v>71.286797000000007</v>
      </c>
      <c r="C735" t="s">
        <v>9</v>
      </c>
    </row>
    <row r="736" spans="1:3" x14ac:dyDescent="0.3">
      <c r="A736" s="69">
        <v>43808</v>
      </c>
      <c r="B736" s="66">
        <v>70.689003</v>
      </c>
      <c r="C736" t="s">
        <v>9</v>
      </c>
    </row>
    <row r="737" spans="1:3" x14ac:dyDescent="0.3">
      <c r="A737" s="70">
        <v>43815</v>
      </c>
      <c r="B737" s="67">
        <v>71.024001999999996</v>
      </c>
      <c r="C737" t="s">
        <v>9</v>
      </c>
    </row>
    <row r="738" spans="1:3" x14ac:dyDescent="0.3">
      <c r="A738" s="69">
        <v>43822</v>
      </c>
      <c r="B738" s="66">
        <v>71.313004000000006</v>
      </c>
      <c r="C738" t="s">
        <v>9</v>
      </c>
    </row>
    <row r="739" spans="1:3" x14ac:dyDescent="0.3">
      <c r="A739" s="70">
        <v>43829</v>
      </c>
      <c r="B739" s="67">
        <v>71.731003000000001</v>
      </c>
      <c r="C739" t="s">
        <v>9</v>
      </c>
    </row>
    <row r="740" spans="1:3" x14ac:dyDescent="0.3">
      <c r="A740" s="69">
        <v>43836</v>
      </c>
      <c r="B740" s="66">
        <v>70.953002999999995</v>
      </c>
      <c r="C740" t="s">
        <v>9</v>
      </c>
    </row>
    <row r="741" spans="1:3" x14ac:dyDescent="0.3">
      <c r="A741" s="70">
        <v>43843</v>
      </c>
      <c r="B741" s="67">
        <v>71.034698000000006</v>
      </c>
      <c r="C741" t="s">
        <v>9</v>
      </c>
    </row>
    <row r="742" spans="1:3" x14ac:dyDescent="0.3">
      <c r="A742" s="69">
        <v>43850</v>
      </c>
      <c r="B742" s="66">
        <v>71.324996999999996</v>
      </c>
      <c r="C742" t="s">
        <v>9</v>
      </c>
    </row>
    <row r="743" spans="1:3" x14ac:dyDescent="0.3">
      <c r="A743" s="70">
        <v>43857</v>
      </c>
      <c r="B743" s="67">
        <v>71.496498000000003</v>
      </c>
      <c r="C743" t="s">
        <v>9</v>
      </c>
    </row>
    <row r="744" spans="1:3" x14ac:dyDescent="0.3">
      <c r="A744" s="69">
        <v>43864</v>
      </c>
      <c r="B744" s="66">
        <v>71.515502999999995</v>
      </c>
      <c r="C744" t="s">
        <v>9</v>
      </c>
    </row>
    <row r="745" spans="1:3" x14ac:dyDescent="0.3">
      <c r="A745" s="70">
        <v>43871</v>
      </c>
      <c r="B745" s="67">
        <v>71.514801000000006</v>
      </c>
      <c r="C745" t="s">
        <v>9</v>
      </c>
    </row>
    <row r="746" spans="1:3" x14ac:dyDescent="0.3">
      <c r="A746" s="69">
        <v>43878</v>
      </c>
      <c r="B746" s="66">
        <v>71.886803</v>
      </c>
      <c r="C746" t="s">
        <v>9</v>
      </c>
    </row>
    <row r="747" spans="1:3" x14ac:dyDescent="0.3">
      <c r="A747" s="70">
        <v>43885</v>
      </c>
      <c r="B747" s="67">
        <v>72.150002000000001</v>
      </c>
      <c r="C747" t="s">
        <v>9</v>
      </c>
    </row>
    <row r="748" spans="1:3" x14ac:dyDescent="0.3">
      <c r="A748" s="69">
        <v>43892</v>
      </c>
      <c r="B748" s="66">
        <v>73.9953</v>
      </c>
      <c r="C748" t="s">
        <v>9</v>
      </c>
    </row>
    <row r="749" spans="1:3" x14ac:dyDescent="0.3">
      <c r="A749" s="70">
        <v>43899</v>
      </c>
      <c r="B749" s="67">
        <v>73.903998999999999</v>
      </c>
      <c r="C749" t="s">
        <v>9</v>
      </c>
    </row>
    <row r="750" spans="1:3" x14ac:dyDescent="0.3">
      <c r="A750" s="69">
        <v>43906</v>
      </c>
      <c r="B750" s="66">
        <v>75.159698000000006</v>
      </c>
      <c r="C750" t="s">
        <v>9</v>
      </c>
    </row>
    <row r="751" spans="1:3" x14ac:dyDescent="0.3">
      <c r="A751" s="70">
        <v>43913</v>
      </c>
      <c r="B751" s="67">
        <v>74.875504000000006</v>
      </c>
      <c r="C751" t="s">
        <v>9</v>
      </c>
    </row>
    <row r="752" spans="1:3" x14ac:dyDescent="0.3">
      <c r="A752" s="69">
        <v>43920</v>
      </c>
      <c r="B752" s="66">
        <v>77.139999000000003</v>
      </c>
      <c r="C752" t="s">
        <v>9</v>
      </c>
    </row>
    <row r="753" spans="1:3" x14ac:dyDescent="0.3">
      <c r="A753" s="70">
        <v>43927</v>
      </c>
      <c r="B753" s="67">
        <v>76.166495999999995</v>
      </c>
      <c r="C753" t="s">
        <v>9</v>
      </c>
    </row>
    <row r="754" spans="1:3" x14ac:dyDescent="0.3">
      <c r="A754" s="69">
        <v>43934</v>
      </c>
      <c r="B754" s="66">
        <v>76.490996999999993</v>
      </c>
      <c r="C754" t="s">
        <v>9</v>
      </c>
    </row>
    <row r="755" spans="1:3" x14ac:dyDescent="0.3">
      <c r="A755" s="70">
        <v>43941</v>
      </c>
      <c r="B755" s="67">
        <v>76.301497999999995</v>
      </c>
      <c r="C755" t="s">
        <v>9</v>
      </c>
    </row>
    <row r="756" spans="1:3" x14ac:dyDescent="0.3">
      <c r="A756" s="69">
        <v>43948</v>
      </c>
      <c r="B756" s="66">
        <v>75.830498000000006</v>
      </c>
      <c r="C756" t="s">
        <v>9</v>
      </c>
    </row>
    <row r="757" spans="1:3" x14ac:dyDescent="0.3">
      <c r="A757" s="70">
        <v>43955</v>
      </c>
      <c r="B757" s="67">
        <v>75.503501999999997</v>
      </c>
      <c r="C757" t="s">
        <v>9</v>
      </c>
    </row>
    <row r="758" spans="1:3" x14ac:dyDescent="0.3">
      <c r="A758" s="69">
        <v>43962</v>
      </c>
      <c r="B758" s="66">
        <v>75.822997999999998</v>
      </c>
      <c r="C758" t="s">
        <v>9</v>
      </c>
    </row>
    <row r="759" spans="1:3" x14ac:dyDescent="0.3">
      <c r="A759" s="70">
        <v>43969</v>
      </c>
      <c r="B759" s="67">
        <v>75.977501000000004</v>
      </c>
      <c r="C759" t="s">
        <v>9</v>
      </c>
    </row>
    <row r="760" spans="1:3" x14ac:dyDescent="0.3">
      <c r="A760" s="69">
        <v>43976</v>
      </c>
      <c r="B760" s="66">
        <v>75.513199</v>
      </c>
      <c r="C760" t="s">
        <v>9</v>
      </c>
    </row>
    <row r="761" spans="1:3" x14ac:dyDescent="0.3">
      <c r="A761" s="70">
        <v>43983</v>
      </c>
      <c r="B761" s="67">
        <v>75.564003</v>
      </c>
      <c r="C761" t="s">
        <v>9</v>
      </c>
    </row>
    <row r="762" spans="1:3" x14ac:dyDescent="0.3">
      <c r="A762" s="69">
        <v>43990</v>
      </c>
      <c r="B762" s="66">
        <v>75.956496999999999</v>
      </c>
      <c r="C762" t="s">
        <v>9</v>
      </c>
    </row>
    <row r="763" spans="1:3" x14ac:dyDescent="0.3">
      <c r="A763" s="70">
        <v>43997</v>
      </c>
      <c r="B763" s="67">
        <v>76.239799000000005</v>
      </c>
      <c r="C763" t="s">
        <v>9</v>
      </c>
    </row>
    <row r="764" spans="1:3" x14ac:dyDescent="0.3">
      <c r="A764" s="69">
        <v>44004</v>
      </c>
      <c r="B764" s="66">
        <v>75.627502000000007</v>
      </c>
      <c r="C764" t="s">
        <v>9</v>
      </c>
    </row>
    <row r="765" spans="1:3" x14ac:dyDescent="0.3">
      <c r="A765" s="70">
        <v>44011</v>
      </c>
      <c r="B765" s="67">
        <v>74.678200000000004</v>
      </c>
      <c r="C765" t="s">
        <v>9</v>
      </c>
    </row>
    <row r="766" spans="1:3" x14ac:dyDescent="0.3">
      <c r="A766" s="69">
        <v>44018</v>
      </c>
      <c r="B766" s="66">
        <v>75.188004000000006</v>
      </c>
      <c r="C766" t="s">
        <v>9</v>
      </c>
    </row>
    <row r="767" spans="1:3" x14ac:dyDescent="0.3">
      <c r="A767" s="70">
        <v>44025</v>
      </c>
      <c r="B767" s="67">
        <v>74.927002000000002</v>
      </c>
      <c r="C767" t="s">
        <v>9</v>
      </c>
    </row>
    <row r="768" spans="1:3" x14ac:dyDescent="0.3">
      <c r="A768" s="69">
        <v>44032</v>
      </c>
      <c r="B768" s="66">
        <v>74.669701000000003</v>
      </c>
      <c r="C768" t="s">
        <v>9</v>
      </c>
    </row>
    <row r="769" spans="1:3" x14ac:dyDescent="0.3">
      <c r="A769" s="70">
        <v>44039</v>
      </c>
      <c r="B769" s="67">
        <v>74.876900000000006</v>
      </c>
      <c r="C769" t="s">
        <v>9</v>
      </c>
    </row>
    <row r="770" spans="1:3" x14ac:dyDescent="0.3">
      <c r="A770" s="69">
        <v>44046</v>
      </c>
      <c r="B770" s="66">
        <v>75.017998000000006</v>
      </c>
      <c r="C770" t="s">
        <v>9</v>
      </c>
    </row>
    <row r="771" spans="1:3" x14ac:dyDescent="0.3">
      <c r="A771" s="70">
        <v>44053</v>
      </c>
      <c r="B771" s="67">
        <v>74.849700999999996</v>
      </c>
      <c r="C771" t="s">
        <v>9</v>
      </c>
    </row>
    <row r="772" spans="1:3" x14ac:dyDescent="0.3">
      <c r="A772" s="69">
        <v>44060</v>
      </c>
      <c r="B772" s="66">
        <v>74.875298000000001</v>
      </c>
      <c r="C772" t="s">
        <v>9</v>
      </c>
    </row>
    <row r="773" spans="1:3" x14ac:dyDescent="0.3">
      <c r="A773" s="70">
        <v>44067</v>
      </c>
      <c r="B773" s="67">
        <v>73.125</v>
      </c>
      <c r="C773" t="s">
        <v>9</v>
      </c>
    </row>
    <row r="774" spans="1:3" x14ac:dyDescent="0.3">
      <c r="A774" s="69">
        <v>44074</v>
      </c>
      <c r="B774" s="66">
        <v>73.172698999999994</v>
      </c>
      <c r="C774" t="s">
        <v>9</v>
      </c>
    </row>
    <row r="775" spans="1:3" x14ac:dyDescent="0.3">
      <c r="A775" s="70">
        <v>44081</v>
      </c>
      <c r="B775" s="67">
        <v>73.425499000000002</v>
      </c>
      <c r="C775" t="s">
        <v>9</v>
      </c>
    </row>
    <row r="776" spans="1:3" x14ac:dyDescent="0.3">
      <c r="A776" s="69">
        <v>44088</v>
      </c>
      <c r="B776" s="66">
        <v>73.602897999999996</v>
      </c>
      <c r="C776" t="s">
        <v>9</v>
      </c>
    </row>
    <row r="777" spans="1:3" x14ac:dyDescent="0.3">
      <c r="A777" s="70">
        <v>44095</v>
      </c>
      <c r="B777" s="67">
        <v>73.695999</v>
      </c>
      <c r="C777" t="s">
        <v>9</v>
      </c>
    </row>
    <row r="778" spans="1:3" x14ac:dyDescent="0.3">
      <c r="A778" s="69">
        <v>44102</v>
      </c>
      <c r="B778" s="66">
        <v>73.260902000000002</v>
      </c>
      <c r="C778" t="s">
        <v>9</v>
      </c>
    </row>
    <row r="779" spans="1:3" x14ac:dyDescent="0.3">
      <c r="A779" s="70">
        <v>44109</v>
      </c>
      <c r="B779" s="67">
        <v>72.959701999999993</v>
      </c>
      <c r="C779" t="s">
        <v>9</v>
      </c>
    </row>
    <row r="780" spans="1:3" x14ac:dyDescent="0.3">
      <c r="A780" s="69">
        <v>44116</v>
      </c>
      <c r="B780" s="66">
        <v>73.443000999999995</v>
      </c>
      <c r="C780" t="s">
        <v>9</v>
      </c>
    </row>
    <row r="781" spans="1:3" x14ac:dyDescent="0.3">
      <c r="A781" s="70">
        <v>44123</v>
      </c>
      <c r="B781" s="67">
        <v>73.822899000000007</v>
      </c>
      <c r="C781" t="s">
        <v>9</v>
      </c>
    </row>
    <row r="782" spans="1:3" x14ac:dyDescent="0.3">
      <c r="A782" s="69">
        <v>44130</v>
      </c>
      <c r="B782" s="66">
        <v>74.263999999999996</v>
      </c>
      <c r="C782" t="s">
        <v>9</v>
      </c>
    </row>
    <row r="783" spans="1:3" x14ac:dyDescent="0.3">
      <c r="A783" s="70">
        <v>44137</v>
      </c>
      <c r="B783" s="67">
        <v>73.979797000000005</v>
      </c>
      <c r="C783" t="s">
        <v>9</v>
      </c>
    </row>
    <row r="784" spans="1:3" x14ac:dyDescent="0.3">
      <c r="A784" s="69">
        <v>44144</v>
      </c>
      <c r="B784" s="66">
        <v>74.864998</v>
      </c>
      <c r="C784" t="s">
        <v>9</v>
      </c>
    </row>
    <row r="785" spans="1:3" x14ac:dyDescent="0.3">
      <c r="A785" s="73">
        <v>44149</v>
      </c>
      <c r="B785" s="72">
        <v>74.610000999999997</v>
      </c>
      <c r="C785" t="s">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499984740745262"/>
  </sheetPr>
  <dimension ref="A1:B265"/>
  <sheetViews>
    <sheetView workbookViewId="0">
      <selection activeCell="B9" sqref="B9"/>
    </sheetView>
  </sheetViews>
  <sheetFormatPr defaultRowHeight="13" x14ac:dyDescent="0.3"/>
  <cols>
    <col min="1" max="1" width="12.796875" bestFit="1" customWidth="1"/>
    <col min="2" max="2" width="11.8984375" bestFit="1" customWidth="1"/>
    <col min="3" max="263" width="10.09765625" bestFit="1" customWidth="1"/>
    <col min="264" max="264" width="10.8984375" bestFit="1" customWidth="1"/>
    <col min="265" max="781" width="15.69921875" bestFit="1" customWidth="1"/>
    <col min="782" max="782" width="10.8984375" bestFit="1" customWidth="1"/>
  </cols>
  <sheetData>
    <row r="1" spans="1:2" x14ac:dyDescent="0.3">
      <c r="A1" s="74" t="s">
        <v>47</v>
      </c>
      <c r="B1" t="s">
        <v>8</v>
      </c>
    </row>
    <row r="3" spans="1:2" x14ac:dyDescent="0.3">
      <c r="A3" s="74" t="s">
        <v>48</v>
      </c>
      <c r="B3" t="s">
        <v>50</v>
      </c>
    </row>
    <row r="4" spans="1:2" x14ac:dyDescent="0.3">
      <c r="A4" s="75">
        <v>42324</v>
      </c>
      <c r="B4" s="76">
        <v>25868.490234000001</v>
      </c>
    </row>
    <row r="5" spans="1:2" x14ac:dyDescent="0.3">
      <c r="A5" s="75">
        <v>42331</v>
      </c>
      <c r="B5" s="76">
        <v>26128.199218999998</v>
      </c>
    </row>
    <row r="6" spans="1:2" x14ac:dyDescent="0.3">
      <c r="A6" s="75">
        <v>42338</v>
      </c>
      <c r="B6" s="76">
        <v>25638.109375</v>
      </c>
    </row>
    <row r="7" spans="1:2" x14ac:dyDescent="0.3">
      <c r="A7" s="75">
        <v>42345</v>
      </c>
      <c r="B7" s="76">
        <v>25044.429688</v>
      </c>
    </row>
    <row r="8" spans="1:2" x14ac:dyDescent="0.3">
      <c r="A8" s="75">
        <v>42352</v>
      </c>
      <c r="B8" s="76">
        <v>25519.220702999999</v>
      </c>
    </row>
    <row r="9" spans="1:2" x14ac:dyDescent="0.3">
      <c r="A9" s="75">
        <v>42359</v>
      </c>
      <c r="B9" s="76">
        <v>25838.710938</v>
      </c>
    </row>
    <row r="10" spans="1:2" x14ac:dyDescent="0.3">
      <c r="A10" s="75">
        <v>42366</v>
      </c>
      <c r="B10" s="76">
        <v>26117.539063</v>
      </c>
    </row>
    <row r="11" spans="1:2" x14ac:dyDescent="0.3">
      <c r="A11" s="75">
        <v>42373</v>
      </c>
      <c r="B11" s="76">
        <v>24934.330077999999</v>
      </c>
    </row>
    <row r="12" spans="1:2" x14ac:dyDescent="0.3">
      <c r="A12" s="75">
        <v>42380</v>
      </c>
      <c r="B12" s="76">
        <v>24455.039063</v>
      </c>
    </row>
    <row r="13" spans="1:2" x14ac:dyDescent="0.3">
      <c r="A13" s="75">
        <v>42387</v>
      </c>
      <c r="B13" s="76">
        <v>24435.660156000002</v>
      </c>
    </row>
    <row r="14" spans="1:2" x14ac:dyDescent="0.3">
      <c r="A14" s="75">
        <v>42394</v>
      </c>
      <c r="B14" s="76">
        <v>24870.689452999999</v>
      </c>
    </row>
    <row r="15" spans="1:2" x14ac:dyDescent="0.3">
      <c r="A15" s="75">
        <v>42401</v>
      </c>
      <c r="B15" s="76">
        <v>24616.970702999999</v>
      </c>
    </row>
    <row r="16" spans="1:2" x14ac:dyDescent="0.3">
      <c r="A16" s="75">
        <v>42408</v>
      </c>
      <c r="B16" s="76">
        <v>22986.119140999999</v>
      </c>
    </row>
    <row r="17" spans="1:2" x14ac:dyDescent="0.3">
      <c r="A17" s="75">
        <v>42415</v>
      </c>
      <c r="B17" s="76">
        <v>23709.150390999999</v>
      </c>
    </row>
    <row r="18" spans="1:2" x14ac:dyDescent="0.3">
      <c r="A18" s="75">
        <v>42422</v>
      </c>
      <c r="B18" s="76">
        <v>23154.300781000002</v>
      </c>
    </row>
    <row r="19" spans="1:2" x14ac:dyDescent="0.3">
      <c r="A19" s="75">
        <v>42429</v>
      </c>
      <c r="B19" s="76">
        <v>24646.480468999998</v>
      </c>
    </row>
    <row r="20" spans="1:2" x14ac:dyDescent="0.3">
      <c r="A20" s="75">
        <v>42436</v>
      </c>
      <c r="B20" s="76">
        <v>24717.990234000001</v>
      </c>
    </row>
    <row r="21" spans="1:2" x14ac:dyDescent="0.3">
      <c r="A21" s="75">
        <v>42443</v>
      </c>
      <c r="B21" s="76">
        <v>24952.740234000001</v>
      </c>
    </row>
    <row r="22" spans="1:2" x14ac:dyDescent="0.3">
      <c r="A22" s="75">
        <v>42450</v>
      </c>
      <c r="B22" s="76">
        <v>25337.560547000001</v>
      </c>
    </row>
    <row r="23" spans="1:2" x14ac:dyDescent="0.3">
      <c r="A23" s="75">
        <v>42457</v>
      </c>
      <c r="B23" s="76">
        <v>25269.640625</v>
      </c>
    </row>
    <row r="24" spans="1:2" x14ac:dyDescent="0.3">
      <c r="A24" s="75">
        <v>42464</v>
      </c>
      <c r="B24" s="76">
        <v>24673.839843999998</v>
      </c>
    </row>
    <row r="25" spans="1:2" x14ac:dyDescent="0.3">
      <c r="A25" s="75">
        <v>42471</v>
      </c>
      <c r="B25" s="76">
        <v>25626.75</v>
      </c>
    </row>
    <row r="26" spans="1:2" x14ac:dyDescent="0.3">
      <c r="A26" s="75">
        <v>42478</v>
      </c>
      <c r="B26" s="76">
        <v>25838.140625</v>
      </c>
    </row>
    <row r="27" spans="1:2" x14ac:dyDescent="0.3">
      <c r="A27" s="75">
        <v>42485</v>
      </c>
      <c r="B27" s="76">
        <v>25606.619140999999</v>
      </c>
    </row>
    <row r="28" spans="1:2" x14ac:dyDescent="0.3">
      <c r="A28" s="75">
        <v>42492</v>
      </c>
      <c r="B28" s="76">
        <v>25228.5</v>
      </c>
    </row>
    <row r="29" spans="1:2" x14ac:dyDescent="0.3">
      <c r="A29" s="75">
        <v>42499</v>
      </c>
      <c r="B29" s="76">
        <v>25489.570313</v>
      </c>
    </row>
    <row r="30" spans="1:2" x14ac:dyDescent="0.3">
      <c r="A30" s="75">
        <v>42506</v>
      </c>
      <c r="B30" s="76">
        <v>25301.900390999999</v>
      </c>
    </row>
    <row r="31" spans="1:2" x14ac:dyDescent="0.3">
      <c r="A31" s="75">
        <v>42513</v>
      </c>
      <c r="B31" s="76">
        <v>26653.599609000001</v>
      </c>
    </row>
    <row r="32" spans="1:2" x14ac:dyDescent="0.3">
      <c r="A32" s="75">
        <v>42520</v>
      </c>
      <c r="B32" s="76">
        <v>26843.029297000001</v>
      </c>
    </row>
    <row r="33" spans="1:2" x14ac:dyDescent="0.3">
      <c r="A33" s="75">
        <v>42527</v>
      </c>
      <c r="B33" s="76">
        <v>26635.75</v>
      </c>
    </row>
    <row r="34" spans="1:2" x14ac:dyDescent="0.3">
      <c r="A34" s="75">
        <v>42534</v>
      </c>
      <c r="B34" s="76">
        <v>26625.910156000002</v>
      </c>
    </row>
    <row r="35" spans="1:2" x14ac:dyDescent="0.3">
      <c r="A35" s="75">
        <v>42541</v>
      </c>
      <c r="B35" s="76">
        <v>26397.710938</v>
      </c>
    </row>
    <row r="36" spans="1:2" x14ac:dyDescent="0.3">
      <c r="A36" s="75">
        <v>42548</v>
      </c>
      <c r="B36" s="76">
        <v>27144.910156000002</v>
      </c>
    </row>
    <row r="37" spans="1:2" x14ac:dyDescent="0.3">
      <c r="A37" s="75">
        <v>42555</v>
      </c>
      <c r="B37" s="76">
        <v>27126.900390999999</v>
      </c>
    </row>
    <row r="38" spans="1:2" x14ac:dyDescent="0.3">
      <c r="A38" s="75">
        <v>42562</v>
      </c>
      <c r="B38" s="76">
        <v>27836.5</v>
      </c>
    </row>
    <row r="39" spans="1:2" x14ac:dyDescent="0.3">
      <c r="A39" s="75">
        <v>42569</v>
      </c>
      <c r="B39" s="76">
        <v>27803.240234000001</v>
      </c>
    </row>
    <row r="40" spans="1:2" x14ac:dyDescent="0.3">
      <c r="A40" s="75">
        <v>42576</v>
      </c>
      <c r="B40" s="76">
        <v>28051.859375</v>
      </c>
    </row>
    <row r="41" spans="1:2" x14ac:dyDescent="0.3">
      <c r="A41" s="75">
        <v>42583</v>
      </c>
      <c r="B41" s="76">
        <v>28078.349609000001</v>
      </c>
    </row>
    <row r="42" spans="1:2" x14ac:dyDescent="0.3">
      <c r="A42" s="75">
        <v>42590</v>
      </c>
      <c r="B42" s="76">
        <v>28152.400390999999</v>
      </c>
    </row>
    <row r="43" spans="1:2" x14ac:dyDescent="0.3">
      <c r="A43" s="75">
        <v>42597</v>
      </c>
      <c r="B43" s="76">
        <v>28077</v>
      </c>
    </row>
    <row r="44" spans="1:2" x14ac:dyDescent="0.3">
      <c r="A44" s="75">
        <v>42604</v>
      </c>
      <c r="B44" s="76">
        <v>27782.25</v>
      </c>
    </row>
    <row r="45" spans="1:2" x14ac:dyDescent="0.3">
      <c r="A45" s="75">
        <v>42611</v>
      </c>
      <c r="B45" s="76">
        <v>28532.109375</v>
      </c>
    </row>
    <row r="46" spans="1:2" x14ac:dyDescent="0.3">
      <c r="A46" s="75">
        <v>42618</v>
      </c>
      <c r="B46" s="76">
        <v>28797.25</v>
      </c>
    </row>
    <row r="47" spans="1:2" x14ac:dyDescent="0.3">
      <c r="A47" s="75">
        <v>42625</v>
      </c>
      <c r="B47" s="76">
        <v>28599.029297000001</v>
      </c>
    </row>
    <row r="48" spans="1:2" x14ac:dyDescent="0.3">
      <c r="A48" s="75">
        <v>42632</v>
      </c>
      <c r="B48" s="76">
        <v>28668.220702999999</v>
      </c>
    </row>
    <row r="49" spans="1:2" x14ac:dyDescent="0.3">
      <c r="A49" s="75">
        <v>42639</v>
      </c>
      <c r="B49" s="76">
        <v>27865.960938</v>
      </c>
    </row>
    <row r="50" spans="1:2" x14ac:dyDescent="0.3">
      <c r="A50" s="75">
        <v>42646</v>
      </c>
      <c r="B50" s="76">
        <v>28061.140625</v>
      </c>
    </row>
    <row r="51" spans="1:2" x14ac:dyDescent="0.3">
      <c r="A51" s="75">
        <v>42653</v>
      </c>
      <c r="B51" s="76">
        <v>27673.599609000001</v>
      </c>
    </row>
    <row r="52" spans="1:2" x14ac:dyDescent="0.3">
      <c r="A52" s="75">
        <v>42660</v>
      </c>
      <c r="B52" s="76">
        <v>28077.179688</v>
      </c>
    </row>
    <row r="53" spans="1:2" x14ac:dyDescent="0.3">
      <c r="A53" s="75">
        <v>42667</v>
      </c>
      <c r="B53" s="76">
        <v>27941.509765999999</v>
      </c>
    </row>
    <row r="54" spans="1:2" x14ac:dyDescent="0.3">
      <c r="A54" s="75">
        <v>42674</v>
      </c>
      <c r="B54" s="76">
        <v>27274.150390999999</v>
      </c>
    </row>
    <row r="55" spans="1:2" x14ac:dyDescent="0.3">
      <c r="A55" s="75">
        <v>42681</v>
      </c>
      <c r="B55" s="76">
        <v>26818.820313</v>
      </c>
    </row>
    <row r="56" spans="1:2" x14ac:dyDescent="0.3">
      <c r="A56" s="75">
        <v>42688</v>
      </c>
      <c r="B56" s="76">
        <v>26150.240234000001</v>
      </c>
    </row>
    <row r="57" spans="1:2" x14ac:dyDescent="0.3">
      <c r="A57" s="75">
        <v>42695</v>
      </c>
      <c r="B57" s="76">
        <v>26316.339843999998</v>
      </c>
    </row>
    <row r="58" spans="1:2" x14ac:dyDescent="0.3">
      <c r="A58" s="75">
        <v>42702</v>
      </c>
      <c r="B58" s="76">
        <v>26230.660156000002</v>
      </c>
    </row>
    <row r="59" spans="1:2" x14ac:dyDescent="0.3">
      <c r="A59" s="75">
        <v>42709</v>
      </c>
      <c r="B59" s="76">
        <v>26747.179688</v>
      </c>
    </row>
    <row r="60" spans="1:2" x14ac:dyDescent="0.3">
      <c r="A60" s="75">
        <v>42716</v>
      </c>
      <c r="B60" s="76">
        <v>26489.560547000001</v>
      </c>
    </row>
    <row r="61" spans="1:2" x14ac:dyDescent="0.3">
      <c r="A61" s="75">
        <v>42723</v>
      </c>
      <c r="B61" s="76">
        <v>26040.699218999998</v>
      </c>
    </row>
    <row r="62" spans="1:2" x14ac:dyDescent="0.3">
      <c r="A62" s="75">
        <v>42730</v>
      </c>
      <c r="B62" s="76">
        <v>26626.460938</v>
      </c>
    </row>
    <row r="63" spans="1:2" x14ac:dyDescent="0.3">
      <c r="A63" s="75">
        <v>42737</v>
      </c>
      <c r="B63" s="76">
        <v>26759.230468999998</v>
      </c>
    </row>
    <row r="64" spans="1:2" x14ac:dyDescent="0.3">
      <c r="A64" s="75">
        <v>42744</v>
      </c>
      <c r="B64" s="76">
        <v>27238.060547000001</v>
      </c>
    </row>
    <row r="65" spans="1:2" x14ac:dyDescent="0.3">
      <c r="A65" s="75">
        <v>42751</v>
      </c>
      <c r="B65" s="76">
        <v>27034.5</v>
      </c>
    </row>
    <row r="66" spans="1:2" x14ac:dyDescent="0.3">
      <c r="A66" s="75">
        <v>42758</v>
      </c>
      <c r="B66" s="76">
        <v>27882.460938</v>
      </c>
    </row>
    <row r="67" spans="1:2" x14ac:dyDescent="0.3">
      <c r="A67" s="75">
        <v>42765</v>
      </c>
      <c r="B67" s="76">
        <v>28240.519531000002</v>
      </c>
    </row>
    <row r="68" spans="1:2" x14ac:dyDescent="0.3">
      <c r="A68" s="75">
        <v>42772</v>
      </c>
      <c r="B68" s="76">
        <v>28334.25</v>
      </c>
    </row>
    <row r="69" spans="1:2" x14ac:dyDescent="0.3">
      <c r="A69" s="75">
        <v>42779</v>
      </c>
      <c r="B69" s="76">
        <v>28468.75</v>
      </c>
    </row>
    <row r="70" spans="1:2" x14ac:dyDescent="0.3">
      <c r="A70" s="75">
        <v>42786</v>
      </c>
      <c r="B70" s="76">
        <v>28892.970702999999</v>
      </c>
    </row>
    <row r="71" spans="1:2" x14ac:dyDescent="0.3">
      <c r="A71" s="75">
        <v>42793</v>
      </c>
      <c r="B71" s="76">
        <v>28832.449218999998</v>
      </c>
    </row>
    <row r="72" spans="1:2" x14ac:dyDescent="0.3">
      <c r="A72" s="75">
        <v>42800</v>
      </c>
      <c r="B72" s="76">
        <v>28946.230468999998</v>
      </c>
    </row>
    <row r="73" spans="1:2" x14ac:dyDescent="0.3">
      <c r="A73" s="75">
        <v>42807</v>
      </c>
      <c r="B73" s="76">
        <v>29648.990234000001</v>
      </c>
    </row>
    <row r="74" spans="1:2" x14ac:dyDescent="0.3">
      <c r="A74" s="75">
        <v>42814</v>
      </c>
      <c r="B74" s="76">
        <v>29421.400390999999</v>
      </c>
    </row>
    <row r="75" spans="1:2" x14ac:dyDescent="0.3">
      <c r="A75" s="75">
        <v>42821</v>
      </c>
      <c r="B75" s="76">
        <v>29620.5</v>
      </c>
    </row>
    <row r="76" spans="1:2" x14ac:dyDescent="0.3">
      <c r="A76" s="75">
        <v>42828</v>
      </c>
      <c r="B76" s="76">
        <v>29706.609375</v>
      </c>
    </row>
    <row r="77" spans="1:2" x14ac:dyDescent="0.3">
      <c r="A77" s="75">
        <v>42835</v>
      </c>
      <c r="B77" s="76">
        <v>29461.449218999998</v>
      </c>
    </row>
    <row r="78" spans="1:2" x14ac:dyDescent="0.3">
      <c r="A78" s="75">
        <v>42842</v>
      </c>
      <c r="B78" s="76">
        <v>29365.300781000002</v>
      </c>
    </row>
    <row r="79" spans="1:2" x14ac:dyDescent="0.3">
      <c r="A79" s="75">
        <v>42849</v>
      </c>
      <c r="B79" s="76">
        <v>29918.400390999999</v>
      </c>
    </row>
    <row r="80" spans="1:2" x14ac:dyDescent="0.3">
      <c r="A80" s="75">
        <v>42856</v>
      </c>
      <c r="B80" s="76">
        <v>29858.800781000002</v>
      </c>
    </row>
    <row r="81" spans="1:2" x14ac:dyDescent="0.3">
      <c r="A81" s="75">
        <v>42863</v>
      </c>
      <c r="B81" s="76">
        <v>30188.150390999999</v>
      </c>
    </row>
    <row r="82" spans="1:2" x14ac:dyDescent="0.3">
      <c r="A82" s="75">
        <v>42870</v>
      </c>
      <c r="B82" s="76">
        <v>30464.919922000001</v>
      </c>
    </row>
    <row r="83" spans="1:2" x14ac:dyDescent="0.3">
      <c r="A83" s="75">
        <v>42877</v>
      </c>
      <c r="B83" s="76">
        <v>31028.210938</v>
      </c>
    </row>
    <row r="84" spans="1:2" x14ac:dyDescent="0.3">
      <c r="A84" s="75">
        <v>42884</v>
      </c>
      <c r="B84" s="76">
        <v>31273.289063</v>
      </c>
    </row>
    <row r="85" spans="1:2" x14ac:dyDescent="0.3">
      <c r="A85" s="75">
        <v>42891</v>
      </c>
      <c r="B85" s="76">
        <v>31262.060547000001</v>
      </c>
    </row>
    <row r="86" spans="1:2" x14ac:dyDescent="0.3">
      <c r="A86" s="75">
        <v>42898</v>
      </c>
      <c r="B86" s="76">
        <v>31056.400390999999</v>
      </c>
    </row>
    <row r="87" spans="1:2" x14ac:dyDescent="0.3">
      <c r="A87" s="75">
        <v>42905</v>
      </c>
      <c r="B87" s="76">
        <v>31138.210938</v>
      </c>
    </row>
    <row r="88" spans="1:2" x14ac:dyDescent="0.3">
      <c r="A88" s="75">
        <v>42912</v>
      </c>
      <c r="B88" s="76">
        <v>30921.609375</v>
      </c>
    </row>
    <row r="89" spans="1:2" x14ac:dyDescent="0.3">
      <c r="A89" s="75">
        <v>42919</v>
      </c>
      <c r="B89" s="76">
        <v>31360.630859000001</v>
      </c>
    </row>
    <row r="90" spans="1:2" x14ac:dyDescent="0.3">
      <c r="A90" s="75">
        <v>42926</v>
      </c>
      <c r="B90" s="76">
        <v>32020.75</v>
      </c>
    </row>
    <row r="91" spans="1:2" x14ac:dyDescent="0.3">
      <c r="A91" s="75">
        <v>42933</v>
      </c>
      <c r="B91" s="76">
        <v>32028.890625</v>
      </c>
    </row>
    <row r="92" spans="1:2" x14ac:dyDescent="0.3">
      <c r="A92" s="75">
        <v>42940</v>
      </c>
      <c r="B92" s="76">
        <v>32309.880859000001</v>
      </c>
    </row>
    <row r="93" spans="1:2" x14ac:dyDescent="0.3">
      <c r="A93" s="75">
        <v>42947</v>
      </c>
      <c r="B93" s="76">
        <v>32325.410156000002</v>
      </c>
    </row>
    <row r="94" spans="1:2" x14ac:dyDescent="0.3">
      <c r="A94" s="75">
        <v>42954</v>
      </c>
      <c r="B94" s="76">
        <v>31213.589843999998</v>
      </c>
    </row>
    <row r="95" spans="1:2" x14ac:dyDescent="0.3">
      <c r="A95" s="75">
        <v>42961</v>
      </c>
      <c r="B95" s="76">
        <v>31524.679688</v>
      </c>
    </row>
    <row r="96" spans="1:2" x14ac:dyDescent="0.3">
      <c r="A96" s="75">
        <v>42968</v>
      </c>
      <c r="B96" s="76">
        <v>31596.060547000001</v>
      </c>
    </row>
    <row r="97" spans="1:2" x14ac:dyDescent="0.3">
      <c r="A97" s="75">
        <v>42975</v>
      </c>
      <c r="B97" s="76">
        <v>31892.230468999998</v>
      </c>
    </row>
    <row r="98" spans="1:2" x14ac:dyDescent="0.3">
      <c r="A98" s="75">
        <v>42982</v>
      </c>
      <c r="B98" s="76">
        <v>31687.519531000002</v>
      </c>
    </row>
    <row r="99" spans="1:2" x14ac:dyDescent="0.3">
      <c r="A99" s="75">
        <v>42989</v>
      </c>
      <c r="B99" s="76">
        <v>32272.609375</v>
      </c>
    </row>
    <row r="100" spans="1:2" x14ac:dyDescent="0.3">
      <c r="A100" s="75">
        <v>42996</v>
      </c>
      <c r="B100" s="76">
        <v>31922.439452999999</v>
      </c>
    </row>
    <row r="101" spans="1:2" x14ac:dyDescent="0.3">
      <c r="A101" s="75">
        <v>43003</v>
      </c>
      <c r="B101" s="76">
        <v>31283.720702999999</v>
      </c>
    </row>
    <row r="102" spans="1:2" x14ac:dyDescent="0.3">
      <c r="A102" s="75">
        <v>43010</v>
      </c>
      <c r="B102" s="76">
        <v>31814.220702999999</v>
      </c>
    </row>
    <row r="103" spans="1:2" x14ac:dyDescent="0.3">
      <c r="A103" s="75">
        <v>43017</v>
      </c>
      <c r="B103" s="76">
        <v>32432.689452999999</v>
      </c>
    </row>
    <row r="104" spans="1:2" x14ac:dyDescent="0.3">
      <c r="A104" s="75">
        <v>43024</v>
      </c>
      <c r="B104" s="76">
        <v>32389.960938</v>
      </c>
    </row>
    <row r="105" spans="1:2" x14ac:dyDescent="0.3">
      <c r="A105" s="75">
        <v>43031</v>
      </c>
      <c r="B105" s="76">
        <v>33157.21875</v>
      </c>
    </row>
    <row r="106" spans="1:2" x14ac:dyDescent="0.3">
      <c r="A106" s="75">
        <v>43038</v>
      </c>
      <c r="B106" s="76">
        <v>33685.558594000002</v>
      </c>
    </row>
    <row r="107" spans="1:2" x14ac:dyDescent="0.3">
      <c r="A107" s="75">
        <v>43045</v>
      </c>
      <c r="B107" s="76">
        <v>33314.558594000002</v>
      </c>
    </row>
    <row r="108" spans="1:2" x14ac:dyDescent="0.3">
      <c r="A108" s="75">
        <v>43052</v>
      </c>
      <c r="B108" s="76">
        <v>33342.800780999998</v>
      </c>
    </row>
    <row r="109" spans="1:2" x14ac:dyDescent="0.3">
      <c r="A109" s="75">
        <v>43059</v>
      </c>
      <c r="B109" s="76">
        <v>33679.238280999998</v>
      </c>
    </row>
    <row r="110" spans="1:2" x14ac:dyDescent="0.3">
      <c r="A110" s="75">
        <v>43066</v>
      </c>
      <c r="B110" s="76">
        <v>32832.941405999998</v>
      </c>
    </row>
    <row r="111" spans="1:2" x14ac:dyDescent="0.3">
      <c r="A111" s="75">
        <v>43073</v>
      </c>
      <c r="B111" s="76">
        <v>33250.300780999998</v>
      </c>
    </row>
    <row r="112" spans="1:2" x14ac:dyDescent="0.3">
      <c r="A112" s="75">
        <v>43080</v>
      </c>
      <c r="B112" s="76">
        <v>33462.96875</v>
      </c>
    </row>
    <row r="113" spans="1:2" x14ac:dyDescent="0.3">
      <c r="A113" s="75">
        <v>43087</v>
      </c>
      <c r="B113" s="76">
        <v>33940.300780999998</v>
      </c>
    </row>
    <row r="114" spans="1:2" x14ac:dyDescent="0.3">
      <c r="A114" s="75">
        <v>43094</v>
      </c>
      <c r="B114" s="76">
        <v>34056.828125</v>
      </c>
    </row>
    <row r="115" spans="1:2" x14ac:dyDescent="0.3">
      <c r="A115" s="75">
        <v>43101</v>
      </c>
      <c r="B115" s="76">
        <v>34153.851562999997</v>
      </c>
    </row>
    <row r="116" spans="1:2" x14ac:dyDescent="0.3">
      <c r="A116" s="75">
        <v>43108</v>
      </c>
      <c r="B116" s="76">
        <v>34592.390625</v>
      </c>
    </row>
    <row r="117" spans="1:2" x14ac:dyDescent="0.3">
      <c r="A117" s="75">
        <v>43115</v>
      </c>
      <c r="B117" s="76">
        <v>35511.578125</v>
      </c>
    </row>
    <row r="118" spans="1:2" x14ac:dyDescent="0.3">
      <c r="A118" s="75">
        <v>43122</v>
      </c>
      <c r="B118" s="76">
        <v>36050.441405999998</v>
      </c>
    </row>
    <row r="119" spans="1:2" x14ac:dyDescent="0.3">
      <c r="A119" s="75">
        <v>43129</v>
      </c>
      <c r="B119" s="76">
        <v>35066.75</v>
      </c>
    </row>
    <row r="120" spans="1:2" x14ac:dyDescent="0.3">
      <c r="A120" s="75">
        <v>43136</v>
      </c>
      <c r="B120" s="76">
        <v>34005.761719000002</v>
      </c>
    </row>
    <row r="121" spans="1:2" x14ac:dyDescent="0.3">
      <c r="A121" s="75">
        <v>43143</v>
      </c>
      <c r="B121" s="76">
        <v>34010.761719000002</v>
      </c>
    </row>
    <row r="122" spans="1:2" x14ac:dyDescent="0.3">
      <c r="A122" s="75">
        <v>43150</v>
      </c>
      <c r="B122" s="76">
        <v>34142.148437999997</v>
      </c>
    </row>
    <row r="123" spans="1:2" x14ac:dyDescent="0.3">
      <c r="A123" s="75">
        <v>43157</v>
      </c>
      <c r="B123" s="76">
        <v>34046.941405999998</v>
      </c>
    </row>
    <row r="124" spans="1:2" x14ac:dyDescent="0.3">
      <c r="A124" s="75">
        <v>43164</v>
      </c>
      <c r="B124" s="76">
        <v>33307.140625</v>
      </c>
    </row>
    <row r="125" spans="1:2" x14ac:dyDescent="0.3">
      <c r="A125" s="75">
        <v>43171</v>
      </c>
      <c r="B125" s="76">
        <v>33176</v>
      </c>
    </row>
    <row r="126" spans="1:2" x14ac:dyDescent="0.3">
      <c r="A126" s="75">
        <v>43178</v>
      </c>
      <c r="B126" s="76">
        <v>32596.539063</v>
      </c>
    </row>
    <row r="127" spans="1:2" x14ac:dyDescent="0.3">
      <c r="A127" s="75">
        <v>43185</v>
      </c>
      <c r="B127" s="76">
        <v>32968.679687999997</v>
      </c>
    </row>
    <row r="128" spans="1:2" x14ac:dyDescent="0.3">
      <c r="A128" s="75">
        <v>43192</v>
      </c>
      <c r="B128" s="76">
        <v>33626.96875</v>
      </c>
    </row>
    <row r="129" spans="1:2" x14ac:dyDescent="0.3">
      <c r="A129" s="75">
        <v>43199</v>
      </c>
      <c r="B129" s="76">
        <v>34192.648437999997</v>
      </c>
    </row>
    <row r="130" spans="1:2" x14ac:dyDescent="0.3">
      <c r="A130" s="75">
        <v>43206</v>
      </c>
      <c r="B130" s="76">
        <v>34415.578125</v>
      </c>
    </row>
    <row r="131" spans="1:2" x14ac:dyDescent="0.3">
      <c r="A131" s="75">
        <v>43213</v>
      </c>
      <c r="B131" s="76">
        <v>34969.699219000002</v>
      </c>
    </row>
    <row r="132" spans="1:2" x14ac:dyDescent="0.3">
      <c r="A132" s="75">
        <v>43220</v>
      </c>
      <c r="B132" s="76">
        <v>34915.378905999998</v>
      </c>
    </row>
    <row r="133" spans="1:2" x14ac:dyDescent="0.3">
      <c r="A133" s="75">
        <v>43227</v>
      </c>
      <c r="B133" s="76">
        <v>35535.789062999997</v>
      </c>
    </row>
    <row r="134" spans="1:2" x14ac:dyDescent="0.3">
      <c r="A134" s="75">
        <v>43234</v>
      </c>
      <c r="B134" s="76">
        <v>34848.300780999998</v>
      </c>
    </row>
    <row r="135" spans="1:2" x14ac:dyDescent="0.3">
      <c r="A135" s="75">
        <v>43241</v>
      </c>
      <c r="B135" s="76">
        <v>34924.871094000002</v>
      </c>
    </row>
    <row r="136" spans="1:2" x14ac:dyDescent="0.3">
      <c r="A136" s="75">
        <v>43248</v>
      </c>
      <c r="B136" s="76">
        <v>35227.261719000002</v>
      </c>
    </row>
    <row r="137" spans="1:2" x14ac:dyDescent="0.3">
      <c r="A137" s="75">
        <v>43255</v>
      </c>
      <c r="B137" s="76">
        <v>35443.671875</v>
      </c>
    </row>
    <row r="138" spans="1:2" x14ac:dyDescent="0.3">
      <c r="A138" s="75">
        <v>43262</v>
      </c>
      <c r="B138" s="76">
        <v>35622.140625</v>
      </c>
    </row>
    <row r="139" spans="1:2" x14ac:dyDescent="0.3">
      <c r="A139" s="75">
        <v>43269</v>
      </c>
      <c r="B139" s="76">
        <v>35689.601562999997</v>
      </c>
    </row>
    <row r="140" spans="1:2" x14ac:dyDescent="0.3">
      <c r="A140" s="75">
        <v>43276</v>
      </c>
      <c r="B140" s="76">
        <v>35423.480469000002</v>
      </c>
    </row>
    <row r="141" spans="1:2" x14ac:dyDescent="0.3">
      <c r="A141" s="75">
        <v>43283</v>
      </c>
      <c r="B141" s="76">
        <v>35657.859375</v>
      </c>
    </row>
    <row r="142" spans="1:2" x14ac:dyDescent="0.3">
      <c r="A142" s="75">
        <v>43290</v>
      </c>
      <c r="B142" s="76">
        <v>36541.628905999998</v>
      </c>
    </row>
    <row r="143" spans="1:2" x14ac:dyDescent="0.3">
      <c r="A143" s="75">
        <v>43297</v>
      </c>
      <c r="B143" s="76">
        <v>36496.371094000002</v>
      </c>
    </row>
    <row r="144" spans="1:2" x14ac:dyDescent="0.3">
      <c r="A144" s="75">
        <v>43304</v>
      </c>
      <c r="B144" s="76">
        <v>37336.851562999997</v>
      </c>
    </row>
    <row r="145" spans="1:2" x14ac:dyDescent="0.3">
      <c r="A145" s="75">
        <v>43311</v>
      </c>
      <c r="B145" s="76">
        <v>37556.160155999998</v>
      </c>
    </row>
    <row r="146" spans="1:2" x14ac:dyDescent="0.3">
      <c r="A146" s="75">
        <v>43318</v>
      </c>
      <c r="B146" s="76">
        <v>37869.230469000002</v>
      </c>
    </row>
    <row r="147" spans="1:2" x14ac:dyDescent="0.3">
      <c r="A147" s="75">
        <v>43325</v>
      </c>
      <c r="B147" s="76">
        <v>37947.878905999998</v>
      </c>
    </row>
    <row r="148" spans="1:2" x14ac:dyDescent="0.3">
      <c r="A148" s="75">
        <v>43332</v>
      </c>
      <c r="B148" s="76">
        <v>38251.800780999998</v>
      </c>
    </row>
    <row r="149" spans="1:2" x14ac:dyDescent="0.3">
      <c r="A149" s="75">
        <v>43339</v>
      </c>
      <c r="B149" s="76">
        <v>38645.070312999997</v>
      </c>
    </row>
    <row r="150" spans="1:2" x14ac:dyDescent="0.3">
      <c r="A150" s="75">
        <v>43346</v>
      </c>
      <c r="B150" s="76">
        <v>38389.820312999997</v>
      </c>
    </row>
    <row r="151" spans="1:2" x14ac:dyDescent="0.3">
      <c r="A151" s="75">
        <v>43353</v>
      </c>
      <c r="B151" s="76">
        <v>38090.640625</v>
      </c>
    </row>
    <row r="152" spans="1:2" x14ac:dyDescent="0.3">
      <c r="A152" s="75">
        <v>43360</v>
      </c>
      <c r="B152" s="76">
        <v>36841.601562999997</v>
      </c>
    </row>
    <row r="153" spans="1:2" x14ac:dyDescent="0.3">
      <c r="A153" s="75">
        <v>43367</v>
      </c>
      <c r="B153" s="76">
        <v>36227.140625</v>
      </c>
    </row>
    <row r="154" spans="1:2" x14ac:dyDescent="0.3">
      <c r="A154" s="75">
        <v>43374</v>
      </c>
      <c r="B154" s="76">
        <v>34376.988280999998</v>
      </c>
    </row>
    <row r="155" spans="1:2" x14ac:dyDescent="0.3">
      <c r="A155" s="75">
        <v>43381</v>
      </c>
      <c r="B155" s="76">
        <v>34733.578125</v>
      </c>
    </row>
    <row r="156" spans="1:2" x14ac:dyDescent="0.3">
      <c r="A156" s="75">
        <v>43388</v>
      </c>
      <c r="B156" s="76">
        <v>34315.628905999998</v>
      </c>
    </row>
    <row r="157" spans="1:2" x14ac:dyDescent="0.3">
      <c r="A157" s="75">
        <v>43395</v>
      </c>
      <c r="B157" s="76">
        <v>33349.308594000002</v>
      </c>
    </row>
    <row r="158" spans="1:2" x14ac:dyDescent="0.3">
      <c r="A158" s="75">
        <v>43402</v>
      </c>
      <c r="B158" s="76">
        <v>35011.648437999997</v>
      </c>
    </row>
    <row r="159" spans="1:2" x14ac:dyDescent="0.3">
      <c r="A159" s="75">
        <v>43409</v>
      </c>
      <c r="B159" s="76">
        <v>35158.550780999998</v>
      </c>
    </row>
    <row r="160" spans="1:2" x14ac:dyDescent="0.3">
      <c r="A160" s="75">
        <v>43416</v>
      </c>
      <c r="B160" s="76">
        <v>35457.160155999998</v>
      </c>
    </row>
    <row r="161" spans="1:2" x14ac:dyDescent="0.3">
      <c r="A161" s="75">
        <v>43423</v>
      </c>
      <c r="B161" s="76">
        <v>34981.019530999998</v>
      </c>
    </row>
    <row r="162" spans="1:2" x14ac:dyDescent="0.3">
      <c r="A162" s="75">
        <v>43430</v>
      </c>
      <c r="B162" s="76">
        <v>36194.300780999998</v>
      </c>
    </row>
    <row r="163" spans="1:2" x14ac:dyDescent="0.3">
      <c r="A163" s="75">
        <v>43437</v>
      </c>
      <c r="B163" s="76">
        <v>35673.25</v>
      </c>
    </row>
    <row r="164" spans="1:2" x14ac:dyDescent="0.3">
      <c r="A164" s="75">
        <v>43444</v>
      </c>
      <c r="B164" s="76">
        <v>35962.929687999997</v>
      </c>
    </row>
    <row r="165" spans="1:2" x14ac:dyDescent="0.3">
      <c r="A165" s="75">
        <v>43451</v>
      </c>
      <c r="B165" s="76">
        <v>35742.070312999997</v>
      </c>
    </row>
    <row r="166" spans="1:2" x14ac:dyDescent="0.3">
      <c r="A166" s="75">
        <v>43458</v>
      </c>
      <c r="B166" s="76">
        <v>36076.71875</v>
      </c>
    </row>
    <row r="167" spans="1:2" x14ac:dyDescent="0.3">
      <c r="A167" s="75">
        <v>43465</v>
      </c>
      <c r="B167" s="76">
        <v>35695.101562999997</v>
      </c>
    </row>
    <row r="168" spans="1:2" x14ac:dyDescent="0.3">
      <c r="A168" s="75">
        <v>43472</v>
      </c>
      <c r="B168" s="76">
        <v>36009.839844000002</v>
      </c>
    </row>
    <row r="169" spans="1:2" x14ac:dyDescent="0.3">
      <c r="A169" s="75">
        <v>43479</v>
      </c>
      <c r="B169" s="76">
        <v>36386.609375</v>
      </c>
    </row>
    <row r="170" spans="1:2" x14ac:dyDescent="0.3">
      <c r="A170" s="75">
        <v>43486</v>
      </c>
      <c r="B170" s="76">
        <v>36025.539062999997</v>
      </c>
    </row>
    <row r="171" spans="1:2" x14ac:dyDescent="0.3">
      <c r="A171" s="75">
        <v>43493</v>
      </c>
      <c r="B171" s="76">
        <v>36469.429687999997</v>
      </c>
    </row>
    <row r="172" spans="1:2" x14ac:dyDescent="0.3">
      <c r="A172" s="75">
        <v>43500</v>
      </c>
      <c r="B172" s="76">
        <v>36546.480469000002</v>
      </c>
    </row>
    <row r="173" spans="1:2" x14ac:dyDescent="0.3">
      <c r="A173" s="75">
        <v>43507</v>
      </c>
      <c r="B173" s="76">
        <v>35808.949219000002</v>
      </c>
    </row>
    <row r="174" spans="1:2" x14ac:dyDescent="0.3">
      <c r="A174" s="75">
        <v>43514</v>
      </c>
      <c r="B174" s="76">
        <v>35871.480469000002</v>
      </c>
    </row>
    <row r="175" spans="1:2" x14ac:dyDescent="0.3">
      <c r="A175" s="75">
        <v>43521</v>
      </c>
      <c r="B175" s="76">
        <v>36063.808594000002</v>
      </c>
    </row>
    <row r="176" spans="1:2" x14ac:dyDescent="0.3">
      <c r="A176" s="75">
        <v>43528</v>
      </c>
      <c r="B176" s="76">
        <v>36671.429687999997</v>
      </c>
    </row>
    <row r="177" spans="1:2" x14ac:dyDescent="0.3">
      <c r="A177" s="75">
        <v>43535</v>
      </c>
      <c r="B177" s="76">
        <v>38024.320312999997</v>
      </c>
    </row>
    <row r="178" spans="1:2" x14ac:dyDescent="0.3">
      <c r="A178" s="75">
        <v>43542</v>
      </c>
      <c r="B178" s="76">
        <v>38164.609375</v>
      </c>
    </row>
    <row r="179" spans="1:2" x14ac:dyDescent="0.3">
      <c r="A179" s="75">
        <v>43549</v>
      </c>
      <c r="B179" s="76">
        <v>38672.910155999998</v>
      </c>
    </row>
    <row r="180" spans="1:2" x14ac:dyDescent="0.3">
      <c r="A180" s="75">
        <v>43556</v>
      </c>
      <c r="B180" s="76">
        <v>38862.230469000002</v>
      </c>
    </row>
    <row r="181" spans="1:2" x14ac:dyDescent="0.3">
      <c r="A181" s="75">
        <v>43563</v>
      </c>
      <c r="B181" s="76">
        <v>38767.109375</v>
      </c>
    </row>
    <row r="182" spans="1:2" x14ac:dyDescent="0.3">
      <c r="A182" s="75">
        <v>43570</v>
      </c>
      <c r="B182" s="76">
        <v>39140.28125</v>
      </c>
    </row>
    <row r="183" spans="1:2" x14ac:dyDescent="0.3">
      <c r="A183" s="75">
        <v>43577</v>
      </c>
      <c r="B183" s="76">
        <v>39067.328125</v>
      </c>
    </row>
    <row r="184" spans="1:2" x14ac:dyDescent="0.3">
      <c r="A184" s="75">
        <v>43584</v>
      </c>
      <c r="B184" s="76">
        <v>38963.261719000002</v>
      </c>
    </row>
    <row r="185" spans="1:2" x14ac:dyDescent="0.3">
      <c r="A185" s="75">
        <v>43591</v>
      </c>
      <c r="B185" s="76">
        <v>37462.988280999998</v>
      </c>
    </row>
    <row r="186" spans="1:2" x14ac:dyDescent="0.3">
      <c r="A186" s="75">
        <v>43598</v>
      </c>
      <c r="B186" s="76">
        <v>37930.769530999998</v>
      </c>
    </row>
    <row r="187" spans="1:2" x14ac:dyDescent="0.3">
      <c r="A187" s="75">
        <v>43605</v>
      </c>
      <c r="B187" s="76">
        <v>39434.71875</v>
      </c>
    </row>
    <row r="188" spans="1:2" x14ac:dyDescent="0.3">
      <c r="A188" s="75">
        <v>43612</v>
      </c>
      <c r="B188" s="76">
        <v>39714.199219000002</v>
      </c>
    </row>
    <row r="189" spans="1:2" x14ac:dyDescent="0.3">
      <c r="A189" s="75">
        <v>43619</v>
      </c>
      <c r="B189" s="76">
        <v>39615.898437999997</v>
      </c>
    </row>
    <row r="190" spans="1:2" x14ac:dyDescent="0.3">
      <c r="A190" s="75">
        <v>43626</v>
      </c>
      <c r="B190" s="76">
        <v>39452.070312999997</v>
      </c>
    </row>
    <row r="191" spans="1:2" x14ac:dyDescent="0.3">
      <c r="A191" s="75">
        <v>43633</v>
      </c>
      <c r="B191" s="76">
        <v>39194.488280999998</v>
      </c>
    </row>
    <row r="192" spans="1:2" x14ac:dyDescent="0.3">
      <c r="A192" s="75">
        <v>43640</v>
      </c>
      <c r="B192" s="76">
        <v>39394.640625</v>
      </c>
    </row>
    <row r="193" spans="1:2" x14ac:dyDescent="0.3">
      <c r="A193" s="75">
        <v>43647</v>
      </c>
      <c r="B193" s="76">
        <v>39513.390625</v>
      </c>
    </row>
    <row r="194" spans="1:2" x14ac:dyDescent="0.3">
      <c r="A194" s="75">
        <v>43654</v>
      </c>
      <c r="B194" s="76">
        <v>38736.230469000002</v>
      </c>
    </row>
    <row r="195" spans="1:2" x14ac:dyDescent="0.3">
      <c r="A195" s="75">
        <v>43661</v>
      </c>
      <c r="B195" s="76">
        <v>38337.011719000002</v>
      </c>
    </row>
    <row r="196" spans="1:2" x14ac:dyDescent="0.3">
      <c r="A196" s="75">
        <v>43668</v>
      </c>
      <c r="B196" s="76">
        <v>37882.789062999997</v>
      </c>
    </row>
    <row r="197" spans="1:2" x14ac:dyDescent="0.3">
      <c r="A197" s="75">
        <v>43675</v>
      </c>
      <c r="B197" s="76">
        <v>37118.21875</v>
      </c>
    </row>
    <row r="198" spans="1:2" x14ac:dyDescent="0.3">
      <c r="A198" s="75">
        <v>43682</v>
      </c>
      <c r="B198" s="76">
        <v>37581.910155999998</v>
      </c>
    </row>
    <row r="199" spans="1:2" x14ac:dyDescent="0.3">
      <c r="A199" s="75">
        <v>43689</v>
      </c>
      <c r="B199" s="76">
        <v>37350.328125</v>
      </c>
    </row>
    <row r="200" spans="1:2" x14ac:dyDescent="0.3">
      <c r="A200" s="75">
        <v>43696</v>
      </c>
      <c r="B200" s="76">
        <v>36701.160155999998</v>
      </c>
    </row>
    <row r="201" spans="1:2" x14ac:dyDescent="0.3">
      <c r="A201" s="75">
        <v>43703</v>
      </c>
      <c r="B201" s="76">
        <v>37332.789062999997</v>
      </c>
    </row>
    <row r="202" spans="1:2" x14ac:dyDescent="0.3">
      <c r="A202" s="75">
        <v>43710</v>
      </c>
      <c r="B202" s="76">
        <v>36981.769530999998</v>
      </c>
    </row>
    <row r="203" spans="1:2" x14ac:dyDescent="0.3">
      <c r="A203" s="75">
        <v>43717</v>
      </c>
      <c r="B203" s="76">
        <v>37384.988280999998</v>
      </c>
    </row>
    <row r="204" spans="1:2" x14ac:dyDescent="0.3">
      <c r="A204" s="75">
        <v>43724</v>
      </c>
      <c r="B204" s="76">
        <v>38014.621094000002</v>
      </c>
    </row>
    <row r="205" spans="1:2" x14ac:dyDescent="0.3">
      <c r="A205" s="75">
        <v>43731</v>
      </c>
      <c r="B205" s="76">
        <v>38822.570312999997</v>
      </c>
    </row>
    <row r="206" spans="1:2" x14ac:dyDescent="0.3">
      <c r="A206" s="75">
        <v>43738</v>
      </c>
      <c r="B206" s="76">
        <v>37673.308594000002</v>
      </c>
    </row>
    <row r="207" spans="1:2" x14ac:dyDescent="0.3">
      <c r="A207" s="75">
        <v>43745</v>
      </c>
      <c r="B207" s="76">
        <v>38127.078125</v>
      </c>
    </row>
    <row r="208" spans="1:2" x14ac:dyDescent="0.3">
      <c r="A208" s="75">
        <v>43752</v>
      </c>
      <c r="B208" s="76">
        <v>39298.378905999998</v>
      </c>
    </row>
    <row r="209" spans="1:2" x14ac:dyDescent="0.3">
      <c r="A209" s="75">
        <v>43759</v>
      </c>
      <c r="B209" s="76">
        <v>39058.058594000002</v>
      </c>
    </row>
    <row r="210" spans="1:2" x14ac:dyDescent="0.3">
      <c r="A210" s="75">
        <v>43766</v>
      </c>
      <c r="B210" s="76">
        <v>40165.03125</v>
      </c>
    </row>
    <row r="211" spans="1:2" x14ac:dyDescent="0.3">
      <c r="A211" s="75">
        <v>43773</v>
      </c>
      <c r="B211" s="76">
        <v>40323.609375</v>
      </c>
    </row>
    <row r="212" spans="1:2" x14ac:dyDescent="0.3">
      <c r="A212" s="75">
        <v>43780</v>
      </c>
      <c r="B212" s="76">
        <v>40356.691405999998</v>
      </c>
    </row>
    <row r="213" spans="1:2" x14ac:dyDescent="0.3">
      <c r="A213" s="75">
        <v>43787</v>
      </c>
      <c r="B213" s="76">
        <v>40359.410155999998</v>
      </c>
    </row>
    <row r="214" spans="1:2" x14ac:dyDescent="0.3">
      <c r="A214" s="75">
        <v>43794</v>
      </c>
      <c r="B214" s="76">
        <v>40793.808594000002</v>
      </c>
    </row>
    <row r="215" spans="1:2" x14ac:dyDescent="0.3">
      <c r="A215" s="75">
        <v>43801</v>
      </c>
      <c r="B215" s="76">
        <v>40445.148437999997</v>
      </c>
    </row>
    <row r="216" spans="1:2" x14ac:dyDescent="0.3">
      <c r="A216" s="75">
        <v>43808</v>
      </c>
      <c r="B216" s="76">
        <v>41009.710937999997</v>
      </c>
    </row>
    <row r="217" spans="1:2" x14ac:dyDescent="0.3">
      <c r="A217" s="75">
        <v>43815</v>
      </c>
      <c r="B217" s="76">
        <v>41681.539062999997</v>
      </c>
    </row>
    <row r="218" spans="1:2" x14ac:dyDescent="0.3">
      <c r="A218" s="75">
        <v>43822</v>
      </c>
      <c r="B218" s="76">
        <v>41575.140625</v>
      </c>
    </row>
    <row r="219" spans="1:2" x14ac:dyDescent="0.3">
      <c r="A219" s="75">
        <v>43829</v>
      </c>
      <c r="B219" s="76">
        <v>41464.609375</v>
      </c>
    </row>
    <row r="220" spans="1:2" x14ac:dyDescent="0.3">
      <c r="A220" s="75">
        <v>43836</v>
      </c>
      <c r="B220" s="76">
        <v>41599.71875</v>
      </c>
    </row>
    <row r="221" spans="1:2" x14ac:dyDescent="0.3">
      <c r="A221" s="75">
        <v>43843</v>
      </c>
      <c r="B221" s="76">
        <v>41945.371094000002</v>
      </c>
    </row>
    <row r="222" spans="1:2" x14ac:dyDescent="0.3">
      <c r="A222" s="75">
        <v>43850</v>
      </c>
      <c r="B222" s="76">
        <v>41613.191405999998</v>
      </c>
    </row>
    <row r="223" spans="1:2" x14ac:dyDescent="0.3">
      <c r="A223" s="75">
        <v>43857</v>
      </c>
      <c r="B223" s="76">
        <v>40723.488280999998</v>
      </c>
    </row>
    <row r="224" spans="1:2" x14ac:dyDescent="0.3">
      <c r="A224" s="75">
        <v>43864</v>
      </c>
      <c r="B224" s="76">
        <v>41141.851562999997</v>
      </c>
    </row>
    <row r="225" spans="1:2" x14ac:dyDescent="0.3">
      <c r="A225" s="75">
        <v>43871</v>
      </c>
      <c r="B225" s="76">
        <v>41257.738280999998</v>
      </c>
    </row>
    <row r="226" spans="1:2" x14ac:dyDescent="0.3">
      <c r="A226" s="75">
        <v>43878</v>
      </c>
      <c r="B226" s="76">
        <v>41170.121094000002</v>
      </c>
    </row>
    <row r="227" spans="1:2" x14ac:dyDescent="0.3">
      <c r="A227" s="75">
        <v>43885</v>
      </c>
      <c r="B227" s="76">
        <v>38297.289062999997</v>
      </c>
    </row>
    <row r="228" spans="1:2" x14ac:dyDescent="0.3">
      <c r="A228" s="75">
        <v>43892</v>
      </c>
      <c r="B228" s="76">
        <v>37576.621094000002</v>
      </c>
    </row>
    <row r="229" spans="1:2" x14ac:dyDescent="0.3">
      <c r="A229" s="75">
        <v>43899</v>
      </c>
      <c r="B229" s="76">
        <v>34103.480469000002</v>
      </c>
    </row>
    <row r="230" spans="1:2" x14ac:dyDescent="0.3">
      <c r="A230" s="75">
        <v>43906</v>
      </c>
      <c r="B230" s="76">
        <v>29915.960938</v>
      </c>
    </row>
    <row r="231" spans="1:2" x14ac:dyDescent="0.3">
      <c r="A231" s="75">
        <v>43913</v>
      </c>
      <c r="B231" s="76">
        <v>29815.589843999998</v>
      </c>
    </row>
    <row r="232" spans="1:2" x14ac:dyDescent="0.3">
      <c r="A232" s="75">
        <v>43920</v>
      </c>
      <c r="B232" s="76">
        <v>27590.949218999998</v>
      </c>
    </row>
    <row r="233" spans="1:2" x14ac:dyDescent="0.3">
      <c r="A233" s="75">
        <v>43927</v>
      </c>
      <c r="B233" s="76">
        <v>31159.619140999999</v>
      </c>
    </row>
    <row r="234" spans="1:2" x14ac:dyDescent="0.3">
      <c r="A234" s="75">
        <v>43934</v>
      </c>
      <c r="B234" s="76">
        <v>31588.720702999999</v>
      </c>
    </row>
    <row r="235" spans="1:2" x14ac:dyDescent="0.3">
      <c r="A235" s="75">
        <v>43941</v>
      </c>
      <c r="B235" s="76">
        <v>31327.220702999999</v>
      </c>
    </row>
    <row r="236" spans="1:2" x14ac:dyDescent="0.3">
      <c r="A236" s="75">
        <v>43948</v>
      </c>
      <c r="B236" s="76">
        <v>33717.621094000002</v>
      </c>
    </row>
    <row r="237" spans="1:2" x14ac:dyDescent="0.3">
      <c r="A237" s="75">
        <v>43955</v>
      </c>
      <c r="B237" s="76">
        <v>31642.699218999998</v>
      </c>
    </row>
    <row r="238" spans="1:2" x14ac:dyDescent="0.3">
      <c r="A238" s="75">
        <v>43962</v>
      </c>
      <c r="B238" s="76">
        <v>31097.730468999998</v>
      </c>
    </row>
    <row r="239" spans="1:2" x14ac:dyDescent="0.3">
      <c r="A239" s="75">
        <v>43969</v>
      </c>
      <c r="B239" s="76">
        <v>30672.589843999998</v>
      </c>
    </row>
    <row r="240" spans="1:2" x14ac:dyDescent="0.3">
      <c r="A240" s="75">
        <v>43976</v>
      </c>
      <c r="B240" s="76">
        <v>32424.099609000001</v>
      </c>
    </row>
    <row r="241" spans="1:2" x14ac:dyDescent="0.3">
      <c r="A241" s="75">
        <v>43983</v>
      </c>
      <c r="B241" s="76">
        <v>34287.238280999998</v>
      </c>
    </row>
    <row r="242" spans="1:2" x14ac:dyDescent="0.3">
      <c r="A242" s="75">
        <v>43990</v>
      </c>
      <c r="B242" s="76">
        <v>33780.890625</v>
      </c>
    </row>
    <row r="243" spans="1:2" x14ac:dyDescent="0.3">
      <c r="A243" s="75">
        <v>43997</v>
      </c>
      <c r="B243" s="76">
        <v>34731.730469000002</v>
      </c>
    </row>
    <row r="244" spans="1:2" x14ac:dyDescent="0.3">
      <c r="A244" s="75">
        <v>44004</v>
      </c>
      <c r="B244" s="76">
        <v>35171.269530999998</v>
      </c>
    </row>
    <row r="245" spans="1:2" x14ac:dyDescent="0.3">
      <c r="A245" s="75">
        <v>44011</v>
      </c>
      <c r="B245" s="76">
        <v>36021.421875</v>
      </c>
    </row>
    <row r="246" spans="1:2" x14ac:dyDescent="0.3">
      <c r="A246" s="75">
        <v>44018</v>
      </c>
      <c r="B246" s="76">
        <v>36594.328125</v>
      </c>
    </row>
    <row r="247" spans="1:2" x14ac:dyDescent="0.3">
      <c r="A247" s="75">
        <v>44025</v>
      </c>
      <c r="B247" s="76">
        <v>37020.140625</v>
      </c>
    </row>
    <row r="248" spans="1:2" x14ac:dyDescent="0.3">
      <c r="A248" s="75">
        <v>44032</v>
      </c>
      <c r="B248" s="76">
        <v>38128.898437999997</v>
      </c>
    </row>
    <row r="249" spans="1:2" x14ac:dyDescent="0.3">
      <c r="A249" s="75">
        <v>44039</v>
      </c>
      <c r="B249" s="76">
        <v>37606.890625</v>
      </c>
    </row>
    <row r="250" spans="1:2" x14ac:dyDescent="0.3">
      <c r="A250" s="75">
        <v>44046</v>
      </c>
      <c r="B250" s="76">
        <v>38040.570312999997</v>
      </c>
    </row>
    <row r="251" spans="1:2" x14ac:dyDescent="0.3">
      <c r="A251" s="75">
        <v>44053</v>
      </c>
      <c r="B251" s="76">
        <v>37877.339844000002</v>
      </c>
    </row>
    <row r="252" spans="1:2" x14ac:dyDescent="0.3">
      <c r="A252" s="75">
        <v>44060</v>
      </c>
      <c r="B252" s="76">
        <v>38434.71875</v>
      </c>
    </row>
    <row r="253" spans="1:2" x14ac:dyDescent="0.3">
      <c r="A253" s="75">
        <v>44067</v>
      </c>
      <c r="B253" s="76">
        <v>39467.308594000002</v>
      </c>
    </row>
    <row r="254" spans="1:2" x14ac:dyDescent="0.3">
      <c r="A254" s="75">
        <v>44074</v>
      </c>
      <c r="B254" s="76">
        <v>38357.179687999997</v>
      </c>
    </row>
    <row r="255" spans="1:2" x14ac:dyDescent="0.3">
      <c r="A255" s="75">
        <v>44081</v>
      </c>
      <c r="B255" s="76">
        <v>38854.550780999998</v>
      </c>
    </row>
    <row r="256" spans="1:2" x14ac:dyDescent="0.3">
      <c r="A256" s="75">
        <v>44088</v>
      </c>
      <c r="B256" s="76">
        <v>38845.820312999997</v>
      </c>
    </row>
    <row r="257" spans="1:2" x14ac:dyDescent="0.3">
      <c r="A257" s="75">
        <v>44095</v>
      </c>
      <c r="B257" s="76">
        <v>37388.660155999998</v>
      </c>
    </row>
    <row r="258" spans="1:2" x14ac:dyDescent="0.3">
      <c r="A258" s="75">
        <v>44102</v>
      </c>
      <c r="B258" s="76">
        <v>38697.050780999998</v>
      </c>
    </row>
    <row r="259" spans="1:2" x14ac:dyDescent="0.3">
      <c r="A259" s="75">
        <v>44109</v>
      </c>
      <c r="B259" s="76">
        <v>40509.488280999998</v>
      </c>
    </row>
    <row r="260" spans="1:2" x14ac:dyDescent="0.3">
      <c r="A260" s="75">
        <v>44116</v>
      </c>
      <c r="B260" s="76">
        <v>39982.980469000002</v>
      </c>
    </row>
    <row r="261" spans="1:2" x14ac:dyDescent="0.3">
      <c r="A261" s="75">
        <v>44123</v>
      </c>
      <c r="B261" s="76">
        <v>40685.5</v>
      </c>
    </row>
    <row r="262" spans="1:2" x14ac:dyDescent="0.3">
      <c r="A262" s="75">
        <v>44130</v>
      </c>
      <c r="B262" s="76">
        <v>39614.070312999997</v>
      </c>
    </row>
    <row r="263" spans="1:2" x14ac:dyDescent="0.3">
      <c r="A263" s="75">
        <v>44137</v>
      </c>
      <c r="B263" s="76">
        <v>41893.058594000002</v>
      </c>
    </row>
    <row r="264" spans="1:2" x14ac:dyDescent="0.3">
      <c r="A264" s="75">
        <v>44144</v>
      </c>
      <c r="B264" s="76">
        <v>43443</v>
      </c>
    </row>
    <row r="265" spans="1:2" x14ac:dyDescent="0.3">
      <c r="A265" s="75" t="s">
        <v>49</v>
      </c>
      <c r="B265" s="76">
        <v>8696553.0879170019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J263"/>
  <sheetViews>
    <sheetView topLeftCell="A222" zoomScale="85" zoomScaleNormal="85" workbookViewId="0">
      <selection activeCell="G258" sqref="G258"/>
    </sheetView>
  </sheetViews>
  <sheetFormatPr defaultRowHeight="13" x14ac:dyDescent="0.3"/>
  <cols>
    <col min="1" max="1" width="10.59765625" bestFit="1" customWidth="1"/>
    <col min="6" max="6" width="10.8984375" customWidth="1"/>
    <col min="7" max="7" width="9.3984375" customWidth="1"/>
  </cols>
  <sheetData>
    <row r="1" spans="1:10" x14ac:dyDescent="0.3">
      <c r="A1" t="s">
        <v>18</v>
      </c>
      <c r="B1" t="s">
        <v>17</v>
      </c>
      <c r="C1" t="s">
        <v>16</v>
      </c>
      <c r="D1" t="s">
        <v>15</v>
      </c>
      <c r="E1" t="s">
        <v>14</v>
      </c>
      <c r="F1" t="s">
        <v>13</v>
      </c>
      <c r="G1" t="s">
        <v>12</v>
      </c>
      <c r="H1" t="s">
        <v>20</v>
      </c>
      <c r="I1" t="s">
        <v>51</v>
      </c>
      <c r="J1" t="s">
        <v>9</v>
      </c>
    </row>
    <row r="2" spans="1:10" x14ac:dyDescent="0.3">
      <c r="A2" s="56">
        <v>42324</v>
      </c>
      <c r="B2">
        <v>25580.150390999999</v>
      </c>
      <c r="C2">
        <v>26058.759765999999</v>
      </c>
      <c r="D2">
        <v>25451.419922000001</v>
      </c>
      <c r="E2">
        <v>25868.490234000001</v>
      </c>
      <c r="F2">
        <v>25868.490234000001</v>
      </c>
      <c r="G2">
        <v>58000</v>
      </c>
      <c r="H2">
        <f>E2-B2</f>
        <v>288.33984300000157</v>
      </c>
      <c r="I2">
        <f>F2-C2</f>
        <v>-190.26953199999843</v>
      </c>
      <c r="J2">
        <v>3.3996000000001914E-2</v>
      </c>
    </row>
    <row r="3" spans="1:10" x14ac:dyDescent="0.3">
      <c r="A3" s="56">
        <v>42331</v>
      </c>
      <c r="B3">
        <v>25945.140625</v>
      </c>
      <c r="C3">
        <v>26184.650390999999</v>
      </c>
      <c r="D3">
        <v>25703.859375</v>
      </c>
      <c r="E3">
        <v>26128.199218999998</v>
      </c>
      <c r="F3">
        <v>26128.199218999998</v>
      </c>
      <c r="G3">
        <v>36400</v>
      </c>
      <c r="H3">
        <f t="shared" ref="H3:I66" si="0">E3-B3</f>
        <v>183.05859399999827</v>
      </c>
      <c r="I3">
        <f t="shared" si="0"/>
        <v>-56.451172000000952</v>
      </c>
      <c r="J3">
        <v>0.45800099999999588</v>
      </c>
    </row>
    <row r="4" spans="1:10" x14ac:dyDescent="0.3">
      <c r="A4" s="56">
        <v>42338</v>
      </c>
      <c r="B4">
        <v>26142.529297000001</v>
      </c>
      <c r="C4">
        <v>26256.419922000001</v>
      </c>
      <c r="D4">
        <v>25623.710938</v>
      </c>
      <c r="E4">
        <v>25638.109375</v>
      </c>
      <c r="F4">
        <v>25638.109375</v>
      </c>
      <c r="G4">
        <v>49400</v>
      </c>
      <c r="H4">
        <f t="shared" si="0"/>
        <v>-504.41992200000095</v>
      </c>
      <c r="I4">
        <f t="shared" si="0"/>
        <v>-618.31054700000095</v>
      </c>
      <c r="J4">
        <v>0.14299699999999405</v>
      </c>
    </row>
    <row r="5" spans="1:10" x14ac:dyDescent="0.3">
      <c r="A5" s="56">
        <v>42345</v>
      </c>
      <c r="B5">
        <v>25746.029297000001</v>
      </c>
      <c r="C5">
        <v>25785.529297000001</v>
      </c>
      <c r="D5">
        <v>24930.429688</v>
      </c>
      <c r="E5">
        <v>25044.429688</v>
      </c>
      <c r="F5">
        <v>25044.429688</v>
      </c>
      <c r="G5">
        <v>58700</v>
      </c>
      <c r="H5">
        <f t="shared" si="0"/>
        <v>-701.59960900000078</v>
      </c>
      <c r="I5">
        <f t="shared" si="0"/>
        <v>-741.09960900000078</v>
      </c>
      <c r="J5">
        <v>0.13600099999999316</v>
      </c>
    </row>
    <row r="6" spans="1:10" x14ac:dyDescent="0.3">
      <c r="A6" s="56">
        <v>42352</v>
      </c>
      <c r="B6">
        <v>24935.599609000001</v>
      </c>
      <c r="C6">
        <v>25831.310547000001</v>
      </c>
      <c r="D6">
        <v>24867.730468999998</v>
      </c>
      <c r="E6">
        <v>25519.220702999999</v>
      </c>
      <c r="F6">
        <v>25519.220702999999</v>
      </c>
      <c r="G6">
        <v>65200</v>
      </c>
      <c r="H6">
        <f t="shared" si="0"/>
        <v>583.62109399999827</v>
      </c>
      <c r="I6">
        <f t="shared" si="0"/>
        <v>-312.0898440000019</v>
      </c>
      <c r="J6">
        <v>-0.68199899999999047</v>
      </c>
    </row>
    <row r="7" spans="1:10" x14ac:dyDescent="0.3">
      <c r="A7" s="56">
        <v>42359</v>
      </c>
      <c r="B7">
        <v>25425.320313</v>
      </c>
      <c r="C7">
        <v>25922.470702999999</v>
      </c>
      <c r="D7">
        <v>25413.539063</v>
      </c>
      <c r="E7">
        <v>25838.710938</v>
      </c>
      <c r="F7">
        <v>25838.710938</v>
      </c>
      <c r="G7">
        <v>28000</v>
      </c>
      <c r="H7">
        <f t="shared" si="0"/>
        <v>413.390625</v>
      </c>
      <c r="I7">
        <f t="shared" si="0"/>
        <v>-83.759764999998879</v>
      </c>
      <c r="J7">
        <v>-0.30799899999999525</v>
      </c>
    </row>
    <row r="8" spans="1:10" x14ac:dyDescent="0.3">
      <c r="A8" s="56">
        <v>42366</v>
      </c>
      <c r="B8">
        <v>25858.519531000002</v>
      </c>
      <c r="C8">
        <v>26147.630859000001</v>
      </c>
      <c r="D8">
        <v>25856.859375</v>
      </c>
      <c r="E8">
        <v>26117.539063</v>
      </c>
      <c r="F8">
        <v>26117.539063</v>
      </c>
      <c r="G8">
        <v>25600</v>
      </c>
      <c r="H8">
        <f t="shared" si="0"/>
        <v>259.01953199999843</v>
      </c>
      <c r="I8">
        <f t="shared" si="0"/>
        <v>-30.091796000000613</v>
      </c>
      <c r="J8">
        <v>0.23300199999999904</v>
      </c>
    </row>
    <row r="9" spans="1:10" x14ac:dyDescent="0.3">
      <c r="A9" s="56">
        <v>42373</v>
      </c>
      <c r="B9">
        <v>26116.519531000002</v>
      </c>
      <c r="C9">
        <v>26116.519531000002</v>
      </c>
      <c r="D9">
        <v>24825.699218999998</v>
      </c>
      <c r="E9">
        <v>24934.330077999999</v>
      </c>
      <c r="F9">
        <v>24934.330077999999</v>
      </c>
      <c r="G9">
        <v>60500</v>
      </c>
      <c r="H9">
        <f t="shared" si="0"/>
        <v>-1182.1894530000027</v>
      </c>
      <c r="I9">
        <f t="shared" si="0"/>
        <v>-1182.1894530000027</v>
      </c>
      <c r="J9">
        <v>0.727997000000002</v>
      </c>
    </row>
    <row r="10" spans="1:10" x14ac:dyDescent="0.3">
      <c r="A10" s="56">
        <v>42380</v>
      </c>
      <c r="B10">
        <v>24787.109375</v>
      </c>
      <c r="C10">
        <v>25018.460938</v>
      </c>
      <c r="D10">
        <v>24387.689452999999</v>
      </c>
      <c r="E10">
        <v>24455.039063</v>
      </c>
      <c r="F10">
        <v>24455.039063</v>
      </c>
      <c r="G10">
        <v>62500</v>
      </c>
      <c r="H10">
        <f t="shared" si="0"/>
        <v>-332.07031199999983</v>
      </c>
      <c r="I10">
        <f t="shared" si="0"/>
        <v>-563.421875</v>
      </c>
      <c r="J10">
        <v>0.46400500000000022</v>
      </c>
    </row>
    <row r="11" spans="1:10" x14ac:dyDescent="0.3">
      <c r="A11" s="56">
        <v>42387</v>
      </c>
      <c r="B11">
        <v>24400.779297000001</v>
      </c>
      <c r="C11">
        <v>24563.339843999998</v>
      </c>
      <c r="D11">
        <v>23839.759765999999</v>
      </c>
      <c r="E11">
        <v>24435.660156000002</v>
      </c>
      <c r="F11">
        <v>24435.660156000002</v>
      </c>
      <c r="G11">
        <v>59100</v>
      </c>
      <c r="H11">
        <f t="shared" si="0"/>
        <v>34.880859000000783</v>
      </c>
      <c r="I11">
        <f t="shared" si="0"/>
        <v>-127.67968799999653</v>
      </c>
      <c r="J11">
        <v>-0.22599800000000414</v>
      </c>
    </row>
    <row r="12" spans="1:10" x14ac:dyDescent="0.3">
      <c r="A12" s="56">
        <v>42394</v>
      </c>
      <c r="B12">
        <v>24540.970702999999</v>
      </c>
      <c r="C12">
        <v>24911.900390999999</v>
      </c>
      <c r="D12">
        <v>24340.060547000001</v>
      </c>
      <c r="E12">
        <v>24870.689452999999</v>
      </c>
      <c r="F12">
        <v>24870.689452999999</v>
      </c>
      <c r="G12">
        <v>38200</v>
      </c>
      <c r="H12">
        <f t="shared" si="0"/>
        <v>329.71875</v>
      </c>
      <c r="I12">
        <f t="shared" si="0"/>
        <v>-41.210938000000169</v>
      </c>
      <c r="J12">
        <v>0.55200200000000166</v>
      </c>
    </row>
    <row r="13" spans="1:10" x14ac:dyDescent="0.3">
      <c r="A13" s="56">
        <v>42401</v>
      </c>
      <c r="B13">
        <v>24982.220702999999</v>
      </c>
      <c r="C13">
        <v>25002.320313</v>
      </c>
      <c r="D13">
        <v>24187.539063</v>
      </c>
      <c r="E13">
        <v>24616.970702999999</v>
      </c>
      <c r="F13">
        <v>24616.970702999999</v>
      </c>
      <c r="G13">
        <v>60600</v>
      </c>
      <c r="H13">
        <f t="shared" si="0"/>
        <v>-365.25</v>
      </c>
      <c r="I13">
        <f t="shared" si="0"/>
        <v>-385.34961000000112</v>
      </c>
      <c r="J13">
        <v>-6.8000999999995315E-2</v>
      </c>
    </row>
    <row r="14" spans="1:10" x14ac:dyDescent="0.3">
      <c r="A14" s="56">
        <v>42408</v>
      </c>
      <c r="B14">
        <v>24637.410156000002</v>
      </c>
      <c r="C14">
        <v>24698.949218999998</v>
      </c>
      <c r="D14">
        <v>22600.390625</v>
      </c>
      <c r="E14">
        <v>22986.119140999999</v>
      </c>
      <c r="F14">
        <v>22986.119140999999</v>
      </c>
      <c r="G14">
        <v>90900</v>
      </c>
      <c r="H14">
        <f t="shared" si="0"/>
        <v>-1651.2910150000025</v>
      </c>
      <c r="I14">
        <f t="shared" si="0"/>
        <v>-1712.830077999999</v>
      </c>
      <c r="J14">
        <v>0.67199700000000462</v>
      </c>
    </row>
    <row r="15" spans="1:10" x14ac:dyDescent="0.3">
      <c r="A15" s="56">
        <v>42415</v>
      </c>
      <c r="B15">
        <v>23223.429688</v>
      </c>
      <c r="C15">
        <v>23774.480468999998</v>
      </c>
      <c r="D15">
        <v>22920.839843999998</v>
      </c>
      <c r="E15">
        <v>23709.150390999999</v>
      </c>
      <c r="F15">
        <v>23709.150390999999</v>
      </c>
      <c r="G15">
        <v>86500</v>
      </c>
      <c r="H15">
        <f t="shared" si="0"/>
        <v>485.72070299999905</v>
      </c>
      <c r="I15">
        <f t="shared" si="0"/>
        <v>-65.330077999999048</v>
      </c>
      <c r="J15">
        <v>0.42700200000000166</v>
      </c>
    </row>
    <row r="16" spans="1:10" x14ac:dyDescent="0.3">
      <c r="A16" s="56">
        <v>42422</v>
      </c>
      <c r="B16">
        <v>23783.470702999999</v>
      </c>
      <c r="C16">
        <v>23855.039063</v>
      </c>
      <c r="D16">
        <v>22948.099609000001</v>
      </c>
      <c r="E16">
        <v>23154.300781000002</v>
      </c>
      <c r="F16">
        <v>23154.300781000002</v>
      </c>
      <c r="G16">
        <v>67600</v>
      </c>
      <c r="H16">
        <f t="shared" si="0"/>
        <v>-629.16992199999731</v>
      </c>
      <c r="I16">
        <f t="shared" si="0"/>
        <v>-700.73828199999843</v>
      </c>
      <c r="J16">
        <v>0.31699400000000821</v>
      </c>
    </row>
    <row r="17" spans="1:10" x14ac:dyDescent="0.3">
      <c r="A17" s="56">
        <v>42429</v>
      </c>
      <c r="B17">
        <v>23238.5</v>
      </c>
      <c r="C17">
        <v>24719.050781000002</v>
      </c>
      <c r="D17">
        <v>22494.609375</v>
      </c>
      <c r="E17">
        <v>24646.480468999998</v>
      </c>
      <c r="F17">
        <v>24646.480468999998</v>
      </c>
      <c r="G17">
        <v>134400</v>
      </c>
      <c r="H17">
        <f t="shared" si="0"/>
        <v>1407.9804689999983</v>
      </c>
      <c r="I17">
        <f t="shared" si="0"/>
        <v>-72.570312000003469</v>
      </c>
      <c r="J17">
        <v>-1.5870049999999907</v>
      </c>
    </row>
    <row r="18" spans="1:10" x14ac:dyDescent="0.3">
      <c r="A18" s="56">
        <v>42436</v>
      </c>
      <c r="B18">
        <v>24655.189452999999</v>
      </c>
      <c r="C18">
        <v>24820.759765999999</v>
      </c>
      <c r="D18">
        <v>24451.599609000001</v>
      </c>
      <c r="E18">
        <v>24717.990234000001</v>
      </c>
      <c r="F18">
        <v>24717.990234000001</v>
      </c>
      <c r="G18">
        <v>67100</v>
      </c>
      <c r="H18">
        <f t="shared" si="0"/>
        <v>62.800781000001734</v>
      </c>
      <c r="I18">
        <f t="shared" si="0"/>
        <v>-102.76953199999843</v>
      </c>
      <c r="J18">
        <v>0.37899799999999573</v>
      </c>
    </row>
    <row r="19" spans="1:10" x14ac:dyDescent="0.3">
      <c r="A19" s="56">
        <v>42443</v>
      </c>
      <c r="B19">
        <v>24801.699218999998</v>
      </c>
      <c r="C19">
        <v>24986.939452999999</v>
      </c>
      <c r="D19">
        <v>24354.550781000002</v>
      </c>
      <c r="E19">
        <v>24952.740234000001</v>
      </c>
      <c r="F19">
        <v>24952.740234000001</v>
      </c>
      <c r="G19">
        <v>81900</v>
      </c>
      <c r="H19">
        <f t="shared" si="0"/>
        <v>151.04101500000252</v>
      </c>
      <c r="I19">
        <f t="shared" si="0"/>
        <v>-34.199218999998266</v>
      </c>
      <c r="J19">
        <v>-0.53700300000001278</v>
      </c>
    </row>
    <row r="20" spans="1:10" x14ac:dyDescent="0.3">
      <c r="A20" s="56">
        <v>42450</v>
      </c>
      <c r="B20">
        <v>25007.560547000001</v>
      </c>
      <c r="C20">
        <v>25381.330077999999</v>
      </c>
      <c r="D20">
        <v>24988.269531000002</v>
      </c>
      <c r="E20">
        <v>25337.560547000001</v>
      </c>
      <c r="F20">
        <v>25337.560547000001</v>
      </c>
      <c r="G20">
        <v>33900</v>
      </c>
      <c r="H20">
        <f t="shared" si="0"/>
        <v>330</v>
      </c>
      <c r="I20">
        <f t="shared" si="0"/>
        <v>-43.769530999998096</v>
      </c>
      <c r="J20">
        <v>0.53099900000000844</v>
      </c>
    </row>
    <row r="21" spans="1:10" x14ac:dyDescent="0.3">
      <c r="A21" s="56">
        <v>42457</v>
      </c>
      <c r="B21">
        <v>25417.109375</v>
      </c>
      <c r="C21">
        <v>25479.619140999999</v>
      </c>
      <c r="D21">
        <v>24835.560547000001</v>
      </c>
      <c r="E21">
        <v>25269.640625</v>
      </c>
      <c r="F21">
        <v>25269.640625</v>
      </c>
      <c r="G21">
        <v>54700</v>
      </c>
      <c r="H21">
        <f t="shared" si="0"/>
        <v>-147.46875</v>
      </c>
      <c r="I21">
        <f t="shared" si="0"/>
        <v>-209.97851599999922</v>
      </c>
      <c r="J21">
        <v>-0.54899600000000248</v>
      </c>
    </row>
    <row r="22" spans="1:10" x14ac:dyDescent="0.3">
      <c r="A22" s="56">
        <v>42464</v>
      </c>
      <c r="B22">
        <v>25333.980468999998</v>
      </c>
      <c r="C22">
        <v>25424.150390999999</v>
      </c>
      <c r="D22">
        <v>24608.509765999999</v>
      </c>
      <c r="E22">
        <v>24673.839843999998</v>
      </c>
      <c r="F22">
        <v>24673.839843999998</v>
      </c>
      <c r="G22">
        <v>61800</v>
      </c>
      <c r="H22">
        <f t="shared" si="0"/>
        <v>-660.140625</v>
      </c>
      <c r="I22">
        <f t="shared" si="0"/>
        <v>-750.31054700000095</v>
      </c>
      <c r="J22">
        <v>0.18599700000000041</v>
      </c>
    </row>
    <row r="23" spans="1:10" x14ac:dyDescent="0.3">
      <c r="A23" s="56">
        <v>42471</v>
      </c>
      <c r="B23">
        <v>24789.400390999999</v>
      </c>
      <c r="C23">
        <v>25671.5</v>
      </c>
      <c r="D23">
        <v>24523.199218999998</v>
      </c>
      <c r="E23">
        <v>25626.75</v>
      </c>
      <c r="F23">
        <v>25626.75</v>
      </c>
      <c r="G23">
        <v>52000</v>
      </c>
      <c r="H23">
        <f t="shared" si="0"/>
        <v>837.34960900000078</v>
      </c>
      <c r="I23">
        <f t="shared" si="0"/>
        <v>-44.75</v>
      </c>
      <c r="J23">
        <v>9.3001999999998475E-2</v>
      </c>
    </row>
    <row r="24" spans="1:10" x14ac:dyDescent="0.3">
      <c r="A24" s="56">
        <v>42478</v>
      </c>
      <c r="B24">
        <v>25833.160156000002</v>
      </c>
      <c r="C24">
        <v>26080.070313</v>
      </c>
      <c r="D24">
        <v>25634.119140999999</v>
      </c>
      <c r="E24">
        <v>25838.140625</v>
      </c>
      <c r="F24">
        <v>25838.140625</v>
      </c>
      <c r="G24">
        <v>51300</v>
      </c>
      <c r="H24">
        <f t="shared" si="0"/>
        <v>4.9804689999982656</v>
      </c>
      <c r="I24">
        <f t="shared" si="0"/>
        <v>-241.92968800000017</v>
      </c>
      <c r="J24">
        <v>-0.14099900000000787</v>
      </c>
    </row>
    <row r="25" spans="1:10" x14ac:dyDescent="0.3">
      <c r="A25" s="56">
        <v>42485</v>
      </c>
      <c r="B25">
        <v>25891.029297000001</v>
      </c>
      <c r="C25">
        <v>26100.539063</v>
      </c>
      <c r="D25">
        <v>25424.029297000001</v>
      </c>
      <c r="E25">
        <v>25606.619140999999</v>
      </c>
      <c r="F25">
        <v>25606.619140999999</v>
      </c>
      <c r="G25">
        <v>59800</v>
      </c>
      <c r="H25">
        <f t="shared" si="0"/>
        <v>-284.41015600000173</v>
      </c>
      <c r="I25">
        <f t="shared" si="0"/>
        <v>-493.91992200000095</v>
      </c>
      <c r="J25">
        <v>-0.23500100000001112</v>
      </c>
    </row>
    <row r="26" spans="1:10" x14ac:dyDescent="0.3">
      <c r="A26" s="56">
        <v>42492</v>
      </c>
      <c r="B26">
        <v>25565.439452999999</v>
      </c>
      <c r="C26">
        <v>25705.960938</v>
      </c>
      <c r="D26">
        <v>25057.929688</v>
      </c>
      <c r="E26">
        <v>25228.5</v>
      </c>
      <c r="F26">
        <v>25228.5</v>
      </c>
      <c r="G26">
        <v>57100</v>
      </c>
      <c r="H26">
        <f t="shared" si="0"/>
        <v>-336.93945299999905</v>
      </c>
      <c r="I26">
        <f t="shared" si="0"/>
        <v>-477.46093800000017</v>
      </c>
      <c r="J26">
        <v>0.18399800000000255</v>
      </c>
    </row>
    <row r="27" spans="1:10" x14ac:dyDescent="0.3">
      <c r="A27" s="56">
        <v>42499</v>
      </c>
      <c r="B27">
        <v>25321.830077999999</v>
      </c>
      <c r="C27">
        <v>25827.029297000001</v>
      </c>
      <c r="D27">
        <v>25302.859375</v>
      </c>
      <c r="E27">
        <v>25489.570313</v>
      </c>
      <c r="F27">
        <v>25489.570313</v>
      </c>
      <c r="G27">
        <v>53800</v>
      </c>
      <c r="H27">
        <f t="shared" si="0"/>
        <v>167.74023500000112</v>
      </c>
      <c r="I27">
        <f t="shared" si="0"/>
        <v>-337.45898400000078</v>
      </c>
      <c r="J27">
        <v>0.15699699999998984</v>
      </c>
    </row>
    <row r="28" spans="1:10" x14ac:dyDescent="0.3">
      <c r="A28" s="56">
        <v>42506</v>
      </c>
      <c r="B28">
        <v>25528.800781000002</v>
      </c>
      <c r="C28">
        <v>25927.310547000001</v>
      </c>
      <c r="D28">
        <v>25251.900390999999</v>
      </c>
      <c r="E28">
        <v>25301.900390999999</v>
      </c>
      <c r="F28">
        <v>25301.900390999999</v>
      </c>
      <c r="G28">
        <v>62100</v>
      </c>
      <c r="H28">
        <f t="shared" si="0"/>
        <v>-226.90039000000252</v>
      </c>
      <c r="I28">
        <f t="shared" si="0"/>
        <v>-625.41015600000173</v>
      </c>
      <c r="J28">
        <v>0.57599700000000098</v>
      </c>
    </row>
    <row r="29" spans="1:10" x14ac:dyDescent="0.3">
      <c r="A29" s="56">
        <v>42513</v>
      </c>
      <c r="B29">
        <v>25447.720702999999</v>
      </c>
      <c r="C29">
        <v>26677.429688</v>
      </c>
      <c r="D29">
        <v>25181.470702999999</v>
      </c>
      <c r="E29">
        <v>26653.599609000001</v>
      </c>
      <c r="F29">
        <v>26653.599609000001</v>
      </c>
      <c r="G29">
        <v>66200</v>
      </c>
      <c r="H29">
        <f t="shared" si="0"/>
        <v>1205.8789060000017</v>
      </c>
      <c r="I29">
        <f t="shared" si="0"/>
        <v>-23.830078999999387</v>
      </c>
      <c r="J29">
        <v>-0.39899499999999932</v>
      </c>
    </row>
    <row r="30" spans="1:10" x14ac:dyDescent="0.3">
      <c r="A30" s="56">
        <v>42520</v>
      </c>
      <c r="B30">
        <v>26694.75</v>
      </c>
      <c r="C30">
        <v>27008.140625</v>
      </c>
      <c r="D30">
        <v>26561.580077999999</v>
      </c>
      <c r="E30">
        <v>26843.029297000001</v>
      </c>
      <c r="F30">
        <v>26843.029297000001</v>
      </c>
      <c r="G30">
        <v>78800</v>
      </c>
      <c r="H30">
        <f t="shared" si="0"/>
        <v>148.27929700000095</v>
      </c>
      <c r="I30">
        <f t="shared" si="0"/>
        <v>-165.11132799999905</v>
      </c>
      <c r="J30">
        <v>0.26799800000000573</v>
      </c>
    </row>
    <row r="31" spans="1:10" x14ac:dyDescent="0.3">
      <c r="A31" s="56">
        <v>42527</v>
      </c>
      <c r="B31">
        <v>26897.839843999998</v>
      </c>
      <c r="C31">
        <v>27105.410156000002</v>
      </c>
      <c r="D31">
        <v>26620.5</v>
      </c>
      <c r="E31">
        <v>26635.75</v>
      </c>
      <c r="F31">
        <v>26635.75</v>
      </c>
      <c r="G31">
        <v>56200</v>
      </c>
      <c r="H31">
        <f t="shared" si="0"/>
        <v>-262.08984399999827</v>
      </c>
      <c r="I31">
        <f t="shared" si="0"/>
        <v>-469.66015600000173</v>
      </c>
      <c r="J31">
        <v>-0.25100000000000477</v>
      </c>
    </row>
    <row r="32" spans="1:10" x14ac:dyDescent="0.3">
      <c r="A32" s="56">
        <v>42534</v>
      </c>
      <c r="B32">
        <v>26468.269531000002</v>
      </c>
      <c r="C32">
        <v>26752.589843999998</v>
      </c>
      <c r="D32">
        <v>26262.269531000002</v>
      </c>
      <c r="E32">
        <v>26625.910156000002</v>
      </c>
      <c r="F32">
        <v>26625.910156000002</v>
      </c>
      <c r="G32">
        <v>51100</v>
      </c>
      <c r="H32">
        <f t="shared" si="0"/>
        <v>157.640625</v>
      </c>
      <c r="I32">
        <f t="shared" si="0"/>
        <v>-126.67968799999653</v>
      </c>
      <c r="J32">
        <v>0.12100200000000427</v>
      </c>
    </row>
    <row r="33" spans="1:10" x14ac:dyDescent="0.3">
      <c r="A33" s="56">
        <v>42541</v>
      </c>
      <c r="B33">
        <v>26497.109375</v>
      </c>
      <c r="C33">
        <v>27060.980468999998</v>
      </c>
      <c r="D33">
        <v>25911.330077999999</v>
      </c>
      <c r="E33">
        <v>26397.710938</v>
      </c>
      <c r="F33">
        <v>26397.710938</v>
      </c>
      <c r="G33">
        <v>57900</v>
      </c>
      <c r="H33">
        <f t="shared" si="0"/>
        <v>-99.398436999999831</v>
      </c>
      <c r="I33">
        <f t="shared" si="0"/>
        <v>-663.2695309999981</v>
      </c>
      <c r="J33">
        <v>-0.35800100000000157</v>
      </c>
    </row>
    <row r="34" spans="1:10" x14ac:dyDescent="0.3">
      <c r="A34" s="56">
        <v>42548</v>
      </c>
      <c r="B34">
        <v>26347.810547000001</v>
      </c>
      <c r="C34">
        <v>27243.359375</v>
      </c>
      <c r="D34">
        <v>26262.720702999999</v>
      </c>
      <c r="E34">
        <v>27144.910156000002</v>
      </c>
      <c r="F34">
        <v>27144.910156000002</v>
      </c>
      <c r="G34">
        <v>52700</v>
      </c>
      <c r="H34">
        <f t="shared" si="0"/>
        <v>797.09960900000078</v>
      </c>
      <c r="I34">
        <f t="shared" si="0"/>
        <v>-98.449218999998266</v>
      </c>
      <c r="J34">
        <v>-0.54800399999999172</v>
      </c>
    </row>
    <row r="35" spans="1:10" x14ac:dyDescent="0.3">
      <c r="A35" s="56">
        <v>42555</v>
      </c>
      <c r="B35">
        <v>27314.439452999999</v>
      </c>
      <c r="C35">
        <v>27385.660156000002</v>
      </c>
      <c r="D35">
        <v>27034.140625</v>
      </c>
      <c r="E35">
        <v>27126.900390999999</v>
      </c>
      <c r="F35">
        <v>27126.900390999999</v>
      </c>
      <c r="G35">
        <v>41400</v>
      </c>
      <c r="H35">
        <f t="shared" si="0"/>
        <v>-187.53906199999983</v>
      </c>
      <c r="I35">
        <f t="shared" si="0"/>
        <v>-258.75976500000252</v>
      </c>
      <c r="J35">
        <v>-3.7994000000011852E-2</v>
      </c>
    </row>
    <row r="36" spans="1:10" x14ac:dyDescent="0.3">
      <c r="A36" s="56">
        <v>42562</v>
      </c>
      <c r="B36">
        <v>27358.230468999998</v>
      </c>
      <c r="C36">
        <v>28048.699218999998</v>
      </c>
      <c r="D36">
        <v>27358.230468999998</v>
      </c>
      <c r="E36">
        <v>27836.5</v>
      </c>
      <c r="F36">
        <v>27836.5</v>
      </c>
      <c r="G36">
        <v>80500</v>
      </c>
      <c r="H36">
        <f t="shared" si="0"/>
        <v>478.26953100000173</v>
      </c>
      <c r="I36">
        <f t="shared" si="0"/>
        <v>-212.19921899999827</v>
      </c>
      <c r="J36">
        <v>9.990000000072996E-4</v>
      </c>
    </row>
    <row r="37" spans="1:10" x14ac:dyDescent="0.3">
      <c r="A37" s="56">
        <v>42569</v>
      </c>
      <c r="B37">
        <v>27920.660156000002</v>
      </c>
      <c r="C37">
        <v>28013.5</v>
      </c>
      <c r="D37">
        <v>27637.980468999998</v>
      </c>
      <c r="E37">
        <v>27803.240234000001</v>
      </c>
      <c r="F37">
        <v>27803.240234000001</v>
      </c>
      <c r="G37">
        <v>71500</v>
      </c>
      <c r="H37">
        <f t="shared" si="0"/>
        <v>-117.41992200000095</v>
      </c>
      <c r="I37">
        <f t="shared" si="0"/>
        <v>-210.25976599999922</v>
      </c>
      <c r="J37">
        <v>2.0995999999996684E-2</v>
      </c>
    </row>
    <row r="38" spans="1:10" x14ac:dyDescent="0.3">
      <c r="A38" s="56">
        <v>42576</v>
      </c>
      <c r="B38">
        <v>27753.960938</v>
      </c>
      <c r="C38">
        <v>28240.199218999998</v>
      </c>
      <c r="D38">
        <v>27736.509765999999</v>
      </c>
      <c r="E38">
        <v>28051.859375</v>
      </c>
      <c r="F38">
        <v>28051.859375</v>
      </c>
      <c r="G38">
        <v>62900</v>
      </c>
      <c r="H38">
        <f t="shared" si="0"/>
        <v>297.89843699999983</v>
      </c>
      <c r="I38">
        <f t="shared" si="0"/>
        <v>-188.33984399999827</v>
      </c>
      <c r="J38">
        <v>-0.49800100000000214</v>
      </c>
    </row>
    <row r="39" spans="1:10" x14ac:dyDescent="0.3">
      <c r="A39" s="56">
        <v>42583</v>
      </c>
      <c r="B39">
        <v>28083.080077999999</v>
      </c>
      <c r="C39">
        <v>28284.849609000001</v>
      </c>
      <c r="D39">
        <v>27627.970702999999</v>
      </c>
      <c r="E39">
        <v>28078.349609000001</v>
      </c>
      <c r="F39">
        <v>28078.349609000001</v>
      </c>
      <c r="G39">
        <v>63900</v>
      </c>
      <c r="H39">
        <f t="shared" si="0"/>
        <v>-4.7304689999982656</v>
      </c>
      <c r="I39">
        <f t="shared" si="0"/>
        <v>-206.5</v>
      </c>
      <c r="J39">
        <v>0.19299999999999784</v>
      </c>
    </row>
    <row r="40" spans="1:10" x14ac:dyDescent="0.3">
      <c r="A40" s="56">
        <v>42590</v>
      </c>
      <c r="B40">
        <v>28181.919922000001</v>
      </c>
      <c r="C40">
        <v>28289.960938</v>
      </c>
      <c r="D40">
        <v>27697.330077999999</v>
      </c>
      <c r="E40">
        <v>28152.400390999999</v>
      </c>
      <c r="F40">
        <v>28152.400390999999</v>
      </c>
      <c r="G40">
        <v>80800</v>
      </c>
      <c r="H40">
        <f t="shared" si="0"/>
        <v>-29.519531000001734</v>
      </c>
      <c r="I40">
        <f t="shared" si="0"/>
        <v>-137.56054700000095</v>
      </c>
      <c r="J40">
        <v>6.4598000000003708E-2</v>
      </c>
    </row>
    <row r="41" spans="1:10" x14ac:dyDescent="0.3">
      <c r="A41" s="56">
        <v>42597</v>
      </c>
      <c r="B41">
        <v>28190.039063</v>
      </c>
      <c r="C41">
        <v>28214.169922000001</v>
      </c>
      <c r="D41">
        <v>27942.650390999999</v>
      </c>
      <c r="E41">
        <v>28077</v>
      </c>
      <c r="F41">
        <v>28077</v>
      </c>
      <c r="G41">
        <v>54300</v>
      </c>
      <c r="H41">
        <f t="shared" si="0"/>
        <v>-113.03906300000017</v>
      </c>
      <c r="I41">
        <f t="shared" si="0"/>
        <v>-137.16992200000095</v>
      </c>
      <c r="J41">
        <v>0.22800400000001275</v>
      </c>
    </row>
    <row r="42" spans="1:10" x14ac:dyDescent="0.3">
      <c r="A42" s="56">
        <v>42604</v>
      </c>
      <c r="B42">
        <v>28088.070313</v>
      </c>
      <c r="C42">
        <v>28154.210938</v>
      </c>
      <c r="D42">
        <v>27696.990234000001</v>
      </c>
      <c r="E42">
        <v>27782.25</v>
      </c>
      <c r="F42">
        <v>27782.25</v>
      </c>
      <c r="G42">
        <v>48900</v>
      </c>
      <c r="H42">
        <f t="shared" si="0"/>
        <v>-305.82031300000017</v>
      </c>
      <c r="I42">
        <f t="shared" si="0"/>
        <v>-371.96093800000017</v>
      </c>
      <c r="J42">
        <v>3.9699999999243119E-4</v>
      </c>
    </row>
    <row r="43" spans="1:10" x14ac:dyDescent="0.3">
      <c r="A43" s="56">
        <v>42611</v>
      </c>
      <c r="B43">
        <v>27827.259765999999</v>
      </c>
      <c r="C43">
        <v>28581.580077999999</v>
      </c>
      <c r="D43">
        <v>27698.710938</v>
      </c>
      <c r="E43">
        <v>28532.109375</v>
      </c>
      <c r="F43">
        <v>28532.109375</v>
      </c>
      <c r="G43">
        <v>61600</v>
      </c>
      <c r="H43">
        <f t="shared" si="0"/>
        <v>704.84960900000078</v>
      </c>
      <c r="I43">
        <f t="shared" si="0"/>
        <v>-49.470702999999048</v>
      </c>
      <c r="J43">
        <v>-0.55370299999999872</v>
      </c>
    </row>
    <row r="44" spans="1:10" x14ac:dyDescent="0.3">
      <c r="A44" s="56">
        <v>42618</v>
      </c>
      <c r="B44">
        <v>28631.269531000002</v>
      </c>
      <c r="C44">
        <v>29077.279297000001</v>
      </c>
      <c r="D44">
        <v>28631.269531000002</v>
      </c>
      <c r="E44">
        <v>28797.25</v>
      </c>
      <c r="F44">
        <v>28797.25</v>
      </c>
      <c r="G44">
        <v>64700</v>
      </c>
      <c r="H44">
        <f t="shared" si="0"/>
        <v>165.98046899999827</v>
      </c>
      <c r="I44">
        <f t="shared" si="0"/>
        <v>-280.02929700000095</v>
      </c>
      <c r="J44">
        <v>0.20520000000000493</v>
      </c>
    </row>
    <row r="45" spans="1:10" x14ac:dyDescent="0.3">
      <c r="A45" s="56">
        <v>42625</v>
      </c>
      <c r="B45">
        <v>28481.089843999998</v>
      </c>
      <c r="C45">
        <v>28778.640625</v>
      </c>
      <c r="D45">
        <v>28251.310547000001</v>
      </c>
      <c r="E45">
        <v>28599.029297000001</v>
      </c>
      <c r="F45">
        <v>28599.029297000001</v>
      </c>
      <c r="G45">
        <v>48200</v>
      </c>
      <c r="H45">
        <f t="shared" si="0"/>
        <v>117.93945300000269</v>
      </c>
      <c r="I45">
        <f t="shared" si="0"/>
        <v>-179.61132799999905</v>
      </c>
      <c r="J45">
        <v>0.16829699999999548</v>
      </c>
    </row>
    <row r="46" spans="1:10" x14ac:dyDescent="0.3">
      <c r="A46" s="56">
        <v>42632</v>
      </c>
      <c r="B46">
        <v>28626.599609000001</v>
      </c>
      <c r="C46">
        <v>28871.919922000001</v>
      </c>
      <c r="D46">
        <v>28462.330077999999</v>
      </c>
      <c r="E46">
        <v>28668.220702999999</v>
      </c>
      <c r="F46">
        <v>28668.220702999999</v>
      </c>
      <c r="G46">
        <v>56900</v>
      </c>
      <c r="H46">
        <f t="shared" si="0"/>
        <v>41.621093999998266</v>
      </c>
      <c r="I46">
        <f t="shared" si="0"/>
        <v>-203.6992190000019</v>
      </c>
      <c r="J46">
        <v>-0.36899499999999819</v>
      </c>
    </row>
    <row r="47" spans="1:10" x14ac:dyDescent="0.3">
      <c r="A47" s="56">
        <v>42639</v>
      </c>
      <c r="B47">
        <v>28630.919922000001</v>
      </c>
      <c r="C47">
        <v>28630.919922000001</v>
      </c>
      <c r="D47">
        <v>27716.779297000001</v>
      </c>
      <c r="E47">
        <v>27865.960938</v>
      </c>
      <c r="F47">
        <v>27865.960938</v>
      </c>
      <c r="G47">
        <v>60300</v>
      </c>
      <c r="H47">
        <f t="shared" si="0"/>
        <v>-764.95898400000078</v>
      </c>
      <c r="I47">
        <f t="shared" si="0"/>
        <v>-764.95898400000078</v>
      </c>
      <c r="J47">
        <v>-0.15100099999999372</v>
      </c>
    </row>
    <row r="48" spans="1:10" x14ac:dyDescent="0.3">
      <c r="A48" s="56">
        <v>42646</v>
      </c>
      <c r="B48">
        <v>27997.289063</v>
      </c>
      <c r="C48">
        <v>28477.650390999999</v>
      </c>
      <c r="D48">
        <v>27919.890625</v>
      </c>
      <c r="E48">
        <v>28061.140625</v>
      </c>
      <c r="F48">
        <v>28061.140625</v>
      </c>
      <c r="G48">
        <v>62300</v>
      </c>
      <c r="H48">
        <f t="shared" si="0"/>
        <v>63.851561999999831</v>
      </c>
      <c r="I48">
        <f t="shared" si="0"/>
        <v>-416.50976599999922</v>
      </c>
      <c r="J48">
        <v>4.5699999999996521E-2</v>
      </c>
    </row>
    <row r="49" spans="1:10" x14ac:dyDescent="0.3">
      <c r="A49" s="56">
        <v>42653</v>
      </c>
      <c r="B49">
        <v>28144.279297000001</v>
      </c>
      <c r="C49">
        <v>28216.640625</v>
      </c>
      <c r="D49">
        <v>27548.179688</v>
      </c>
      <c r="E49">
        <v>27673.599609000001</v>
      </c>
      <c r="F49">
        <v>27673.599609000001</v>
      </c>
      <c r="G49">
        <v>32800</v>
      </c>
      <c r="H49">
        <f t="shared" si="0"/>
        <v>-470.67968800000017</v>
      </c>
      <c r="I49">
        <f t="shared" si="0"/>
        <v>-543.04101599999922</v>
      </c>
      <c r="J49">
        <v>0.11379999999999768</v>
      </c>
    </row>
    <row r="50" spans="1:10" x14ac:dyDescent="0.3">
      <c r="A50" s="56">
        <v>42660</v>
      </c>
      <c r="B50">
        <v>27776.140625</v>
      </c>
      <c r="C50">
        <v>28212.5</v>
      </c>
      <c r="D50">
        <v>27488.300781000002</v>
      </c>
      <c r="E50">
        <v>28077.179688</v>
      </c>
      <c r="F50">
        <v>28077.179688</v>
      </c>
      <c r="G50">
        <v>68300</v>
      </c>
      <c r="H50">
        <f t="shared" si="0"/>
        <v>301.03906300000017</v>
      </c>
      <c r="I50">
        <f t="shared" si="0"/>
        <v>-135.32031199999983</v>
      </c>
      <c r="J50">
        <v>0.20120200000000921</v>
      </c>
    </row>
    <row r="51" spans="1:10" x14ac:dyDescent="0.3">
      <c r="A51" s="56">
        <v>42667</v>
      </c>
      <c r="B51">
        <v>28156.589843999998</v>
      </c>
      <c r="C51">
        <v>28256.650390999999</v>
      </c>
      <c r="D51">
        <v>27665.599609000001</v>
      </c>
      <c r="E51">
        <v>27941.509765999999</v>
      </c>
      <c r="F51">
        <v>27941.509765999999</v>
      </c>
      <c r="G51">
        <v>65100</v>
      </c>
      <c r="H51">
        <f t="shared" si="0"/>
        <v>-215.08007799999905</v>
      </c>
      <c r="I51">
        <f t="shared" si="0"/>
        <v>-315.140625</v>
      </c>
      <c r="J51">
        <v>-0.13659599999999728</v>
      </c>
    </row>
    <row r="52" spans="1:10" x14ac:dyDescent="0.3">
      <c r="A52" s="56">
        <v>42674</v>
      </c>
      <c r="B52">
        <v>27966.179688</v>
      </c>
      <c r="C52">
        <v>28029.800781000002</v>
      </c>
      <c r="D52">
        <v>27193.609375</v>
      </c>
      <c r="E52">
        <v>27274.150390999999</v>
      </c>
      <c r="F52">
        <v>27274.150390999999</v>
      </c>
      <c r="G52">
        <v>58200</v>
      </c>
      <c r="H52">
        <f t="shared" si="0"/>
        <v>-692.02929700000095</v>
      </c>
      <c r="I52">
        <f t="shared" si="0"/>
        <v>-755.65039000000252</v>
      </c>
      <c r="J52">
        <v>3.8980000000066184E-3</v>
      </c>
    </row>
    <row r="53" spans="1:10" x14ac:dyDescent="0.3">
      <c r="A53" s="56">
        <v>42681</v>
      </c>
      <c r="B53">
        <v>27552.269531000002</v>
      </c>
      <c r="C53">
        <v>27743.460938</v>
      </c>
      <c r="D53">
        <v>25902.449218999998</v>
      </c>
      <c r="E53">
        <v>26818.820313</v>
      </c>
      <c r="F53">
        <v>26818.820313</v>
      </c>
      <c r="G53">
        <v>76300</v>
      </c>
      <c r="H53">
        <f t="shared" si="0"/>
        <v>-733.44921800000157</v>
      </c>
      <c r="I53">
        <f t="shared" si="0"/>
        <v>-924.640625</v>
      </c>
      <c r="J53">
        <v>0.76149799999998891</v>
      </c>
    </row>
    <row r="54" spans="1:10" x14ac:dyDescent="0.3">
      <c r="A54" s="56">
        <v>42688</v>
      </c>
      <c r="B54">
        <v>26809.609375</v>
      </c>
      <c r="C54">
        <v>26809.609375</v>
      </c>
      <c r="D54">
        <v>26106.779297000001</v>
      </c>
      <c r="E54">
        <v>26150.240234000001</v>
      </c>
      <c r="F54">
        <v>26150.240234000001</v>
      </c>
      <c r="G54">
        <v>51200</v>
      </c>
      <c r="H54">
        <f t="shared" si="0"/>
        <v>-659.36914099999922</v>
      </c>
      <c r="I54">
        <f t="shared" si="0"/>
        <v>-659.36914099999922</v>
      </c>
      <c r="J54">
        <v>0.62279500000001065</v>
      </c>
    </row>
    <row r="55" spans="1:10" x14ac:dyDescent="0.3">
      <c r="A55" s="56">
        <v>42695</v>
      </c>
      <c r="B55">
        <v>26246.699218999998</v>
      </c>
      <c r="C55">
        <v>26343.949218999998</v>
      </c>
      <c r="D55">
        <v>25717.929688</v>
      </c>
      <c r="E55">
        <v>26316.339843999998</v>
      </c>
      <c r="F55">
        <v>26316.339843999998</v>
      </c>
      <c r="G55">
        <v>47000</v>
      </c>
      <c r="H55">
        <f t="shared" si="0"/>
        <v>69.640625</v>
      </c>
      <c r="I55">
        <f t="shared" si="0"/>
        <v>-27.609375</v>
      </c>
      <c r="J55">
        <v>0.3399959999999993</v>
      </c>
    </row>
    <row r="56" spans="1:10" x14ac:dyDescent="0.3">
      <c r="A56" s="56">
        <v>42702</v>
      </c>
      <c r="B56">
        <v>26303.519531000002</v>
      </c>
      <c r="C56">
        <v>26769.320313</v>
      </c>
      <c r="D56">
        <v>26182.929688</v>
      </c>
      <c r="E56">
        <v>26230.660156000002</v>
      </c>
      <c r="F56">
        <v>26230.660156000002</v>
      </c>
      <c r="G56">
        <v>49200</v>
      </c>
      <c r="H56">
        <f t="shared" si="0"/>
        <v>-72.859375</v>
      </c>
      <c r="I56">
        <f t="shared" si="0"/>
        <v>-538.66015699999843</v>
      </c>
      <c r="J56">
        <v>-0.49700199999999484</v>
      </c>
    </row>
    <row r="57" spans="1:10" x14ac:dyDescent="0.3">
      <c r="A57" s="56">
        <v>42709</v>
      </c>
      <c r="B57">
        <v>26253.480468999998</v>
      </c>
      <c r="C57">
        <v>26803.759765999999</v>
      </c>
      <c r="D57">
        <v>26125.349609000001</v>
      </c>
      <c r="E57">
        <v>26747.179688</v>
      </c>
      <c r="F57">
        <v>26747.179688</v>
      </c>
      <c r="G57">
        <v>48900</v>
      </c>
      <c r="H57">
        <f t="shared" si="0"/>
        <v>493.6992190000019</v>
      </c>
      <c r="I57">
        <f t="shared" si="0"/>
        <v>-56.580077999999048</v>
      </c>
      <c r="J57">
        <v>-0.55099400000000287</v>
      </c>
    </row>
    <row r="58" spans="1:10" x14ac:dyDescent="0.3">
      <c r="A58" s="56">
        <v>42716</v>
      </c>
      <c r="B58">
        <v>26725.310547000001</v>
      </c>
      <c r="C58">
        <v>26737.859375</v>
      </c>
      <c r="D58">
        <v>26407.580077999999</v>
      </c>
      <c r="E58">
        <v>26489.560547000001</v>
      </c>
      <c r="F58">
        <v>26489.560547000001</v>
      </c>
      <c r="G58">
        <v>45700</v>
      </c>
      <c r="H58">
        <f t="shared" si="0"/>
        <v>-235.75</v>
      </c>
      <c r="I58">
        <f t="shared" si="0"/>
        <v>-248.29882799999905</v>
      </c>
      <c r="J58">
        <v>0.37319899999999961</v>
      </c>
    </row>
    <row r="59" spans="1:10" x14ac:dyDescent="0.3">
      <c r="A59" s="56">
        <v>42723</v>
      </c>
      <c r="B59">
        <v>26505.660156000002</v>
      </c>
      <c r="C59">
        <v>26505.660156000002</v>
      </c>
      <c r="D59">
        <v>25872.380859000001</v>
      </c>
      <c r="E59">
        <v>26040.699218999998</v>
      </c>
      <c r="F59">
        <v>26040.699218999998</v>
      </c>
      <c r="G59">
        <v>35900</v>
      </c>
      <c r="H59">
        <f t="shared" si="0"/>
        <v>-464.96093700000347</v>
      </c>
      <c r="I59">
        <f t="shared" si="0"/>
        <v>-464.96093700000347</v>
      </c>
      <c r="J59">
        <v>-4.1959999999932052E-3</v>
      </c>
    </row>
    <row r="60" spans="1:10" x14ac:dyDescent="0.3">
      <c r="A60" s="56">
        <v>42730</v>
      </c>
      <c r="B60">
        <v>25992.410156000002</v>
      </c>
      <c r="C60">
        <v>26678.599609000001</v>
      </c>
      <c r="D60">
        <v>25753.740234000001</v>
      </c>
      <c r="E60">
        <v>26626.460938</v>
      </c>
      <c r="F60">
        <v>26626.460938</v>
      </c>
      <c r="G60">
        <v>37900</v>
      </c>
      <c r="H60">
        <f t="shared" si="0"/>
        <v>634.05078199999843</v>
      </c>
      <c r="I60">
        <f t="shared" si="0"/>
        <v>-52.138671000000613</v>
      </c>
      <c r="J60">
        <v>0.11399799999999516</v>
      </c>
    </row>
    <row r="61" spans="1:10" x14ac:dyDescent="0.3">
      <c r="A61" s="56">
        <v>42737</v>
      </c>
      <c r="B61">
        <v>26711.150390999999</v>
      </c>
      <c r="C61">
        <v>27009.609375</v>
      </c>
      <c r="D61">
        <v>26447.060547000001</v>
      </c>
      <c r="E61">
        <v>26759.230468999998</v>
      </c>
      <c r="F61">
        <v>26759.230468999998</v>
      </c>
      <c r="G61">
        <v>43500</v>
      </c>
      <c r="H61">
        <f t="shared" si="0"/>
        <v>48.080077999999048</v>
      </c>
      <c r="I61">
        <f t="shared" si="0"/>
        <v>-250.37890600000173</v>
      </c>
      <c r="J61">
        <v>0.19780000000000086</v>
      </c>
    </row>
    <row r="62" spans="1:10" x14ac:dyDescent="0.3">
      <c r="A62" s="56">
        <v>42744</v>
      </c>
      <c r="B62">
        <v>26860.810547000001</v>
      </c>
      <c r="C62">
        <v>27459.75</v>
      </c>
      <c r="D62">
        <v>26701.179688</v>
      </c>
      <c r="E62">
        <v>27238.060547000001</v>
      </c>
      <c r="F62">
        <v>27238.060547000001</v>
      </c>
      <c r="G62">
        <v>48900</v>
      </c>
      <c r="H62">
        <f t="shared" si="0"/>
        <v>377.25</v>
      </c>
      <c r="I62">
        <f t="shared" si="0"/>
        <v>-221.68945299999905</v>
      </c>
      <c r="J62">
        <v>2.5199999999998113E-2</v>
      </c>
    </row>
    <row r="63" spans="1:10" x14ac:dyDescent="0.3">
      <c r="A63" s="56">
        <v>42751</v>
      </c>
      <c r="B63">
        <v>27238.349609000001</v>
      </c>
      <c r="C63">
        <v>27422.669922000001</v>
      </c>
      <c r="D63">
        <v>27009.810547000001</v>
      </c>
      <c r="E63">
        <v>27034.5</v>
      </c>
      <c r="F63">
        <v>27034.5</v>
      </c>
      <c r="G63">
        <v>49800</v>
      </c>
      <c r="H63">
        <f t="shared" si="0"/>
        <v>-203.84960900000078</v>
      </c>
      <c r="I63">
        <f t="shared" si="0"/>
        <v>-388.16992200000095</v>
      </c>
      <c r="J63">
        <v>-8.0596999999997365E-2</v>
      </c>
    </row>
    <row r="64" spans="1:10" x14ac:dyDescent="0.3">
      <c r="A64" s="56">
        <v>42758</v>
      </c>
      <c r="B64">
        <v>26990.929688</v>
      </c>
      <c r="C64">
        <v>27980.390625</v>
      </c>
      <c r="D64">
        <v>26963.580077999999</v>
      </c>
      <c r="E64">
        <v>27882.460938</v>
      </c>
      <c r="F64">
        <v>27882.460938</v>
      </c>
      <c r="G64">
        <v>39900</v>
      </c>
      <c r="H64">
        <f t="shared" si="0"/>
        <v>891.53125</v>
      </c>
      <c r="I64">
        <f t="shared" si="0"/>
        <v>-97.929686999999831</v>
      </c>
      <c r="J64">
        <v>3.7803999999994176E-2</v>
      </c>
    </row>
    <row r="65" spans="1:10" x14ac:dyDescent="0.3">
      <c r="A65" s="56">
        <v>42765</v>
      </c>
      <c r="B65">
        <v>27866.800781000002</v>
      </c>
      <c r="C65">
        <v>28299.919922000001</v>
      </c>
      <c r="D65">
        <v>27590.099609000001</v>
      </c>
      <c r="E65">
        <v>28240.519531000002</v>
      </c>
      <c r="F65">
        <v>28240.519531000002</v>
      </c>
      <c r="G65">
        <v>65500</v>
      </c>
      <c r="H65">
        <f t="shared" si="0"/>
        <v>373.71875</v>
      </c>
      <c r="I65">
        <f t="shared" si="0"/>
        <v>-59.400390999999217</v>
      </c>
      <c r="J65">
        <v>-0.95259799999999473</v>
      </c>
    </row>
    <row r="66" spans="1:10" x14ac:dyDescent="0.3">
      <c r="A66" s="56">
        <v>42772</v>
      </c>
      <c r="B66">
        <v>28340.390625</v>
      </c>
      <c r="C66">
        <v>28487.279297000001</v>
      </c>
      <c r="D66">
        <v>28149.080077999999</v>
      </c>
      <c r="E66">
        <v>28334.25</v>
      </c>
      <c r="F66">
        <v>28334.25</v>
      </c>
      <c r="G66">
        <v>55600</v>
      </c>
      <c r="H66">
        <f t="shared" si="0"/>
        <v>-6.140625</v>
      </c>
      <c r="I66">
        <f t="shared" si="0"/>
        <v>-153.02929700000095</v>
      </c>
      <c r="J66">
        <v>-0.32450099999999793</v>
      </c>
    </row>
    <row r="67" spans="1:10" x14ac:dyDescent="0.3">
      <c r="A67" s="56">
        <v>42779</v>
      </c>
      <c r="B67">
        <v>28450.419922000001</v>
      </c>
      <c r="C67">
        <v>28726.259765999999</v>
      </c>
      <c r="D67">
        <v>28102.230468999998</v>
      </c>
      <c r="E67">
        <v>28468.75</v>
      </c>
      <c r="F67">
        <v>28468.75</v>
      </c>
      <c r="G67">
        <v>63600</v>
      </c>
      <c r="H67">
        <f t="shared" ref="H67:I130" si="1">E67-B67</f>
        <v>18.330077999999048</v>
      </c>
      <c r="I67">
        <f t="shared" si="1"/>
        <v>-257.50976599999922</v>
      </c>
      <c r="J67">
        <v>0.22450299999999856</v>
      </c>
    </row>
    <row r="68" spans="1:10" x14ac:dyDescent="0.3">
      <c r="A68" s="56">
        <v>42786</v>
      </c>
      <c r="B68">
        <v>28481.910156000002</v>
      </c>
      <c r="C68">
        <v>29065.310547000001</v>
      </c>
      <c r="D68">
        <v>28419.269531000002</v>
      </c>
      <c r="E68">
        <v>28892.970702999999</v>
      </c>
      <c r="F68">
        <v>28892.970702999999</v>
      </c>
      <c r="G68">
        <v>52000</v>
      </c>
      <c r="H68">
        <f t="shared" si="1"/>
        <v>411.06054699999731</v>
      </c>
      <c r="I68">
        <f t="shared" si="1"/>
        <v>-172.3398440000019</v>
      </c>
      <c r="J68">
        <v>-0.4304960000000051</v>
      </c>
    </row>
    <row r="69" spans="1:10" x14ac:dyDescent="0.3">
      <c r="A69" s="56">
        <v>42793</v>
      </c>
      <c r="B69">
        <v>28910.5</v>
      </c>
      <c r="C69">
        <v>29145.619140999999</v>
      </c>
      <c r="D69">
        <v>28716.210938</v>
      </c>
      <c r="E69">
        <v>28832.449218999998</v>
      </c>
      <c r="F69">
        <v>28832.449218999998</v>
      </c>
      <c r="G69">
        <v>57400</v>
      </c>
      <c r="H69">
        <f t="shared" si="1"/>
        <v>-78.050781000001734</v>
      </c>
      <c r="I69">
        <f t="shared" si="1"/>
        <v>-313.16992200000095</v>
      </c>
      <c r="J69">
        <v>0.1380010000000027</v>
      </c>
    </row>
    <row r="70" spans="1:10" x14ac:dyDescent="0.3">
      <c r="A70" s="56">
        <v>42800</v>
      </c>
      <c r="B70">
        <v>28859.210938</v>
      </c>
      <c r="C70">
        <v>29098.169922000001</v>
      </c>
      <c r="D70">
        <v>28815.019531000002</v>
      </c>
      <c r="E70">
        <v>28946.230468999998</v>
      </c>
      <c r="F70">
        <v>28946.230468999998</v>
      </c>
      <c r="G70">
        <v>455500</v>
      </c>
      <c r="H70">
        <f t="shared" si="1"/>
        <v>87.019530999998096</v>
      </c>
      <c r="I70">
        <f t="shared" si="1"/>
        <v>-151.93945300000269</v>
      </c>
      <c r="J70">
        <v>-0.22499799999999937</v>
      </c>
    </row>
    <row r="71" spans="1:10" x14ac:dyDescent="0.3">
      <c r="A71" s="56">
        <v>42807</v>
      </c>
      <c r="B71">
        <v>29437.230468999998</v>
      </c>
      <c r="C71">
        <v>29824.619140999999</v>
      </c>
      <c r="D71">
        <v>29356.050781000002</v>
      </c>
      <c r="E71">
        <v>29648.990234000001</v>
      </c>
      <c r="F71">
        <v>29648.990234000001</v>
      </c>
      <c r="G71">
        <v>454600</v>
      </c>
      <c r="H71">
        <f t="shared" si="1"/>
        <v>211.75976500000252</v>
      </c>
      <c r="I71">
        <f t="shared" si="1"/>
        <v>-175.62890699999843</v>
      </c>
      <c r="J71">
        <v>-1.0168989999999951</v>
      </c>
    </row>
    <row r="72" spans="1:10" x14ac:dyDescent="0.3">
      <c r="A72" s="56">
        <v>42814</v>
      </c>
      <c r="B72">
        <v>29653.539063</v>
      </c>
      <c r="C72">
        <v>29699.480468999998</v>
      </c>
      <c r="D72">
        <v>29137.480468999998</v>
      </c>
      <c r="E72">
        <v>29421.400390999999</v>
      </c>
      <c r="F72">
        <v>29421.400390999999</v>
      </c>
      <c r="G72">
        <v>474000</v>
      </c>
      <c r="H72">
        <f t="shared" si="1"/>
        <v>-232.13867200000095</v>
      </c>
      <c r="I72">
        <f t="shared" si="1"/>
        <v>-278.08007799999905</v>
      </c>
      <c r="J72">
        <v>-7.5005000000004429E-2</v>
      </c>
    </row>
    <row r="73" spans="1:10" x14ac:dyDescent="0.3">
      <c r="A73" s="56">
        <v>42821</v>
      </c>
      <c r="B73">
        <v>29395.679688</v>
      </c>
      <c r="C73">
        <v>29687.640625</v>
      </c>
      <c r="D73">
        <v>29163.539063</v>
      </c>
      <c r="E73">
        <v>29620.5</v>
      </c>
      <c r="F73">
        <v>29620.5</v>
      </c>
      <c r="G73">
        <v>117700</v>
      </c>
      <c r="H73">
        <f t="shared" si="1"/>
        <v>224.82031199999983</v>
      </c>
      <c r="I73">
        <f t="shared" si="1"/>
        <v>-67.140625</v>
      </c>
      <c r="J73">
        <v>-0.62129899999999338</v>
      </c>
    </row>
    <row r="74" spans="1:10" x14ac:dyDescent="0.3">
      <c r="A74" s="56">
        <v>42828</v>
      </c>
      <c r="B74">
        <v>29737.730468999998</v>
      </c>
      <c r="C74">
        <v>30007.480468999998</v>
      </c>
      <c r="D74">
        <v>29668.449218999998</v>
      </c>
      <c r="E74">
        <v>29706.609375</v>
      </c>
      <c r="F74">
        <v>29706.609375</v>
      </c>
      <c r="G74">
        <v>47300</v>
      </c>
      <c r="H74">
        <f t="shared" si="1"/>
        <v>-31.121093999998266</v>
      </c>
      <c r="I74">
        <f t="shared" si="1"/>
        <v>-300.87109399999827</v>
      </c>
      <c r="J74">
        <v>-0.59299500000000194</v>
      </c>
    </row>
    <row r="75" spans="1:10" x14ac:dyDescent="0.3">
      <c r="A75" s="56">
        <v>42835</v>
      </c>
      <c r="B75">
        <v>29752.619140999999</v>
      </c>
      <c r="C75">
        <v>29838.820313</v>
      </c>
      <c r="D75">
        <v>29442.259765999999</v>
      </c>
      <c r="E75">
        <v>29461.449218999998</v>
      </c>
      <c r="F75">
        <v>29461.449218999998</v>
      </c>
      <c r="G75">
        <v>40700</v>
      </c>
      <c r="H75">
        <f t="shared" si="1"/>
        <v>-291.16992200000095</v>
      </c>
      <c r="I75">
        <f t="shared" si="1"/>
        <v>-377.3710940000019</v>
      </c>
      <c r="J75">
        <v>0.19339700000000448</v>
      </c>
    </row>
    <row r="76" spans="1:10" x14ac:dyDescent="0.3">
      <c r="A76" s="56">
        <v>42842</v>
      </c>
      <c r="B76">
        <v>29470.269531000002</v>
      </c>
      <c r="C76">
        <v>29701.189452999999</v>
      </c>
      <c r="D76">
        <v>29241.480468999998</v>
      </c>
      <c r="E76">
        <v>29365.300781000002</v>
      </c>
      <c r="F76">
        <v>29365.300781000002</v>
      </c>
      <c r="G76">
        <v>56300</v>
      </c>
      <c r="H76">
        <f t="shared" si="1"/>
        <v>-104.96875</v>
      </c>
      <c r="I76">
        <f t="shared" si="1"/>
        <v>-335.88867199999731</v>
      </c>
      <c r="J76">
        <v>0.20449800000000096</v>
      </c>
    </row>
    <row r="77" spans="1:10" x14ac:dyDescent="0.3">
      <c r="A77" s="56">
        <v>42849</v>
      </c>
      <c r="B77">
        <v>29407.679688</v>
      </c>
      <c r="C77">
        <v>30184.220702999999</v>
      </c>
      <c r="D77">
        <v>29392.990234000001</v>
      </c>
      <c r="E77">
        <v>29918.400390999999</v>
      </c>
      <c r="F77">
        <v>29918.400390999999</v>
      </c>
      <c r="G77">
        <v>50400</v>
      </c>
      <c r="H77">
        <f t="shared" si="1"/>
        <v>510.72070299999905</v>
      </c>
      <c r="I77">
        <f t="shared" si="1"/>
        <v>-265.82031199999983</v>
      </c>
      <c r="J77">
        <v>-0.38199600000000089</v>
      </c>
    </row>
    <row r="78" spans="1:10" x14ac:dyDescent="0.3">
      <c r="A78" s="56">
        <v>42856</v>
      </c>
      <c r="B78">
        <v>30021.490234000001</v>
      </c>
      <c r="C78">
        <v>30176.550781000002</v>
      </c>
      <c r="D78">
        <v>29804.119140999999</v>
      </c>
      <c r="E78">
        <v>29858.800781000002</v>
      </c>
      <c r="F78">
        <v>29858.800781000002</v>
      </c>
      <c r="G78">
        <v>61200</v>
      </c>
      <c r="H78">
        <f t="shared" si="1"/>
        <v>-162.68945299999905</v>
      </c>
      <c r="I78">
        <f t="shared" si="1"/>
        <v>-317.75</v>
      </c>
      <c r="J78">
        <v>-0.11050399999999172</v>
      </c>
    </row>
    <row r="79" spans="1:10" x14ac:dyDescent="0.3">
      <c r="A79" s="56">
        <v>42863</v>
      </c>
      <c r="B79">
        <v>29915.119140999999</v>
      </c>
      <c r="C79">
        <v>30366.429688</v>
      </c>
      <c r="D79">
        <v>29877.410156000002</v>
      </c>
      <c r="E79">
        <v>30188.150390999999</v>
      </c>
      <c r="F79">
        <v>30188.150390999999</v>
      </c>
      <c r="G79">
        <v>51200</v>
      </c>
      <c r="H79">
        <f t="shared" si="1"/>
        <v>273.03125</v>
      </c>
      <c r="I79">
        <f t="shared" si="1"/>
        <v>-178.27929700000095</v>
      </c>
      <c r="J79">
        <v>-0.14250199999999325</v>
      </c>
    </row>
    <row r="80" spans="1:10" x14ac:dyDescent="0.3">
      <c r="A80" s="56">
        <v>42870</v>
      </c>
      <c r="B80">
        <v>30287.369140999999</v>
      </c>
      <c r="C80">
        <v>30712.349609000001</v>
      </c>
      <c r="D80">
        <v>30273.619140999999</v>
      </c>
      <c r="E80">
        <v>30464.919922000001</v>
      </c>
      <c r="F80">
        <v>30464.919922000001</v>
      </c>
      <c r="G80">
        <v>66500</v>
      </c>
      <c r="H80">
        <f t="shared" si="1"/>
        <v>177.55078100000173</v>
      </c>
      <c r="I80">
        <f t="shared" si="1"/>
        <v>-247.42968699999983</v>
      </c>
      <c r="J80">
        <v>0.21250200000000063</v>
      </c>
    </row>
    <row r="81" spans="1:10" x14ac:dyDescent="0.3">
      <c r="A81" s="56">
        <v>42877</v>
      </c>
      <c r="B81">
        <v>30638.880859000001</v>
      </c>
      <c r="C81">
        <v>31074.070313</v>
      </c>
      <c r="D81">
        <v>30247.599609000001</v>
      </c>
      <c r="E81">
        <v>31028.210938</v>
      </c>
      <c r="F81">
        <v>31028.210938</v>
      </c>
      <c r="G81">
        <v>66000</v>
      </c>
      <c r="H81">
        <f t="shared" si="1"/>
        <v>389.33007899999939</v>
      </c>
      <c r="I81">
        <f t="shared" si="1"/>
        <v>-45.859375</v>
      </c>
      <c r="J81">
        <v>6.440000000000623E-2</v>
      </c>
    </row>
    <row r="82" spans="1:10" x14ac:dyDescent="0.3">
      <c r="A82" s="56">
        <v>42884</v>
      </c>
      <c r="B82">
        <v>30944.380859000001</v>
      </c>
      <c r="C82">
        <v>31332.560547000001</v>
      </c>
      <c r="D82">
        <v>30869.900390999999</v>
      </c>
      <c r="E82">
        <v>31273.289063</v>
      </c>
      <c r="F82">
        <v>31273.289063</v>
      </c>
      <c r="G82">
        <v>54300</v>
      </c>
      <c r="H82">
        <f t="shared" si="1"/>
        <v>328.90820399999939</v>
      </c>
      <c r="I82">
        <f t="shared" si="1"/>
        <v>-59.271484000000783</v>
      </c>
      <c r="J82">
        <v>-9.5505000000002838E-2</v>
      </c>
    </row>
    <row r="83" spans="1:10" x14ac:dyDescent="0.3">
      <c r="A83" s="56">
        <v>42891</v>
      </c>
      <c r="B83">
        <v>31274.740234000001</v>
      </c>
      <c r="C83">
        <v>31430.320313</v>
      </c>
      <c r="D83">
        <v>31087.279297000001</v>
      </c>
      <c r="E83">
        <v>31262.060547000001</v>
      </c>
      <c r="F83">
        <v>31262.060547000001</v>
      </c>
      <c r="G83">
        <v>55900</v>
      </c>
      <c r="H83">
        <f t="shared" si="1"/>
        <v>-12.679686999999831</v>
      </c>
      <c r="I83">
        <f t="shared" si="1"/>
        <v>-168.25976599999922</v>
      </c>
      <c r="J83">
        <v>-2.8503000000000611E-2</v>
      </c>
    </row>
    <row r="84" spans="1:10" x14ac:dyDescent="0.3">
      <c r="A84" s="56">
        <v>42898</v>
      </c>
      <c r="B84">
        <v>31225.429688</v>
      </c>
      <c r="C84">
        <v>31260.769531000002</v>
      </c>
      <c r="D84">
        <v>31017.179688</v>
      </c>
      <c r="E84">
        <v>31056.400390999999</v>
      </c>
      <c r="F84">
        <v>31056.400390999999</v>
      </c>
      <c r="G84">
        <v>58800</v>
      </c>
      <c r="H84">
        <f t="shared" si="1"/>
        <v>-169.02929700000095</v>
      </c>
      <c r="I84">
        <f t="shared" si="1"/>
        <v>-204.36914000000252</v>
      </c>
      <c r="J84">
        <v>1.7998000000005732E-2</v>
      </c>
    </row>
    <row r="85" spans="1:10" x14ac:dyDescent="0.3">
      <c r="A85" s="56">
        <v>42905</v>
      </c>
      <c r="B85">
        <v>31168.980468999998</v>
      </c>
      <c r="C85">
        <v>31522.869140999999</v>
      </c>
      <c r="D85">
        <v>31110.390625</v>
      </c>
      <c r="E85">
        <v>31138.210938</v>
      </c>
      <c r="F85">
        <v>31138.210938</v>
      </c>
      <c r="G85">
        <v>151200</v>
      </c>
      <c r="H85">
        <f t="shared" si="1"/>
        <v>-30.769530999998096</v>
      </c>
      <c r="I85">
        <f t="shared" si="1"/>
        <v>-384.65820299999905</v>
      </c>
      <c r="J85">
        <v>4.350300000000118E-2</v>
      </c>
    </row>
    <row r="86" spans="1:10" x14ac:dyDescent="0.3">
      <c r="A86" s="56">
        <v>42912</v>
      </c>
      <c r="B86">
        <v>31194.679688</v>
      </c>
      <c r="C86">
        <v>31294.960938</v>
      </c>
      <c r="D86">
        <v>30680.660156000002</v>
      </c>
      <c r="E86">
        <v>30921.609375</v>
      </c>
      <c r="F86">
        <v>30921.609375</v>
      </c>
      <c r="G86">
        <v>46700</v>
      </c>
      <c r="H86">
        <f t="shared" si="1"/>
        <v>-273.07031300000017</v>
      </c>
      <c r="I86">
        <f t="shared" si="1"/>
        <v>-373.35156300000017</v>
      </c>
      <c r="J86">
        <v>0.11129700000000753</v>
      </c>
    </row>
    <row r="87" spans="1:10" x14ac:dyDescent="0.3">
      <c r="A87" s="56">
        <v>42919</v>
      </c>
      <c r="B87">
        <v>31156.039063</v>
      </c>
      <c r="C87">
        <v>31460.699218999998</v>
      </c>
      <c r="D87">
        <v>31017.109375</v>
      </c>
      <c r="E87">
        <v>31360.630859000001</v>
      </c>
      <c r="F87">
        <v>31360.630859000001</v>
      </c>
      <c r="G87">
        <v>39600</v>
      </c>
      <c r="H87">
        <f t="shared" si="1"/>
        <v>204.59179600000061</v>
      </c>
      <c r="I87">
        <f t="shared" si="1"/>
        <v>-100.06835999999748</v>
      </c>
      <c r="J87">
        <v>1.2049999999987904E-3</v>
      </c>
    </row>
    <row r="88" spans="1:10" x14ac:dyDescent="0.3">
      <c r="A88" s="56">
        <v>42926</v>
      </c>
      <c r="B88">
        <v>31510.619140999999</v>
      </c>
      <c r="C88">
        <v>32109.75</v>
      </c>
      <c r="D88">
        <v>31471.410156000002</v>
      </c>
      <c r="E88">
        <v>32020.75</v>
      </c>
      <c r="F88">
        <v>32020.75</v>
      </c>
      <c r="G88">
        <v>73000</v>
      </c>
      <c r="H88">
        <f t="shared" si="1"/>
        <v>510.13085900000078</v>
      </c>
      <c r="I88">
        <f t="shared" si="1"/>
        <v>-89</v>
      </c>
      <c r="J88">
        <v>-0.34819799999999645</v>
      </c>
    </row>
    <row r="89" spans="1:10" x14ac:dyDescent="0.3">
      <c r="A89" s="56">
        <v>42933</v>
      </c>
      <c r="B89">
        <v>32053.980468999998</v>
      </c>
      <c r="C89">
        <v>32131.919922000001</v>
      </c>
      <c r="D89">
        <v>31626.439452999999</v>
      </c>
      <c r="E89">
        <v>32028.890625</v>
      </c>
      <c r="F89">
        <v>32028.890625</v>
      </c>
      <c r="G89">
        <v>72400</v>
      </c>
      <c r="H89">
        <f t="shared" si="1"/>
        <v>-25.089843999998266</v>
      </c>
      <c r="I89">
        <f t="shared" si="1"/>
        <v>-103.02929700000095</v>
      </c>
      <c r="J89">
        <v>4.5098000000010074E-2</v>
      </c>
    </row>
    <row r="90" spans="1:10" x14ac:dyDescent="0.3">
      <c r="A90" s="56">
        <v>42940</v>
      </c>
      <c r="B90">
        <v>32100.220702999999</v>
      </c>
      <c r="C90">
        <v>32672.660156000002</v>
      </c>
      <c r="D90">
        <v>32058.330077999999</v>
      </c>
      <c r="E90">
        <v>32309.880859000001</v>
      </c>
      <c r="F90">
        <v>32309.880859000001</v>
      </c>
      <c r="G90">
        <v>60200</v>
      </c>
      <c r="H90">
        <f t="shared" si="1"/>
        <v>209.66015600000173</v>
      </c>
      <c r="I90">
        <f t="shared" si="1"/>
        <v>-362.77929700000095</v>
      </c>
      <c r="J90">
        <v>-0.25450100000000475</v>
      </c>
    </row>
    <row r="91" spans="1:10" x14ac:dyDescent="0.3">
      <c r="A91" s="56">
        <v>42947</v>
      </c>
      <c r="B91">
        <v>32412.199218999998</v>
      </c>
      <c r="C91">
        <v>32686.480468999998</v>
      </c>
      <c r="D91">
        <v>32107.990234000001</v>
      </c>
      <c r="E91">
        <v>32325.410156000002</v>
      </c>
      <c r="F91">
        <v>32325.410156000002</v>
      </c>
      <c r="G91">
        <v>56500</v>
      </c>
      <c r="H91">
        <f t="shared" si="1"/>
        <v>-86.789062999996531</v>
      </c>
      <c r="I91">
        <f t="shared" si="1"/>
        <v>-361.07031299999653</v>
      </c>
      <c r="J91">
        <v>-0.44039899999999221</v>
      </c>
    </row>
    <row r="92" spans="1:10" x14ac:dyDescent="0.3">
      <c r="A92" s="56">
        <v>42954</v>
      </c>
      <c r="B92">
        <v>32377.800781000002</v>
      </c>
      <c r="C92">
        <v>32396.140625</v>
      </c>
      <c r="D92">
        <v>31128.019531000002</v>
      </c>
      <c r="E92">
        <v>31213.589843999998</v>
      </c>
      <c r="F92">
        <v>31213.589843999998</v>
      </c>
      <c r="G92">
        <v>57300</v>
      </c>
      <c r="H92">
        <f t="shared" si="1"/>
        <v>-1164.2109370000035</v>
      </c>
      <c r="I92">
        <f t="shared" si="1"/>
        <v>-1182.5507810000017</v>
      </c>
      <c r="J92">
        <v>0.41550000000000153</v>
      </c>
    </row>
    <row r="93" spans="1:10" x14ac:dyDescent="0.3">
      <c r="A93" s="56">
        <v>42961</v>
      </c>
      <c r="B93">
        <v>31299.519531000002</v>
      </c>
      <c r="C93">
        <v>31937.509765999999</v>
      </c>
      <c r="D93">
        <v>31298.900390999999</v>
      </c>
      <c r="E93">
        <v>31524.679688</v>
      </c>
      <c r="F93">
        <v>31524.679688</v>
      </c>
      <c r="G93">
        <v>47100</v>
      </c>
      <c r="H93">
        <f t="shared" si="1"/>
        <v>225.16015699999843</v>
      </c>
      <c r="I93">
        <f t="shared" si="1"/>
        <v>-412.83007799999905</v>
      </c>
      <c r="J93">
        <v>-5.4603999999997654E-2</v>
      </c>
    </row>
    <row r="94" spans="1:10" x14ac:dyDescent="0.3">
      <c r="A94" s="56">
        <v>42968</v>
      </c>
      <c r="B94">
        <v>31609.929688</v>
      </c>
      <c r="C94">
        <v>31678.189452999999</v>
      </c>
      <c r="D94">
        <v>31220.529297000001</v>
      </c>
      <c r="E94">
        <v>31596.060547000001</v>
      </c>
      <c r="F94">
        <v>31596.060547000001</v>
      </c>
      <c r="G94">
        <v>53300</v>
      </c>
      <c r="H94">
        <f t="shared" si="1"/>
        <v>-13.869140999999217</v>
      </c>
      <c r="I94">
        <f t="shared" si="1"/>
        <v>-82.128905999998096</v>
      </c>
      <c r="J94">
        <v>-9.0004000000000417E-2</v>
      </c>
    </row>
    <row r="95" spans="1:10" x14ac:dyDescent="0.3">
      <c r="A95" s="56">
        <v>42975</v>
      </c>
      <c r="B95">
        <v>31756.869140999999</v>
      </c>
      <c r="C95">
        <v>31944.099609000001</v>
      </c>
      <c r="D95">
        <v>31360.810547000001</v>
      </c>
      <c r="E95">
        <v>31892.230468999998</v>
      </c>
      <c r="F95">
        <v>31892.230468999998</v>
      </c>
      <c r="G95">
        <v>46800</v>
      </c>
      <c r="H95">
        <f t="shared" si="1"/>
        <v>135.36132799999905</v>
      </c>
      <c r="I95">
        <f t="shared" si="1"/>
        <v>-51.869140000002517</v>
      </c>
      <c r="J95">
        <v>1.7501999999993245E-2</v>
      </c>
    </row>
    <row r="96" spans="1:10" x14ac:dyDescent="0.3">
      <c r="A96" s="56">
        <v>42982</v>
      </c>
      <c r="B96">
        <v>31932.199218999998</v>
      </c>
      <c r="C96">
        <v>31932.199218999998</v>
      </c>
      <c r="D96">
        <v>31560.320313</v>
      </c>
      <c r="E96">
        <v>31687.519531000002</v>
      </c>
      <c r="F96">
        <v>31687.519531000002</v>
      </c>
      <c r="G96">
        <v>41000</v>
      </c>
      <c r="H96">
        <f t="shared" si="1"/>
        <v>-244.67968799999653</v>
      </c>
      <c r="I96">
        <f t="shared" si="1"/>
        <v>-244.67968799999653</v>
      </c>
      <c r="J96">
        <v>-8.6998000000008346E-2</v>
      </c>
    </row>
    <row r="97" spans="1:10" x14ac:dyDescent="0.3">
      <c r="A97" s="56">
        <v>42989</v>
      </c>
      <c r="B97">
        <v>31798.310547000001</v>
      </c>
      <c r="C97">
        <v>32356.109375</v>
      </c>
      <c r="D97">
        <v>31797.890625</v>
      </c>
      <c r="E97">
        <v>32272.609375</v>
      </c>
      <c r="F97">
        <v>32272.609375</v>
      </c>
      <c r="G97">
        <v>42600</v>
      </c>
      <c r="H97">
        <f t="shared" si="1"/>
        <v>474.29882799999905</v>
      </c>
      <c r="I97">
        <f t="shared" si="1"/>
        <v>-83.5</v>
      </c>
      <c r="J97">
        <v>0.34220099999999576</v>
      </c>
    </row>
    <row r="98" spans="1:10" x14ac:dyDescent="0.3">
      <c r="A98" s="56">
        <v>42996</v>
      </c>
      <c r="B98">
        <v>32361.369140999999</v>
      </c>
      <c r="C98">
        <v>32524.109375</v>
      </c>
      <c r="D98">
        <v>31886.089843999998</v>
      </c>
      <c r="E98">
        <v>31922.439452999999</v>
      </c>
      <c r="F98">
        <v>31922.439452999999</v>
      </c>
      <c r="G98">
        <v>95700</v>
      </c>
      <c r="H98">
        <f t="shared" si="1"/>
        <v>-438.92968800000017</v>
      </c>
      <c r="I98">
        <f t="shared" si="1"/>
        <v>-601.66992200000095</v>
      </c>
      <c r="J98">
        <v>0.79049699999998779</v>
      </c>
    </row>
    <row r="99" spans="1:10" x14ac:dyDescent="0.3">
      <c r="A99" s="56">
        <v>43003</v>
      </c>
      <c r="B99">
        <v>31986.400390999999</v>
      </c>
      <c r="C99">
        <v>32016.519531000002</v>
      </c>
      <c r="D99">
        <v>31081.830077999999</v>
      </c>
      <c r="E99">
        <v>31283.720702999999</v>
      </c>
      <c r="F99">
        <v>31283.720702999999</v>
      </c>
      <c r="G99">
        <v>48000</v>
      </c>
      <c r="H99">
        <f t="shared" si="1"/>
        <v>-702.67968800000017</v>
      </c>
      <c r="I99">
        <f t="shared" si="1"/>
        <v>-732.79882800000269</v>
      </c>
      <c r="J99">
        <v>0.50529499999998961</v>
      </c>
    </row>
    <row r="100" spans="1:10" x14ac:dyDescent="0.3">
      <c r="A100" s="56">
        <v>43010</v>
      </c>
      <c r="B100">
        <v>31537.810547000001</v>
      </c>
      <c r="C100">
        <v>31844.279297000001</v>
      </c>
      <c r="D100">
        <v>31440.480468999998</v>
      </c>
      <c r="E100">
        <v>31814.220702999999</v>
      </c>
      <c r="F100">
        <v>31814.220702999999</v>
      </c>
      <c r="G100">
        <v>27200</v>
      </c>
      <c r="H100">
        <f t="shared" si="1"/>
        <v>276.4101559999981</v>
      </c>
      <c r="I100">
        <f t="shared" si="1"/>
        <v>-30.058594000001904</v>
      </c>
      <c r="J100">
        <v>0.11370099999999184</v>
      </c>
    </row>
    <row r="101" spans="1:10" x14ac:dyDescent="0.3">
      <c r="A101" s="56">
        <v>43017</v>
      </c>
      <c r="B101">
        <v>31862.199218999998</v>
      </c>
      <c r="C101">
        <v>32508.589843999998</v>
      </c>
      <c r="D101">
        <v>31769.400390999999</v>
      </c>
      <c r="E101">
        <v>32432.689452999999</v>
      </c>
      <c r="F101">
        <v>32432.689452999999</v>
      </c>
      <c r="G101">
        <v>44900</v>
      </c>
      <c r="H101">
        <f t="shared" si="1"/>
        <v>570.49023400000078</v>
      </c>
      <c r="I101">
        <f t="shared" si="1"/>
        <v>-75.900390999999217</v>
      </c>
      <c r="J101">
        <v>-0.7175060000000002</v>
      </c>
    </row>
    <row r="102" spans="1:10" x14ac:dyDescent="0.3">
      <c r="A102" s="56">
        <v>43024</v>
      </c>
      <c r="B102">
        <v>32488.230468999998</v>
      </c>
      <c r="C102">
        <v>32699.859375</v>
      </c>
      <c r="D102">
        <v>32319.369140999999</v>
      </c>
      <c r="E102">
        <v>32389.960938</v>
      </c>
      <c r="F102">
        <v>32389.960938</v>
      </c>
      <c r="G102">
        <v>31300</v>
      </c>
      <c r="H102">
        <f t="shared" si="1"/>
        <v>-98.269530999998096</v>
      </c>
      <c r="I102">
        <f t="shared" si="1"/>
        <v>-309.89843699999983</v>
      </c>
      <c r="J102">
        <v>0.41410099999998806</v>
      </c>
    </row>
    <row r="103" spans="1:10" x14ac:dyDescent="0.3">
      <c r="A103" s="56">
        <v>43031</v>
      </c>
      <c r="B103">
        <v>32411.859375</v>
      </c>
      <c r="C103">
        <v>33286.511719000002</v>
      </c>
      <c r="D103">
        <v>32312.740234000001</v>
      </c>
      <c r="E103">
        <v>33157.21875</v>
      </c>
      <c r="F103">
        <v>33157.21875</v>
      </c>
      <c r="G103">
        <v>80500</v>
      </c>
      <c r="H103">
        <f t="shared" si="1"/>
        <v>745.359375</v>
      </c>
      <c r="I103">
        <f t="shared" si="1"/>
        <v>-129.2929690000019</v>
      </c>
      <c r="J103">
        <v>0</v>
      </c>
    </row>
    <row r="104" spans="1:10" x14ac:dyDescent="0.3">
      <c r="A104" s="56">
        <v>43038</v>
      </c>
      <c r="B104">
        <v>33260.101562999997</v>
      </c>
      <c r="C104">
        <v>33733.710937999997</v>
      </c>
      <c r="D104">
        <v>33164.28125</v>
      </c>
      <c r="E104">
        <v>33685.558594000002</v>
      </c>
      <c r="F104">
        <v>33685.558594000002</v>
      </c>
      <c r="G104">
        <v>251800</v>
      </c>
      <c r="H104">
        <f t="shared" si="1"/>
        <v>425.45703100000537</v>
      </c>
      <c r="I104">
        <f t="shared" si="1"/>
        <v>-48.152343999994628</v>
      </c>
      <c r="J104">
        <v>-0.17999999999999261</v>
      </c>
    </row>
    <row r="105" spans="1:10" x14ac:dyDescent="0.3">
      <c r="A105" s="56">
        <v>43045</v>
      </c>
      <c r="B105">
        <v>33710.148437999997</v>
      </c>
      <c r="C105">
        <v>33865.949219000002</v>
      </c>
      <c r="D105">
        <v>33108.089844000002</v>
      </c>
      <c r="E105">
        <v>33314.558594000002</v>
      </c>
      <c r="F105">
        <v>33314.558594000002</v>
      </c>
      <c r="G105">
        <v>347700</v>
      </c>
      <c r="H105">
        <f t="shared" si="1"/>
        <v>-395.58984399999463</v>
      </c>
      <c r="I105">
        <f t="shared" si="1"/>
        <v>-551.390625</v>
      </c>
      <c r="J105">
        <v>0.48960099999999329</v>
      </c>
    </row>
    <row r="106" spans="1:10" x14ac:dyDescent="0.3">
      <c r="A106" s="56">
        <v>43052</v>
      </c>
      <c r="B106">
        <v>33397.410155999998</v>
      </c>
      <c r="C106">
        <v>33520.820312999997</v>
      </c>
      <c r="D106">
        <v>32683.589843999998</v>
      </c>
      <c r="E106">
        <v>33342.800780999998</v>
      </c>
      <c r="F106">
        <v>33342.800780999998</v>
      </c>
      <c r="G106">
        <v>62400</v>
      </c>
      <c r="H106">
        <f t="shared" si="1"/>
        <v>-54.609375</v>
      </c>
      <c r="I106">
        <f t="shared" si="1"/>
        <v>-178.01953199999843</v>
      </c>
      <c r="J106">
        <v>-0.15229800000000182</v>
      </c>
    </row>
    <row r="107" spans="1:10" x14ac:dyDescent="0.3">
      <c r="A107" s="56">
        <v>43059</v>
      </c>
      <c r="B107">
        <v>33365.839844000002</v>
      </c>
      <c r="C107">
        <v>33738.53125</v>
      </c>
      <c r="D107">
        <v>33288.210937999997</v>
      </c>
      <c r="E107">
        <v>33679.238280999998</v>
      </c>
      <c r="F107">
        <v>33679.238280999998</v>
      </c>
      <c r="G107">
        <v>50700</v>
      </c>
      <c r="H107">
        <f t="shared" si="1"/>
        <v>313.39843699999619</v>
      </c>
      <c r="I107">
        <f t="shared" si="1"/>
        <v>-59.292969000001904</v>
      </c>
      <c r="J107">
        <v>-0.36000099999999691</v>
      </c>
    </row>
    <row r="108" spans="1:10" x14ac:dyDescent="0.3">
      <c r="A108" s="56">
        <v>43066</v>
      </c>
      <c r="B108">
        <v>33640.511719000002</v>
      </c>
      <c r="C108">
        <v>33770.148437999997</v>
      </c>
      <c r="D108">
        <v>32797.78125</v>
      </c>
      <c r="E108">
        <v>32832.941405999998</v>
      </c>
      <c r="F108">
        <v>32832.941405999998</v>
      </c>
      <c r="G108">
        <v>40200</v>
      </c>
      <c r="H108">
        <f t="shared" si="1"/>
        <v>-807.57031300000381</v>
      </c>
      <c r="I108">
        <f t="shared" si="1"/>
        <v>-937.20703199999843</v>
      </c>
      <c r="J108">
        <v>-3.1998000000001525E-2</v>
      </c>
    </row>
    <row r="109" spans="1:10" x14ac:dyDescent="0.3">
      <c r="A109" s="56">
        <v>43073</v>
      </c>
      <c r="B109">
        <v>32968.019530999998</v>
      </c>
      <c r="C109">
        <v>33285.679687999997</v>
      </c>
      <c r="D109">
        <v>32565.160156000002</v>
      </c>
      <c r="E109">
        <v>33250.300780999998</v>
      </c>
      <c r="F109">
        <v>33250.300780999998</v>
      </c>
      <c r="G109">
        <v>51500</v>
      </c>
      <c r="H109">
        <f t="shared" si="1"/>
        <v>282.28125</v>
      </c>
      <c r="I109">
        <f t="shared" si="1"/>
        <v>-35.378906999998435</v>
      </c>
      <c r="J109">
        <v>-3.6003000000008001E-2</v>
      </c>
    </row>
    <row r="110" spans="1:10" x14ac:dyDescent="0.3">
      <c r="A110" s="56">
        <v>43080</v>
      </c>
      <c r="B110">
        <v>33317.71875</v>
      </c>
      <c r="C110">
        <v>33621.960937999997</v>
      </c>
      <c r="D110">
        <v>32886.929687999997</v>
      </c>
      <c r="E110">
        <v>33462.96875</v>
      </c>
      <c r="F110">
        <v>33462.96875</v>
      </c>
      <c r="G110">
        <v>80100</v>
      </c>
      <c r="H110">
        <f t="shared" si="1"/>
        <v>145.25</v>
      </c>
      <c r="I110">
        <f t="shared" si="1"/>
        <v>-158.99218799999653</v>
      </c>
      <c r="J110">
        <v>-0.40000200000000063</v>
      </c>
    </row>
    <row r="111" spans="1:10" x14ac:dyDescent="0.3">
      <c r="A111" s="56">
        <v>43087</v>
      </c>
      <c r="B111">
        <v>33364.519530999998</v>
      </c>
      <c r="C111">
        <v>33964.28125</v>
      </c>
      <c r="D111">
        <v>32595.630859000001</v>
      </c>
      <c r="E111">
        <v>33940.300780999998</v>
      </c>
      <c r="F111">
        <v>33940.300780999998</v>
      </c>
      <c r="G111">
        <v>66500</v>
      </c>
      <c r="H111">
        <f t="shared" si="1"/>
        <v>575.78125</v>
      </c>
      <c r="I111">
        <f t="shared" si="1"/>
        <v>-23.980469000001904</v>
      </c>
      <c r="J111">
        <v>-6.4507000000006087E-2</v>
      </c>
    </row>
    <row r="112" spans="1:10" x14ac:dyDescent="0.3">
      <c r="A112" s="56">
        <v>43094</v>
      </c>
      <c r="B112">
        <v>33980.761719000002</v>
      </c>
      <c r="C112">
        <v>34137.96875</v>
      </c>
      <c r="D112">
        <v>33752.03125</v>
      </c>
      <c r="E112">
        <v>34056.828125</v>
      </c>
      <c r="F112">
        <v>34056.828125</v>
      </c>
      <c r="G112">
        <v>45400</v>
      </c>
      <c r="H112">
        <f t="shared" si="1"/>
        <v>76.066405999998096</v>
      </c>
      <c r="I112">
        <f t="shared" si="1"/>
        <v>-81.140625</v>
      </c>
      <c r="J112">
        <v>-0.16699599999999748</v>
      </c>
    </row>
    <row r="113" spans="1:10" x14ac:dyDescent="0.3">
      <c r="A113" s="56">
        <v>43101</v>
      </c>
      <c r="B113">
        <v>34059.988280999998</v>
      </c>
      <c r="C113">
        <v>34188.851562999997</v>
      </c>
      <c r="D113">
        <v>33703.371094000002</v>
      </c>
      <c r="E113">
        <v>34153.851562999997</v>
      </c>
      <c r="F113">
        <v>34153.851562999997</v>
      </c>
      <c r="G113">
        <v>52300</v>
      </c>
      <c r="H113">
        <f t="shared" si="1"/>
        <v>93.863281999998435</v>
      </c>
      <c r="I113">
        <f t="shared" si="1"/>
        <v>-35</v>
      </c>
      <c r="J113">
        <v>-0.50780100000000061</v>
      </c>
    </row>
    <row r="114" spans="1:10" x14ac:dyDescent="0.3">
      <c r="A114" s="56">
        <v>43108</v>
      </c>
      <c r="B114">
        <v>34216.328125</v>
      </c>
      <c r="C114">
        <v>34638.421875</v>
      </c>
      <c r="D114">
        <v>34216.328125</v>
      </c>
      <c r="E114">
        <v>34592.390625</v>
      </c>
      <c r="F114">
        <v>34592.390625</v>
      </c>
      <c r="G114">
        <v>49100</v>
      </c>
      <c r="H114">
        <f t="shared" si="1"/>
        <v>376.0625</v>
      </c>
      <c r="I114">
        <f t="shared" si="1"/>
        <v>-46.03125</v>
      </c>
      <c r="J114">
        <v>0.32350199999999774</v>
      </c>
    </row>
    <row r="115" spans="1:10" x14ac:dyDescent="0.3">
      <c r="A115" s="56">
        <v>43115</v>
      </c>
      <c r="B115">
        <v>34687.210937999997</v>
      </c>
      <c r="C115">
        <v>35542.171875</v>
      </c>
      <c r="D115">
        <v>34687.210937999997</v>
      </c>
      <c r="E115">
        <v>35511.578125</v>
      </c>
      <c r="F115">
        <v>35511.578125</v>
      </c>
      <c r="G115">
        <v>154100</v>
      </c>
      <c r="H115">
        <f t="shared" si="1"/>
        <v>824.36718700000347</v>
      </c>
      <c r="I115">
        <f t="shared" si="1"/>
        <v>-30.59375</v>
      </c>
      <c r="J115">
        <v>0.23450100000000162</v>
      </c>
    </row>
    <row r="116" spans="1:10" x14ac:dyDescent="0.3">
      <c r="A116" s="56">
        <v>43122</v>
      </c>
      <c r="B116">
        <v>35613.96875</v>
      </c>
      <c r="C116">
        <v>36268.191405999998</v>
      </c>
      <c r="D116">
        <v>35544.679687999997</v>
      </c>
      <c r="E116">
        <v>36050.441405999998</v>
      </c>
      <c r="F116">
        <v>36050.441405999998</v>
      </c>
      <c r="G116">
        <v>96100</v>
      </c>
      <c r="H116">
        <f t="shared" si="1"/>
        <v>436.4726559999981</v>
      </c>
      <c r="I116">
        <f t="shared" si="1"/>
        <v>-217.75</v>
      </c>
      <c r="J116">
        <v>-0.25899899999999576</v>
      </c>
    </row>
    <row r="117" spans="1:10" x14ac:dyDescent="0.3">
      <c r="A117" s="56">
        <v>43129</v>
      </c>
      <c r="B117">
        <v>36106.359375</v>
      </c>
      <c r="C117">
        <v>36443.980469000002</v>
      </c>
      <c r="D117">
        <v>35006.410155999998</v>
      </c>
      <c r="E117">
        <v>35066.75</v>
      </c>
      <c r="F117">
        <v>35066.75</v>
      </c>
      <c r="G117">
        <v>89200</v>
      </c>
      <c r="H117">
        <f t="shared" si="1"/>
        <v>-1039.609375</v>
      </c>
      <c r="I117">
        <f t="shared" si="1"/>
        <v>-1377.2304690000019</v>
      </c>
      <c r="J117">
        <v>0.56249999999999289</v>
      </c>
    </row>
    <row r="118" spans="1:10" x14ac:dyDescent="0.3">
      <c r="A118" s="56">
        <v>43136</v>
      </c>
      <c r="B118">
        <v>34718.851562999997</v>
      </c>
      <c r="C118">
        <v>34874.171875</v>
      </c>
      <c r="D118">
        <v>33482.808594000002</v>
      </c>
      <c r="E118">
        <v>34005.761719000002</v>
      </c>
      <c r="F118">
        <v>34005.761719000002</v>
      </c>
      <c r="G118">
        <v>110400</v>
      </c>
      <c r="H118">
        <f t="shared" si="1"/>
        <v>-713.08984399999463</v>
      </c>
      <c r="I118">
        <f t="shared" si="1"/>
        <v>-868.4101559999981</v>
      </c>
      <c r="J118">
        <v>7.8804000000005203E-2</v>
      </c>
    </row>
    <row r="119" spans="1:10" x14ac:dyDescent="0.3">
      <c r="A119" s="56">
        <v>43143</v>
      </c>
      <c r="B119">
        <v>34203.339844000002</v>
      </c>
      <c r="C119">
        <v>34535.078125</v>
      </c>
      <c r="D119">
        <v>33957.328125</v>
      </c>
      <c r="E119">
        <v>34010.761719000002</v>
      </c>
      <c r="F119">
        <v>34010.761719000002</v>
      </c>
      <c r="G119">
        <v>83100</v>
      </c>
      <c r="H119">
        <f t="shared" si="1"/>
        <v>-192.578125</v>
      </c>
      <c r="I119">
        <f t="shared" si="1"/>
        <v>-524.3164059999981</v>
      </c>
      <c r="J119">
        <v>0.16869300000000464</v>
      </c>
    </row>
    <row r="120" spans="1:10" x14ac:dyDescent="0.3">
      <c r="A120" s="56">
        <v>43150</v>
      </c>
      <c r="B120">
        <v>34053.949219000002</v>
      </c>
      <c r="C120">
        <v>34167.601562999997</v>
      </c>
      <c r="D120">
        <v>33554.371094000002</v>
      </c>
      <c r="E120">
        <v>34142.148437999997</v>
      </c>
      <c r="F120">
        <v>34142.148437999997</v>
      </c>
      <c r="G120">
        <v>88300</v>
      </c>
      <c r="H120">
        <f t="shared" si="1"/>
        <v>88.199218999994628</v>
      </c>
      <c r="I120">
        <f t="shared" si="1"/>
        <v>-25.453125</v>
      </c>
      <c r="J120">
        <v>0.32300599999999235</v>
      </c>
    </row>
    <row r="121" spans="1:10" x14ac:dyDescent="0.3">
      <c r="A121" s="56">
        <v>43157</v>
      </c>
      <c r="B121">
        <v>34225.71875</v>
      </c>
      <c r="C121">
        <v>34610.789062999997</v>
      </c>
      <c r="D121">
        <v>34015.789062999997</v>
      </c>
      <c r="E121">
        <v>34046.941405999998</v>
      </c>
      <c r="F121">
        <v>34046.941405999998</v>
      </c>
      <c r="G121">
        <v>55700</v>
      </c>
      <c r="H121">
        <f t="shared" si="1"/>
        <v>-178.7773440000019</v>
      </c>
      <c r="I121">
        <f t="shared" si="1"/>
        <v>-563.84765699999843</v>
      </c>
      <c r="J121">
        <v>0.2967000000000013</v>
      </c>
    </row>
    <row r="122" spans="1:10" x14ac:dyDescent="0.3">
      <c r="A122" s="56">
        <v>43164</v>
      </c>
      <c r="B122">
        <v>34034.28125</v>
      </c>
      <c r="C122">
        <v>34060.128905999998</v>
      </c>
      <c r="D122">
        <v>32991.140625</v>
      </c>
      <c r="E122">
        <v>33307.140625</v>
      </c>
      <c r="F122">
        <v>33307.140625</v>
      </c>
      <c r="G122">
        <v>63100</v>
      </c>
      <c r="H122">
        <f t="shared" si="1"/>
        <v>-727.140625</v>
      </c>
      <c r="I122">
        <f t="shared" si="1"/>
        <v>-752.9882809999981</v>
      </c>
      <c r="J122">
        <v>-9.6298000000004436E-2</v>
      </c>
    </row>
    <row r="123" spans="1:10" x14ac:dyDescent="0.3">
      <c r="A123" s="56">
        <v>43171</v>
      </c>
      <c r="B123">
        <v>33468.160155999998</v>
      </c>
      <c r="C123">
        <v>34077.320312999997</v>
      </c>
      <c r="D123">
        <v>33119.921875</v>
      </c>
      <c r="E123">
        <v>33176</v>
      </c>
      <c r="F123">
        <v>33176</v>
      </c>
      <c r="G123">
        <v>65800</v>
      </c>
      <c r="H123">
        <f t="shared" si="1"/>
        <v>-292.1601559999981</v>
      </c>
      <c r="I123">
        <f t="shared" si="1"/>
        <v>-901.32031299999653</v>
      </c>
      <c r="J123">
        <v>4.9500000000008981E-2</v>
      </c>
    </row>
    <row r="124" spans="1:10" x14ac:dyDescent="0.3">
      <c r="A124" s="56">
        <v>43178</v>
      </c>
      <c r="B124">
        <v>33268.96875</v>
      </c>
      <c r="C124">
        <v>33354.929687999997</v>
      </c>
      <c r="D124">
        <v>32483.839843999998</v>
      </c>
      <c r="E124">
        <v>32596.539063</v>
      </c>
      <c r="F124">
        <v>32596.539063</v>
      </c>
      <c r="G124">
        <v>58800</v>
      </c>
      <c r="H124">
        <f t="shared" si="1"/>
        <v>-672.42968699999983</v>
      </c>
      <c r="I124">
        <f t="shared" si="1"/>
        <v>-758.39062499999636</v>
      </c>
      <c r="J124">
        <v>-5.0003000000003794E-2</v>
      </c>
    </row>
    <row r="125" spans="1:10" x14ac:dyDescent="0.3">
      <c r="A125" s="56">
        <v>43185</v>
      </c>
      <c r="B125">
        <v>32536.439452999999</v>
      </c>
      <c r="C125">
        <v>33371.039062999997</v>
      </c>
      <c r="D125">
        <v>32515.169922000001</v>
      </c>
      <c r="E125">
        <v>32968.679687999997</v>
      </c>
      <c r="F125">
        <v>32968.679687999997</v>
      </c>
      <c r="G125">
        <v>56100</v>
      </c>
      <c r="H125">
        <f t="shared" si="1"/>
        <v>432.24023499999748</v>
      </c>
      <c r="I125">
        <f t="shared" si="1"/>
        <v>-402.359375</v>
      </c>
      <c r="J125">
        <v>8.9302000000003545E-2</v>
      </c>
    </row>
    <row r="126" spans="1:10" x14ac:dyDescent="0.3">
      <c r="A126" s="56">
        <v>43192</v>
      </c>
      <c r="B126">
        <v>33030.871094000002</v>
      </c>
      <c r="C126">
        <v>33697.511719000002</v>
      </c>
      <c r="D126">
        <v>32972.558594000002</v>
      </c>
      <c r="E126">
        <v>33626.96875</v>
      </c>
      <c r="F126">
        <v>33626.96875</v>
      </c>
      <c r="G126">
        <v>50200</v>
      </c>
      <c r="H126">
        <f t="shared" si="1"/>
        <v>596.0976559999981</v>
      </c>
      <c r="I126">
        <f t="shared" si="1"/>
        <v>-70.542969000001904</v>
      </c>
      <c r="J126">
        <v>-0.20349899999999366</v>
      </c>
    </row>
    <row r="127" spans="1:10" x14ac:dyDescent="0.3">
      <c r="A127" s="56">
        <v>43199</v>
      </c>
      <c r="B127">
        <v>33653.609375</v>
      </c>
      <c r="C127">
        <v>34313.140625</v>
      </c>
      <c r="D127">
        <v>33578.910155999998</v>
      </c>
      <c r="E127">
        <v>34192.648437999997</v>
      </c>
      <c r="F127">
        <v>34192.648437999997</v>
      </c>
      <c r="G127">
        <v>75200</v>
      </c>
      <c r="H127">
        <f t="shared" si="1"/>
        <v>539.03906299999653</v>
      </c>
      <c r="I127">
        <f t="shared" si="1"/>
        <v>-120.49218700000347</v>
      </c>
      <c r="J127">
        <v>0.27509999999999479</v>
      </c>
    </row>
    <row r="128" spans="1:10" x14ac:dyDescent="0.3">
      <c r="A128" s="56">
        <v>43206</v>
      </c>
      <c r="B128">
        <v>33944.730469000002</v>
      </c>
      <c r="C128">
        <v>34591.808594000002</v>
      </c>
      <c r="D128">
        <v>33899.339844000002</v>
      </c>
      <c r="E128">
        <v>34415.578125</v>
      </c>
      <c r="F128">
        <v>34415.578125</v>
      </c>
      <c r="G128">
        <v>43500</v>
      </c>
      <c r="H128">
        <f t="shared" si="1"/>
        <v>470.8476559999981</v>
      </c>
      <c r="I128">
        <f t="shared" si="1"/>
        <v>-176.2304690000019</v>
      </c>
      <c r="J128">
        <v>0.95750400000000013</v>
      </c>
    </row>
    <row r="129" spans="1:10" x14ac:dyDescent="0.3">
      <c r="A129" s="56">
        <v>43213</v>
      </c>
      <c r="B129">
        <v>34493.691405999998</v>
      </c>
      <c r="C129">
        <v>35065.371094000002</v>
      </c>
      <c r="D129">
        <v>34259.269530999998</v>
      </c>
      <c r="E129">
        <v>34969.699219000002</v>
      </c>
      <c r="F129">
        <v>34969.699219000002</v>
      </c>
      <c r="G129">
        <v>51900</v>
      </c>
      <c r="H129">
        <f t="shared" si="1"/>
        <v>476.00781300000381</v>
      </c>
      <c r="I129">
        <f t="shared" si="1"/>
        <v>-95.671875</v>
      </c>
      <c r="J129">
        <v>0.40950099999999168</v>
      </c>
    </row>
    <row r="130" spans="1:10" x14ac:dyDescent="0.3">
      <c r="A130" s="56">
        <v>43220</v>
      </c>
      <c r="B130">
        <v>35021.199219000002</v>
      </c>
      <c r="C130">
        <v>35357.148437999997</v>
      </c>
      <c r="D130">
        <v>34847.609375</v>
      </c>
      <c r="E130">
        <v>34915.378905999998</v>
      </c>
      <c r="F130">
        <v>34915.378905999998</v>
      </c>
      <c r="G130">
        <v>31100</v>
      </c>
      <c r="H130">
        <f t="shared" si="1"/>
        <v>-105.82031300000381</v>
      </c>
      <c r="I130">
        <f t="shared" si="1"/>
        <v>-441.76953199999843</v>
      </c>
      <c r="J130">
        <v>0.19950099999999793</v>
      </c>
    </row>
    <row r="131" spans="1:10" x14ac:dyDescent="0.3">
      <c r="A131" s="56">
        <v>43227</v>
      </c>
      <c r="B131">
        <v>34983.589844000002</v>
      </c>
      <c r="C131">
        <v>35596.148437999997</v>
      </c>
      <c r="D131">
        <v>34977.738280999998</v>
      </c>
      <c r="E131">
        <v>35535.789062999997</v>
      </c>
      <c r="F131">
        <v>35535.789062999997</v>
      </c>
      <c r="G131">
        <v>53500</v>
      </c>
      <c r="H131">
        <f t="shared" ref="H131:I194" si="2">E131-B131</f>
        <v>552.19921899999463</v>
      </c>
      <c r="I131">
        <f t="shared" si="2"/>
        <v>-60.359375</v>
      </c>
      <c r="J131">
        <v>0.56919800000000009</v>
      </c>
    </row>
    <row r="132" spans="1:10" x14ac:dyDescent="0.3">
      <c r="A132" s="56">
        <v>43234</v>
      </c>
      <c r="B132">
        <v>35555.828125</v>
      </c>
      <c r="C132">
        <v>35993.53125</v>
      </c>
      <c r="D132">
        <v>34821.621094000002</v>
      </c>
      <c r="E132">
        <v>34848.300780999998</v>
      </c>
      <c r="F132">
        <v>34848.300780999998</v>
      </c>
      <c r="G132">
        <v>52400</v>
      </c>
      <c r="H132">
        <f t="shared" si="2"/>
        <v>-707.5273440000019</v>
      </c>
      <c r="I132">
        <f t="shared" si="2"/>
        <v>-1145.2304690000019</v>
      </c>
      <c r="J132">
        <v>0.6244959999999935</v>
      </c>
    </row>
    <row r="133" spans="1:10" x14ac:dyDescent="0.3">
      <c r="A133" s="56">
        <v>43241</v>
      </c>
      <c r="B133">
        <v>34873.160155999998</v>
      </c>
      <c r="C133">
        <v>35017.929687999997</v>
      </c>
      <c r="D133">
        <v>34302.890625</v>
      </c>
      <c r="E133">
        <v>34924.871094000002</v>
      </c>
      <c r="F133">
        <v>34924.871094000002</v>
      </c>
      <c r="G133">
        <v>55900</v>
      </c>
      <c r="H133">
        <f t="shared" si="2"/>
        <v>51.710938000003807</v>
      </c>
      <c r="I133">
        <f t="shared" si="2"/>
        <v>-93.058593999994628</v>
      </c>
      <c r="J133">
        <v>-0.26129899999999395</v>
      </c>
    </row>
    <row r="134" spans="1:10" x14ac:dyDescent="0.3">
      <c r="A134" s="56">
        <v>43248</v>
      </c>
      <c r="B134">
        <v>35074.320312999997</v>
      </c>
      <c r="C134">
        <v>35438.21875</v>
      </c>
      <c r="D134">
        <v>34735.109375</v>
      </c>
      <c r="E134">
        <v>35227.261719000002</v>
      </c>
      <c r="F134">
        <v>35227.261719000002</v>
      </c>
      <c r="G134">
        <v>65300</v>
      </c>
      <c r="H134">
        <f t="shared" si="2"/>
        <v>152.94140600000537</v>
      </c>
      <c r="I134">
        <f t="shared" si="2"/>
        <v>-210.9570309999981</v>
      </c>
      <c r="J134">
        <v>-0.73500099999999691</v>
      </c>
    </row>
    <row r="135" spans="1:10" x14ac:dyDescent="0.3">
      <c r="A135" s="56">
        <v>43255</v>
      </c>
      <c r="B135">
        <v>35503.238280999998</v>
      </c>
      <c r="C135">
        <v>35628.488280999998</v>
      </c>
      <c r="D135">
        <v>34784.679687999997</v>
      </c>
      <c r="E135">
        <v>35443.671875</v>
      </c>
      <c r="F135">
        <v>35443.671875</v>
      </c>
      <c r="G135">
        <v>66500</v>
      </c>
      <c r="H135">
        <f t="shared" si="2"/>
        <v>-59.566405999998096</v>
      </c>
      <c r="I135">
        <f t="shared" si="2"/>
        <v>-184.8164059999981</v>
      </c>
      <c r="J135">
        <v>0.5350040000000007</v>
      </c>
    </row>
    <row r="136" spans="1:10" x14ac:dyDescent="0.3">
      <c r="A136" s="56">
        <v>43262</v>
      </c>
      <c r="B136">
        <v>35472.589844000002</v>
      </c>
      <c r="C136">
        <v>35877.410155999998</v>
      </c>
      <c r="D136">
        <v>35419.679687999997</v>
      </c>
      <c r="E136">
        <v>35622.140625</v>
      </c>
      <c r="F136">
        <v>35622.140625</v>
      </c>
      <c r="G136">
        <v>52900</v>
      </c>
      <c r="H136">
        <f t="shared" si="2"/>
        <v>149.5507809999981</v>
      </c>
      <c r="I136">
        <f t="shared" si="2"/>
        <v>-255.2695309999981</v>
      </c>
      <c r="J136">
        <v>0.9294969999999978</v>
      </c>
    </row>
    <row r="137" spans="1:10" x14ac:dyDescent="0.3">
      <c r="A137" s="56">
        <v>43269</v>
      </c>
      <c r="B137">
        <v>35698.429687999997</v>
      </c>
      <c r="C137">
        <v>35741.261719000002</v>
      </c>
      <c r="D137">
        <v>35249.058594000002</v>
      </c>
      <c r="E137">
        <v>35689.601562999997</v>
      </c>
      <c r="F137">
        <v>35689.601562999997</v>
      </c>
      <c r="G137">
        <v>104300</v>
      </c>
      <c r="H137">
        <f t="shared" si="2"/>
        <v>-8.828125</v>
      </c>
      <c r="I137">
        <f t="shared" si="2"/>
        <v>-51.660156000005372</v>
      </c>
      <c r="J137">
        <v>-0.2229990000000015</v>
      </c>
    </row>
    <row r="138" spans="1:10" x14ac:dyDescent="0.3">
      <c r="A138" s="56">
        <v>43276</v>
      </c>
      <c r="B138">
        <v>35783.75</v>
      </c>
      <c r="C138">
        <v>35806.96875</v>
      </c>
      <c r="D138">
        <v>34937.148437999997</v>
      </c>
      <c r="E138">
        <v>35423.480469000002</v>
      </c>
      <c r="F138">
        <v>35423.480469000002</v>
      </c>
      <c r="G138">
        <v>85400</v>
      </c>
      <c r="H138">
        <f t="shared" si="2"/>
        <v>-360.2695309999981</v>
      </c>
      <c r="I138">
        <f t="shared" si="2"/>
        <v>-383.4882809999981</v>
      </c>
      <c r="J138">
        <v>0.57450099999999793</v>
      </c>
    </row>
    <row r="139" spans="1:10" x14ac:dyDescent="0.3">
      <c r="A139" s="56">
        <v>43283</v>
      </c>
      <c r="B139">
        <v>35545.21875</v>
      </c>
      <c r="C139">
        <v>35799.710937999997</v>
      </c>
      <c r="D139">
        <v>35106.570312999997</v>
      </c>
      <c r="E139">
        <v>35657.859375</v>
      </c>
      <c r="F139">
        <v>35657.859375</v>
      </c>
      <c r="G139">
        <v>68300</v>
      </c>
      <c r="H139">
        <f t="shared" si="2"/>
        <v>112.640625</v>
      </c>
      <c r="I139">
        <f t="shared" si="2"/>
        <v>-141.85156299999653</v>
      </c>
      <c r="J139">
        <v>0.3044969999999978</v>
      </c>
    </row>
    <row r="140" spans="1:10" x14ac:dyDescent="0.3">
      <c r="A140" s="56">
        <v>43290</v>
      </c>
      <c r="B140">
        <v>35835.101562999997</v>
      </c>
      <c r="C140">
        <v>36740.070312999997</v>
      </c>
      <c r="D140">
        <v>35779.71875</v>
      </c>
      <c r="E140">
        <v>36541.628905999998</v>
      </c>
      <c r="F140">
        <v>36541.628905999998</v>
      </c>
      <c r="G140">
        <v>50800</v>
      </c>
      <c r="H140">
        <f t="shared" si="2"/>
        <v>706.52734300000157</v>
      </c>
      <c r="I140">
        <f t="shared" si="2"/>
        <v>-198.44140699999843</v>
      </c>
      <c r="J140">
        <v>-0.30880000000000507</v>
      </c>
    </row>
    <row r="141" spans="1:10" x14ac:dyDescent="0.3">
      <c r="A141" s="56">
        <v>43297</v>
      </c>
      <c r="B141">
        <v>36658.710937999997</v>
      </c>
      <c r="C141">
        <v>36747.871094000002</v>
      </c>
      <c r="D141">
        <v>36261.78125</v>
      </c>
      <c r="E141">
        <v>36496.371094000002</v>
      </c>
      <c r="F141">
        <v>36496.371094000002</v>
      </c>
      <c r="G141">
        <v>62900</v>
      </c>
      <c r="H141">
        <f t="shared" si="2"/>
        <v>-162.33984399999463</v>
      </c>
      <c r="I141">
        <f t="shared" si="2"/>
        <v>-251.5</v>
      </c>
      <c r="J141">
        <v>0.24000599999999395</v>
      </c>
    </row>
    <row r="142" spans="1:10" x14ac:dyDescent="0.3">
      <c r="A142" s="56">
        <v>43304</v>
      </c>
      <c r="B142">
        <v>36501.050780999998</v>
      </c>
      <c r="C142">
        <v>37368.621094000002</v>
      </c>
      <c r="D142">
        <v>36491.828125</v>
      </c>
      <c r="E142">
        <v>37336.851562999997</v>
      </c>
      <c r="F142">
        <v>37336.851562999997</v>
      </c>
      <c r="G142">
        <v>63200</v>
      </c>
      <c r="H142">
        <f t="shared" si="2"/>
        <v>835.80078199999843</v>
      </c>
      <c r="I142">
        <f t="shared" si="2"/>
        <v>-31.769531000005372</v>
      </c>
      <c r="J142">
        <v>-0.12300100000000214</v>
      </c>
    </row>
    <row r="143" spans="1:10" x14ac:dyDescent="0.3">
      <c r="A143" s="56">
        <v>43311</v>
      </c>
      <c r="B143">
        <v>37491.390625</v>
      </c>
      <c r="C143">
        <v>37711.871094000002</v>
      </c>
      <c r="D143">
        <v>37128.988280999998</v>
      </c>
      <c r="E143">
        <v>37556.160155999998</v>
      </c>
      <c r="F143">
        <v>37556.160155999998</v>
      </c>
      <c r="G143">
        <v>73700</v>
      </c>
      <c r="H143">
        <f t="shared" si="2"/>
        <v>64.769530999998096</v>
      </c>
      <c r="I143">
        <f t="shared" si="2"/>
        <v>-155.71093800000381</v>
      </c>
      <c r="J143">
        <v>-8.5494999999994548E-2</v>
      </c>
    </row>
    <row r="144" spans="1:10" x14ac:dyDescent="0.3">
      <c r="A144" s="56">
        <v>43318</v>
      </c>
      <c r="B144">
        <v>37714.699219000002</v>
      </c>
      <c r="C144">
        <v>38076.230469000002</v>
      </c>
      <c r="D144">
        <v>37586.878905999998</v>
      </c>
      <c r="E144">
        <v>37869.230469000002</v>
      </c>
      <c r="F144">
        <v>37869.230469000002</v>
      </c>
      <c r="G144">
        <v>68600</v>
      </c>
      <c r="H144">
        <f t="shared" si="2"/>
        <v>154.53125</v>
      </c>
      <c r="I144">
        <f t="shared" si="2"/>
        <v>-207</v>
      </c>
      <c r="J144">
        <v>0.54450199999999427</v>
      </c>
    </row>
    <row r="145" spans="1:10" x14ac:dyDescent="0.3">
      <c r="A145" s="56">
        <v>43325</v>
      </c>
      <c r="B145">
        <v>37693.191405999998</v>
      </c>
      <c r="C145">
        <v>38022.320312999997</v>
      </c>
      <c r="D145">
        <v>37559.261719000002</v>
      </c>
      <c r="E145">
        <v>37947.878905999998</v>
      </c>
      <c r="F145">
        <v>37947.878905999998</v>
      </c>
      <c r="G145">
        <v>45700</v>
      </c>
      <c r="H145">
        <f t="shared" si="2"/>
        <v>254.6875</v>
      </c>
      <c r="I145">
        <f t="shared" si="2"/>
        <v>-74.441406999998435</v>
      </c>
      <c r="J145">
        <v>0.89699600000000146</v>
      </c>
    </row>
    <row r="146" spans="1:10" x14ac:dyDescent="0.3">
      <c r="A146" s="56">
        <v>43332</v>
      </c>
      <c r="B146">
        <v>38075.070312999997</v>
      </c>
      <c r="C146">
        <v>38487.628905999998</v>
      </c>
      <c r="D146">
        <v>38050.691405999998</v>
      </c>
      <c r="E146">
        <v>38251.800780999998</v>
      </c>
      <c r="F146">
        <v>38251.800780999998</v>
      </c>
      <c r="G146">
        <v>42500</v>
      </c>
      <c r="H146">
        <f t="shared" si="2"/>
        <v>176.73046800000157</v>
      </c>
      <c r="I146">
        <f t="shared" si="2"/>
        <v>-235.828125</v>
      </c>
      <c r="J146">
        <v>0.18200000000000216</v>
      </c>
    </row>
    <row r="147" spans="1:10" x14ac:dyDescent="0.3">
      <c r="A147" s="56">
        <v>43339</v>
      </c>
      <c r="B147">
        <v>38472.03125</v>
      </c>
      <c r="C147">
        <v>38989.648437999997</v>
      </c>
      <c r="D147">
        <v>38416.730469000002</v>
      </c>
      <c r="E147">
        <v>38645.070312999997</v>
      </c>
      <c r="F147">
        <v>38645.070312999997</v>
      </c>
      <c r="G147">
        <v>60900</v>
      </c>
      <c r="H147">
        <f t="shared" si="2"/>
        <v>173.03906299999653</v>
      </c>
      <c r="I147">
        <f t="shared" si="2"/>
        <v>-344.578125</v>
      </c>
      <c r="J147">
        <v>1.0320059999999955</v>
      </c>
    </row>
    <row r="148" spans="1:10" x14ac:dyDescent="0.3">
      <c r="A148" s="56">
        <v>43346</v>
      </c>
      <c r="B148">
        <v>38915.910155999998</v>
      </c>
      <c r="C148">
        <v>38934.351562999997</v>
      </c>
      <c r="D148">
        <v>37774.421875</v>
      </c>
      <c r="E148">
        <v>38389.820312999997</v>
      </c>
      <c r="F148">
        <v>38389.820312999997</v>
      </c>
      <c r="G148">
        <v>67600</v>
      </c>
      <c r="H148">
        <f t="shared" si="2"/>
        <v>-526.08984300000157</v>
      </c>
      <c r="I148">
        <f t="shared" si="2"/>
        <v>-544.53125</v>
      </c>
      <c r="J148">
        <v>1.0969999999999942</v>
      </c>
    </row>
    <row r="149" spans="1:10" x14ac:dyDescent="0.3">
      <c r="A149" s="56">
        <v>43353</v>
      </c>
      <c r="B149">
        <v>38348.390625</v>
      </c>
      <c r="C149">
        <v>38354.519530999998</v>
      </c>
      <c r="D149">
        <v>37342</v>
      </c>
      <c r="E149">
        <v>38090.640625</v>
      </c>
      <c r="F149">
        <v>38090.640625</v>
      </c>
      <c r="G149">
        <v>58200</v>
      </c>
      <c r="H149">
        <f t="shared" si="2"/>
        <v>-257.75</v>
      </c>
      <c r="I149">
        <f t="shared" si="2"/>
        <v>-263.8789059999981</v>
      </c>
      <c r="J149">
        <v>0.24449900000000468</v>
      </c>
    </row>
    <row r="150" spans="1:10" x14ac:dyDescent="0.3">
      <c r="A150" s="56">
        <v>43360</v>
      </c>
      <c r="B150">
        <v>38027.808594000002</v>
      </c>
      <c r="C150">
        <v>38027.808594000002</v>
      </c>
      <c r="D150">
        <v>35993.640625</v>
      </c>
      <c r="E150">
        <v>36841.601562999997</v>
      </c>
      <c r="F150">
        <v>36841.601562999997</v>
      </c>
      <c r="G150">
        <v>73800</v>
      </c>
      <c r="H150">
        <f t="shared" si="2"/>
        <v>-1186.2070310000054</v>
      </c>
      <c r="I150">
        <f t="shared" si="2"/>
        <v>-1186.2070310000054</v>
      </c>
      <c r="J150">
        <v>0.35700199999999427</v>
      </c>
    </row>
    <row r="151" spans="1:10" x14ac:dyDescent="0.3">
      <c r="A151" s="56">
        <v>43367</v>
      </c>
      <c r="B151">
        <v>36924.71875</v>
      </c>
      <c r="C151">
        <v>36945.5</v>
      </c>
      <c r="D151">
        <v>35985.628905999998</v>
      </c>
      <c r="E151">
        <v>36227.140625</v>
      </c>
      <c r="F151">
        <v>36227.140625</v>
      </c>
      <c r="G151">
        <v>106200</v>
      </c>
      <c r="H151">
        <f t="shared" si="2"/>
        <v>-697.578125</v>
      </c>
      <c r="I151">
        <f t="shared" si="2"/>
        <v>-718.359375</v>
      </c>
      <c r="J151">
        <v>0.27700000000000102</v>
      </c>
    </row>
    <row r="152" spans="1:10" x14ac:dyDescent="0.3">
      <c r="A152" s="56">
        <v>43374</v>
      </c>
      <c r="B152">
        <v>36274.25</v>
      </c>
      <c r="C152">
        <v>36616.640625</v>
      </c>
      <c r="D152">
        <v>34202.21875</v>
      </c>
      <c r="E152">
        <v>34376.988280999998</v>
      </c>
      <c r="F152">
        <v>34376.988280999998</v>
      </c>
      <c r="G152">
        <v>89800</v>
      </c>
      <c r="H152">
        <f t="shared" si="2"/>
        <v>-1897.2617190000019</v>
      </c>
      <c r="I152">
        <f t="shared" si="2"/>
        <v>-2239.6523440000019</v>
      </c>
      <c r="J152">
        <v>1.2624959999999987</v>
      </c>
    </row>
    <row r="153" spans="1:10" x14ac:dyDescent="0.3">
      <c r="A153" s="56">
        <v>43381</v>
      </c>
      <c r="B153">
        <v>34412.359375</v>
      </c>
      <c r="C153">
        <v>34858.351562999997</v>
      </c>
      <c r="D153">
        <v>33723.53125</v>
      </c>
      <c r="E153">
        <v>34733.578125</v>
      </c>
      <c r="F153">
        <v>34733.578125</v>
      </c>
      <c r="G153">
        <v>137100</v>
      </c>
      <c r="H153">
        <f t="shared" si="2"/>
        <v>321.21875</v>
      </c>
      <c r="I153">
        <f t="shared" si="2"/>
        <v>-124.77343799999653</v>
      </c>
      <c r="J153">
        <v>0.39700399999999547</v>
      </c>
    </row>
    <row r="154" spans="1:10" x14ac:dyDescent="0.3">
      <c r="A154" s="56">
        <v>43388</v>
      </c>
      <c r="B154">
        <v>34971.828125</v>
      </c>
      <c r="C154">
        <v>35605.429687999997</v>
      </c>
      <c r="D154">
        <v>34140.320312999997</v>
      </c>
      <c r="E154">
        <v>34315.628905999998</v>
      </c>
      <c r="F154">
        <v>34315.628905999998</v>
      </c>
      <c r="G154">
        <v>57200</v>
      </c>
      <c r="H154">
        <f t="shared" si="2"/>
        <v>-656.1992190000019</v>
      </c>
      <c r="I154">
        <f t="shared" si="2"/>
        <v>-1289.8007819999984</v>
      </c>
      <c r="J154">
        <v>0.5570069999999987</v>
      </c>
    </row>
    <row r="155" spans="1:10" x14ac:dyDescent="0.3">
      <c r="A155" s="56">
        <v>43395</v>
      </c>
      <c r="B155">
        <v>34689.390625</v>
      </c>
      <c r="C155">
        <v>34748.691405999998</v>
      </c>
      <c r="D155">
        <v>33291.578125</v>
      </c>
      <c r="E155">
        <v>33349.308594000002</v>
      </c>
      <c r="F155">
        <v>33349.308594000002</v>
      </c>
      <c r="G155">
        <v>87400</v>
      </c>
      <c r="H155">
        <f t="shared" si="2"/>
        <v>-1340.0820309999981</v>
      </c>
      <c r="I155">
        <f t="shared" si="2"/>
        <v>-1399.3828119999962</v>
      </c>
      <c r="J155">
        <v>-0.2429960000000051</v>
      </c>
    </row>
    <row r="156" spans="1:10" x14ac:dyDescent="0.3">
      <c r="A156" s="56">
        <v>43402</v>
      </c>
      <c r="B156">
        <v>33549.878905999998</v>
      </c>
      <c r="C156">
        <v>35190.199219000002</v>
      </c>
      <c r="D156">
        <v>33341.800780999998</v>
      </c>
      <c r="E156">
        <v>35011.648437999997</v>
      </c>
      <c r="F156">
        <v>35011.648437999997</v>
      </c>
      <c r="G156">
        <v>130800</v>
      </c>
      <c r="H156">
        <f t="shared" si="2"/>
        <v>1461.7695319999984</v>
      </c>
      <c r="I156">
        <f t="shared" si="2"/>
        <v>-178.55078100000537</v>
      </c>
      <c r="J156">
        <v>-0.22000099999999634</v>
      </c>
    </row>
    <row r="157" spans="1:10" x14ac:dyDescent="0.3">
      <c r="A157" s="56">
        <v>43409</v>
      </c>
      <c r="B157">
        <v>35118.621094000002</v>
      </c>
      <c r="C157">
        <v>35302.25</v>
      </c>
      <c r="D157">
        <v>34811.601562999997</v>
      </c>
      <c r="E157">
        <v>35158.550780999998</v>
      </c>
      <c r="F157">
        <v>35158.550780999998</v>
      </c>
      <c r="G157">
        <v>58000</v>
      </c>
      <c r="H157">
        <f t="shared" si="2"/>
        <v>39.929686999996193</v>
      </c>
      <c r="I157">
        <f t="shared" si="2"/>
        <v>-143.6992190000019</v>
      </c>
      <c r="J157">
        <v>-0.43499800000000732</v>
      </c>
    </row>
    <row r="158" spans="1:10" x14ac:dyDescent="0.3">
      <c r="A158" s="56">
        <v>43416</v>
      </c>
      <c r="B158">
        <v>35287.488280999998</v>
      </c>
      <c r="C158">
        <v>35545.851562999997</v>
      </c>
      <c r="D158">
        <v>34672.199219000002</v>
      </c>
      <c r="E158">
        <v>35457.160155999998</v>
      </c>
      <c r="F158">
        <v>35457.160155999998</v>
      </c>
      <c r="G158">
        <v>92100</v>
      </c>
      <c r="H158">
        <f t="shared" si="2"/>
        <v>169.671875</v>
      </c>
      <c r="I158">
        <f t="shared" si="2"/>
        <v>-88.691406999998435</v>
      </c>
      <c r="J158">
        <v>-0.49700099999999736</v>
      </c>
    </row>
    <row r="159" spans="1:10" x14ac:dyDescent="0.3">
      <c r="A159" s="56">
        <v>43423</v>
      </c>
      <c r="B159">
        <v>35647.621094000002</v>
      </c>
      <c r="C159">
        <v>35818.828125</v>
      </c>
      <c r="D159">
        <v>34937.980469000002</v>
      </c>
      <c r="E159">
        <v>34981.019530999998</v>
      </c>
      <c r="F159">
        <v>34981.019530999998</v>
      </c>
      <c r="G159">
        <v>59000</v>
      </c>
      <c r="H159">
        <f t="shared" si="2"/>
        <v>-666.60156300000381</v>
      </c>
      <c r="I159">
        <f t="shared" si="2"/>
        <v>-837.8085940000019</v>
      </c>
      <c r="J159">
        <v>-1.1269989999999979</v>
      </c>
    </row>
    <row r="160" spans="1:10" x14ac:dyDescent="0.3">
      <c r="A160" s="56">
        <v>43430</v>
      </c>
      <c r="B160">
        <v>35118.089844000002</v>
      </c>
      <c r="C160">
        <v>36389.21875</v>
      </c>
      <c r="D160">
        <v>34896.070312999997</v>
      </c>
      <c r="E160">
        <v>36194.300780999998</v>
      </c>
      <c r="F160">
        <v>36194.300780999998</v>
      </c>
      <c r="G160">
        <v>129600</v>
      </c>
      <c r="H160">
        <f t="shared" si="2"/>
        <v>1076.2109369999962</v>
      </c>
      <c r="I160">
        <f t="shared" si="2"/>
        <v>-194.9179690000019</v>
      </c>
      <c r="J160">
        <v>-1.027000000000001</v>
      </c>
    </row>
    <row r="161" spans="1:10" x14ac:dyDescent="0.3">
      <c r="A161" s="56">
        <v>43437</v>
      </c>
      <c r="B161">
        <v>36396.691405999998</v>
      </c>
      <c r="C161">
        <v>36446.160155999998</v>
      </c>
      <c r="D161">
        <v>35266.761719000002</v>
      </c>
      <c r="E161">
        <v>35673.25</v>
      </c>
      <c r="F161">
        <v>35673.25</v>
      </c>
      <c r="G161">
        <v>111000</v>
      </c>
      <c r="H161">
        <f t="shared" si="2"/>
        <v>-723.4414059999981</v>
      </c>
      <c r="I161">
        <f t="shared" si="2"/>
        <v>-772.9101559999981</v>
      </c>
      <c r="J161">
        <v>0.98999799999999993</v>
      </c>
    </row>
    <row r="162" spans="1:10" x14ac:dyDescent="0.3">
      <c r="A162" s="56">
        <v>43444</v>
      </c>
      <c r="B162">
        <v>35204.660155999998</v>
      </c>
      <c r="C162">
        <v>36095.558594000002</v>
      </c>
      <c r="D162">
        <v>34426.289062999997</v>
      </c>
      <c r="E162">
        <v>35962.929687999997</v>
      </c>
      <c r="F162">
        <v>35962.929687999997</v>
      </c>
      <c r="G162">
        <v>104000</v>
      </c>
      <c r="H162">
        <f t="shared" si="2"/>
        <v>758.26953199999843</v>
      </c>
      <c r="I162">
        <f t="shared" si="2"/>
        <v>-132.62890600000537</v>
      </c>
      <c r="J162">
        <v>0.18199900000000468</v>
      </c>
    </row>
    <row r="163" spans="1:10" x14ac:dyDescent="0.3">
      <c r="A163" s="56">
        <v>43451</v>
      </c>
      <c r="B163">
        <v>36129.128905999998</v>
      </c>
      <c r="C163">
        <v>36554.988280999998</v>
      </c>
      <c r="D163">
        <v>35694.738280999998</v>
      </c>
      <c r="E163">
        <v>35742.070312999997</v>
      </c>
      <c r="F163">
        <v>35742.070312999997</v>
      </c>
      <c r="G163">
        <v>76235200</v>
      </c>
      <c r="H163">
        <f t="shared" si="2"/>
        <v>-387.05859300000157</v>
      </c>
      <c r="I163">
        <f t="shared" si="2"/>
        <v>-812.91796800000157</v>
      </c>
      <c r="J163">
        <v>-1.7800069999999977</v>
      </c>
    </row>
    <row r="164" spans="1:10" x14ac:dyDescent="0.3">
      <c r="A164" s="56">
        <v>43458</v>
      </c>
      <c r="B164">
        <v>35859.660155999998</v>
      </c>
      <c r="C164">
        <v>36194.78125</v>
      </c>
      <c r="D164">
        <v>35010.820312999997</v>
      </c>
      <c r="E164">
        <v>36076.71875</v>
      </c>
      <c r="F164">
        <v>36076.71875</v>
      </c>
      <c r="G164">
        <v>36741900</v>
      </c>
      <c r="H164">
        <f t="shared" si="2"/>
        <v>217.0585940000019</v>
      </c>
      <c r="I164">
        <f t="shared" si="2"/>
        <v>-118.0625</v>
      </c>
      <c r="J164">
        <v>-0.29000100000000373</v>
      </c>
    </row>
    <row r="165" spans="1:10" x14ac:dyDescent="0.3">
      <c r="A165" s="56">
        <v>43465</v>
      </c>
      <c r="B165">
        <v>36239.191405999998</v>
      </c>
      <c r="C165">
        <v>36285.460937999997</v>
      </c>
      <c r="D165">
        <v>35382.078125</v>
      </c>
      <c r="E165">
        <v>35695.101562999997</v>
      </c>
      <c r="F165">
        <v>35695.101562999997</v>
      </c>
      <c r="G165">
        <v>39223800</v>
      </c>
      <c r="H165">
        <f t="shared" si="2"/>
        <v>-544.08984300000157</v>
      </c>
      <c r="I165">
        <f t="shared" si="2"/>
        <v>-590.359375</v>
      </c>
      <c r="J165">
        <v>-0.39749899999999627</v>
      </c>
    </row>
    <row r="166" spans="1:10" x14ac:dyDescent="0.3">
      <c r="A166" s="56">
        <v>43472</v>
      </c>
      <c r="B166">
        <v>35971.179687999997</v>
      </c>
      <c r="C166">
        <v>36269.308594000002</v>
      </c>
      <c r="D166">
        <v>35753.949219000002</v>
      </c>
      <c r="E166">
        <v>36009.839844000002</v>
      </c>
      <c r="F166">
        <v>36009.839844000002</v>
      </c>
      <c r="G166">
        <v>48419100</v>
      </c>
      <c r="H166">
        <f t="shared" si="2"/>
        <v>38.660156000005372</v>
      </c>
      <c r="I166">
        <f t="shared" si="2"/>
        <v>-259.46875</v>
      </c>
      <c r="J166">
        <v>0.84500099999999634</v>
      </c>
    </row>
    <row r="167" spans="1:10" x14ac:dyDescent="0.3">
      <c r="A167" s="56">
        <v>43479</v>
      </c>
      <c r="B167">
        <v>36113.269530999998</v>
      </c>
      <c r="C167">
        <v>36469.980469000002</v>
      </c>
      <c r="D167">
        <v>35691.75</v>
      </c>
      <c r="E167">
        <v>36386.609375</v>
      </c>
      <c r="F167">
        <v>36386.609375</v>
      </c>
      <c r="G167">
        <v>105800</v>
      </c>
      <c r="H167">
        <f t="shared" si="2"/>
        <v>273.3398440000019</v>
      </c>
      <c r="I167">
        <f t="shared" si="2"/>
        <v>-83.371094000001904</v>
      </c>
      <c r="J167">
        <v>0.66019400000000417</v>
      </c>
    </row>
    <row r="168" spans="1:10" x14ac:dyDescent="0.3">
      <c r="A168" s="56">
        <v>43486</v>
      </c>
      <c r="B168">
        <v>36467.121094000002</v>
      </c>
      <c r="C168">
        <v>36701.03125</v>
      </c>
      <c r="D168">
        <v>35953.148437999997</v>
      </c>
      <c r="E168">
        <v>36025.539062999997</v>
      </c>
      <c r="F168">
        <v>36025.539062999997</v>
      </c>
      <c r="G168">
        <v>96400</v>
      </c>
      <c r="H168">
        <f t="shared" si="2"/>
        <v>-441.58203100000537</v>
      </c>
      <c r="I168">
        <f t="shared" si="2"/>
        <v>-675.49218700000347</v>
      </c>
      <c r="J168">
        <v>-0.26000200000000007</v>
      </c>
    </row>
    <row r="169" spans="1:10" x14ac:dyDescent="0.3">
      <c r="A169" s="56">
        <v>43493</v>
      </c>
      <c r="B169">
        <v>36099.621094000002</v>
      </c>
      <c r="C169">
        <v>36778.140625</v>
      </c>
      <c r="D169">
        <v>35375.511719000002</v>
      </c>
      <c r="E169">
        <v>36469.429687999997</v>
      </c>
      <c r="F169">
        <v>36469.429687999997</v>
      </c>
      <c r="G169">
        <v>86086000</v>
      </c>
      <c r="H169">
        <f t="shared" si="2"/>
        <v>369.80859399999463</v>
      </c>
      <c r="I169">
        <f t="shared" si="2"/>
        <v>-308.71093700000347</v>
      </c>
      <c r="J169">
        <v>0.47499899999999684</v>
      </c>
    </row>
    <row r="170" spans="1:10" x14ac:dyDescent="0.3">
      <c r="A170" s="56">
        <v>43500</v>
      </c>
      <c r="B170">
        <v>36456.21875</v>
      </c>
      <c r="C170">
        <v>37172.179687999997</v>
      </c>
      <c r="D170">
        <v>36225.480469000002</v>
      </c>
      <c r="E170">
        <v>36546.480469000002</v>
      </c>
      <c r="F170">
        <v>36546.480469000002</v>
      </c>
      <c r="G170">
        <v>28088200</v>
      </c>
      <c r="H170">
        <f t="shared" si="2"/>
        <v>90.261719000001904</v>
      </c>
      <c r="I170">
        <f t="shared" si="2"/>
        <v>-625.69921899999463</v>
      </c>
      <c r="J170">
        <v>-0.35169999999999391</v>
      </c>
    </row>
    <row r="171" spans="1:10" x14ac:dyDescent="0.3">
      <c r="A171" s="56">
        <v>43507</v>
      </c>
      <c r="B171">
        <v>36585.5</v>
      </c>
      <c r="C171">
        <v>36588.410155999998</v>
      </c>
      <c r="D171">
        <v>35510.96875</v>
      </c>
      <c r="E171">
        <v>35808.949219000002</v>
      </c>
      <c r="F171">
        <v>35808.949219000002</v>
      </c>
      <c r="G171">
        <v>101800</v>
      </c>
      <c r="H171">
        <f t="shared" si="2"/>
        <v>-776.5507809999981</v>
      </c>
      <c r="I171">
        <f t="shared" si="2"/>
        <v>-779.46093699999619</v>
      </c>
      <c r="J171">
        <v>0.16999799999999254</v>
      </c>
    </row>
    <row r="172" spans="1:10" x14ac:dyDescent="0.3">
      <c r="A172" s="56">
        <v>43514</v>
      </c>
      <c r="B172">
        <v>35831.179687999997</v>
      </c>
      <c r="C172">
        <v>35983.070312999997</v>
      </c>
      <c r="D172">
        <v>35287.160155999998</v>
      </c>
      <c r="E172">
        <v>35871.480469000002</v>
      </c>
      <c r="F172">
        <v>35871.480469000002</v>
      </c>
      <c r="G172">
        <v>68300</v>
      </c>
      <c r="H172">
        <f t="shared" si="2"/>
        <v>40.300781000005372</v>
      </c>
      <c r="I172">
        <f t="shared" si="2"/>
        <v>-111.58984399999463</v>
      </c>
      <c r="J172">
        <v>-0.29199999999998738</v>
      </c>
    </row>
    <row r="173" spans="1:10" x14ac:dyDescent="0.3">
      <c r="A173" s="56">
        <v>43521</v>
      </c>
      <c r="B173">
        <v>35983.800780999998</v>
      </c>
      <c r="C173">
        <v>36371.109375</v>
      </c>
      <c r="D173">
        <v>35714.160155999998</v>
      </c>
      <c r="E173">
        <v>36063.808594000002</v>
      </c>
      <c r="F173">
        <v>36063.808594000002</v>
      </c>
      <c r="G173">
        <v>77600</v>
      </c>
      <c r="H173">
        <f t="shared" si="2"/>
        <v>80.007813000003807</v>
      </c>
      <c r="I173">
        <f t="shared" si="2"/>
        <v>-307.3007809999981</v>
      </c>
      <c r="J173">
        <v>-3.7497999999999365E-2</v>
      </c>
    </row>
    <row r="174" spans="1:10" x14ac:dyDescent="0.3">
      <c r="A174" s="56">
        <v>43528</v>
      </c>
      <c r="B174">
        <v>36141.070312999997</v>
      </c>
      <c r="C174">
        <v>36830.25</v>
      </c>
      <c r="D174">
        <v>35926.941405999998</v>
      </c>
      <c r="E174">
        <v>36671.429687999997</v>
      </c>
      <c r="F174">
        <v>36671.429687999997</v>
      </c>
      <c r="G174">
        <v>68500</v>
      </c>
      <c r="H174">
        <f t="shared" si="2"/>
        <v>530.359375</v>
      </c>
      <c r="I174">
        <f t="shared" si="2"/>
        <v>-158.82031200000347</v>
      </c>
      <c r="J174">
        <v>-1.0030979999999943</v>
      </c>
    </row>
    <row r="175" spans="1:10" x14ac:dyDescent="0.3">
      <c r="A175" s="56">
        <v>43535</v>
      </c>
      <c r="B175">
        <v>36741.570312999997</v>
      </c>
      <c r="C175">
        <v>38254.769530999998</v>
      </c>
      <c r="D175">
        <v>36726.390625</v>
      </c>
      <c r="E175">
        <v>38024.320312999997</v>
      </c>
      <c r="F175">
        <v>38024.320312999997</v>
      </c>
      <c r="G175">
        <v>86800</v>
      </c>
      <c r="H175">
        <f t="shared" si="2"/>
        <v>1282.75</v>
      </c>
      <c r="I175">
        <f t="shared" si="2"/>
        <v>-230.44921800000157</v>
      </c>
      <c r="J175">
        <v>-0.64959699999999998</v>
      </c>
    </row>
    <row r="176" spans="1:10" x14ac:dyDescent="0.3">
      <c r="A176" s="56">
        <v>43542</v>
      </c>
      <c r="B176">
        <v>38132.960937999997</v>
      </c>
      <c r="C176">
        <v>38564.710937999997</v>
      </c>
      <c r="D176">
        <v>37952.101562999997</v>
      </c>
      <c r="E176">
        <v>38164.609375</v>
      </c>
      <c r="F176">
        <v>38164.609375</v>
      </c>
      <c r="G176">
        <v>64800</v>
      </c>
      <c r="H176">
        <f t="shared" si="2"/>
        <v>31.648437000003469</v>
      </c>
      <c r="I176">
        <f t="shared" si="2"/>
        <v>-400.10156299999653</v>
      </c>
      <c r="J176">
        <v>0.20700100000000532</v>
      </c>
    </row>
    <row r="177" spans="1:10" x14ac:dyDescent="0.3">
      <c r="A177" s="56">
        <v>43549</v>
      </c>
      <c r="B177">
        <v>38016.761719000002</v>
      </c>
      <c r="C177">
        <v>38748.539062999997</v>
      </c>
      <c r="D177">
        <v>37667.398437999997</v>
      </c>
      <c r="E177">
        <v>38672.910155999998</v>
      </c>
      <c r="F177">
        <v>38672.910155999998</v>
      </c>
      <c r="G177">
        <v>81200</v>
      </c>
      <c r="H177">
        <f t="shared" si="2"/>
        <v>656.14843699999619</v>
      </c>
      <c r="I177">
        <f t="shared" si="2"/>
        <v>-75.628906999998435</v>
      </c>
      <c r="J177">
        <v>0.269401000000002</v>
      </c>
    </row>
    <row r="178" spans="1:10" x14ac:dyDescent="0.3">
      <c r="A178" s="56">
        <v>43556</v>
      </c>
      <c r="B178">
        <v>38858.878905999998</v>
      </c>
      <c r="C178">
        <v>39270.140625</v>
      </c>
      <c r="D178">
        <v>38581.039062999997</v>
      </c>
      <c r="E178">
        <v>38862.230469000002</v>
      </c>
      <c r="F178">
        <v>38862.230469000002</v>
      </c>
      <c r="G178">
        <v>85400</v>
      </c>
      <c r="H178">
        <f t="shared" si="2"/>
        <v>3.3515630000038072</v>
      </c>
      <c r="I178">
        <f t="shared" si="2"/>
        <v>-407.9101559999981</v>
      </c>
      <c r="J178">
        <v>-0.45960200000000384</v>
      </c>
    </row>
    <row r="179" spans="1:10" x14ac:dyDescent="0.3">
      <c r="A179" s="56">
        <v>43563</v>
      </c>
      <c r="B179">
        <v>38993.601562999997</v>
      </c>
      <c r="C179">
        <v>39041.25</v>
      </c>
      <c r="D179">
        <v>38460.25</v>
      </c>
      <c r="E179">
        <v>38767.109375</v>
      </c>
      <c r="F179">
        <v>38767.109375</v>
      </c>
      <c r="G179">
        <v>73300</v>
      </c>
      <c r="H179">
        <f t="shared" si="2"/>
        <v>-226.49218799999653</v>
      </c>
      <c r="I179">
        <f t="shared" si="2"/>
        <v>-274.140625</v>
      </c>
      <c r="J179">
        <v>2.2498999999996272E-2</v>
      </c>
    </row>
    <row r="180" spans="1:10" x14ac:dyDescent="0.3">
      <c r="A180" s="56">
        <v>43570</v>
      </c>
      <c r="B180">
        <v>38805.539062999997</v>
      </c>
      <c r="C180">
        <v>39487.449219000002</v>
      </c>
      <c r="D180">
        <v>38780.078125</v>
      </c>
      <c r="E180">
        <v>39140.28125</v>
      </c>
      <c r="F180">
        <v>39140.28125</v>
      </c>
      <c r="G180">
        <v>49900</v>
      </c>
      <c r="H180">
        <f t="shared" si="2"/>
        <v>334.74218700000347</v>
      </c>
      <c r="I180">
        <f t="shared" si="2"/>
        <v>-347.1679690000019</v>
      </c>
      <c r="J180">
        <v>0.19799799999999834</v>
      </c>
    </row>
    <row r="181" spans="1:10" x14ac:dyDescent="0.3">
      <c r="A181" s="56">
        <v>43577</v>
      </c>
      <c r="B181">
        <v>39158.21875</v>
      </c>
      <c r="C181">
        <v>39262.21875</v>
      </c>
      <c r="D181">
        <v>38518.261719000002</v>
      </c>
      <c r="E181">
        <v>39067.328125</v>
      </c>
      <c r="F181">
        <v>39067.328125</v>
      </c>
      <c r="G181">
        <v>73400</v>
      </c>
      <c r="H181">
        <f t="shared" si="2"/>
        <v>-90.890625</v>
      </c>
      <c r="I181">
        <f t="shared" si="2"/>
        <v>-194.890625</v>
      </c>
      <c r="J181">
        <v>0.45629900000000134</v>
      </c>
    </row>
    <row r="182" spans="1:10" x14ac:dyDescent="0.3">
      <c r="A182" s="56">
        <v>43584</v>
      </c>
      <c r="B182">
        <v>39056.921875</v>
      </c>
      <c r="C182">
        <v>39189.949219000002</v>
      </c>
      <c r="D182">
        <v>38753.460937999997</v>
      </c>
      <c r="E182">
        <v>38963.261719000002</v>
      </c>
      <c r="F182">
        <v>38963.261719000002</v>
      </c>
      <c r="G182">
        <v>71900</v>
      </c>
      <c r="H182">
        <f t="shared" si="2"/>
        <v>-93.660155999998096</v>
      </c>
      <c r="I182">
        <f t="shared" si="2"/>
        <v>-226.6875</v>
      </c>
      <c r="J182">
        <v>-0.41860199999999281</v>
      </c>
    </row>
    <row r="183" spans="1:10" x14ac:dyDescent="0.3">
      <c r="A183" s="56">
        <v>43591</v>
      </c>
      <c r="B183">
        <v>38719.328125</v>
      </c>
      <c r="C183">
        <v>38835.539062999997</v>
      </c>
      <c r="D183">
        <v>37370.390625</v>
      </c>
      <c r="E183">
        <v>37462.988280999998</v>
      </c>
      <c r="F183">
        <v>37462.988280999998</v>
      </c>
      <c r="G183">
        <v>77100</v>
      </c>
      <c r="H183">
        <f t="shared" si="2"/>
        <v>-1256.3398440000019</v>
      </c>
      <c r="I183">
        <f t="shared" si="2"/>
        <v>-1372.5507819999984</v>
      </c>
      <c r="J183">
        <v>1.3220069999999993</v>
      </c>
    </row>
    <row r="184" spans="1:10" x14ac:dyDescent="0.3">
      <c r="A184" s="56">
        <v>43598</v>
      </c>
      <c r="B184">
        <v>37491.300780999998</v>
      </c>
      <c r="C184">
        <v>38001.128905999998</v>
      </c>
      <c r="D184">
        <v>36956.101562999997</v>
      </c>
      <c r="E184">
        <v>37930.769530999998</v>
      </c>
      <c r="F184">
        <v>37930.769530999998</v>
      </c>
      <c r="G184">
        <v>89400</v>
      </c>
      <c r="H184">
        <f t="shared" si="2"/>
        <v>439.46875</v>
      </c>
      <c r="I184">
        <f t="shared" si="2"/>
        <v>-70.359375</v>
      </c>
      <c r="J184">
        <v>0.2269979999999947</v>
      </c>
    </row>
    <row r="185" spans="1:10" x14ac:dyDescent="0.3">
      <c r="A185" s="56">
        <v>43605</v>
      </c>
      <c r="B185">
        <v>38701.179687999997</v>
      </c>
      <c r="C185">
        <v>40124.960937999997</v>
      </c>
      <c r="D185">
        <v>38570.039062999997</v>
      </c>
      <c r="E185">
        <v>39434.71875</v>
      </c>
      <c r="F185">
        <v>39434.71875</v>
      </c>
      <c r="G185">
        <v>109900</v>
      </c>
      <c r="H185">
        <f t="shared" si="2"/>
        <v>733.53906200000347</v>
      </c>
      <c r="I185">
        <f t="shared" si="2"/>
        <v>-690.24218799999653</v>
      </c>
      <c r="J185">
        <v>-0.90000200000000063</v>
      </c>
    </row>
    <row r="186" spans="1:10" x14ac:dyDescent="0.3">
      <c r="A186" s="56">
        <v>43612</v>
      </c>
      <c r="B186">
        <v>39536.230469000002</v>
      </c>
      <c r="C186">
        <v>40122.339844000002</v>
      </c>
      <c r="D186">
        <v>39353.160155999998</v>
      </c>
      <c r="E186">
        <v>39714.199219000002</v>
      </c>
      <c r="F186">
        <v>39714.199219000002</v>
      </c>
      <c r="G186">
        <v>78700</v>
      </c>
      <c r="H186">
        <f t="shared" si="2"/>
        <v>177.96875</v>
      </c>
      <c r="I186">
        <f t="shared" si="2"/>
        <v>-408.140625</v>
      </c>
      <c r="J186">
        <v>0.60700199999999427</v>
      </c>
    </row>
    <row r="187" spans="1:10" x14ac:dyDescent="0.3">
      <c r="A187" s="56">
        <v>43619</v>
      </c>
      <c r="B187">
        <v>39806.859375</v>
      </c>
      <c r="C187">
        <v>40312.070312999997</v>
      </c>
      <c r="D187">
        <v>39279.46875</v>
      </c>
      <c r="E187">
        <v>39615.898437999997</v>
      </c>
      <c r="F187">
        <v>39615.898437999997</v>
      </c>
      <c r="G187">
        <v>80000</v>
      </c>
      <c r="H187">
        <f t="shared" si="2"/>
        <v>-190.96093700000347</v>
      </c>
      <c r="I187">
        <f t="shared" si="2"/>
        <v>-696.171875</v>
      </c>
      <c r="J187">
        <v>-0.2105020000000053</v>
      </c>
    </row>
    <row r="188" spans="1:10" x14ac:dyDescent="0.3">
      <c r="A188" s="56">
        <v>43626</v>
      </c>
      <c r="B188">
        <v>39787.328125</v>
      </c>
      <c r="C188">
        <v>40066.308594000002</v>
      </c>
      <c r="D188">
        <v>39363.449219000002</v>
      </c>
      <c r="E188">
        <v>39452.070312999997</v>
      </c>
      <c r="F188">
        <v>39452.070312999997</v>
      </c>
      <c r="G188">
        <v>84500</v>
      </c>
      <c r="H188">
        <f t="shared" si="2"/>
        <v>-335.25781200000347</v>
      </c>
      <c r="I188">
        <f t="shared" si="2"/>
        <v>-614.23828100000537</v>
      </c>
      <c r="J188">
        <v>0.51100100000000737</v>
      </c>
    </row>
    <row r="189" spans="1:10" x14ac:dyDescent="0.3">
      <c r="A189" s="56">
        <v>43633</v>
      </c>
      <c r="B189">
        <v>39514.359375</v>
      </c>
      <c r="C189">
        <v>39638.640625</v>
      </c>
      <c r="D189">
        <v>38870.960937999997</v>
      </c>
      <c r="E189">
        <v>39194.488280999998</v>
      </c>
      <c r="F189">
        <v>39194.488280999998</v>
      </c>
      <c r="G189">
        <v>84700</v>
      </c>
      <c r="H189">
        <f t="shared" si="2"/>
        <v>-319.8710940000019</v>
      </c>
      <c r="I189">
        <f t="shared" si="2"/>
        <v>-444.1523440000019</v>
      </c>
      <c r="J189">
        <v>-4.5996999999999844E-2</v>
      </c>
    </row>
    <row r="190" spans="1:10" x14ac:dyDescent="0.3">
      <c r="A190" s="56">
        <v>43640</v>
      </c>
      <c r="B190">
        <v>39160.230469000002</v>
      </c>
      <c r="C190">
        <v>39817.21875</v>
      </c>
      <c r="D190">
        <v>38946.039062999997</v>
      </c>
      <c r="E190">
        <v>39394.640625</v>
      </c>
      <c r="F190">
        <v>39394.640625</v>
      </c>
      <c r="G190">
        <v>62300</v>
      </c>
      <c r="H190">
        <f t="shared" si="2"/>
        <v>234.4101559999981</v>
      </c>
      <c r="I190">
        <f t="shared" si="2"/>
        <v>-422.578125</v>
      </c>
      <c r="J190">
        <v>-0.28300500000000284</v>
      </c>
    </row>
    <row r="191" spans="1:10" x14ac:dyDescent="0.3">
      <c r="A191" s="56">
        <v>43647</v>
      </c>
      <c r="B191">
        <v>39543.730469000002</v>
      </c>
      <c r="C191">
        <v>40032.410155999998</v>
      </c>
      <c r="D191">
        <v>39441.378905999998</v>
      </c>
      <c r="E191">
        <v>39513.390625</v>
      </c>
      <c r="F191">
        <v>39513.390625</v>
      </c>
      <c r="G191">
        <v>79900</v>
      </c>
      <c r="H191">
        <f t="shared" si="2"/>
        <v>-30.339844000001904</v>
      </c>
      <c r="I191">
        <f t="shared" si="2"/>
        <v>-519.0195309999981</v>
      </c>
      <c r="J191">
        <v>-0.50049599999999828</v>
      </c>
    </row>
    <row r="192" spans="1:10" x14ac:dyDescent="0.3">
      <c r="A192" s="56">
        <v>43654</v>
      </c>
      <c r="B192">
        <v>39476.378905999998</v>
      </c>
      <c r="C192">
        <v>39476.378905999998</v>
      </c>
      <c r="D192">
        <v>38435.871094000002</v>
      </c>
      <c r="E192">
        <v>38736.230469000002</v>
      </c>
      <c r="F192">
        <v>38736.230469000002</v>
      </c>
      <c r="G192">
        <v>83200</v>
      </c>
      <c r="H192">
        <f t="shared" si="2"/>
        <v>-740.14843699999619</v>
      </c>
      <c r="I192">
        <f t="shared" si="2"/>
        <v>-740.14843699999619</v>
      </c>
      <c r="J192">
        <v>0.10730000000000928</v>
      </c>
    </row>
    <row r="193" spans="1:10" x14ac:dyDescent="0.3">
      <c r="A193" s="56">
        <v>43661</v>
      </c>
      <c r="B193">
        <v>39009.949219000002</v>
      </c>
      <c r="C193">
        <v>39284.730469000002</v>
      </c>
      <c r="D193">
        <v>38271.351562999997</v>
      </c>
      <c r="E193">
        <v>38337.011719000002</v>
      </c>
      <c r="F193">
        <v>38337.011719000002</v>
      </c>
      <c r="G193">
        <v>109800</v>
      </c>
      <c r="H193">
        <f t="shared" si="2"/>
        <v>-672.9375</v>
      </c>
      <c r="I193">
        <f t="shared" si="2"/>
        <v>-947.71875</v>
      </c>
      <c r="J193">
        <v>0.3630979999999937</v>
      </c>
    </row>
    <row r="194" spans="1:10" x14ac:dyDescent="0.3">
      <c r="A194" s="56">
        <v>43668</v>
      </c>
      <c r="B194">
        <v>38333.519530999998</v>
      </c>
      <c r="C194">
        <v>38333.519530999998</v>
      </c>
      <c r="D194">
        <v>37690.46875</v>
      </c>
      <c r="E194">
        <v>37882.789062999997</v>
      </c>
      <c r="F194">
        <v>37882.789062999997</v>
      </c>
      <c r="G194">
        <v>101000</v>
      </c>
      <c r="H194">
        <f t="shared" si="2"/>
        <v>-450.73046800000157</v>
      </c>
      <c r="I194">
        <f t="shared" si="2"/>
        <v>-450.73046800000157</v>
      </c>
      <c r="J194">
        <v>0.29749999999999943</v>
      </c>
    </row>
    <row r="195" spans="1:10" x14ac:dyDescent="0.3">
      <c r="A195" s="56">
        <v>43675</v>
      </c>
      <c r="B195">
        <v>38043.21875</v>
      </c>
      <c r="C195">
        <v>38043.21875</v>
      </c>
      <c r="D195">
        <v>36607.410155999998</v>
      </c>
      <c r="E195">
        <v>37118.21875</v>
      </c>
      <c r="F195">
        <v>37118.21875</v>
      </c>
      <c r="G195">
        <v>120200</v>
      </c>
      <c r="H195">
        <f t="shared" ref="H195:I258" si="3">E195-B195</f>
        <v>-925</v>
      </c>
      <c r="I195">
        <f t="shared" si="3"/>
        <v>-925</v>
      </c>
      <c r="J195">
        <v>0.42670400000000086</v>
      </c>
    </row>
    <row r="196" spans="1:10" x14ac:dyDescent="0.3">
      <c r="A196" s="56">
        <v>43682</v>
      </c>
      <c r="B196">
        <v>36842.171875</v>
      </c>
      <c r="C196">
        <v>37807.550780999998</v>
      </c>
      <c r="D196">
        <v>36416.789062999997</v>
      </c>
      <c r="E196">
        <v>37581.910155999998</v>
      </c>
      <c r="F196">
        <v>37581.910155999998</v>
      </c>
      <c r="G196">
        <v>128100</v>
      </c>
      <c r="H196">
        <f t="shared" si="3"/>
        <v>739.7382809999981</v>
      </c>
      <c r="I196">
        <f t="shared" si="3"/>
        <v>-225.640625</v>
      </c>
      <c r="J196">
        <v>0.77790000000000248</v>
      </c>
    </row>
    <row r="197" spans="1:10" x14ac:dyDescent="0.3">
      <c r="A197" s="56">
        <v>43689</v>
      </c>
      <c r="B197">
        <v>37755.160155999998</v>
      </c>
      <c r="C197">
        <v>37755.160155999998</v>
      </c>
      <c r="D197">
        <v>36888.488280999998</v>
      </c>
      <c r="E197">
        <v>37350.328125</v>
      </c>
      <c r="F197">
        <v>37350.328125</v>
      </c>
      <c r="G197">
        <v>77200</v>
      </c>
      <c r="H197">
        <f t="shared" si="3"/>
        <v>-404.8320309999981</v>
      </c>
      <c r="I197">
        <f t="shared" si="3"/>
        <v>-404.8320309999981</v>
      </c>
      <c r="J197">
        <v>0.80300099999999475</v>
      </c>
    </row>
    <row r="198" spans="1:10" x14ac:dyDescent="0.3">
      <c r="A198" s="56">
        <v>43696</v>
      </c>
      <c r="B198">
        <v>37485.921875</v>
      </c>
      <c r="C198">
        <v>37718.878905999998</v>
      </c>
      <c r="D198">
        <v>36102.351562999997</v>
      </c>
      <c r="E198">
        <v>36701.160155999998</v>
      </c>
      <c r="F198">
        <v>36701.160155999998</v>
      </c>
      <c r="G198">
        <v>138600</v>
      </c>
      <c r="H198">
        <f t="shared" si="3"/>
        <v>-784.7617190000019</v>
      </c>
      <c r="I198">
        <f t="shared" si="3"/>
        <v>-1017.71875</v>
      </c>
      <c r="J198">
        <v>0.57909399999999778</v>
      </c>
    </row>
    <row r="199" spans="1:10" x14ac:dyDescent="0.3">
      <c r="A199" s="56">
        <v>43703</v>
      </c>
      <c r="B199">
        <v>37363.949219000002</v>
      </c>
      <c r="C199">
        <v>37731.511719000002</v>
      </c>
      <c r="D199">
        <v>36492.648437999997</v>
      </c>
      <c r="E199">
        <v>37332.789062999997</v>
      </c>
      <c r="F199">
        <v>37332.789062999997</v>
      </c>
      <c r="G199">
        <v>165800</v>
      </c>
      <c r="H199">
        <f t="shared" si="3"/>
        <v>-31.160156000005372</v>
      </c>
      <c r="I199">
        <f t="shared" si="3"/>
        <v>-398.72265600000537</v>
      </c>
      <c r="J199">
        <v>0.17520199999999875</v>
      </c>
    </row>
    <row r="200" spans="1:10" x14ac:dyDescent="0.3">
      <c r="A200" s="56">
        <v>43710</v>
      </c>
      <c r="B200">
        <v>37181.761719000002</v>
      </c>
      <c r="C200">
        <v>37188.378905999998</v>
      </c>
      <c r="D200">
        <v>36409.539062999997</v>
      </c>
      <c r="E200">
        <v>36981.769530999998</v>
      </c>
      <c r="F200">
        <v>36981.769530999998</v>
      </c>
      <c r="G200">
        <v>99600</v>
      </c>
      <c r="H200">
        <f t="shared" si="3"/>
        <v>-199.99218800000381</v>
      </c>
      <c r="I200">
        <f t="shared" si="3"/>
        <v>-206.609375</v>
      </c>
      <c r="J200">
        <v>0.22399900000000628</v>
      </c>
    </row>
    <row r="201" spans="1:10" x14ac:dyDescent="0.3">
      <c r="A201" s="56">
        <v>43717</v>
      </c>
      <c r="B201">
        <v>36969.480469000002</v>
      </c>
      <c r="C201">
        <v>37435.148437999997</v>
      </c>
      <c r="D201">
        <v>36784.46875</v>
      </c>
      <c r="E201">
        <v>37384.988280999998</v>
      </c>
      <c r="F201">
        <v>37384.988280999998</v>
      </c>
      <c r="G201">
        <v>123800</v>
      </c>
      <c r="H201">
        <f t="shared" si="3"/>
        <v>415.50781199999619</v>
      </c>
      <c r="I201">
        <f t="shared" si="3"/>
        <v>-50.160156999998435</v>
      </c>
      <c r="J201">
        <v>-0.61730100000001187</v>
      </c>
    </row>
    <row r="202" spans="1:10" x14ac:dyDescent="0.3">
      <c r="A202" s="56">
        <v>43724</v>
      </c>
      <c r="B202">
        <v>37204.558594000002</v>
      </c>
      <c r="C202">
        <v>38378.019530999998</v>
      </c>
      <c r="D202">
        <v>35987.800780999998</v>
      </c>
      <c r="E202">
        <v>38014.621094000002</v>
      </c>
      <c r="F202">
        <v>38014.621094000002</v>
      </c>
      <c r="G202">
        <v>158500</v>
      </c>
      <c r="H202">
        <f t="shared" si="3"/>
        <v>810.0625</v>
      </c>
      <c r="I202">
        <f t="shared" si="3"/>
        <v>-363.39843699999619</v>
      </c>
      <c r="J202">
        <v>0.73950200000000166</v>
      </c>
    </row>
    <row r="203" spans="1:10" x14ac:dyDescent="0.3">
      <c r="A203" s="56">
        <v>43731</v>
      </c>
      <c r="B203">
        <v>38844</v>
      </c>
      <c r="C203">
        <v>39441.121094000002</v>
      </c>
      <c r="D203">
        <v>38510.96875</v>
      </c>
      <c r="E203">
        <v>38822.570312999997</v>
      </c>
      <c r="F203">
        <v>38822.570312999997</v>
      </c>
      <c r="G203">
        <v>134600</v>
      </c>
      <c r="H203">
        <f t="shared" si="3"/>
        <v>-21.429687000003469</v>
      </c>
      <c r="I203">
        <f t="shared" si="3"/>
        <v>-618.55078100000537</v>
      </c>
      <c r="J203">
        <v>-0.42800199999999222</v>
      </c>
    </row>
    <row r="204" spans="1:10" x14ac:dyDescent="0.3">
      <c r="A204" s="56">
        <v>43738</v>
      </c>
      <c r="B204">
        <v>38873.121094000002</v>
      </c>
      <c r="C204">
        <v>38923.78125</v>
      </c>
      <c r="D204">
        <v>37633.359375</v>
      </c>
      <c r="E204">
        <v>37673.308594000002</v>
      </c>
      <c r="F204">
        <v>37673.308594000002</v>
      </c>
      <c r="G204">
        <v>236500</v>
      </c>
      <c r="H204">
        <f t="shared" si="3"/>
        <v>-1199.8125</v>
      </c>
      <c r="I204">
        <f t="shared" si="3"/>
        <v>-1250.4726559999981</v>
      </c>
      <c r="J204">
        <v>0.32150300000000698</v>
      </c>
    </row>
    <row r="205" spans="1:10" x14ac:dyDescent="0.3">
      <c r="A205" s="56">
        <v>43745</v>
      </c>
      <c r="B205">
        <v>37853.800780999998</v>
      </c>
      <c r="C205">
        <v>38345.410155999998</v>
      </c>
      <c r="D205">
        <v>37415.828125</v>
      </c>
      <c r="E205">
        <v>38127.078125</v>
      </c>
      <c r="F205">
        <v>38127.078125</v>
      </c>
      <c r="G205">
        <v>143500</v>
      </c>
      <c r="H205">
        <f t="shared" si="3"/>
        <v>273.2773440000019</v>
      </c>
      <c r="I205">
        <f t="shared" si="3"/>
        <v>-218.3320309999981</v>
      </c>
      <c r="J205">
        <v>0.21199800000000835</v>
      </c>
    </row>
    <row r="206" spans="1:10" x14ac:dyDescent="0.3">
      <c r="A206" s="56">
        <v>43752</v>
      </c>
      <c r="B206">
        <v>38208.238280999998</v>
      </c>
      <c r="C206">
        <v>39361.058594000002</v>
      </c>
      <c r="D206">
        <v>38066.128905999998</v>
      </c>
      <c r="E206">
        <v>39298.378905999998</v>
      </c>
      <c r="F206">
        <v>39298.378905999998</v>
      </c>
      <c r="G206">
        <v>171700</v>
      </c>
      <c r="H206">
        <f t="shared" si="3"/>
        <v>1090.140625</v>
      </c>
      <c r="I206">
        <f t="shared" si="3"/>
        <v>-62.679688000003807</v>
      </c>
      <c r="J206">
        <v>0.50550099999999532</v>
      </c>
    </row>
    <row r="207" spans="1:10" x14ac:dyDescent="0.3">
      <c r="A207" s="56">
        <v>43759</v>
      </c>
      <c r="B207">
        <v>39233.398437999997</v>
      </c>
      <c r="C207">
        <v>39426.46875</v>
      </c>
      <c r="D207">
        <v>38718.269530999998</v>
      </c>
      <c r="E207">
        <v>39058.058594000002</v>
      </c>
      <c r="F207">
        <v>39058.058594000002</v>
      </c>
      <c r="G207">
        <v>180700</v>
      </c>
      <c r="H207">
        <f t="shared" si="3"/>
        <v>-175.33984399999463</v>
      </c>
      <c r="I207">
        <f t="shared" si="3"/>
        <v>-368.4101559999981</v>
      </c>
      <c r="J207">
        <v>-0.25299800000000516</v>
      </c>
    </row>
    <row r="208" spans="1:10" x14ac:dyDescent="0.3">
      <c r="A208" s="56">
        <v>43766</v>
      </c>
      <c r="B208">
        <v>39293.488280999998</v>
      </c>
      <c r="C208">
        <v>40392.21875</v>
      </c>
      <c r="D208">
        <v>39254.121094000002</v>
      </c>
      <c r="E208">
        <v>40165.03125</v>
      </c>
      <c r="F208">
        <v>40165.03125</v>
      </c>
      <c r="G208">
        <v>232600</v>
      </c>
      <c r="H208">
        <f t="shared" si="3"/>
        <v>871.5429690000019</v>
      </c>
      <c r="I208">
        <f t="shared" si="3"/>
        <v>-227.1875</v>
      </c>
      <c r="J208">
        <v>-0.31790199999998947</v>
      </c>
    </row>
    <row r="209" spans="1:10" x14ac:dyDescent="0.3">
      <c r="A209" s="56">
        <v>43773</v>
      </c>
      <c r="B209">
        <v>40293.851562999997</v>
      </c>
      <c r="C209">
        <v>40749.328125</v>
      </c>
      <c r="D209">
        <v>40037.53125</v>
      </c>
      <c r="E209">
        <v>40323.609375</v>
      </c>
      <c r="F209">
        <v>40323.609375</v>
      </c>
      <c r="G209">
        <v>218500</v>
      </c>
      <c r="H209">
        <f t="shared" si="3"/>
        <v>29.757812000003469</v>
      </c>
      <c r="I209">
        <f t="shared" si="3"/>
        <v>-425.71875</v>
      </c>
      <c r="J209">
        <v>0.84919800000000123</v>
      </c>
    </row>
    <row r="210" spans="1:10" x14ac:dyDescent="0.3">
      <c r="A210" s="56">
        <v>43780</v>
      </c>
      <c r="B210">
        <v>40316.5</v>
      </c>
      <c r="C210">
        <v>40650.058594000002</v>
      </c>
      <c r="D210">
        <v>40026.988280999998</v>
      </c>
      <c r="E210">
        <v>40356.691405999998</v>
      </c>
      <c r="F210">
        <v>40356.691405999998</v>
      </c>
      <c r="G210">
        <v>120800</v>
      </c>
      <c r="H210">
        <f t="shared" si="3"/>
        <v>40.191405999998096</v>
      </c>
      <c r="I210">
        <f t="shared" si="3"/>
        <v>-293.36718800000381</v>
      </c>
      <c r="J210">
        <v>0.3558050000000037</v>
      </c>
    </row>
    <row r="211" spans="1:10" x14ac:dyDescent="0.3">
      <c r="A211" s="56">
        <v>43787</v>
      </c>
      <c r="B211">
        <v>40431.078125</v>
      </c>
      <c r="C211">
        <v>40816.378905999998</v>
      </c>
      <c r="D211">
        <v>40221.96875</v>
      </c>
      <c r="E211">
        <v>40359.410155999998</v>
      </c>
      <c r="F211">
        <v>40359.410155999998</v>
      </c>
      <c r="G211">
        <v>143600</v>
      </c>
      <c r="H211">
        <f t="shared" si="3"/>
        <v>-71.667969000001904</v>
      </c>
      <c r="I211">
        <f t="shared" si="3"/>
        <v>-456.96875</v>
      </c>
      <c r="J211">
        <v>0.15760000000000218</v>
      </c>
    </row>
    <row r="212" spans="1:10" x14ac:dyDescent="0.3">
      <c r="A212" s="56">
        <v>43794</v>
      </c>
      <c r="B212">
        <v>40439.660155999998</v>
      </c>
      <c r="C212">
        <v>41163.789062999997</v>
      </c>
      <c r="D212">
        <v>40393.898437999997</v>
      </c>
      <c r="E212">
        <v>40793.808594000002</v>
      </c>
      <c r="F212">
        <v>40793.808594000002</v>
      </c>
      <c r="G212">
        <v>171400</v>
      </c>
      <c r="H212">
        <f t="shared" si="3"/>
        <v>354.14843800000381</v>
      </c>
      <c r="I212">
        <f t="shared" si="3"/>
        <v>-369.98046899999463</v>
      </c>
      <c r="J212">
        <v>-5.9600000000003206E-2</v>
      </c>
    </row>
    <row r="213" spans="1:10" x14ac:dyDescent="0.3">
      <c r="A213" s="56">
        <v>43801</v>
      </c>
      <c r="B213">
        <v>41072.941405999998</v>
      </c>
      <c r="C213">
        <v>41093.988280999998</v>
      </c>
      <c r="D213">
        <v>40337.53125</v>
      </c>
      <c r="E213">
        <v>40445.148437999997</v>
      </c>
      <c r="F213">
        <v>40445.148437999997</v>
      </c>
      <c r="G213">
        <v>184100</v>
      </c>
      <c r="H213">
        <f t="shared" si="3"/>
        <v>-627.79296800000157</v>
      </c>
      <c r="I213">
        <f t="shared" si="3"/>
        <v>-648.83984300000157</v>
      </c>
      <c r="J213">
        <v>-0.45220099999998808</v>
      </c>
    </row>
    <row r="214" spans="1:10" x14ac:dyDescent="0.3">
      <c r="A214" s="56">
        <v>43808</v>
      </c>
      <c r="B214">
        <v>40527.238280999998</v>
      </c>
      <c r="C214">
        <v>41055.800780999998</v>
      </c>
      <c r="D214">
        <v>40135.371094000002</v>
      </c>
      <c r="E214">
        <v>41009.710937999997</v>
      </c>
      <c r="F214">
        <v>41009.710937999997</v>
      </c>
      <c r="G214">
        <v>188700</v>
      </c>
      <c r="H214">
        <f t="shared" si="3"/>
        <v>482.47265699999843</v>
      </c>
      <c r="I214">
        <f t="shared" si="3"/>
        <v>-46.089843000001565</v>
      </c>
      <c r="J214">
        <v>-0.58389999999999986</v>
      </c>
    </row>
    <row r="215" spans="1:10" x14ac:dyDescent="0.3">
      <c r="A215" s="56">
        <v>43815</v>
      </c>
      <c r="B215">
        <v>41168.851562999997</v>
      </c>
      <c r="C215">
        <v>41809.960937999997</v>
      </c>
      <c r="D215">
        <v>40917.929687999997</v>
      </c>
      <c r="E215">
        <v>41681.539062999997</v>
      </c>
      <c r="F215">
        <v>41681.539062999997</v>
      </c>
      <c r="G215">
        <v>131800</v>
      </c>
      <c r="H215">
        <f t="shared" si="3"/>
        <v>512.6875</v>
      </c>
      <c r="I215">
        <f t="shared" si="3"/>
        <v>-128.421875</v>
      </c>
      <c r="J215">
        <v>0.34450499999999806</v>
      </c>
    </row>
    <row r="216" spans="1:10" x14ac:dyDescent="0.3">
      <c r="A216" s="56">
        <v>43822</v>
      </c>
      <c r="B216">
        <v>41548.261719000002</v>
      </c>
      <c r="C216">
        <v>41702.980469000002</v>
      </c>
      <c r="D216">
        <v>41132.890625</v>
      </c>
      <c r="E216">
        <v>41575.140625</v>
      </c>
      <c r="F216">
        <v>41575.140625</v>
      </c>
      <c r="G216">
        <v>22300</v>
      </c>
      <c r="H216">
        <f t="shared" si="3"/>
        <v>26.878905999998096</v>
      </c>
      <c r="I216">
        <f t="shared" si="3"/>
        <v>-127.8398440000019</v>
      </c>
      <c r="J216">
        <v>0.2630010000000027</v>
      </c>
    </row>
    <row r="217" spans="1:10" x14ac:dyDescent="0.3">
      <c r="A217" s="56">
        <v>43829</v>
      </c>
      <c r="B217">
        <v>41686.269530999998</v>
      </c>
      <c r="C217">
        <v>41714.730469000002</v>
      </c>
      <c r="D217">
        <v>41184.730469000002</v>
      </c>
      <c r="E217">
        <v>41464.609375</v>
      </c>
      <c r="F217">
        <v>41464.609375</v>
      </c>
      <c r="G217">
        <v>25500</v>
      </c>
      <c r="H217">
        <f t="shared" si="3"/>
        <v>-221.6601559999981</v>
      </c>
      <c r="I217">
        <f t="shared" si="3"/>
        <v>-250.1210940000019</v>
      </c>
      <c r="J217">
        <v>0.32099900000000048</v>
      </c>
    </row>
    <row r="218" spans="1:10" x14ac:dyDescent="0.3">
      <c r="A218" s="56">
        <v>43836</v>
      </c>
      <c r="B218">
        <v>41378.339844000002</v>
      </c>
      <c r="C218">
        <v>41775.109375</v>
      </c>
      <c r="D218">
        <v>40476.550780999998</v>
      </c>
      <c r="E218">
        <v>41599.71875</v>
      </c>
      <c r="F218">
        <v>41599.71875</v>
      </c>
      <c r="G218">
        <v>59800</v>
      </c>
      <c r="H218">
        <f t="shared" si="3"/>
        <v>221.3789059999981</v>
      </c>
      <c r="I218">
        <f t="shared" si="3"/>
        <v>-175.390625</v>
      </c>
      <c r="J218">
        <v>-0.76699800000000096</v>
      </c>
    </row>
    <row r="219" spans="1:10" x14ac:dyDescent="0.3">
      <c r="A219" s="56">
        <v>43843</v>
      </c>
      <c r="B219">
        <v>41788.210937999997</v>
      </c>
      <c r="C219">
        <v>42063.929687999997</v>
      </c>
      <c r="D219">
        <v>41648.109375</v>
      </c>
      <c r="E219">
        <v>41945.371094000002</v>
      </c>
      <c r="F219">
        <v>41945.371094000002</v>
      </c>
      <c r="G219">
        <v>46900</v>
      </c>
      <c r="H219">
        <f t="shared" si="3"/>
        <v>157.16015600000537</v>
      </c>
      <c r="I219">
        <f t="shared" si="3"/>
        <v>-118.55859399999463</v>
      </c>
      <c r="J219">
        <v>8.1695000000010509E-2</v>
      </c>
    </row>
    <row r="220" spans="1:10" x14ac:dyDescent="0.3">
      <c r="A220" s="56">
        <v>43850</v>
      </c>
      <c r="B220">
        <v>42263</v>
      </c>
      <c r="C220">
        <v>42273.871094000002</v>
      </c>
      <c r="D220">
        <v>41059.039062999997</v>
      </c>
      <c r="E220">
        <v>41613.191405999998</v>
      </c>
      <c r="F220">
        <v>41613.191405999998</v>
      </c>
      <c r="G220">
        <v>40600</v>
      </c>
      <c r="H220">
        <f t="shared" si="3"/>
        <v>-649.8085940000019</v>
      </c>
      <c r="I220">
        <f t="shared" si="3"/>
        <v>-660.67968800000381</v>
      </c>
      <c r="J220">
        <v>0.29129799999999761</v>
      </c>
    </row>
    <row r="221" spans="1:10" x14ac:dyDescent="0.3">
      <c r="A221" s="56">
        <v>43857</v>
      </c>
      <c r="B221">
        <v>41510.679687999997</v>
      </c>
      <c r="C221">
        <v>41516.269530999998</v>
      </c>
      <c r="D221">
        <v>40671.011719000002</v>
      </c>
      <c r="E221">
        <v>40723.488280999998</v>
      </c>
      <c r="F221">
        <v>40723.488280999998</v>
      </c>
      <c r="G221">
        <v>42800</v>
      </c>
      <c r="H221">
        <f t="shared" si="3"/>
        <v>-787.19140699999843</v>
      </c>
      <c r="I221">
        <f t="shared" si="3"/>
        <v>-792.78125</v>
      </c>
      <c r="J221">
        <v>0.17649800000000937</v>
      </c>
    </row>
    <row r="222" spans="1:10" x14ac:dyDescent="0.3">
      <c r="A222" s="56">
        <v>43864</v>
      </c>
      <c r="B222">
        <v>39701.019530999998</v>
      </c>
      <c r="C222">
        <v>41405.429687999997</v>
      </c>
      <c r="D222">
        <v>39563.070312999997</v>
      </c>
      <c r="E222">
        <v>41141.851562999997</v>
      </c>
      <c r="F222">
        <v>41141.851562999997</v>
      </c>
      <c r="G222">
        <v>70100</v>
      </c>
      <c r="H222">
        <f t="shared" si="3"/>
        <v>1440.8320319999984</v>
      </c>
      <c r="I222">
        <f t="shared" si="3"/>
        <v>-263.578125</v>
      </c>
      <c r="J222">
        <v>-2.9495000000011373E-2</v>
      </c>
    </row>
    <row r="223" spans="1:10" x14ac:dyDescent="0.3">
      <c r="A223" s="56">
        <v>43871</v>
      </c>
      <c r="B223">
        <v>41166.71875</v>
      </c>
      <c r="C223">
        <v>41709.300780999998</v>
      </c>
      <c r="D223">
        <v>40798.980469000002</v>
      </c>
      <c r="E223">
        <v>41257.738280999998</v>
      </c>
      <c r="F223">
        <v>41257.738280999998</v>
      </c>
      <c r="G223">
        <v>51400</v>
      </c>
      <c r="H223">
        <f t="shared" si="3"/>
        <v>91.019530999998096</v>
      </c>
      <c r="I223">
        <f t="shared" si="3"/>
        <v>-451.5625</v>
      </c>
      <c r="J223">
        <v>9.8040000000025884E-3</v>
      </c>
    </row>
    <row r="224" spans="1:10" x14ac:dyDescent="0.3">
      <c r="A224" s="56">
        <v>43878</v>
      </c>
      <c r="B224">
        <v>41324.039062999997</v>
      </c>
      <c r="C224">
        <v>41420.339844000002</v>
      </c>
      <c r="D224">
        <v>40610.949219000002</v>
      </c>
      <c r="E224">
        <v>41170.121094000002</v>
      </c>
      <c r="F224">
        <v>41170.121094000002</v>
      </c>
      <c r="G224">
        <v>33200</v>
      </c>
      <c r="H224">
        <f t="shared" si="3"/>
        <v>-153.91796899999463</v>
      </c>
      <c r="I224">
        <f t="shared" si="3"/>
        <v>-250.21875</v>
      </c>
      <c r="J224">
        <v>0.36910299999999552</v>
      </c>
    </row>
    <row r="225" spans="1:10" x14ac:dyDescent="0.3">
      <c r="A225" s="56">
        <v>43885</v>
      </c>
      <c r="B225">
        <v>41037.011719000002</v>
      </c>
      <c r="C225">
        <v>41037.011719000002</v>
      </c>
      <c r="D225">
        <v>38219.96875</v>
      </c>
      <c r="E225">
        <v>38297.289062999997</v>
      </c>
      <c r="F225">
        <v>38297.289062999997</v>
      </c>
      <c r="G225">
        <v>46700</v>
      </c>
      <c r="H225">
        <f t="shared" si="3"/>
        <v>-2739.7226560000054</v>
      </c>
      <c r="I225">
        <f t="shared" si="3"/>
        <v>-2739.7226560000054</v>
      </c>
      <c r="J225">
        <v>0.27999900000000366</v>
      </c>
    </row>
    <row r="226" spans="1:10" x14ac:dyDescent="0.3">
      <c r="A226" s="56">
        <v>43892</v>
      </c>
      <c r="B226">
        <v>38910.949219000002</v>
      </c>
      <c r="C226">
        <v>39083.171875</v>
      </c>
      <c r="D226">
        <v>37011.089844000002</v>
      </c>
      <c r="E226">
        <v>37576.621094000002</v>
      </c>
      <c r="F226">
        <v>37576.621094000002</v>
      </c>
      <c r="G226">
        <v>71800</v>
      </c>
      <c r="H226">
        <f t="shared" si="3"/>
        <v>-1334.328125</v>
      </c>
      <c r="I226">
        <f t="shared" si="3"/>
        <v>-1506.5507809999981</v>
      </c>
      <c r="J226">
        <v>1.4663010000000014</v>
      </c>
    </row>
    <row r="227" spans="1:10" x14ac:dyDescent="0.3">
      <c r="A227" s="56">
        <v>43899</v>
      </c>
      <c r="B227">
        <v>36950.199219000002</v>
      </c>
      <c r="C227">
        <v>36950.199219000002</v>
      </c>
      <c r="D227">
        <v>29388.970702999999</v>
      </c>
      <c r="E227">
        <v>34103.480469000002</v>
      </c>
      <c r="F227">
        <v>34103.480469000002</v>
      </c>
      <c r="G227">
        <v>104500</v>
      </c>
      <c r="H227">
        <f t="shared" si="3"/>
        <v>-2846.71875</v>
      </c>
      <c r="I227">
        <f t="shared" si="3"/>
        <v>-2846.71875</v>
      </c>
      <c r="J227">
        <v>-9.1301000000001409E-2</v>
      </c>
    </row>
    <row r="228" spans="1:10" x14ac:dyDescent="0.3">
      <c r="A228" s="56">
        <v>43906</v>
      </c>
      <c r="B228">
        <v>33103.238280999998</v>
      </c>
      <c r="C228">
        <v>33103.238280999998</v>
      </c>
      <c r="D228">
        <v>26714.460938</v>
      </c>
      <c r="E228">
        <v>29915.960938</v>
      </c>
      <c r="F228">
        <v>29915.960938</v>
      </c>
      <c r="G228">
        <v>136200</v>
      </c>
      <c r="H228">
        <f t="shared" si="3"/>
        <v>-3187.2773429999979</v>
      </c>
      <c r="I228">
        <f t="shared" si="3"/>
        <v>-3187.2773429999979</v>
      </c>
      <c r="J228">
        <v>1.3296960000000126</v>
      </c>
    </row>
    <row r="229" spans="1:10" x14ac:dyDescent="0.3">
      <c r="A229" s="56">
        <v>43913</v>
      </c>
      <c r="B229">
        <v>27608.800781000002</v>
      </c>
      <c r="C229">
        <v>31126.029297000001</v>
      </c>
      <c r="D229">
        <v>25638.900390999999</v>
      </c>
      <c r="E229">
        <v>29815.589843999998</v>
      </c>
      <c r="F229">
        <v>29815.589843999998</v>
      </c>
      <c r="G229">
        <v>339900</v>
      </c>
      <c r="H229">
        <f t="shared" si="3"/>
        <v>2206.7890629999965</v>
      </c>
      <c r="I229">
        <f t="shared" si="3"/>
        <v>-1310.4394530000027</v>
      </c>
      <c r="J229">
        <v>-0.51299199999999701</v>
      </c>
    </row>
    <row r="230" spans="1:10" x14ac:dyDescent="0.3">
      <c r="A230" s="56">
        <v>43920</v>
      </c>
      <c r="B230">
        <v>29226.550781000002</v>
      </c>
      <c r="C230">
        <v>29770.880859000001</v>
      </c>
      <c r="D230">
        <v>27500.789063</v>
      </c>
      <c r="E230">
        <v>27590.949218999998</v>
      </c>
      <c r="F230">
        <v>27590.949218999998</v>
      </c>
      <c r="G230">
        <v>86500</v>
      </c>
      <c r="H230">
        <f t="shared" si="3"/>
        <v>-1635.6015620000035</v>
      </c>
      <c r="I230">
        <f t="shared" si="3"/>
        <v>-2179.9316400000025</v>
      </c>
      <c r="J230">
        <v>1.6750030000000038</v>
      </c>
    </row>
    <row r="231" spans="1:10" x14ac:dyDescent="0.3">
      <c r="A231" s="56">
        <v>43927</v>
      </c>
      <c r="B231">
        <v>28898.359375</v>
      </c>
      <c r="C231">
        <v>31227.970702999999</v>
      </c>
      <c r="D231">
        <v>28602.310547000001</v>
      </c>
      <c r="E231">
        <v>31159.619140999999</v>
      </c>
      <c r="F231">
        <v>31159.619140999999</v>
      </c>
      <c r="G231">
        <v>65400</v>
      </c>
      <c r="H231">
        <f t="shared" si="3"/>
        <v>2261.2597659999992</v>
      </c>
      <c r="I231">
        <f t="shared" si="3"/>
        <v>-68.351561999999831</v>
      </c>
      <c r="J231">
        <v>-6.3507000000001312E-2</v>
      </c>
    </row>
    <row r="232" spans="1:10" x14ac:dyDescent="0.3">
      <c r="A232" s="56">
        <v>43934</v>
      </c>
      <c r="B232">
        <v>31195.720702999999</v>
      </c>
      <c r="C232">
        <v>31718.730468999998</v>
      </c>
      <c r="D232">
        <v>30016.169922000001</v>
      </c>
      <c r="E232">
        <v>31588.720702999999</v>
      </c>
      <c r="F232">
        <v>31588.720702999999</v>
      </c>
      <c r="G232">
        <v>78800</v>
      </c>
      <c r="H232">
        <f t="shared" si="3"/>
        <v>393</v>
      </c>
      <c r="I232">
        <f t="shared" si="3"/>
        <v>-130.00976599999922</v>
      </c>
      <c r="J232">
        <v>0.32450099999999793</v>
      </c>
    </row>
    <row r="233" spans="1:10" x14ac:dyDescent="0.3">
      <c r="A233" s="56">
        <v>43941</v>
      </c>
      <c r="B233">
        <v>32056.189452999999</v>
      </c>
      <c r="C233">
        <v>32056.470702999999</v>
      </c>
      <c r="D233">
        <v>30378.259765999999</v>
      </c>
      <c r="E233">
        <v>31327.220702999999</v>
      </c>
      <c r="F233">
        <v>31327.220702999999</v>
      </c>
      <c r="G233">
        <v>99900</v>
      </c>
      <c r="H233">
        <f t="shared" si="3"/>
        <v>-728.96875</v>
      </c>
      <c r="I233">
        <f t="shared" si="3"/>
        <v>-729.25</v>
      </c>
      <c r="J233">
        <v>-0.25849999999999795</v>
      </c>
    </row>
    <row r="234" spans="1:10" x14ac:dyDescent="0.3">
      <c r="A234" s="56">
        <v>43948</v>
      </c>
      <c r="B234">
        <v>31659.039063</v>
      </c>
      <c r="C234">
        <v>33887.25</v>
      </c>
      <c r="D234">
        <v>31651.580077999999</v>
      </c>
      <c r="E234">
        <v>33717.621094000002</v>
      </c>
      <c r="F234">
        <v>33717.621094000002</v>
      </c>
      <c r="G234">
        <v>65600</v>
      </c>
      <c r="H234">
        <f t="shared" si="3"/>
        <v>2058.5820310000017</v>
      </c>
      <c r="I234">
        <f t="shared" si="3"/>
        <v>-169.6289059999981</v>
      </c>
      <c r="J234">
        <v>-0.44100199999999745</v>
      </c>
    </row>
    <row r="235" spans="1:10" x14ac:dyDescent="0.3">
      <c r="A235" s="56">
        <v>43955</v>
      </c>
      <c r="B235">
        <v>32748.140625</v>
      </c>
      <c r="C235">
        <v>32748.140625</v>
      </c>
      <c r="D235">
        <v>31158.75</v>
      </c>
      <c r="E235">
        <v>31642.699218999998</v>
      </c>
      <c r="F235">
        <v>31642.699218999998</v>
      </c>
      <c r="G235">
        <v>92500</v>
      </c>
      <c r="H235">
        <f t="shared" si="3"/>
        <v>-1105.4414060000017</v>
      </c>
      <c r="I235">
        <f t="shared" si="3"/>
        <v>-1105.4414060000017</v>
      </c>
      <c r="J235">
        <v>-8.750100000000316E-2</v>
      </c>
    </row>
    <row r="236" spans="1:10" x14ac:dyDescent="0.3">
      <c r="A236" s="56">
        <v>43962</v>
      </c>
      <c r="B236">
        <v>32030.339843999998</v>
      </c>
      <c r="C236">
        <v>32845.480469000002</v>
      </c>
      <c r="D236">
        <v>30770.480468999998</v>
      </c>
      <c r="E236">
        <v>31097.730468999998</v>
      </c>
      <c r="F236">
        <v>31097.730468999998</v>
      </c>
      <c r="G236">
        <v>87800</v>
      </c>
      <c r="H236">
        <f t="shared" si="3"/>
        <v>-932.609375</v>
      </c>
      <c r="I236">
        <f t="shared" si="3"/>
        <v>-1747.7500000000036</v>
      </c>
      <c r="J236">
        <v>0.29799599999999771</v>
      </c>
    </row>
    <row r="237" spans="1:10" x14ac:dyDescent="0.3">
      <c r="A237" s="56">
        <v>43969</v>
      </c>
      <c r="B237">
        <v>31248.259765999999</v>
      </c>
      <c r="C237">
        <v>31248.259765999999</v>
      </c>
      <c r="D237">
        <v>29968.449218999998</v>
      </c>
      <c r="E237">
        <v>30672.589843999998</v>
      </c>
      <c r="F237">
        <v>30672.589843999998</v>
      </c>
      <c r="G237">
        <v>90400</v>
      </c>
      <c r="H237">
        <f t="shared" si="3"/>
        <v>-575.66992200000095</v>
      </c>
      <c r="I237">
        <f t="shared" si="3"/>
        <v>-575.66992200000095</v>
      </c>
      <c r="J237">
        <v>0.15750100000001055</v>
      </c>
    </row>
    <row r="238" spans="1:10" x14ac:dyDescent="0.3">
      <c r="A238" s="56">
        <v>43976</v>
      </c>
      <c r="B238">
        <v>30864.269531000002</v>
      </c>
      <c r="C238">
        <v>32480.519531000002</v>
      </c>
      <c r="D238">
        <v>30512.140625</v>
      </c>
      <c r="E238">
        <v>32424.099609000001</v>
      </c>
      <c r="F238">
        <v>32424.099609000001</v>
      </c>
      <c r="G238">
        <v>273400</v>
      </c>
      <c r="H238">
        <f t="shared" si="3"/>
        <v>1559.830077999999</v>
      </c>
      <c r="I238">
        <f t="shared" si="3"/>
        <v>-56.419922000000952</v>
      </c>
      <c r="J238">
        <v>-0.47180199999999672</v>
      </c>
    </row>
    <row r="239" spans="1:10" x14ac:dyDescent="0.3">
      <c r="A239" s="56">
        <v>43983</v>
      </c>
      <c r="B239">
        <v>32906.050780999998</v>
      </c>
      <c r="C239">
        <v>34488.691405999998</v>
      </c>
      <c r="D239">
        <v>32876.550780999998</v>
      </c>
      <c r="E239">
        <v>34287.238280999998</v>
      </c>
      <c r="F239">
        <v>34287.238280999998</v>
      </c>
      <c r="G239">
        <v>159400</v>
      </c>
      <c r="H239">
        <f t="shared" si="3"/>
        <v>1381.1875</v>
      </c>
      <c r="I239">
        <f t="shared" si="3"/>
        <v>-201.453125</v>
      </c>
      <c r="J239">
        <v>5.0803999999999405E-2</v>
      </c>
    </row>
    <row r="240" spans="1:10" x14ac:dyDescent="0.3">
      <c r="A240" s="56">
        <v>43990</v>
      </c>
      <c r="B240">
        <v>34841.171875</v>
      </c>
      <c r="C240">
        <v>34927.800780999998</v>
      </c>
      <c r="D240">
        <v>32348.099609000001</v>
      </c>
      <c r="E240">
        <v>33780.890625</v>
      </c>
      <c r="F240">
        <v>33780.890625</v>
      </c>
      <c r="G240">
        <v>104300</v>
      </c>
      <c r="H240">
        <f t="shared" si="3"/>
        <v>-1060.28125</v>
      </c>
      <c r="I240">
        <f t="shared" si="3"/>
        <v>-1146.9101559999981</v>
      </c>
      <c r="J240">
        <v>0.43879699999999389</v>
      </c>
    </row>
    <row r="241" spans="1:10" x14ac:dyDescent="0.3">
      <c r="A241" s="56">
        <v>43997</v>
      </c>
      <c r="B241">
        <v>33670.550780999998</v>
      </c>
      <c r="C241">
        <v>34848.371094000002</v>
      </c>
      <c r="D241">
        <v>32923.738280999998</v>
      </c>
      <c r="E241">
        <v>34731.730469000002</v>
      </c>
      <c r="F241">
        <v>34731.730469000002</v>
      </c>
      <c r="G241">
        <v>115100</v>
      </c>
      <c r="H241">
        <f t="shared" si="3"/>
        <v>1061.1796880000038</v>
      </c>
      <c r="I241">
        <f t="shared" si="3"/>
        <v>-116.640625</v>
      </c>
      <c r="J241">
        <v>0.28289700000000551</v>
      </c>
    </row>
    <row r="242" spans="1:10" x14ac:dyDescent="0.3">
      <c r="A242" s="56">
        <v>44004</v>
      </c>
      <c r="B242">
        <v>34892.03125</v>
      </c>
      <c r="C242">
        <v>35706.550780999998</v>
      </c>
      <c r="D242">
        <v>34499.78125</v>
      </c>
      <c r="E242">
        <v>35171.269530999998</v>
      </c>
      <c r="F242">
        <v>35171.269530999998</v>
      </c>
      <c r="G242">
        <v>126300</v>
      </c>
      <c r="H242">
        <f t="shared" si="3"/>
        <v>279.2382809999981</v>
      </c>
      <c r="I242">
        <f t="shared" si="3"/>
        <v>-535.28125</v>
      </c>
      <c r="J242">
        <v>-0.62979899999999134</v>
      </c>
    </row>
    <row r="243" spans="1:10" x14ac:dyDescent="0.3">
      <c r="A243" s="56">
        <v>44011</v>
      </c>
      <c r="B243">
        <v>34926.949219000002</v>
      </c>
      <c r="C243">
        <v>36110.210937999997</v>
      </c>
      <c r="D243">
        <v>34662.058594000002</v>
      </c>
      <c r="E243">
        <v>36021.421875</v>
      </c>
      <c r="F243">
        <v>36021.421875</v>
      </c>
      <c r="G243">
        <v>93300</v>
      </c>
      <c r="H243">
        <f t="shared" si="3"/>
        <v>1094.4726559999981</v>
      </c>
      <c r="I243">
        <f t="shared" si="3"/>
        <v>-88.789062999996531</v>
      </c>
      <c r="J243">
        <v>-0.94159700000000157</v>
      </c>
    </row>
    <row r="244" spans="1:10" x14ac:dyDescent="0.3">
      <c r="A244" s="56">
        <v>44018</v>
      </c>
      <c r="B244">
        <v>36313.460937999997</v>
      </c>
      <c r="C244">
        <v>36828.429687999997</v>
      </c>
      <c r="D244">
        <v>36234.171875</v>
      </c>
      <c r="E244">
        <v>36594.328125</v>
      </c>
      <c r="F244">
        <v>36594.328125</v>
      </c>
      <c r="G244">
        <v>106000</v>
      </c>
      <c r="H244">
        <f t="shared" si="3"/>
        <v>280.86718700000347</v>
      </c>
      <c r="I244">
        <f t="shared" si="3"/>
        <v>-234.10156299999653</v>
      </c>
      <c r="J244">
        <v>0.50870600000000366</v>
      </c>
    </row>
    <row r="245" spans="1:10" x14ac:dyDescent="0.3">
      <c r="A245" s="56">
        <v>44025</v>
      </c>
      <c r="B245">
        <v>36880.660155999998</v>
      </c>
      <c r="C245">
        <v>37125.980469000002</v>
      </c>
      <c r="D245">
        <v>35877.421875</v>
      </c>
      <c r="E245">
        <v>37020.140625</v>
      </c>
      <c r="F245">
        <v>37020.140625</v>
      </c>
      <c r="G245">
        <v>89100</v>
      </c>
      <c r="H245">
        <f t="shared" si="3"/>
        <v>139.4804690000019</v>
      </c>
      <c r="I245">
        <f t="shared" si="3"/>
        <v>-105.8398440000019</v>
      </c>
      <c r="J245">
        <v>-0.26729600000000175</v>
      </c>
    </row>
    <row r="246" spans="1:10" x14ac:dyDescent="0.3">
      <c r="A246" s="56">
        <v>44032</v>
      </c>
      <c r="B246">
        <v>37409.03125</v>
      </c>
      <c r="C246">
        <v>38235.730469000002</v>
      </c>
      <c r="D246">
        <v>37185.78125</v>
      </c>
      <c r="E246">
        <v>38128.898437999997</v>
      </c>
      <c r="F246">
        <v>38128.898437999997</v>
      </c>
      <c r="G246">
        <v>104600</v>
      </c>
      <c r="H246">
        <f t="shared" si="3"/>
        <v>719.86718799999653</v>
      </c>
      <c r="I246">
        <f t="shared" si="3"/>
        <v>-106.83203100000537</v>
      </c>
      <c r="J246">
        <v>-0.22769900000000121</v>
      </c>
    </row>
    <row r="247" spans="1:10" x14ac:dyDescent="0.3">
      <c r="A247" s="56">
        <v>44039</v>
      </c>
      <c r="B247">
        <v>38275.339844000002</v>
      </c>
      <c r="C247">
        <v>38617.03125</v>
      </c>
      <c r="D247">
        <v>37431.679687999997</v>
      </c>
      <c r="E247">
        <v>37606.890625</v>
      </c>
      <c r="F247">
        <v>37606.890625</v>
      </c>
      <c r="G247">
        <v>86700</v>
      </c>
      <c r="H247">
        <f t="shared" si="3"/>
        <v>-668.4492190000019</v>
      </c>
      <c r="I247">
        <f t="shared" si="3"/>
        <v>-1010.140625</v>
      </c>
      <c r="J247">
        <v>0.15129900000000873</v>
      </c>
    </row>
    <row r="248" spans="1:10" x14ac:dyDescent="0.3">
      <c r="A248" s="56">
        <v>44046</v>
      </c>
      <c r="B248">
        <v>37595.730469000002</v>
      </c>
      <c r="C248">
        <v>38221.398437999997</v>
      </c>
      <c r="D248">
        <v>36911.230469000002</v>
      </c>
      <c r="E248">
        <v>38040.570312999997</v>
      </c>
      <c r="F248">
        <v>38040.570312999997</v>
      </c>
      <c r="G248">
        <v>81100</v>
      </c>
      <c r="H248">
        <f t="shared" si="3"/>
        <v>444.83984399999463</v>
      </c>
      <c r="I248">
        <f t="shared" si="3"/>
        <v>-180.828125</v>
      </c>
      <c r="J248">
        <v>0.10009800000000268</v>
      </c>
    </row>
    <row r="249" spans="1:10" x14ac:dyDescent="0.3">
      <c r="A249" s="56">
        <v>44053</v>
      </c>
      <c r="B249">
        <v>38168.421875</v>
      </c>
      <c r="C249">
        <v>38556.269530999998</v>
      </c>
      <c r="D249">
        <v>37654.921875</v>
      </c>
      <c r="E249">
        <v>37877.339844000002</v>
      </c>
      <c r="F249">
        <v>37877.339844000002</v>
      </c>
      <c r="G249">
        <v>95200</v>
      </c>
      <c r="H249">
        <f t="shared" si="3"/>
        <v>-291.0820309999981</v>
      </c>
      <c r="I249">
        <f t="shared" si="3"/>
        <v>-678.92968699999619</v>
      </c>
      <c r="J249">
        <v>-0.17719999999999914</v>
      </c>
    </row>
    <row r="250" spans="1:10" x14ac:dyDescent="0.3">
      <c r="A250" s="56">
        <v>44060</v>
      </c>
      <c r="B250">
        <v>38062.070312999997</v>
      </c>
      <c r="C250">
        <v>38788.511719000002</v>
      </c>
      <c r="D250">
        <v>37734.140625</v>
      </c>
      <c r="E250">
        <v>38434.71875</v>
      </c>
      <c r="F250">
        <v>38434.71875</v>
      </c>
      <c r="G250">
        <v>80500</v>
      </c>
      <c r="H250">
        <f t="shared" si="3"/>
        <v>372.64843700000347</v>
      </c>
      <c r="I250">
        <f t="shared" si="3"/>
        <v>-353.7929690000019</v>
      </c>
      <c r="J250">
        <v>-2.7503999999993312E-2</v>
      </c>
    </row>
    <row r="251" spans="1:10" x14ac:dyDescent="0.3">
      <c r="A251" s="56">
        <v>44067</v>
      </c>
      <c r="B251">
        <v>38566.960937999997</v>
      </c>
      <c r="C251">
        <v>39579.578125</v>
      </c>
      <c r="D251">
        <v>38545.761719000002</v>
      </c>
      <c r="E251">
        <v>39467.308594000002</v>
      </c>
      <c r="F251">
        <v>39467.308594000002</v>
      </c>
      <c r="G251">
        <v>97200</v>
      </c>
      <c r="H251">
        <f t="shared" si="3"/>
        <v>900.34765600000537</v>
      </c>
      <c r="I251">
        <f t="shared" si="3"/>
        <v>-112.2695309999981</v>
      </c>
      <c r="J251">
        <v>-1.7967989999999929</v>
      </c>
    </row>
    <row r="252" spans="1:10" x14ac:dyDescent="0.3">
      <c r="A252" s="56">
        <v>44074</v>
      </c>
      <c r="B252">
        <v>39888.148437999997</v>
      </c>
      <c r="C252">
        <v>40010.171875</v>
      </c>
      <c r="D252">
        <v>38249.769530999998</v>
      </c>
      <c r="E252">
        <v>38357.179687999997</v>
      </c>
      <c r="F252">
        <v>38357.179687999997</v>
      </c>
      <c r="G252">
        <v>91600</v>
      </c>
      <c r="H252">
        <f t="shared" si="3"/>
        <v>-1530.96875</v>
      </c>
      <c r="I252">
        <f t="shared" si="3"/>
        <v>-1652.9921870000035</v>
      </c>
      <c r="J252">
        <v>4.4295999999988567E-2</v>
      </c>
    </row>
    <row r="253" spans="1:10" x14ac:dyDescent="0.3">
      <c r="A253" s="56">
        <v>44081</v>
      </c>
      <c r="B253">
        <v>38284.78125</v>
      </c>
      <c r="C253">
        <v>38978.519530999998</v>
      </c>
      <c r="D253">
        <v>37935.261719000002</v>
      </c>
      <c r="E253">
        <v>38854.550780999998</v>
      </c>
      <c r="F253">
        <v>38854.550780999998</v>
      </c>
      <c r="G253">
        <v>66300</v>
      </c>
      <c r="H253">
        <f t="shared" si="3"/>
        <v>569.7695309999981</v>
      </c>
      <c r="I253">
        <f t="shared" si="3"/>
        <v>-123.96875</v>
      </c>
      <c r="J253">
        <v>0.13520099999999502</v>
      </c>
    </row>
    <row r="254" spans="1:10" x14ac:dyDescent="0.3">
      <c r="A254" s="56">
        <v>44088</v>
      </c>
      <c r="B254">
        <v>39073.511719000002</v>
      </c>
      <c r="C254">
        <v>39359.511719000002</v>
      </c>
      <c r="D254">
        <v>38573.171875</v>
      </c>
      <c r="E254">
        <v>38845.820312999997</v>
      </c>
      <c r="F254">
        <v>38845.820312999997</v>
      </c>
      <c r="G254">
        <v>63700</v>
      </c>
      <c r="H254">
        <f t="shared" si="3"/>
        <v>-227.69140600000537</v>
      </c>
      <c r="I254">
        <f t="shared" si="3"/>
        <v>-513.69140600000537</v>
      </c>
      <c r="J254">
        <v>0.12419899999999018</v>
      </c>
    </row>
    <row r="255" spans="1:10" x14ac:dyDescent="0.3">
      <c r="A255" s="56">
        <v>44095</v>
      </c>
      <c r="B255">
        <v>38812.691405999998</v>
      </c>
      <c r="C255">
        <v>38990.761719000002</v>
      </c>
      <c r="D255">
        <v>36495.980469000002</v>
      </c>
      <c r="E255">
        <v>37388.660155999998</v>
      </c>
      <c r="F255">
        <v>37388.660155999998</v>
      </c>
      <c r="G255">
        <v>73500</v>
      </c>
      <c r="H255">
        <f t="shared" si="3"/>
        <v>-1424.03125</v>
      </c>
      <c r="I255">
        <f t="shared" si="3"/>
        <v>-1602.1015630000038</v>
      </c>
      <c r="J255">
        <v>0.16120100000000548</v>
      </c>
    </row>
    <row r="256" spans="1:10" x14ac:dyDescent="0.3">
      <c r="A256" s="56">
        <v>44102</v>
      </c>
      <c r="B256">
        <v>37756.25</v>
      </c>
      <c r="C256">
        <v>38738.890625</v>
      </c>
      <c r="D256">
        <v>37544.050780999998</v>
      </c>
      <c r="E256">
        <v>38697.050780999998</v>
      </c>
      <c r="F256">
        <v>38697.050780999998</v>
      </c>
      <c r="G256">
        <v>55500</v>
      </c>
      <c r="H256">
        <f t="shared" si="3"/>
        <v>940.8007809999981</v>
      </c>
      <c r="I256">
        <f t="shared" si="3"/>
        <v>-41.839844000001904</v>
      </c>
      <c r="J256">
        <v>-0.43850000000000477</v>
      </c>
    </row>
    <row r="257" spans="1:10" x14ac:dyDescent="0.3">
      <c r="A257" s="56">
        <v>44109</v>
      </c>
      <c r="B257">
        <v>38956.78125</v>
      </c>
      <c r="C257">
        <v>40585.359375</v>
      </c>
      <c r="D257">
        <v>38819.890625</v>
      </c>
      <c r="E257">
        <v>40509.488280999998</v>
      </c>
      <c r="F257">
        <v>40509.488280999998</v>
      </c>
      <c r="G257">
        <v>72800</v>
      </c>
      <c r="H257">
        <f t="shared" si="3"/>
        <v>1552.7070309999981</v>
      </c>
      <c r="I257">
        <f t="shared" si="3"/>
        <v>-75.871094000001904</v>
      </c>
      <c r="J257">
        <v>-0.36280000000000712</v>
      </c>
    </row>
    <row r="258" spans="1:10" x14ac:dyDescent="0.3">
      <c r="A258" s="56">
        <v>44116</v>
      </c>
      <c r="B258">
        <v>40716.949219000002</v>
      </c>
      <c r="C258">
        <v>41048.050780999998</v>
      </c>
      <c r="D258">
        <v>39667.46875</v>
      </c>
      <c r="E258">
        <v>39982.980469000002</v>
      </c>
      <c r="F258">
        <v>39982.980469000002</v>
      </c>
      <c r="G258">
        <v>85000</v>
      </c>
      <c r="H258">
        <f t="shared" si="3"/>
        <v>-733.96875</v>
      </c>
      <c r="I258">
        <f t="shared" si="3"/>
        <v>-1065.0703119999962</v>
      </c>
      <c r="J258">
        <v>0.42810099999999807</v>
      </c>
    </row>
    <row r="259" spans="1:10" x14ac:dyDescent="0.3">
      <c r="A259" s="56">
        <v>44123</v>
      </c>
      <c r="B259">
        <v>40318.570312999997</v>
      </c>
      <c r="C259">
        <v>40976.019530999998</v>
      </c>
      <c r="D259">
        <v>40150.480469000002</v>
      </c>
      <c r="E259">
        <v>40685.5</v>
      </c>
      <c r="F259">
        <v>40685.5</v>
      </c>
      <c r="G259">
        <v>67400</v>
      </c>
      <c r="H259">
        <f t="shared" ref="H259:I262" si="4">E259-B259</f>
        <v>366.92968700000347</v>
      </c>
      <c r="I259">
        <f t="shared" si="4"/>
        <v>-290.5195309999981</v>
      </c>
      <c r="J259">
        <v>0.37909700000000157</v>
      </c>
    </row>
    <row r="260" spans="1:10" x14ac:dyDescent="0.3">
      <c r="A260" s="56">
        <v>44130</v>
      </c>
      <c r="B260">
        <v>40649.761719000002</v>
      </c>
      <c r="C260">
        <v>40724.398437999997</v>
      </c>
      <c r="D260">
        <v>39241.871094000002</v>
      </c>
      <c r="E260">
        <v>39614.070312999997</v>
      </c>
      <c r="F260">
        <v>39614.070312999997</v>
      </c>
      <c r="G260">
        <v>84900</v>
      </c>
      <c r="H260">
        <f t="shared" si="4"/>
        <v>-1035.6914060000054</v>
      </c>
      <c r="I260">
        <f t="shared" si="4"/>
        <v>-1110.328125</v>
      </c>
      <c r="J260">
        <v>0.42999999999999261</v>
      </c>
    </row>
    <row r="261" spans="1:10" x14ac:dyDescent="0.3">
      <c r="A261" s="56">
        <v>44137</v>
      </c>
      <c r="B261">
        <v>39880.378905999998</v>
      </c>
      <c r="C261">
        <v>41954.929687999997</v>
      </c>
      <c r="D261">
        <v>39334.921875</v>
      </c>
      <c r="E261">
        <v>41893.058594000002</v>
      </c>
      <c r="F261">
        <v>41893.058594000002</v>
      </c>
      <c r="G261">
        <v>119300</v>
      </c>
      <c r="H261">
        <f t="shared" si="4"/>
        <v>2012.6796880000038</v>
      </c>
      <c r="I261">
        <f t="shared" si="4"/>
        <v>-61.871093999994628</v>
      </c>
      <c r="J261">
        <v>-0.72750099999998952</v>
      </c>
    </row>
    <row r="262" spans="1:10" x14ac:dyDescent="0.3">
      <c r="A262" s="56">
        <v>44144</v>
      </c>
      <c r="B262">
        <v>42273.96875</v>
      </c>
      <c r="C262">
        <v>43708.46875</v>
      </c>
      <c r="D262">
        <v>42263.640625</v>
      </c>
      <c r="E262">
        <v>43443</v>
      </c>
      <c r="F262">
        <v>43443</v>
      </c>
      <c r="G262">
        <v>122200</v>
      </c>
      <c r="H262">
        <f t="shared" si="4"/>
        <v>1169.03125</v>
      </c>
      <c r="I262">
        <f t="shared" si="4"/>
        <v>-265.46875</v>
      </c>
      <c r="J262">
        <v>0.88919799999999327</v>
      </c>
    </row>
    <row r="263" spans="1:10" x14ac:dyDescent="0.3">
      <c r="J263">
        <v>2.9999000000003662E-2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39997558519241921"/>
  </sheetPr>
  <dimension ref="A1:R263"/>
  <sheetViews>
    <sheetView zoomScaleNormal="100" workbookViewId="0">
      <selection activeCell="B1" sqref="B1"/>
    </sheetView>
  </sheetViews>
  <sheetFormatPr defaultRowHeight="13" x14ac:dyDescent="0.3"/>
  <cols>
    <col min="1" max="1" width="10.3984375" bestFit="1" customWidth="1"/>
    <col min="6" max="6" width="10.296875" customWidth="1"/>
    <col min="7" max="7" width="9.296875" customWidth="1"/>
    <col min="10" max="10" width="17.3984375" bestFit="1" customWidth="1"/>
    <col min="11" max="11" width="12.3984375" bestFit="1" customWidth="1"/>
    <col min="12" max="12" width="13.3984375" bestFit="1" customWidth="1"/>
    <col min="13" max="13" width="13.09765625" bestFit="1" customWidth="1"/>
    <col min="14" max="14" width="11.8984375" bestFit="1" customWidth="1"/>
    <col min="15" max="15" width="12.3984375" bestFit="1" customWidth="1"/>
    <col min="16" max="16" width="11.8984375" bestFit="1" customWidth="1"/>
    <col min="17" max="17" width="12.3984375" bestFit="1" customWidth="1"/>
    <col min="18" max="18" width="11.8984375" bestFit="1" customWidth="1"/>
  </cols>
  <sheetData>
    <row r="1" spans="1:10" x14ac:dyDescent="0.3">
      <c r="A1" t="s">
        <v>18</v>
      </c>
      <c r="B1" t="s">
        <v>17</v>
      </c>
      <c r="C1" t="s">
        <v>16</v>
      </c>
      <c r="D1" t="s">
        <v>15</v>
      </c>
      <c r="E1" t="s">
        <v>14</v>
      </c>
      <c r="F1" t="s">
        <v>13</v>
      </c>
      <c r="G1" t="s">
        <v>12</v>
      </c>
      <c r="H1" t="s">
        <v>20</v>
      </c>
      <c r="I1" t="s">
        <v>9</v>
      </c>
    </row>
    <row r="2" spans="1:10" x14ac:dyDescent="0.3">
      <c r="A2" s="56">
        <v>42324</v>
      </c>
      <c r="B2">
        <v>7732.9501950000003</v>
      </c>
      <c r="C2">
        <v>7906.9501950000003</v>
      </c>
      <c r="D2">
        <v>7714.1499020000001</v>
      </c>
      <c r="E2">
        <v>7856.5498049999997</v>
      </c>
      <c r="F2">
        <v>7856.5498049999997</v>
      </c>
      <c r="G2">
        <v>722600</v>
      </c>
      <c r="H2">
        <f>E2-B2</f>
        <v>123.5996099999993</v>
      </c>
      <c r="I2" s="66">
        <v>3.3996000000001914E-2</v>
      </c>
    </row>
    <row r="3" spans="1:10" x14ac:dyDescent="0.3">
      <c r="A3" s="56">
        <v>42331</v>
      </c>
      <c r="B3">
        <v>7869.5</v>
      </c>
      <c r="C3">
        <v>7959.2998049999997</v>
      </c>
      <c r="D3">
        <v>7812.6499020000001</v>
      </c>
      <c r="E3">
        <v>7942.7001950000003</v>
      </c>
      <c r="F3">
        <v>7942.7001950000003</v>
      </c>
      <c r="G3">
        <v>627700</v>
      </c>
      <c r="H3">
        <f t="shared" ref="H3:H66" si="0">E3-B3</f>
        <v>73.200195000000349</v>
      </c>
      <c r="I3" s="67">
        <v>0.45800099999999588</v>
      </c>
    </row>
    <row r="4" spans="1:10" x14ac:dyDescent="0.3">
      <c r="A4" s="56">
        <v>42338</v>
      </c>
      <c r="B4">
        <v>7936.25</v>
      </c>
      <c r="C4">
        <v>7979.2998049999997</v>
      </c>
      <c r="D4">
        <v>7775.7001950000003</v>
      </c>
      <c r="E4">
        <v>7781.8999020000001</v>
      </c>
      <c r="F4">
        <v>7781.8999020000001</v>
      </c>
      <c r="G4">
        <v>759400</v>
      </c>
      <c r="H4">
        <f t="shared" si="0"/>
        <v>-154.35009799999989</v>
      </c>
      <c r="I4" s="66">
        <v>0.14299699999999405</v>
      </c>
    </row>
    <row r="5" spans="1:10" x14ac:dyDescent="0.3">
      <c r="A5" s="56">
        <v>42345</v>
      </c>
      <c r="B5">
        <v>7816.5498049999997</v>
      </c>
      <c r="C5">
        <v>7825.3999020000001</v>
      </c>
      <c r="D5">
        <v>7575.2998049999997</v>
      </c>
      <c r="E5">
        <v>7610.4501950000003</v>
      </c>
      <c r="F5">
        <v>7610.4501950000003</v>
      </c>
      <c r="G5">
        <v>721300</v>
      </c>
      <c r="H5">
        <f t="shared" si="0"/>
        <v>-206.0996099999993</v>
      </c>
      <c r="I5" s="67">
        <v>0.13600099999999316</v>
      </c>
    </row>
    <row r="6" spans="1:10" x14ac:dyDescent="0.3">
      <c r="A6" s="56">
        <v>42352</v>
      </c>
      <c r="B6">
        <v>7558.2001950000003</v>
      </c>
      <c r="C6">
        <v>7852.8999020000001</v>
      </c>
      <c r="D6">
        <v>7551.0498049999997</v>
      </c>
      <c r="E6">
        <v>7761.9501950000003</v>
      </c>
      <c r="F6">
        <v>7761.9501950000003</v>
      </c>
      <c r="G6">
        <v>804800</v>
      </c>
      <c r="H6">
        <f t="shared" si="0"/>
        <v>203.75</v>
      </c>
      <c r="I6" s="66">
        <v>-0.68199899999999047</v>
      </c>
    </row>
    <row r="7" spans="1:10" x14ac:dyDescent="0.3">
      <c r="A7" s="56">
        <v>42359</v>
      </c>
      <c r="B7">
        <v>7745.6499020000001</v>
      </c>
      <c r="C7">
        <v>7888.75</v>
      </c>
      <c r="D7">
        <v>7733.4501950000003</v>
      </c>
      <c r="E7">
        <v>7861.0498049999997</v>
      </c>
      <c r="F7">
        <v>7861.0498049999997</v>
      </c>
      <c r="G7">
        <v>463400</v>
      </c>
      <c r="H7">
        <f t="shared" si="0"/>
        <v>115.39990299999954</v>
      </c>
      <c r="I7" s="67">
        <v>-0.30799899999999525</v>
      </c>
    </row>
    <row r="8" spans="1:10" x14ac:dyDescent="0.3">
      <c r="A8" s="56">
        <v>42366</v>
      </c>
      <c r="B8">
        <v>7863.2001950000003</v>
      </c>
      <c r="C8">
        <v>7955.5498049999997</v>
      </c>
      <c r="D8">
        <v>7863</v>
      </c>
      <c r="E8">
        <v>7946.3500979999999</v>
      </c>
      <c r="F8">
        <v>7946.3500979999999</v>
      </c>
      <c r="G8">
        <v>493600</v>
      </c>
      <c r="H8">
        <f t="shared" si="0"/>
        <v>83.14990299999954</v>
      </c>
      <c r="I8" s="66">
        <v>0.23300199999999904</v>
      </c>
    </row>
    <row r="9" spans="1:10" x14ac:dyDescent="0.3">
      <c r="A9" s="56">
        <v>42373</v>
      </c>
      <c r="B9">
        <v>7924.5498049999997</v>
      </c>
      <c r="C9">
        <v>7937.5498049999997</v>
      </c>
      <c r="D9">
        <v>7556.6000979999999</v>
      </c>
      <c r="E9">
        <v>7601.3500979999999</v>
      </c>
      <c r="F9">
        <v>7601.3500979999999</v>
      </c>
      <c r="G9">
        <v>773300</v>
      </c>
      <c r="H9">
        <f t="shared" si="0"/>
        <v>-323.19970699999976</v>
      </c>
      <c r="I9" s="67">
        <v>0.727997000000002</v>
      </c>
      <c r="J9">
        <f>YEAR(Table1[[#This Row],[Date]])</f>
        <v>2016</v>
      </c>
    </row>
    <row r="10" spans="1:10" x14ac:dyDescent="0.3">
      <c r="A10" s="56">
        <v>42380</v>
      </c>
      <c r="B10">
        <v>7527.4501950000003</v>
      </c>
      <c r="C10">
        <v>7605.1000979999999</v>
      </c>
      <c r="D10">
        <v>7425.7998049999997</v>
      </c>
      <c r="E10">
        <v>7437.7998049999997</v>
      </c>
      <c r="F10">
        <v>7437.7998049999997</v>
      </c>
      <c r="G10">
        <v>966400</v>
      </c>
      <c r="H10">
        <f t="shared" si="0"/>
        <v>-89.650390000000698</v>
      </c>
      <c r="I10" s="66">
        <v>0.46400500000000022</v>
      </c>
      <c r="J10">
        <f>IF(YEAR(Table1[[#This Row],[Date]])=2016,Table1[[#This Row],[Close]],0)</f>
        <v>7437.7998049999997</v>
      </c>
    </row>
    <row r="11" spans="1:10" x14ac:dyDescent="0.3">
      <c r="A11" s="56">
        <v>42387</v>
      </c>
      <c r="B11">
        <v>7420.3500979999999</v>
      </c>
      <c r="C11">
        <v>7470.8999020000001</v>
      </c>
      <c r="D11">
        <v>7241.5</v>
      </c>
      <c r="E11">
        <v>7422.4501950000003</v>
      </c>
      <c r="F11">
        <v>7422.4501950000003</v>
      </c>
      <c r="G11">
        <v>1117400</v>
      </c>
      <c r="H11">
        <f t="shared" si="0"/>
        <v>2.10009700000046</v>
      </c>
      <c r="I11" s="67">
        <v>-0.22599800000000414</v>
      </c>
    </row>
    <row r="12" spans="1:10" x14ac:dyDescent="0.3">
      <c r="A12" s="56">
        <v>42394</v>
      </c>
      <c r="B12">
        <v>7468.75</v>
      </c>
      <c r="C12">
        <v>7575.6499020000001</v>
      </c>
      <c r="D12">
        <v>7402.7998049999997</v>
      </c>
      <c r="E12">
        <v>7563.5498049999997</v>
      </c>
      <c r="F12">
        <v>7563.5498049999997</v>
      </c>
      <c r="G12">
        <v>924000</v>
      </c>
      <c r="H12">
        <f t="shared" si="0"/>
        <v>94.799804999999651</v>
      </c>
      <c r="I12" s="66">
        <v>0.55200200000000166</v>
      </c>
    </row>
    <row r="13" spans="1:10" x14ac:dyDescent="0.3">
      <c r="A13" s="56">
        <v>42401</v>
      </c>
      <c r="B13">
        <v>7589.5</v>
      </c>
      <c r="C13">
        <v>7600.4501950000003</v>
      </c>
      <c r="D13">
        <v>7350.2998049999997</v>
      </c>
      <c r="E13">
        <v>7489.1000979999999</v>
      </c>
      <c r="F13">
        <v>7489.1000979999999</v>
      </c>
      <c r="G13">
        <v>1095100</v>
      </c>
      <c r="H13">
        <f t="shared" si="0"/>
        <v>-100.39990200000011</v>
      </c>
      <c r="I13" s="67">
        <v>-6.8000999999995315E-2</v>
      </c>
    </row>
    <row r="14" spans="1:10" x14ac:dyDescent="0.3">
      <c r="A14" s="56">
        <v>42408</v>
      </c>
      <c r="B14">
        <v>7489.7001950000003</v>
      </c>
      <c r="C14">
        <v>7512.5498049999997</v>
      </c>
      <c r="D14">
        <v>6869</v>
      </c>
      <c r="E14">
        <v>6980.9501950000003</v>
      </c>
      <c r="F14">
        <v>6980.9501950000003</v>
      </c>
      <c r="G14">
        <v>1256700</v>
      </c>
      <c r="H14">
        <f t="shared" si="0"/>
        <v>-508.75</v>
      </c>
      <c r="I14" s="66">
        <v>0.67199700000000462</v>
      </c>
    </row>
    <row r="15" spans="1:10" x14ac:dyDescent="0.3">
      <c r="A15" s="56">
        <v>42415</v>
      </c>
      <c r="B15">
        <v>7057.3500979999999</v>
      </c>
      <c r="C15">
        <v>7226.8500979999999</v>
      </c>
      <c r="D15">
        <v>6960.6499020000001</v>
      </c>
      <c r="E15">
        <v>7210.75</v>
      </c>
      <c r="F15">
        <v>7210.75</v>
      </c>
      <c r="G15">
        <v>1307000</v>
      </c>
      <c r="H15">
        <f t="shared" si="0"/>
        <v>153.39990200000011</v>
      </c>
      <c r="I15" s="67">
        <v>0.42700200000000166</v>
      </c>
    </row>
    <row r="16" spans="1:10" x14ac:dyDescent="0.3">
      <c r="A16" s="56">
        <v>42422</v>
      </c>
      <c r="B16">
        <v>7208.8500979999999</v>
      </c>
      <c r="C16">
        <v>7252.3999020000001</v>
      </c>
      <c r="D16">
        <v>6961.3999020000001</v>
      </c>
      <c r="E16">
        <v>7029.75</v>
      </c>
      <c r="F16">
        <v>7029.75</v>
      </c>
      <c r="G16">
        <v>1038300</v>
      </c>
      <c r="H16">
        <f t="shared" si="0"/>
        <v>-179.10009799999989</v>
      </c>
      <c r="I16" s="66">
        <v>0.31699400000000821</v>
      </c>
    </row>
    <row r="17" spans="1:9" x14ac:dyDescent="0.3">
      <c r="A17" s="56">
        <v>42429</v>
      </c>
      <c r="B17">
        <v>7050.4501950000003</v>
      </c>
      <c r="C17">
        <v>7505.8999020000001</v>
      </c>
      <c r="D17">
        <v>6825.7998049999997</v>
      </c>
      <c r="E17">
        <v>7485.3500979999999</v>
      </c>
      <c r="F17">
        <v>7485.3500979999999</v>
      </c>
      <c r="G17">
        <v>1647300</v>
      </c>
      <c r="H17">
        <f t="shared" si="0"/>
        <v>434.89990299999954</v>
      </c>
      <c r="I17" s="67">
        <v>-1.5870049999999907</v>
      </c>
    </row>
    <row r="18" spans="1:9" x14ac:dyDescent="0.3">
      <c r="A18" s="56">
        <v>42436</v>
      </c>
      <c r="B18">
        <v>7486.3999020000001</v>
      </c>
      <c r="C18">
        <v>7547.1000979999999</v>
      </c>
      <c r="D18">
        <v>7424.2998049999997</v>
      </c>
      <c r="E18">
        <v>7510.2001950000003</v>
      </c>
      <c r="F18">
        <v>7510.2001950000003</v>
      </c>
      <c r="G18">
        <v>925500</v>
      </c>
      <c r="H18">
        <f t="shared" si="0"/>
        <v>23.800293000000238</v>
      </c>
      <c r="I18" s="66">
        <v>0.37899799999999573</v>
      </c>
    </row>
    <row r="19" spans="1:9" x14ac:dyDescent="0.3">
      <c r="A19" s="56">
        <v>42443</v>
      </c>
      <c r="B19">
        <v>7542.6000979999999</v>
      </c>
      <c r="C19">
        <v>7613.6000979999999</v>
      </c>
      <c r="D19">
        <v>7405.1499020000001</v>
      </c>
      <c r="E19">
        <v>7604.3500979999999</v>
      </c>
      <c r="F19">
        <v>7604.3500979999999</v>
      </c>
      <c r="G19">
        <v>1033000</v>
      </c>
      <c r="H19">
        <f t="shared" si="0"/>
        <v>61.75</v>
      </c>
      <c r="I19" s="67">
        <v>-0.53700300000001278</v>
      </c>
    </row>
    <row r="20" spans="1:9" x14ac:dyDescent="0.3">
      <c r="A20" s="56">
        <v>42450</v>
      </c>
      <c r="B20">
        <v>7619.2001950000003</v>
      </c>
      <c r="C20">
        <v>7728.2001950000003</v>
      </c>
      <c r="D20">
        <v>7617.7001950000003</v>
      </c>
      <c r="E20">
        <v>7716.5</v>
      </c>
      <c r="F20">
        <v>7716.5</v>
      </c>
      <c r="G20">
        <v>605300</v>
      </c>
      <c r="H20">
        <f t="shared" si="0"/>
        <v>97.299804999999651</v>
      </c>
      <c r="I20" s="66">
        <v>0.53099900000000844</v>
      </c>
    </row>
    <row r="21" spans="1:9" x14ac:dyDescent="0.3">
      <c r="A21" s="56">
        <v>42457</v>
      </c>
      <c r="B21">
        <v>7741</v>
      </c>
      <c r="C21">
        <v>7777.6000979999999</v>
      </c>
      <c r="D21">
        <v>7582.25</v>
      </c>
      <c r="E21">
        <v>7713.0498049999997</v>
      </c>
      <c r="F21">
        <v>7713.0498049999997</v>
      </c>
      <c r="G21">
        <v>1255800</v>
      </c>
      <c r="H21">
        <f t="shared" si="0"/>
        <v>-27.950195000000349</v>
      </c>
      <c r="I21" s="67">
        <v>-0.54899600000000248</v>
      </c>
    </row>
    <row r="22" spans="1:9" x14ac:dyDescent="0.3">
      <c r="A22" s="56">
        <v>42464</v>
      </c>
      <c r="B22">
        <v>7733.1499020000001</v>
      </c>
      <c r="C22">
        <v>7764.4501950000003</v>
      </c>
      <c r="D22">
        <v>7526.7001950000003</v>
      </c>
      <c r="E22">
        <v>7555.2001950000003</v>
      </c>
      <c r="F22">
        <v>7555.2001950000003</v>
      </c>
      <c r="G22">
        <v>902700</v>
      </c>
      <c r="H22">
        <f t="shared" si="0"/>
        <v>-177.94970699999976</v>
      </c>
      <c r="I22" s="66">
        <v>0.18599700000000041</v>
      </c>
    </row>
    <row r="23" spans="1:9" x14ac:dyDescent="0.3">
      <c r="A23" s="56">
        <v>42471</v>
      </c>
      <c r="B23">
        <v>7577.7998049999997</v>
      </c>
      <c r="C23">
        <v>7864.7998049999997</v>
      </c>
      <c r="D23">
        <v>7516.8500979999999</v>
      </c>
      <c r="E23">
        <v>7850.4501950000003</v>
      </c>
      <c r="F23">
        <v>7850.4501950000003</v>
      </c>
      <c r="G23">
        <v>563600</v>
      </c>
      <c r="H23">
        <f t="shared" si="0"/>
        <v>272.6503900000007</v>
      </c>
      <c r="I23" s="67">
        <v>9.3001999999998475E-2</v>
      </c>
    </row>
    <row r="24" spans="1:9" x14ac:dyDescent="0.3">
      <c r="A24" s="56">
        <v>42478</v>
      </c>
      <c r="B24">
        <v>7908.1499020000001</v>
      </c>
      <c r="C24">
        <v>7978.4501950000003</v>
      </c>
      <c r="D24">
        <v>7842.75</v>
      </c>
      <c r="E24">
        <v>7899.2998049999997</v>
      </c>
      <c r="F24">
        <v>7899.2998049999997</v>
      </c>
      <c r="G24">
        <v>796900</v>
      </c>
      <c r="H24">
        <f t="shared" si="0"/>
        <v>-8.85009700000046</v>
      </c>
      <c r="I24" s="66">
        <v>-0.14099900000000787</v>
      </c>
    </row>
    <row r="25" spans="1:9" x14ac:dyDescent="0.3">
      <c r="A25" s="56">
        <v>42485</v>
      </c>
      <c r="B25">
        <v>7894.7998049999997</v>
      </c>
      <c r="C25">
        <v>7992</v>
      </c>
      <c r="D25">
        <v>7788.7001950000003</v>
      </c>
      <c r="E25">
        <v>7849.7998049999997</v>
      </c>
      <c r="F25">
        <v>7849.7998049999997</v>
      </c>
      <c r="G25">
        <v>1091700</v>
      </c>
      <c r="H25">
        <f t="shared" si="0"/>
        <v>-45</v>
      </c>
      <c r="I25" s="67">
        <v>-0.23500100000001112</v>
      </c>
    </row>
    <row r="26" spans="1:9" x14ac:dyDescent="0.3">
      <c r="A26" s="56">
        <v>42492</v>
      </c>
      <c r="B26">
        <v>7822.7001950000003</v>
      </c>
      <c r="C26">
        <v>7890.25</v>
      </c>
      <c r="D26">
        <v>7678.3500979999999</v>
      </c>
      <c r="E26">
        <v>7733.4501950000003</v>
      </c>
      <c r="F26">
        <v>7733.4501950000003</v>
      </c>
      <c r="G26">
        <v>881200</v>
      </c>
      <c r="H26">
        <f t="shared" si="0"/>
        <v>-89.25</v>
      </c>
      <c r="I26" s="66">
        <v>0.18399800000000255</v>
      </c>
    </row>
    <row r="27" spans="1:9" x14ac:dyDescent="0.3">
      <c r="A27" s="56">
        <v>42499</v>
      </c>
      <c r="B27">
        <v>7755.25</v>
      </c>
      <c r="C27">
        <v>7916.0498049999997</v>
      </c>
      <c r="D27">
        <v>7753.5498049999997</v>
      </c>
      <c r="E27">
        <v>7814.8999020000001</v>
      </c>
      <c r="F27">
        <v>7814.8999020000001</v>
      </c>
      <c r="G27">
        <v>868900</v>
      </c>
      <c r="H27">
        <f t="shared" si="0"/>
        <v>59.649902000000111</v>
      </c>
      <c r="I27" s="67">
        <v>0.15699699999998984</v>
      </c>
    </row>
    <row r="28" spans="1:9" x14ac:dyDescent="0.3">
      <c r="A28" s="56">
        <v>42506</v>
      </c>
      <c r="B28">
        <v>7831.2001950000003</v>
      </c>
      <c r="C28">
        <v>7940.1000979999999</v>
      </c>
      <c r="D28">
        <v>7735.75</v>
      </c>
      <c r="E28">
        <v>7749.7001950000003</v>
      </c>
      <c r="F28">
        <v>7749.7001950000003</v>
      </c>
      <c r="G28">
        <v>872400</v>
      </c>
      <c r="H28">
        <f t="shared" si="0"/>
        <v>-81.5</v>
      </c>
      <c r="I28" s="66">
        <v>0.57599700000000098</v>
      </c>
    </row>
    <row r="29" spans="1:9" x14ac:dyDescent="0.3">
      <c r="A29" s="56">
        <v>42513</v>
      </c>
      <c r="B29">
        <v>7813.9501950000003</v>
      </c>
      <c r="C29">
        <v>8164.2001950000003</v>
      </c>
      <c r="D29">
        <v>7715.7998049999997</v>
      </c>
      <c r="E29">
        <v>8156.6499020000001</v>
      </c>
      <c r="F29">
        <v>8156.6499020000001</v>
      </c>
      <c r="G29">
        <v>1020400</v>
      </c>
      <c r="H29">
        <f t="shared" si="0"/>
        <v>342.69970699999976</v>
      </c>
      <c r="I29" s="67">
        <v>-0.39899499999999932</v>
      </c>
    </row>
    <row r="30" spans="1:9" x14ac:dyDescent="0.3">
      <c r="A30" s="56">
        <v>42520</v>
      </c>
      <c r="B30">
        <v>8166.5</v>
      </c>
      <c r="C30">
        <v>8262</v>
      </c>
      <c r="D30">
        <v>8134.2998049999997</v>
      </c>
      <c r="E30">
        <v>8220.7998050000006</v>
      </c>
      <c r="F30">
        <v>8220.7998050000006</v>
      </c>
      <c r="G30">
        <v>1473500</v>
      </c>
      <c r="H30">
        <f t="shared" si="0"/>
        <v>54.299805000000561</v>
      </c>
      <c r="I30" s="66">
        <v>0.26799800000000573</v>
      </c>
    </row>
    <row r="31" spans="1:9" x14ac:dyDescent="0.3">
      <c r="A31" s="56">
        <v>42527</v>
      </c>
      <c r="B31">
        <v>8228.75</v>
      </c>
      <c r="C31">
        <v>8294.9501949999994</v>
      </c>
      <c r="D31">
        <v>8162.8500979999999</v>
      </c>
      <c r="E31">
        <v>8170.0498049999997</v>
      </c>
      <c r="F31">
        <v>8170.0498049999997</v>
      </c>
      <c r="G31">
        <v>944900</v>
      </c>
      <c r="H31">
        <f t="shared" si="0"/>
        <v>-58.700195000000349</v>
      </c>
      <c r="I31" s="67">
        <v>-0.25100000000000477</v>
      </c>
    </row>
    <row r="32" spans="1:9" x14ac:dyDescent="0.3">
      <c r="A32" s="56">
        <v>42534</v>
      </c>
      <c r="B32">
        <v>8102.25</v>
      </c>
      <c r="C32">
        <v>8213.2001949999994</v>
      </c>
      <c r="D32">
        <v>8063.8999020000001</v>
      </c>
      <c r="E32">
        <v>8170.2001950000003</v>
      </c>
      <c r="F32">
        <v>8170.2001950000003</v>
      </c>
      <c r="G32">
        <v>840800</v>
      </c>
      <c r="H32">
        <f t="shared" si="0"/>
        <v>67.950195000000349</v>
      </c>
      <c r="I32" s="66">
        <v>0.12100200000000427</v>
      </c>
    </row>
    <row r="33" spans="1:9" x14ac:dyDescent="0.3">
      <c r="A33" s="56">
        <v>42541</v>
      </c>
      <c r="B33">
        <v>8115.75</v>
      </c>
      <c r="C33">
        <v>8285.5996090000008</v>
      </c>
      <c r="D33">
        <v>7927.0498049999997</v>
      </c>
      <c r="E33">
        <v>8088.6000979999999</v>
      </c>
      <c r="F33">
        <v>8088.6000979999999</v>
      </c>
      <c r="G33">
        <v>893400</v>
      </c>
      <c r="H33">
        <f t="shared" si="0"/>
        <v>-27.149902000000111</v>
      </c>
      <c r="I33" s="67">
        <v>-0.35800100000000157</v>
      </c>
    </row>
    <row r="34" spans="1:9" x14ac:dyDescent="0.3">
      <c r="A34" s="56">
        <v>42548</v>
      </c>
      <c r="B34">
        <v>8039.3500979999999</v>
      </c>
      <c r="C34">
        <v>8356.75</v>
      </c>
      <c r="D34">
        <v>8039.3500979999999</v>
      </c>
      <c r="E34">
        <v>8328.3496090000008</v>
      </c>
      <c r="F34">
        <v>8328.3496090000008</v>
      </c>
      <c r="G34">
        <v>924800</v>
      </c>
      <c r="H34">
        <f t="shared" si="0"/>
        <v>288.99951100000089</v>
      </c>
      <c r="I34" s="66">
        <v>-0.54800399999999172</v>
      </c>
    </row>
    <row r="35" spans="1:9" x14ac:dyDescent="0.3">
      <c r="A35" s="56">
        <v>42555</v>
      </c>
      <c r="B35">
        <v>8376.75</v>
      </c>
      <c r="C35">
        <v>8398.4501949999994</v>
      </c>
      <c r="D35">
        <v>8287.5498050000006</v>
      </c>
      <c r="E35">
        <v>8323.2001949999994</v>
      </c>
      <c r="F35">
        <v>8323.2001949999994</v>
      </c>
      <c r="G35">
        <v>586600</v>
      </c>
      <c r="H35">
        <f t="shared" si="0"/>
        <v>-53.549805000000561</v>
      </c>
      <c r="I35" s="67">
        <v>-3.7994000000011852E-2</v>
      </c>
    </row>
    <row r="36" spans="1:9" x14ac:dyDescent="0.3">
      <c r="A36" s="56">
        <v>42562</v>
      </c>
      <c r="B36">
        <v>8413.3496090000008</v>
      </c>
      <c r="C36">
        <v>8594.7998050000006</v>
      </c>
      <c r="D36">
        <v>8407.0498050000006</v>
      </c>
      <c r="E36">
        <v>8541.4003909999992</v>
      </c>
      <c r="F36">
        <v>8541.4003909999992</v>
      </c>
      <c r="G36">
        <v>904500</v>
      </c>
      <c r="H36">
        <f t="shared" si="0"/>
        <v>128.05078199999843</v>
      </c>
      <c r="I36" s="66">
        <v>9.990000000072996E-4</v>
      </c>
    </row>
    <row r="37" spans="1:9" x14ac:dyDescent="0.3">
      <c r="A37" s="56">
        <v>42569</v>
      </c>
      <c r="B37">
        <v>8564.0498050000006</v>
      </c>
      <c r="C37">
        <v>8587.0996090000008</v>
      </c>
      <c r="D37">
        <v>8476.7001949999994</v>
      </c>
      <c r="E37">
        <v>8541.2001949999994</v>
      </c>
      <c r="F37">
        <v>8541.2001949999994</v>
      </c>
      <c r="G37">
        <v>785700</v>
      </c>
      <c r="H37">
        <f t="shared" si="0"/>
        <v>-22.849610000001121</v>
      </c>
      <c r="I37" s="67">
        <v>2.0995999999996684E-2</v>
      </c>
    </row>
    <row r="38" spans="1:9" x14ac:dyDescent="0.3">
      <c r="A38" s="56">
        <v>42576</v>
      </c>
      <c r="B38">
        <v>8519.9501949999994</v>
      </c>
      <c r="C38">
        <v>8674.7001949999994</v>
      </c>
      <c r="D38">
        <v>8517.2001949999994</v>
      </c>
      <c r="E38">
        <v>8638.5</v>
      </c>
      <c r="F38">
        <v>8638.5</v>
      </c>
      <c r="G38">
        <v>879400</v>
      </c>
      <c r="H38">
        <f t="shared" si="0"/>
        <v>118.54980500000056</v>
      </c>
      <c r="I38" s="66">
        <v>-0.49800100000000214</v>
      </c>
    </row>
    <row r="39" spans="1:9" x14ac:dyDescent="0.3">
      <c r="A39" s="56">
        <v>42583</v>
      </c>
      <c r="B39">
        <v>8654.2998050000006</v>
      </c>
      <c r="C39">
        <v>8711.2998050000006</v>
      </c>
      <c r="D39">
        <v>8518.1503909999992</v>
      </c>
      <c r="E39">
        <v>8683.1503909999992</v>
      </c>
      <c r="F39">
        <v>8683.1503909999992</v>
      </c>
      <c r="G39">
        <v>843400</v>
      </c>
      <c r="H39">
        <f t="shared" si="0"/>
        <v>28.850585999998657</v>
      </c>
      <c r="I39" s="67">
        <v>0.19299999999999784</v>
      </c>
    </row>
    <row r="40" spans="1:9" x14ac:dyDescent="0.3">
      <c r="A40" s="56">
        <v>42590</v>
      </c>
      <c r="B40">
        <v>8712.8496090000008</v>
      </c>
      <c r="C40">
        <v>8728.3496090000008</v>
      </c>
      <c r="D40">
        <v>8540.0498050000006</v>
      </c>
      <c r="E40">
        <v>8592.1503909999992</v>
      </c>
      <c r="F40">
        <v>8592.1503909999992</v>
      </c>
      <c r="G40">
        <v>735500</v>
      </c>
      <c r="H40">
        <f t="shared" si="0"/>
        <v>-120.69921800000157</v>
      </c>
      <c r="I40" s="66">
        <v>6.4598000000003708E-2</v>
      </c>
    </row>
    <row r="41" spans="1:9" x14ac:dyDescent="0.3">
      <c r="A41" s="56">
        <v>42597</v>
      </c>
      <c r="B41">
        <v>8670.25</v>
      </c>
      <c r="C41">
        <v>8696.5996090000008</v>
      </c>
      <c r="D41">
        <v>8600.4501949999994</v>
      </c>
      <c r="E41">
        <v>8666.9003909999992</v>
      </c>
      <c r="F41">
        <v>8666.9003909999992</v>
      </c>
      <c r="G41">
        <v>755100</v>
      </c>
      <c r="H41">
        <f t="shared" si="0"/>
        <v>-3.3496090000007825</v>
      </c>
      <c r="I41" s="67">
        <v>0.22800400000001275</v>
      </c>
    </row>
    <row r="42" spans="1:9" x14ac:dyDescent="0.3">
      <c r="A42" s="56">
        <v>42604</v>
      </c>
      <c r="B42">
        <v>8667</v>
      </c>
      <c r="C42">
        <v>8684.8496090000008</v>
      </c>
      <c r="D42">
        <v>8547.5498050000006</v>
      </c>
      <c r="E42">
        <v>8572.5498050000006</v>
      </c>
      <c r="F42">
        <v>8572.5498050000006</v>
      </c>
      <c r="G42">
        <v>850000</v>
      </c>
      <c r="H42">
        <f t="shared" si="0"/>
        <v>-94.450194999999439</v>
      </c>
      <c r="I42" s="66">
        <v>3.9699999999243119E-4</v>
      </c>
    </row>
    <row r="43" spans="1:9" x14ac:dyDescent="0.3">
      <c r="A43" s="56">
        <v>42611</v>
      </c>
      <c r="B43">
        <v>8583.75</v>
      </c>
      <c r="C43">
        <v>8824.0996090000008</v>
      </c>
      <c r="D43">
        <v>8543.75</v>
      </c>
      <c r="E43">
        <v>8809.6503909999992</v>
      </c>
      <c r="F43">
        <v>8809.6503909999992</v>
      </c>
      <c r="G43">
        <v>1072500</v>
      </c>
      <c r="H43">
        <f t="shared" si="0"/>
        <v>225.90039099999922</v>
      </c>
      <c r="I43" s="67">
        <v>-0.55370299999999872</v>
      </c>
    </row>
    <row r="44" spans="1:9" x14ac:dyDescent="0.3">
      <c r="A44" s="56">
        <v>42618</v>
      </c>
      <c r="B44">
        <v>8852.7001949999994</v>
      </c>
      <c r="C44">
        <v>8968.7001949999994</v>
      </c>
      <c r="D44">
        <v>8848.4501949999994</v>
      </c>
      <c r="E44">
        <v>8866.7001949999994</v>
      </c>
      <c r="F44">
        <v>8866.7001949999994</v>
      </c>
      <c r="G44">
        <v>878800</v>
      </c>
      <c r="H44">
        <f t="shared" si="0"/>
        <v>14</v>
      </c>
      <c r="I44" s="66">
        <v>0.20520000000000493</v>
      </c>
    </row>
    <row r="45" spans="1:9" x14ac:dyDescent="0.3">
      <c r="A45" s="56">
        <v>42625</v>
      </c>
      <c r="B45">
        <v>8732.9501949999994</v>
      </c>
      <c r="C45">
        <v>8847.6503909999992</v>
      </c>
      <c r="D45">
        <v>8688.9003909999992</v>
      </c>
      <c r="E45">
        <v>8779.8496090000008</v>
      </c>
      <c r="F45">
        <v>8779.8496090000008</v>
      </c>
      <c r="G45">
        <v>780000</v>
      </c>
      <c r="H45">
        <f t="shared" si="0"/>
        <v>46.899414000001343</v>
      </c>
      <c r="I45" s="67">
        <v>0.16829699999999548</v>
      </c>
    </row>
    <row r="46" spans="1:9" x14ac:dyDescent="0.3">
      <c r="A46" s="56">
        <v>42632</v>
      </c>
      <c r="B46">
        <v>8788.4501949999994</v>
      </c>
      <c r="C46">
        <v>8893.3496090000008</v>
      </c>
      <c r="D46">
        <v>8757.2998050000006</v>
      </c>
      <c r="E46">
        <v>8831.5498050000006</v>
      </c>
      <c r="F46">
        <v>8831.5498050000006</v>
      </c>
      <c r="G46">
        <v>775700</v>
      </c>
      <c r="H46">
        <f t="shared" si="0"/>
        <v>43.099610000001121</v>
      </c>
      <c r="I46" s="66">
        <v>-0.36899499999999819</v>
      </c>
    </row>
    <row r="47" spans="1:9" x14ac:dyDescent="0.3">
      <c r="A47" s="56">
        <v>42639</v>
      </c>
      <c r="B47">
        <v>8807.9003909999992</v>
      </c>
      <c r="C47">
        <v>8809.5498050000006</v>
      </c>
      <c r="D47">
        <v>8555.2001949999994</v>
      </c>
      <c r="E47">
        <v>8611.1503909999992</v>
      </c>
      <c r="F47">
        <v>8611.1503909999992</v>
      </c>
      <c r="G47">
        <v>1035500</v>
      </c>
      <c r="H47">
        <f t="shared" si="0"/>
        <v>-196.75</v>
      </c>
      <c r="I47" s="67">
        <v>-0.15100099999999372</v>
      </c>
    </row>
    <row r="48" spans="1:9" x14ac:dyDescent="0.3">
      <c r="A48" s="56">
        <v>42646</v>
      </c>
      <c r="B48">
        <v>8666.1503909999992</v>
      </c>
      <c r="C48">
        <v>8806.9501949999994</v>
      </c>
      <c r="D48">
        <v>8635</v>
      </c>
      <c r="E48">
        <v>8697.5996090000008</v>
      </c>
      <c r="F48">
        <v>8697.5996090000008</v>
      </c>
      <c r="G48">
        <v>792800</v>
      </c>
      <c r="H48">
        <f t="shared" si="0"/>
        <v>31.449218000001565</v>
      </c>
      <c r="I48" s="66">
        <v>4.5699999999996521E-2</v>
      </c>
    </row>
    <row r="49" spans="1:9" x14ac:dyDescent="0.3">
      <c r="A49" s="56">
        <v>42653</v>
      </c>
      <c r="B49">
        <v>8735.3496090000008</v>
      </c>
      <c r="C49">
        <v>8745.7998050000006</v>
      </c>
      <c r="D49">
        <v>8541.3496090000008</v>
      </c>
      <c r="E49">
        <v>8583.4003909999992</v>
      </c>
      <c r="F49">
        <v>8583.4003909999992</v>
      </c>
      <c r="G49">
        <v>483500</v>
      </c>
      <c r="H49">
        <f t="shared" si="0"/>
        <v>-151.94921800000157</v>
      </c>
      <c r="I49" s="67">
        <v>0.11379999999999768</v>
      </c>
    </row>
    <row r="50" spans="1:9" x14ac:dyDescent="0.3">
      <c r="A50" s="56">
        <v>42660</v>
      </c>
      <c r="B50">
        <v>8612.9501949999994</v>
      </c>
      <c r="C50">
        <v>8727</v>
      </c>
      <c r="D50">
        <v>8506.1503909999992</v>
      </c>
      <c r="E50">
        <v>8693.0498050000006</v>
      </c>
      <c r="F50">
        <v>8693.0498050000006</v>
      </c>
      <c r="G50">
        <v>904400</v>
      </c>
      <c r="H50">
        <f t="shared" si="0"/>
        <v>80.099610000001121</v>
      </c>
      <c r="I50" s="66">
        <v>0.20120200000000921</v>
      </c>
    </row>
    <row r="51" spans="1:9" x14ac:dyDescent="0.3">
      <c r="A51" s="56">
        <v>42667</v>
      </c>
      <c r="B51">
        <v>8709.8496090000008</v>
      </c>
      <c r="C51">
        <v>8736.9501949999994</v>
      </c>
      <c r="D51">
        <v>8550.25</v>
      </c>
      <c r="E51">
        <v>8638</v>
      </c>
      <c r="F51">
        <v>8638</v>
      </c>
      <c r="G51">
        <v>984500</v>
      </c>
      <c r="H51">
        <f t="shared" si="0"/>
        <v>-71.849609000000783</v>
      </c>
      <c r="I51" s="67">
        <v>-0.13659599999999728</v>
      </c>
    </row>
    <row r="52" spans="1:9" x14ac:dyDescent="0.3">
      <c r="A52" s="56">
        <v>42674</v>
      </c>
      <c r="B52">
        <v>8653.1503909999992</v>
      </c>
      <c r="C52">
        <v>8669.5996090000008</v>
      </c>
      <c r="D52">
        <v>8400.25</v>
      </c>
      <c r="E52">
        <v>8433.75</v>
      </c>
      <c r="F52">
        <v>8433.75</v>
      </c>
      <c r="G52">
        <v>715600</v>
      </c>
      <c r="H52">
        <f t="shared" si="0"/>
        <v>-219.40039099999922</v>
      </c>
      <c r="I52" s="66">
        <v>3.8980000000066184E-3</v>
      </c>
    </row>
    <row r="53" spans="1:9" x14ac:dyDescent="0.3">
      <c r="A53" s="56">
        <v>42681</v>
      </c>
      <c r="B53">
        <v>8535.75</v>
      </c>
      <c r="C53">
        <v>8598.4501949999994</v>
      </c>
      <c r="D53">
        <v>8002.25</v>
      </c>
      <c r="E53">
        <v>8296.2998050000006</v>
      </c>
      <c r="F53">
        <v>8296.2998050000006</v>
      </c>
      <c r="G53">
        <v>1212800</v>
      </c>
      <c r="H53">
        <f t="shared" si="0"/>
        <v>-239.45019499999944</v>
      </c>
      <c r="I53" s="67">
        <v>0.76149799999998891</v>
      </c>
    </row>
    <row r="54" spans="1:9" x14ac:dyDescent="0.3">
      <c r="A54" s="56">
        <v>42688</v>
      </c>
      <c r="B54">
        <v>8284.8496090000008</v>
      </c>
      <c r="C54">
        <v>8288.5498050000006</v>
      </c>
      <c r="D54">
        <v>8048.2998049999997</v>
      </c>
      <c r="E54">
        <v>8074.1000979999999</v>
      </c>
      <c r="F54">
        <v>8074.1000979999999</v>
      </c>
      <c r="G54">
        <v>981200</v>
      </c>
      <c r="H54">
        <f t="shared" si="0"/>
        <v>-210.74951100000089</v>
      </c>
      <c r="I54" s="66">
        <v>0.62279500000001065</v>
      </c>
    </row>
    <row r="55" spans="1:9" x14ac:dyDescent="0.3">
      <c r="A55" s="56">
        <v>42695</v>
      </c>
      <c r="B55">
        <v>8102.1000979999999</v>
      </c>
      <c r="C55">
        <v>8122.25</v>
      </c>
      <c r="D55">
        <v>7916.3999020000001</v>
      </c>
      <c r="E55">
        <v>8114.2998049999997</v>
      </c>
      <c r="F55">
        <v>8114.2998049999997</v>
      </c>
      <c r="G55">
        <v>1048400</v>
      </c>
      <c r="H55">
        <f t="shared" si="0"/>
        <v>12.199706999999762</v>
      </c>
      <c r="I55" s="67">
        <v>0.3399959999999993</v>
      </c>
    </row>
    <row r="56" spans="1:9" x14ac:dyDescent="0.3">
      <c r="A56" s="56">
        <v>42702</v>
      </c>
      <c r="B56">
        <v>8080.6499020000001</v>
      </c>
      <c r="C56">
        <v>8250.7998050000006</v>
      </c>
      <c r="D56">
        <v>8066.5</v>
      </c>
      <c r="E56">
        <v>8086.7998049999997</v>
      </c>
      <c r="F56">
        <v>8086.7998049999997</v>
      </c>
      <c r="G56">
        <v>956600</v>
      </c>
      <c r="H56">
        <f t="shared" si="0"/>
        <v>6.14990299999954</v>
      </c>
      <c r="I56" s="66">
        <v>-0.49700199999999484</v>
      </c>
    </row>
    <row r="57" spans="1:9" x14ac:dyDescent="0.3">
      <c r="A57" s="56">
        <v>42709</v>
      </c>
      <c r="B57">
        <v>8088.75</v>
      </c>
      <c r="C57">
        <v>8274.9501949999994</v>
      </c>
      <c r="D57">
        <v>8056.8500979999999</v>
      </c>
      <c r="E57">
        <v>8261.75</v>
      </c>
      <c r="F57">
        <v>8261.75</v>
      </c>
      <c r="G57">
        <v>703800</v>
      </c>
      <c r="H57">
        <f t="shared" si="0"/>
        <v>173</v>
      </c>
      <c r="I57" s="67">
        <v>-0.55099400000000287</v>
      </c>
    </row>
    <row r="58" spans="1:9" x14ac:dyDescent="0.3">
      <c r="A58" s="56">
        <v>42716</v>
      </c>
      <c r="B58">
        <v>8230.6503909999992</v>
      </c>
      <c r="C58">
        <v>8230.6503909999992</v>
      </c>
      <c r="D58">
        <v>8121.9501950000003</v>
      </c>
      <c r="E58">
        <v>8139.4501950000003</v>
      </c>
      <c r="F58">
        <v>8139.4501950000003</v>
      </c>
      <c r="G58">
        <v>821500</v>
      </c>
      <c r="H58">
        <f t="shared" si="0"/>
        <v>-91.200195999998869</v>
      </c>
      <c r="I58" s="66">
        <v>0.37319899999999961</v>
      </c>
    </row>
    <row r="59" spans="1:9" x14ac:dyDescent="0.3">
      <c r="A59" s="56">
        <v>42723</v>
      </c>
      <c r="B59">
        <v>8126</v>
      </c>
      <c r="C59">
        <v>8132.5</v>
      </c>
      <c r="D59">
        <v>7942.0498049999997</v>
      </c>
      <c r="E59">
        <v>7985.75</v>
      </c>
      <c r="F59">
        <v>7985.75</v>
      </c>
      <c r="G59">
        <v>605800</v>
      </c>
      <c r="H59">
        <f t="shared" si="0"/>
        <v>-140.25</v>
      </c>
      <c r="I59" s="67">
        <v>-4.1959999999932052E-3</v>
      </c>
    </row>
    <row r="60" spans="1:9" x14ac:dyDescent="0.3">
      <c r="A60" s="56">
        <v>42730</v>
      </c>
      <c r="B60">
        <v>7965.1000979999999</v>
      </c>
      <c r="C60">
        <v>8197</v>
      </c>
      <c r="D60">
        <v>7893.7998049999997</v>
      </c>
      <c r="E60">
        <v>8185.7998049999997</v>
      </c>
      <c r="F60">
        <v>8185.7998049999997</v>
      </c>
      <c r="G60">
        <v>658500</v>
      </c>
      <c r="H60">
        <f t="shared" si="0"/>
        <v>220.69970699999976</v>
      </c>
      <c r="I60" s="66">
        <v>0.11399799999999516</v>
      </c>
    </row>
    <row r="61" spans="1:9" x14ac:dyDescent="0.3">
      <c r="A61" s="56">
        <v>42737</v>
      </c>
      <c r="B61">
        <v>8210.0996090000008</v>
      </c>
      <c r="C61">
        <v>8306.8496090000008</v>
      </c>
      <c r="D61">
        <v>8133.7998049999997</v>
      </c>
      <c r="E61">
        <v>8243.7998050000006</v>
      </c>
      <c r="F61">
        <v>8243.7998050000006</v>
      </c>
      <c r="G61">
        <v>676500</v>
      </c>
      <c r="H61">
        <f t="shared" si="0"/>
        <v>33.700195999999778</v>
      </c>
      <c r="I61" s="67">
        <v>0.19780000000000086</v>
      </c>
    </row>
    <row r="62" spans="1:9" x14ac:dyDescent="0.3">
      <c r="A62" s="56">
        <v>42744</v>
      </c>
      <c r="B62">
        <v>8259.3496090000008</v>
      </c>
      <c r="C62">
        <v>8461.0498050000006</v>
      </c>
      <c r="D62">
        <v>8227.75</v>
      </c>
      <c r="E62">
        <v>8400.3496090000008</v>
      </c>
      <c r="F62">
        <v>8400.3496090000008</v>
      </c>
      <c r="G62">
        <v>786400</v>
      </c>
      <c r="H62">
        <f t="shared" si="0"/>
        <v>141</v>
      </c>
      <c r="I62" s="66">
        <v>2.5199999999998113E-2</v>
      </c>
    </row>
    <row r="63" spans="1:9" x14ac:dyDescent="0.3">
      <c r="A63" s="56">
        <v>42751</v>
      </c>
      <c r="B63">
        <v>8390.9501949999994</v>
      </c>
      <c r="C63">
        <v>8460.2998050000006</v>
      </c>
      <c r="D63">
        <v>8340.9501949999994</v>
      </c>
      <c r="E63">
        <v>8349.3496090000008</v>
      </c>
      <c r="F63">
        <v>8349.3496090000008</v>
      </c>
      <c r="G63">
        <v>778400</v>
      </c>
      <c r="H63">
        <f t="shared" si="0"/>
        <v>-41.600585999998657</v>
      </c>
      <c r="I63" s="67">
        <v>-8.0596999999997365E-2</v>
      </c>
    </row>
    <row r="64" spans="1:9" x14ac:dyDescent="0.3">
      <c r="A64" s="56">
        <v>42758</v>
      </c>
      <c r="B64">
        <v>8329.5996090000008</v>
      </c>
      <c r="C64">
        <v>8672.7001949999994</v>
      </c>
      <c r="D64">
        <v>8327.2001949999994</v>
      </c>
      <c r="E64">
        <v>8641.25</v>
      </c>
      <c r="F64">
        <v>8641.25</v>
      </c>
      <c r="G64">
        <v>942100</v>
      </c>
      <c r="H64">
        <f t="shared" si="0"/>
        <v>311.65039099999922</v>
      </c>
      <c r="I64" s="66">
        <v>3.7803999999994176E-2</v>
      </c>
    </row>
    <row r="65" spans="1:9" x14ac:dyDescent="0.3">
      <c r="A65" s="56">
        <v>42765</v>
      </c>
      <c r="B65">
        <v>8635.5498050000006</v>
      </c>
      <c r="C65">
        <v>8757.5996090000008</v>
      </c>
      <c r="D65">
        <v>8537.5</v>
      </c>
      <c r="E65">
        <v>8740.9501949999994</v>
      </c>
      <c r="F65">
        <v>8740.9501949999994</v>
      </c>
      <c r="G65">
        <v>1627900</v>
      </c>
      <c r="H65">
        <f t="shared" si="0"/>
        <v>105.40038999999888</v>
      </c>
      <c r="I65" s="67">
        <v>-0.95259799999999473</v>
      </c>
    </row>
    <row r="66" spans="1:9" x14ac:dyDescent="0.3">
      <c r="A66" s="56">
        <v>42772</v>
      </c>
      <c r="B66">
        <v>8785.4501949999994</v>
      </c>
      <c r="C66">
        <v>8822.0996090000008</v>
      </c>
      <c r="D66">
        <v>8715</v>
      </c>
      <c r="E66">
        <v>8793.5498050000006</v>
      </c>
      <c r="F66">
        <v>8793.5498050000006</v>
      </c>
      <c r="G66">
        <v>1052800</v>
      </c>
      <c r="H66">
        <f t="shared" si="0"/>
        <v>8.0996100000011211</v>
      </c>
      <c r="I66" s="66">
        <v>-0.32450099999999793</v>
      </c>
    </row>
    <row r="67" spans="1:9" x14ac:dyDescent="0.3">
      <c r="A67" s="56">
        <v>42779</v>
      </c>
      <c r="B67">
        <v>8819.7998050000006</v>
      </c>
      <c r="C67">
        <v>8896.4501949999994</v>
      </c>
      <c r="D67">
        <v>8712.8496090000008</v>
      </c>
      <c r="E67">
        <v>8821.7001949999994</v>
      </c>
      <c r="F67">
        <v>8821.7001949999994</v>
      </c>
      <c r="G67">
        <v>1092200</v>
      </c>
      <c r="H67">
        <f t="shared" ref="H67:H130" si="1">E67-B67</f>
        <v>1.9003899999988789</v>
      </c>
      <c r="I67" s="67">
        <v>0.22450299999999856</v>
      </c>
    </row>
    <row r="68" spans="1:9" x14ac:dyDescent="0.3">
      <c r="A68" s="56">
        <v>42786</v>
      </c>
      <c r="B68">
        <v>8818.5498050000006</v>
      </c>
      <c r="C68">
        <v>8982.1503909999992</v>
      </c>
      <c r="D68">
        <v>8809.7998050000006</v>
      </c>
      <c r="E68">
        <v>8939.5</v>
      </c>
      <c r="F68">
        <v>8939.5</v>
      </c>
      <c r="G68">
        <v>967800</v>
      </c>
      <c r="H68">
        <f t="shared" si="1"/>
        <v>120.95019499999944</v>
      </c>
      <c r="I68" s="66">
        <v>-0.4304960000000051</v>
      </c>
    </row>
    <row r="69" spans="1:9" x14ac:dyDescent="0.3">
      <c r="A69" s="56">
        <v>42793</v>
      </c>
      <c r="B69">
        <v>8943.7001949999994</v>
      </c>
      <c r="C69">
        <v>8992.5</v>
      </c>
      <c r="D69">
        <v>8860.0996090000008</v>
      </c>
      <c r="E69">
        <v>8897.5498050000006</v>
      </c>
      <c r="F69">
        <v>8897.5498050000006</v>
      </c>
      <c r="G69">
        <v>1110800</v>
      </c>
      <c r="H69">
        <f t="shared" si="1"/>
        <v>-46.150389999998879</v>
      </c>
      <c r="I69" s="67">
        <v>0.1380010000000027</v>
      </c>
    </row>
    <row r="70" spans="1:9" x14ac:dyDescent="0.3">
      <c r="A70" s="56">
        <v>42800</v>
      </c>
      <c r="B70">
        <v>8915.0996090000008</v>
      </c>
      <c r="C70">
        <v>8977.8496090000008</v>
      </c>
      <c r="D70">
        <v>8891.9501949999994</v>
      </c>
      <c r="E70">
        <v>8934.5498050000006</v>
      </c>
      <c r="F70">
        <v>8934.5498050000006</v>
      </c>
      <c r="G70">
        <v>850200</v>
      </c>
      <c r="H70">
        <f t="shared" si="1"/>
        <v>19.450195999999778</v>
      </c>
      <c r="I70" s="66">
        <v>-0.22499799999999937</v>
      </c>
    </row>
    <row r="71" spans="1:9" x14ac:dyDescent="0.3">
      <c r="A71" s="56">
        <v>42807</v>
      </c>
      <c r="B71">
        <v>9091.6503909999992</v>
      </c>
      <c r="C71">
        <v>9218.4003909999992</v>
      </c>
      <c r="D71">
        <v>9060.5</v>
      </c>
      <c r="E71">
        <v>9160.0498050000006</v>
      </c>
      <c r="F71">
        <v>9160.0498050000006</v>
      </c>
      <c r="G71">
        <v>1006200</v>
      </c>
      <c r="H71">
        <f t="shared" si="1"/>
        <v>68.399414000001343</v>
      </c>
      <c r="I71" s="67">
        <v>-1.0168989999999951</v>
      </c>
    </row>
    <row r="72" spans="1:9" x14ac:dyDescent="0.3">
      <c r="A72" s="56">
        <v>42814</v>
      </c>
      <c r="B72">
        <v>9166.9501949999994</v>
      </c>
      <c r="C72">
        <v>9167.5996090000008</v>
      </c>
      <c r="D72">
        <v>9019.2998050000006</v>
      </c>
      <c r="E72">
        <v>9108</v>
      </c>
      <c r="F72">
        <v>9108</v>
      </c>
      <c r="G72">
        <v>1207600</v>
      </c>
      <c r="H72">
        <f t="shared" si="1"/>
        <v>-58.950194999999439</v>
      </c>
      <c r="I72" s="66">
        <v>-7.5005000000004429E-2</v>
      </c>
    </row>
    <row r="73" spans="1:9" x14ac:dyDescent="0.3">
      <c r="A73" s="56">
        <v>42821</v>
      </c>
      <c r="B73">
        <v>9093.4501949999994</v>
      </c>
      <c r="C73">
        <v>9191.7001949999994</v>
      </c>
      <c r="D73">
        <v>9024.6503909999992</v>
      </c>
      <c r="E73">
        <v>9173.75</v>
      </c>
      <c r="F73">
        <v>9173.75</v>
      </c>
      <c r="G73">
        <v>1143700</v>
      </c>
      <c r="H73">
        <f t="shared" si="1"/>
        <v>80.299805000000561</v>
      </c>
      <c r="I73" s="67">
        <v>-0.62129899999999338</v>
      </c>
    </row>
    <row r="74" spans="1:9" x14ac:dyDescent="0.3">
      <c r="A74" s="56">
        <v>42828</v>
      </c>
      <c r="B74">
        <v>9220.5996090000008</v>
      </c>
      <c r="C74">
        <v>9273.9003909999992</v>
      </c>
      <c r="D74">
        <v>9188.0996090000008</v>
      </c>
      <c r="E74">
        <v>9198.2998050000006</v>
      </c>
      <c r="F74">
        <v>9198.2998050000006</v>
      </c>
      <c r="G74">
        <v>700000</v>
      </c>
      <c r="H74">
        <f t="shared" si="1"/>
        <v>-22.299804000000222</v>
      </c>
      <c r="I74" s="66">
        <v>-0.59299500000000194</v>
      </c>
    </row>
    <row r="75" spans="1:9" x14ac:dyDescent="0.3">
      <c r="A75" s="56">
        <v>42835</v>
      </c>
      <c r="B75">
        <v>9225.5996090000008</v>
      </c>
      <c r="C75">
        <v>9246.4003909999992</v>
      </c>
      <c r="D75">
        <v>9144.9501949999994</v>
      </c>
      <c r="E75">
        <v>9150.7998050000006</v>
      </c>
      <c r="F75">
        <v>9150.7998050000006</v>
      </c>
      <c r="G75">
        <v>664200</v>
      </c>
      <c r="H75">
        <f t="shared" si="1"/>
        <v>-74.799804000000222</v>
      </c>
      <c r="I75" s="67">
        <v>0.19339700000000448</v>
      </c>
    </row>
    <row r="76" spans="1:9" x14ac:dyDescent="0.3">
      <c r="A76" s="56">
        <v>42842</v>
      </c>
      <c r="B76">
        <v>9144.75</v>
      </c>
      <c r="C76">
        <v>9217.9003909999992</v>
      </c>
      <c r="D76">
        <v>9075.1503909999992</v>
      </c>
      <c r="E76">
        <v>9119.4003909999992</v>
      </c>
      <c r="F76">
        <v>9119.4003909999992</v>
      </c>
      <c r="G76">
        <v>673400</v>
      </c>
      <c r="H76">
        <f t="shared" si="1"/>
        <v>-25.349609000000783</v>
      </c>
      <c r="I76" s="66">
        <v>0.20449800000000096</v>
      </c>
    </row>
    <row r="77" spans="1:9" x14ac:dyDescent="0.3">
      <c r="A77" s="56">
        <v>42849</v>
      </c>
      <c r="B77">
        <v>9135.3496090000008</v>
      </c>
      <c r="C77">
        <v>9367.1503909999992</v>
      </c>
      <c r="D77">
        <v>9130.5498050000006</v>
      </c>
      <c r="E77">
        <v>9304.0498050000006</v>
      </c>
      <c r="F77">
        <v>9304.0498050000006</v>
      </c>
      <c r="G77">
        <v>893700</v>
      </c>
      <c r="H77">
        <f t="shared" si="1"/>
        <v>168.70019599999978</v>
      </c>
      <c r="I77" s="67">
        <v>-0.38199600000000089</v>
      </c>
    </row>
    <row r="78" spans="1:9" x14ac:dyDescent="0.3">
      <c r="A78" s="56">
        <v>42856</v>
      </c>
      <c r="B78">
        <v>9339.8496090000008</v>
      </c>
      <c r="C78">
        <v>9377.0996090000008</v>
      </c>
      <c r="D78">
        <v>9269.9003909999992</v>
      </c>
      <c r="E78">
        <v>9285.2998050000006</v>
      </c>
      <c r="F78">
        <v>9285.2998050000006</v>
      </c>
      <c r="G78">
        <v>814700</v>
      </c>
      <c r="H78">
        <f t="shared" si="1"/>
        <v>-54.549804000000222</v>
      </c>
      <c r="I78" s="66">
        <v>-0.11050399999999172</v>
      </c>
    </row>
    <row r="79" spans="1:9" x14ac:dyDescent="0.3">
      <c r="A79" s="56">
        <v>42863</v>
      </c>
      <c r="B79">
        <v>9311.4501949999994</v>
      </c>
      <c r="C79">
        <v>9450.6503909999992</v>
      </c>
      <c r="D79">
        <v>9297.9501949999994</v>
      </c>
      <c r="E79">
        <v>9400.9003909999992</v>
      </c>
      <c r="F79">
        <v>9400.9003909999992</v>
      </c>
      <c r="G79">
        <v>784700</v>
      </c>
      <c r="H79">
        <f t="shared" si="1"/>
        <v>89.450195999999778</v>
      </c>
      <c r="I79" s="67">
        <v>-0.14250199999999325</v>
      </c>
    </row>
    <row r="80" spans="1:9" x14ac:dyDescent="0.3">
      <c r="A80" s="56">
        <v>42870</v>
      </c>
      <c r="B80">
        <v>9433.5498050000006</v>
      </c>
      <c r="C80">
        <v>9532.5996090000008</v>
      </c>
      <c r="D80">
        <v>9390.75</v>
      </c>
      <c r="E80">
        <v>9427.9003909999992</v>
      </c>
      <c r="F80">
        <v>9427.9003909999992</v>
      </c>
      <c r="G80">
        <v>958200</v>
      </c>
      <c r="H80">
        <f t="shared" si="1"/>
        <v>-5.6494140000013431</v>
      </c>
      <c r="I80" s="66">
        <v>0.21250200000000063</v>
      </c>
    </row>
    <row r="81" spans="1:9" x14ac:dyDescent="0.3">
      <c r="A81" s="56">
        <v>42877</v>
      </c>
      <c r="B81">
        <v>9480.25</v>
      </c>
      <c r="C81">
        <v>9604.9003909999992</v>
      </c>
      <c r="D81">
        <v>9341.6503909999992</v>
      </c>
      <c r="E81">
        <v>9595.0996090000008</v>
      </c>
      <c r="F81">
        <v>9595.0996090000008</v>
      </c>
      <c r="G81">
        <v>1141000</v>
      </c>
      <c r="H81">
        <f t="shared" si="1"/>
        <v>114.84960900000078</v>
      </c>
      <c r="I81" s="67">
        <v>6.440000000000623E-2</v>
      </c>
    </row>
    <row r="82" spans="1:9" x14ac:dyDescent="0.3">
      <c r="A82" s="56">
        <v>42884</v>
      </c>
      <c r="B82">
        <v>9560.0498050000006</v>
      </c>
      <c r="C82">
        <v>9673.5</v>
      </c>
      <c r="D82">
        <v>9547.7001949999994</v>
      </c>
      <c r="E82">
        <v>9653.5</v>
      </c>
      <c r="F82">
        <v>9653.5</v>
      </c>
      <c r="G82">
        <v>1181500</v>
      </c>
      <c r="H82">
        <f t="shared" si="1"/>
        <v>93.450194999999439</v>
      </c>
      <c r="I82" s="66">
        <v>-9.5505000000002838E-2</v>
      </c>
    </row>
    <row r="83" spans="1:9" x14ac:dyDescent="0.3">
      <c r="A83" s="56">
        <v>42891</v>
      </c>
      <c r="B83">
        <v>9656.2998050000006</v>
      </c>
      <c r="C83">
        <v>9709.2998050000006</v>
      </c>
      <c r="D83">
        <v>9608.1503909999992</v>
      </c>
      <c r="E83">
        <v>9668.25</v>
      </c>
      <c r="F83">
        <v>9668.25</v>
      </c>
      <c r="G83">
        <v>748700</v>
      </c>
      <c r="H83">
        <f t="shared" si="1"/>
        <v>11.950194999999439</v>
      </c>
      <c r="I83" s="67">
        <v>-2.8503000000000611E-2</v>
      </c>
    </row>
    <row r="84" spans="1:9" x14ac:dyDescent="0.3">
      <c r="A84" s="56">
        <v>42898</v>
      </c>
      <c r="B84">
        <v>9646.7001949999994</v>
      </c>
      <c r="C84">
        <v>9654.1503909999992</v>
      </c>
      <c r="D84">
        <v>9560.7998050000006</v>
      </c>
      <c r="E84">
        <v>9588.0498050000006</v>
      </c>
      <c r="F84">
        <v>9588.0498050000006</v>
      </c>
      <c r="G84">
        <v>837200</v>
      </c>
      <c r="H84">
        <f t="shared" si="1"/>
        <v>-58.650389999998879</v>
      </c>
      <c r="I84" s="66">
        <v>1.7998000000005732E-2</v>
      </c>
    </row>
    <row r="85" spans="1:9" x14ac:dyDescent="0.3">
      <c r="A85" s="56">
        <v>42905</v>
      </c>
      <c r="B85">
        <v>9626.4003909999992</v>
      </c>
      <c r="C85">
        <v>9698.8496090000008</v>
      </c>
      <c r="D85">
        <v>9565.2998050000006</v>
      </c>
      <c r="E85">
        <v>9574.9501949999994</v>
      </c>
      <c r="F85">
        <v>9574.9501949999994</v>
      </c>
      <c r="G85">
        <v>819200</v>
      </c>
      <c r="H85">
        <f t="shared" si="1"/>
        <v>-51.450195999999778</v>
      </c>
      <c r="I85" s="67">
        <v>4.350300000000118E-2</v>
      </c>
    </row>
    <row r="86" spans="1:9" x14ac:dyDescent="0.3">
      <c r="A86" s="56">
        <v>42912</v>
      </c>
      <c r="B86">
        <v>9594.0498050000006</v>
      </c>
      <c r="C86">
        <v>9615.4003909999992</v>
      </c>
      <c r="D86">
        <v>9448.75</v>
      </c>
      <c r="E86">
        <v>9520.9003909999992</v>
      </c>
      <c r="F86">
        <v>9520.9003909999992</v>
      </c>
      <c r="G86">
        <v>814600</v>
      </c>
      <c r="H86">
        <f t="shared" si="1"/>
        <v>-73.149414000001343</v>
      </c>
      <c r="I86" s="66">
        <v>0.11129700000000753</v>
      </c>
    </row>
    <row r="87" spans="1:9" x14ac:dyDescent="0.3">
      <c r="A87" s="56">
        <v>42919</v>
      </c>
      <c r="B87">
        <v>9587.9501949999994</v>
      </c>
      <c r="C87">
        <v>9700.7001949999994</v>
      </c>
      <c r="D87">
        <v>9543.5498050000006</v>
      </c>
      <c r="E87">
        <v>9665.7998050000006</v>
      </c>
      <c r="F87">
        <v>9665.7998050000006</v>
      </c>
      <c r="G87">
        <v>747800</v>
      </c>
      <c r="H87">
        <f t="shared" si="1"/>
        <v>77.849610000001121</v>
      </c>
      <c r="I87" s="67">
        <v>1.2049999999987904E-3</v>
      </c>
    </row>
    <row r="88" spans="1:9" x14ac:dyDescent="0.3">
      <c r="A88" s="56">
        <v>42926</v>
      </c>
      <c r="B88">
        <v>9719.2998050000006</v>
      </c>
      <c r="C88">
        <v>9913.2998050000006</v>
      </c>
      <c r="D88">
        <v>9646.4501949999994</v>
      </c>
      <c r="E88">
        <v>9886.3496090000008</v>
      </c>
      <c r="F88">
        <v>9886.3496090000008</v>
      </c>
      <c r="G88">
        <v>703600</v>
      </c>
      <c r="H88">
        <f t="shared" si="1"/>
        <v>167.04980400000022</v>
      </c>
      <c r="I88" s="66">
        <v>-0.34819799999999645</v>
      </c>
    </row>
    <row r="89" spans="1:9" x14ac:dyDescent="0.3">
      <c r="A89" s="56">
        <v>42933</v>
      </c>
      <c r="B89">
        <v>9908.1503909999992</v>
      </c>
      <c r="C89">
        <v>9928.2001949999994</v>
      </c>
      <c r="D89">
        <v>9792.0498050000006</v>
      </c>
      <c r="E89">
        <v>9915.25</v>
      </c>
      <c r="F89">
        <v>9915.25</v>
      </c>
      <c r="G89">
        <v>1006200</v>
      </c>
      <c r="H89">
        <f t="shared" si="1"/>
        <v>7.0996090000007825</v>
      </c>
      <c r="I89" s="67">
        <v>4.5098000000010074E-2</v>
      </c>
    </row>
    <row r="90" spans="1:9" x14ac:dyDescent="0.3">
      <c r="A90" s="56">
        <v>42940</v>
      </c>
      <c r="B90">
        <v>9936.7998050000006</v>
      </c>
      <c r="C90">
        <v>10114.849609000001</v>
      </c>
      <c r="D90">
        <v>9919.5996090000008</v>
      </c>
      <c r="E90">
        <v>10014.5</v>
      </c>
      <c r="F90">
        <v>10014.5</v>
      </c>
      <c r="G90">
        <v>1037100</v>
      </c>
      <c r="H90">
        <f t="shared" si="1"/>
        <v>77.700194999999439</v>
      </c>
      <c r="I90" s="66">
        <v>-0.25450100000000475</v>
      </c>
    </row>
    <row r="91" spans="1:9" x14ac:dyDescent="0.3">
      <c r="A91" s="56">
        <v>42947</v>
      </c>
      <c r="B91">
        <v>10034.700194999999</v>
      </c>
      <c r="C91">
        <v>10137.849609000001</v>
      </c>
      <c r="D91">
        <v>9988.3496090000008</v>
      </c>
      <c r="E91">
        <v>10066.400390999999</v>
      </c>
      <c r="F91">
        <v>10066.400390999999</v>
      </c>
      <c r="G91">
        <v>954800</v>
      </c>
      <c r="H91">
        <f t="shared" si="1"/>
        <v>31.700195999999778</v>
      </c>
      <c r="I91" s="67">
        <v>-0.44039899999999221</v>
      </c>
    </row>
    <row r="92" spans="1:9" x14ac:dyDescent="0.3">
      <c r="A92" s="56">
        <v>42954</v>
      </c>
      <c r="B92">
        <v>10074.799805000001</v>
      </c>
      <c r="C92">
        <v>10088.099609000001</v>
      </c>
      <c r="D92">
        <v>9685.5498050000006</v>
      </c>
      <c r="E92">
        <v>9710.7998050000006</v>
      </c>
      <c r="F92">
        <v>9710.7998050000006</v>
      </c>
      <c r="G92">
        <v>1031300</v>
      </c>
      <c r="H92">
        <f t="shared" si="1"/>
        <v>-364</v>
      </c>
      <c r="I92" s="66">
        <v>0.41550000000000153</v>
      </c>
    </row>
    <row r="93" spans="1:9" x14ac:dyDescent="0.3">
      <c r="A93" s="56">
        <v>42961</v>
      </c>
      <c r="B93">
        <v>9755.75</v>
      </c>
      <c r="C93">
        <v>9947.7998050000006</v>
      </c>
      <c r="D93">
        <v>9752.0996090000008</v>
      </c>
      <c r="E93">
        <v>9837.4003909999992</v>
      </c>
      <c r="F93">
        <v>9837.4003909999992</v>
      </c>
      <c r="G93">
        <v>859000</v>
      </c>
      <c r="H93">
        <f t="shared" si="1"/>
        <v>81.650390999999217</v>
      </c>
      <c r="I93" s="67">
        <v>-5.4603999999997654E-2</v>
      </c>
    </row>
    <row r="94" spans="1:9" x14ac:dyDescent="0.3">
      <c r="A94" s="56">
        <v>42968</v>
      </c>
      <c r="B94">
        <v>9864.25</v>
      </c>
      <c r="C94">
        <v>9884.3496090000008</v>
      </c>
      <c r="D94">
        <v>9740.0996090000008</v>
      </c>
      <c r="E94">
        <v>9857.0498050000006</v>
      </c>
      <c r="F94">
        <v>9857.0498050000006</v>
      </c>
      <c r="G94">
        <v>742200</v>
      </c>
      <c r="H94">
        <f t="shared" si="1"/>
        <v>-7.2001949999994395</v>
      </c>
      <c r="I94" s="66">
        <v>-9.0004000000000417E-2</v>
      </c>
    </row>
    <row r="95" spans="1:9" x14ac:dyDescent="0.3">
      <c r="A95" s="56">
        <v>42975</v>
      </c>
      <c r="B95">
        <v>9907.1503909999992</v>
      </c>
      <c r="C95">
        <v>9983.4501949999994</v>
      </c>
      <c r="D95">
        <v>9783.75</v>
      </c>
      <c r="E95">
        <v>9974.4003909999992</v>
      </c>
      <c r="F95">
        <v>9974.4003909999992</v>
      </c>
      <c r="G95">
        <v>976200</v>
      </c>
      <c r="H95">
        <f t="shared" si="1"/>
        <v>67.25</v>
      </c>
      <c r="I95" s="67">
        <v>1.7501999999993245E-2</v>
      </c>
    </row>
    <row r="96" spans="1:9" x14ac:dyDescent="0.3">
      <c r="A96" s="56">
        <v>42982</v>
      </c>
      <c r="B96">
        <v>9984.1503909999992</v>
      </c>
      <c r="C96">
        <v>9988.4003909999992</v>
      </c>
      <c r="D96">
        <v>9861</v>
      </c>
      <c r="E96">
        <v>9934.7998050000006</v>
      </c>
      <c r="F96">
        <v>9934.7998050000006</v>
      </c>
      <c r="G96">
        <v>789600</v>
      </c>
      <c r="H96">
        <f t="shared" si="1"/>
        <v>-49.350585999998657</v>
      </c>
      <c r="I96" s="66">
        <v>-8.6998000000008346E-2</v>
      </c>
    </row>
    <row r="97" spans="1:9" x14ac:dyDescent="0.3">
      <c r="A97" s="56">
        <v>42989</v>
      </c>
      <c r="B97">
        <v>9971.75</v>
      </c>
      <c r="C97">
        <v>10131.950194999999</v>
      </c>
      <c r="D97">
        <v>9968.7998050000006</v>
      </c>
      <c r="E97">
        <v>10085.400390999999</v>
      </c>
      <c r="F97">
        <v>10085.400390999999</v>
      </c>
      <c r="G97">
        <v>1062800</v>
      </c>
      <c r="H97">
        <f t="shared" si="1"/>
        <v>113.65039099999922</v>
      </c>
      <c r="I97" s="67">
        <v>0.34220099999999576</v>
      </c>
    </row>
    <row r="98" spans="1:9" x14ac:dyDescent="0.3">
      <c r="A98" s="56">
        <v>42996</v>
      </c>
      <c r="B98">
        <v>10133.099609000001</v>
      </c>
      <c r="C98">
        <v>10178.950194999999</v>
      </c>
      <c r="D98">
        <v>9952.7998050000006</v>
      </c>
      <c r="E98">
        <v>9964.4003909999992</v>
      </c>
      <c r="F98">
        <v>9964.4003909999992</v>
      </c>
      <c r="G98">
        <v>961400</v>
      </c>
      <c r="H98">
        <f t="shared" si="1"/>
        <v>-168.69921800000157</v>
      </c>
      <c r="I98" s="66">
        <v>0.79049699999998779</v>
      </c>
    </row>
    <row r="99" spans="1:9" x14ac:dyDescent="0.3">
      <c r="A99" s="56">
        <v>43003</v>
      </c>
      <c r="B99">
        <v>9960.0996090000008</v>
      </c>
      <c r="C99">
        <v>9960.5</v>
      </c>
      <c r="D99">
        <v>9687.5498050000006</v>
      </c>
      <c r="E99">
        <v>9788.5996090000008</v>
      </c>
      <c r="F99">
        <v>9788.5996090000008</v>
      </c>
      <c r="G99">
        <v>1193700</v>
      </c>
      <c r="H99">
        <f t="shared" si="1"/>
        <v>-171.5</v>
      </c>
      <c r="I99" s="67">
        <v>0.50529499999998961</v>
      </c>
    </row>
    <row r="100" spans="1:9" x14ac:dyDescent="0.3">
      <c r="A100" s="56">
        <v>43010</v>
      </c>
      <c r="B100">
        <v>9893.2998050000006</v>
      </c>
      <c r="C100">
        <v>9989.3496090000008</v>
      </c>
      <c r="D100">
        <v>9831.0498050000006</v>
      </c>
      <c r="E100">
        <v>9979.7001949999994</v>
      </c>
      <c r="F100">
        <v>9979.7001949999994</v>
      </c>
      <c r="G100">
        <v>662600</v>
      </c>
      <c r="H100">
        <f t="shared" si="1"/>
        <v>86.400389999998879</v>
      </c>
      <c r="I100" s="66">
        <v>0.11370099999999184</v>
      </c>
    </row>
    <row r="101" spans="1:9" x14ac:dyDescent="0.3">
      <c r="A101" s="56">
        <v>43017</v>
      </c>
      <c r="B101">
        <v>9988.2001949999994</v>
      </c>
      <c r="C101">
        <v>10191.900390999999</v>
      </c>
      <c r="D101">
        <v>9955.7998050000006</v>
      </c>
      <c r="E101">
        <v>10167.450194999999</v>
      </c>
      <c r="F101">
        <v>10167.450194999999</v>
      </c>
      <c r="G101">
        <v>913200</v>
      </c>
      <c r="H101">
        <f t="shared" si="1"/>
        <v>179.25</v>
      </c>
      <c r="I101" s="67">
        <v>-0.7175060000000002</v>
      </c>
    </row>
    <row r="102" spans="1:9" x14ac:dyDescent="0.3">
      <c r="A102" s="56">
        <v>43024</v>
      </c>
      <c r="B102">
        <v>10207.400390999999</v>
      </c>
      <c r="C102">
        <v>10251.849609000001</v>
      </c>
      <c r="D102">
        <v>10123.349609000001</v>
      </c>
      <c r="E102">
        <v>10146.549805000001</v>
      </c>
      <c r="F102">
        <v>10146.549805000001</v>
      </c>
      <c r="G102">
        <v>683100</v>
      </c>
      <c r="H102">
        <f t="shared" si="1"/>
        <v>-60.850585999998657</v>
      </c>
      <c r="I102" s="66">
        <v>0.41410099999998806</v>
      </c>
    </row>
    <row r="103" spans="1:9" x14ac:dyDescent="0.3">
      <c r="A103" s="56">
        <v>43031</v>
      </c>
      <c r="B103">
        <v>10176.650390999999</v>
      </c>
      <c r="C103">
        <v>10366.150390999999</v>
      </c>
      <c r="D103">
        <v>10124.5</v>
      </c>
      <c r="E103">
        <v>10323.049805000001</v>
      </c>
      <c r="F103">
        <v>10323.049805000001</v>
      </c>
      <c r="G103">
        <v>1771900</v>
      </c>
      <c r="H103">
        <f t="shared" si="1"/>
        <v>146.39941400000134</v>
      </c>
      <c r="I103" s="67">
        <v>0</v>
      </c>
    </row>
    <row r="104" spans="1:9" x14ac:dyDescent="0.3">
      <c r="A104" s="56">
        <v>43038</v>
      </c>
      <c r="B104">
        <v>10353.849609000001</v>
      </c>
      <c r="C104">
        <v>10461.700194999999</v>
      </c>
      <c r="D104">
        <v>10323.950194999999</v>
      </c>
      <c r="E104">
        <v>10452.5</v>
      </c>
      <c r="F104">
        <v>10452.5</v>
      </c>
      <c r="G104">
        <v>1131200</v>
      </c>
      <c r="H104">
        <f t="shared" si="1"/>
        <v>98.650390999999217</v>
      </c>
      <c r="I104" s="66">
        <v>-0.17999999999999261</v>
      </c>
    </row>
    <row r="105" spans="1:9" x14ac:dyDescent="0.3">
      <c r="A105" s="56">
        <v>43045</v>
      </c>
      <c r="B105">
        <v>10431.75</v>
      </c>
      <c r="C105">
        <v>10490.450194999999</v>
      </c>
      <c r="D105">
        <v>10254.099609000001</v>
      </c>
      <c r="E105">
        <v>10321.75</v>
      </c>
      <c r="F105">
        <v>10321.75</v>
      </c>
      <c r="G105">
        <v>1274600</v>
      </c>
      <c r="H105">
        <f t="shared" si="1"/>
        <v>-110</v>
      </c>
      <c r="I105" s="67">
        <v>0.48960099999999329</v>
      </c>
    </row>
    <row r="106" spans="1:9" x14ac:dyDescent="0.3">
      <c r="A106" s="56">
        <v>43052</v>
      </c>
      <c r="B106">
        <v>10322</v>
      </c>
      <c r="C106">
        <v>10343.599609000001</v>
      </c>
      <c r="D106">
        <v>10094</v>
      </c>
      <c r="E106">
        <v>10283.599609000001</v>
      </c>
      <c r="F106">
        <v>10283.599609000001</v>
      </c>
      <c r="G106">
        <v>1108600</v>
      </c>
      <c r="H106">
        <f t="shared" si="1"/>
        <v>-38.400390999999217</v>
      </c>
      <c r="I106" s="66">
        <v>-0.15229800000000182</v>
      </c>
    </row>
    <row r="107" spans="1:9" x14ac:dyDescent="0.3">
      <c r="A107" s="56">
        <v>43059</v>
      </c>
      <c r="B107">
        <v>10287.200194999999</v>
      </c>
      <c r="C107">
        <v>10404.5</v>
      </c>
      <c r="D107">
        <v>10261.5</v>
      </c>
      <c r="E107">
        <v>10389.700194999999</v>
      </c>
      <c r="F107">
        <v>10389.700194999999</v>
      </c>
      <c r="G107">
        <v>773100</v>
      </c>
      <c r="H107">
        <f t="shared" si="1"/>
        <v>102.5</v>
      </c>
      <c r="I107" s="67">
        <v>-0.36000099999999691</v>
      </c>
    </row>
    <row r="108" spans="1:9" x14ac:dyDescent="0.3">
      <c r="A108" s="56">
        <v>43066</v>
      </c>
      <c r="B108">
        <v>10361.049805000001</v>
      </c>
      <c r="C108">
        <v>10409.549805000001</v>
      </c>
      <c r="D108">
        <v>10108.549805000001</v>
      </c>
      <c r="E108">
        <v>10121.799805000001</v>
      </c>
      <c r="F108">
        <v>10121.799805000001</v>
      </c>
      <c r="G108">
        <v>976300</v>
      </c>
      <c r="H108">
        <f t="shared" si="1"/>
        <v>-239.25</v>
      </c>
      <c r="I108" s="66">
        <v>-3.1998000000001525E-2</v>
      </c>
    </row>
    <row r="109" spans="1:9" x14ac:dyDescent="0.3">
      <c r="A109" s="56">
        <v>43073</v>
      </c>
      <c r="B109">
        <v>10175.049805000001</v>
      </c>
      <c r="C109">
        <v>10270.849609000001</v>
      </c>
      <c r="D109">
        <v>10033.349609000001</v>
      </c>
      <c r="E109">
        <v>10265.650390999999</v>
      </c>
      <c r="F109">
        <v>10265.650390999999</v>
      </c>
      <c r="G109">
        <v>836400</v>
      </c>
      <c r="H109">
        <f t="shared" si="1"/>
        <v>90.600585999998657</v>
      </c>
      <c r="I109" s="67">
        <v>-3.6003000000008001E-2</v>
      </c>
    </row>
    <row r="110" spans="1:9" x14ac:dyDescent="0.3">
      <c r="A110" s="56">
        <v>43080</v>
      </c>
      <c r="B110">
        <v>10310.5</v>
      </c>
      <c r="C110">
        <v>10373.099609000001</v>
      </c>
      <c r="D110">
        <v>10141.549805000001</v>
      </c>
      <c r="E110">
        <v>10333.25</v>
      </c>
      <c r="F110">
        <v>10333.25</v>
      </c>
      <c r="G110">
        <v>913500</v>
      </c>
      <c r="H110">
        <f t="shared" si="1"/>
        <v>22.75</v>
      </c>
      <c r="I110" s="66">
        <v>-0.40000200000000063</v>
      </c>
    </row>
    <row r="111" spans="1:9" x14ac:dyDescent="0.3">
      <c r="A111" s="56">
        <v>43087</v>
      </c>
      <c r="B111">
        <v>10263.099609000001</v>
      </c>
      <c r="C111">
        <v>10501.099609000001</v>
      </c>
      <c r="D111">
        <v>10074.799805000001</v>
      </c>
      <c r="E111">
        <v>10493</v>
      </c>
      <c r="F111">
        <v>10493</v>
      </c>
      <c r="G111">
        <v>865400</v>
      </c>
      <c r="H111">
        <f t="shared" si="1"/>
        <v>229.90039099999922</v>
      </c>
      <c r="I111" s="67">
        <v>-6.4507000000006087E-2</v>
      </c>
    </row>
    <row r="112" spans="1:9" x14ac:dyDescent="0.3">
      <c r="A112" s="56">
        <v>43094</v>
      </c>
      <c r="B112">
        <v>10512.299805000001</v>
      </c>
      <c r="C112">
        <v>10552.400390999999</v>
      </c>
      <c r="D112">
        <v>10460.450194999999</v>
      </c>
      <c r="E112">
        <v>10530.700194999999</v>
      </c>
      <c r="F112">
        <v>10530.700194999999</v>
      </c>
      <c r="G112">
        <v>745700</v>
      </c>
      <c r="H112">
        <f t="shared" si="1"/>
        <v>18.400389999998879</v>
      </c>
      <c r="I112" s="66">
        <v>-0.16699599999999748</v>
      </c>
    </row>
    <row r="113" spans="1:9" x14ac:dyDescent="0.3">
      <c r="A113" s="56">
        <v>43101</v>
      </c>
      <c r="B113">
        <v>10477.549805000001</v>
      </c>
      <c r="C113">
        <v>10566.099609000001</v>
      </c>
      <c r="D113">
        <v>10404.650390999999</v>
      </c>
      <c r="E113">
        <v>10558.849609000001</v>
      </c>
      <c r="F113">
        <v>10558.849609000001</v>
      </c>
      <c r="G113">
        <v>676500</v>
      </c>
      <c r="H113">
        <f t="shared" si="1"/>
        <v>81.299804000000222</v>
      </c>
      <c r="I113" s="67">
        <v>-0.50780100000000061</v>
      </c>
    </row>
    <row r="114" spans="1:9" x14ac:dyDescent="0.3">
      <c r="A114" s="56">
        <v>43108</v>
      </c>
      <c r="B114">
        <v>10591.700194999999</v>
      </c>
      <c r="C114">
        <v>10690.400390999999</v>
      </c>
      <c r="D114">
        <v>10588.549805000001</v>
      </c>
      <c r="E114">
        <v>10681.25</v>
      </c>
      <c r="F114">
        <v>10681.25</v>
      </c>
      <c r="G114">
        <v>879400</v>
      </c>
      <c r="H114">
        <f t="shared" si="1"/>
        <v>89.549805000000561</v>
      </c>
      <c r="I114" s="66">
        <v>0.32350199999999774</v>
      </c>
    </row>
    <row r="115" spans="1:9" x14ac:dyDescent="0.3">
      <c r="A115" s="56">
        <v>43115</v>
      </c>
      <c r="B115">
        <v>10718.5</v>
      </c>
      <c r="C115">
        <v>10906.849609000001</v>
      </c>
      <c r="D115">
        <v>10666.75</v>
      </c>
      <c r="E115">
        <v>10894.700194999999</v>
      </c>
      <c r="F115">
        <v>10894.700194999999</v>
      </c>
      <c r="G115">
        <v>1159200</v>
      </c>
      <c r="H115">
        <f t="shared" si="1"/>
        <v>176.20019499999944</v>
      </c>
      <c r="I115" s="67">
        <v>0.23450100000000162</v>
      </c>
    </row>
    <row r="116" spans="1:9" x14ac:dyDescent="0.3">
      <c r="A116" s="56">
        <v>43122</v>
      </c>
      <c r="B116">
        <v>10883.200194999999</v>
      </c>
      <c r="C116">
        <v>11110.099609000001</v>
      </c>
      <c r="D116">
        <v>10881.400390999999</v>
      </c>
      <c r="E116">
        <v>11069.650390999999</v>
      </c>
      <c r="F116">
        <v>11069.650390999999</v>
      </c>
      <c r="G116">
        <v>1129900</v>
      </c>
      <c r="H116">
        <f t="shared" si="1"/>
        <v>186.45019599999978</v>
      </c>
      <c r="I116" s="66">
        <v>-0.25899899999999576</v>
      </c>
    </row>
    <row r="117" spans="1:9" x14ac:dyDescent="0.3">
      <c r="A117" s="56">
        <v>43129</v>
      </c>
      <c r="B117">
        <v>11079.349609000001</v>
      </c>
      <c r="C117">
        <v>11171.549805000001</v>
      </c>
      <c r="D117">
        <v>10736.099609000001</v>
      </c>
      <c r="E117">
        <v>10760.599609000001</v>
      </c>
      <c r="F117">
        <v>10760.599609000001</v>
      </c>
      <c r="G117">
        <v>1304500</v>
      </c>
      <c r="H117">
        <f t="shared" si="1"/>
        <v>-318.75</v>
      </c>
      <c r="I117" s="67">
        <v>0.56249999999999289</v>
      </c>
    </row>
    <row r="118" spans="1:9" x14ac:dyDescent="0.3">
      <c r="A118" s="56">
        <v>43136</v>
      </c>
      <c r="B118">
        <v>10604.299805000001</v>
      </c>
      <c r="C118">
        <v>10702.75</v>
      </c>
      <c r="D118">
        <v>10276.299805000001</v>
      </c>
      <c r="E118">
        <v>10454.950194999999</v>
      </c>
      <c r="F118">
        <v>10454.950194999999</v>
      </c>
      <c r="G118">
        <v>1180800</v>
      </c>
      <c r="H118">
        <f t="shared" si="1"/>
        <v>-149.34961000000112</v>
      </c>
      <c r="I118" s="66">
        <v>7.8804000000005203E-2</v>
      </c>
    </row>
    <row r="119" spans="1:9" x14ac:dyDescent="0.3">
      <c r="A119" s="56">
        <v>43143</v>
      </c>
      <c r="B119">
        <v>10518.200194999999</v>
      </c>
      <c r="C119">
        <v>10618.099609000001</v>
      </c>
      <c r="D119">
        <v>10434.049805000001</v>
      </c>
      <c r="E119">
        <v>10452.299805000001</v>
      </c>
      <c r="F119">
        <v>10452.299805000001</v>
      </c>
      <c r="G119">
        <v>841500</v>
      </c>
      <c r="H119">
        <f t="shared" si="1"/>
        <v>-65.900389999998879</v>
      </c>
      <c r="I119" s="67">
        <v>0.16869300000000464</v>
      </c>
    </row>
    <row r="120" spans="1:9" x14ac:dyDescent="0.3">
      <c r="A120" s="56">
        <v>43150</v>
      </c>
      <c r="B120">
        <v>10488.900390999999</v>
      </c>
      <c r="C120">
        <v>10499.099609000001</v>
      </c>
      <c r="D120">
        <v>10302.75</v>
      </c>
      <c r="E120">
        <v>10491.049805000001</v>
      </c>
      <c r="F120">
        <v>10491.049805000001</v>
      </c>
      <c r="G120">
        <v>1133300</v>
      </c>
      <c r="H120">
        <f t="shared" si="1"/>
        <v>2.1494140000013431</v>
      </c>
      <c r="I120" s="66">
        <v>0.32300599999999235</v>
      </c>
    </row>
    <row r="121" spans="1:9" x14ac:dyDescent="0.3">
      <c r="A121" s="56">
        <v>43157</v>
      </c>
      <c r="B121">
        <v>10526.549805000001</v>
      </c>
      <c r="C121">
        <v>10631.650390999999</v>
      </c>
      <c r="D121">
        <v>10447.150390999999</v>
      </c>
      <c r="E121">
        <v>10458.349609000001</v>
      </c>
      <c r="F121">
        <v>10458.349609000001</v>
      </c>
      <c r="G121">
        <v>821400</v>
      </c>
      <c r="H121">
        <f t="shared" si="1"/>
        <v>-68.200195999999778</v>
      </c>
      <c r="I121" s="67">
        <v>0.2967000000000013</v>
      </c>
    </row>
    <row r="122" spans="1:9" x14ac:dyDescent="0.3">
      <c r="A122" s="56">
        <v>43164</v>
      </c>
      <c r="B122">
        <v>10428.299805000001</v>
      </c>
      <c r="C122">
        <v>10441.349609000001</v>
      </c>
      <c r="D122">
        <v>10141.549805000001</v>
      </c>
      <c r="E122">
        <v>10226.849609000001</v>
      </c>
      <c r="F122">
        <v>10226.849609000001</v>
      </c>
      <c r="G122">
        <v>1079300</v>
      </c>
      <c r="H122">
        <f t="shared" si="1"/>
        <v>-201.45019599999978</v>
      </c>
      <c r="I122" s="66">
        <v>-9.6298000000004436E-2</v>
      </c>
    </row>
    <row r="123" spans="1:9" x14ac:dyDescent="0.3">
      <c r="A123" s="56">
        <v>43171</v>
      </c>
      <c r="B123">
        <v>10301.599609000001</v>
      </c>
      <c r="C123">
        <v>10478.599609000001</v>
      </c>
      <c r="D123">
        <v>10180.25</v>
      </c>
      <c r="E123">
        <v>10195.150390999999</v>
      </c>
      <c r="F123">
        <v>10195.150390999999</v>
      </c>
      <c r="G123">
        <v>1166900</v>
      </c>
      <c r="H123">
        <f t="shared" si="1"/>
        <v>-106.44921800000157</v>
      </c>
      <c r="I123" s="67">
        <v>4.9500000000008981E-2</v>
      </c>
    </row>
    <row r="124" spans="1:9" x14ac:dyDescent="0.3">
      <c r="A124" s="56">
        <v>43178</v>
      </c>
      <c r="B124">
        <v>10215.349609000001</v>
      </c>
      <c r="C124">
        <v>10227.299805000001</v>
      </c>
      <c r="D124">
        <v>9951.9003909999992</v>
      </c>
      <c r="E124">
        <v>9998.0498050000006</v>
      </c>
      <c r="F124">
        <v>9998.0498050000006</v>
      </c>
      <c r="G124">
        <v>1134200</v>
      </c>
      <c r="H124">
        <f t="shared" si="1"/>
        <v>-217.29980400000022</v>
      </c>
      <c r="I124" s="66">
        <v>-5.0003000000003794E-2</v>
      </c>
    </row>
    <row r="125" spans="1:9" x14ac:dyDescent="0.3">
      <c r="A125" s="56">
        <v>43185</v>
      </c>
      <c r="B125">
        <v>9989.1503909999992</v>
      </c>
      <c r="C125">
        <v>10207.900390999999</v>
      </c>
      <c r="D125">
        <v>9958.5498050000006</v>
      </c>
      <c r="E125">
        <v>10113.700194999999</v>
      </c>
      <c r="F125">
        <v>10113.700194999999</v>
      </c>
      <c r="G125">
        <v>832700</v>
      </c>
      <c r="H125">
        <f t="shared" si="1"/>
        <v>124.54980400000022</v>
      </c>
      <c r="I125" s="67">
        <v>8.9302000000003545E-2</v>
      </c>
    </row>
    <row r="126" spans="1:9" x14ac:dyDescent="0.3">
      <c r="A126" s="56">
        <v>43192</v>
      </c>
      <c r="B126">
        <v>10151.650390999999</v>
      </c>
      <c r="C126">
        <v>10350.450194999999</v>
      </c>
      <c r="D126">
        <v>10111.299805000001</v>
      </c>
      <c r="E126">
        <v>10331.599609000001</v>
      </c>
      <c r="F126">
        <v>10331.599609000001</v>
      </c>
      <c r="G126">
        <v>1098800</v>
      </c>
      <c r="H126">
        <f t="shared" si="1"/>
        <v>179.94921800000157</v>
      </c>
      <c r="I126" s="66">
        <v>-0.20349899999999366</v>
      </c>
    </row>
    <row r="127" spans="1:9" x14ac:dyDescent="0.3">
      <c r="A127" s="56">
        <v>43199</v>
      </c>
      <c r="B127">
        <v>10333.700194999999</v>
      </c>
      <c r="C127">
        <v>10519.900390999999</v>
      </c>
      <c r="D127">
        <v>10328.5</v>
      </c>
      <c r="E127">
        <v>10480.599609000001</v>
      </c>
      <c r="F127">
        <v>10480.599609000001</v>
      </c>
      <c r="G127">
        <v>1175400</v>
      </c>
      <c r="H127">
        <f t="shared" si="1"/>
        <v>146.89941400000134</v>
      </c>
      <c r="I127" s="67">
        <v>0.27509999999999479</v>
      </c>
    </row>
    <row r="128" spans="1:9" x14ac:dyDescent="0.3">
      <c r="A128" s="56">
        <v>43206</v>
      </c>
      <c r="B128">
        <v>10398.299805000001</v>
      </c>
      <c r="C128">
        <v>10594.200194999999</v>
      </c>
      <c r="D128">
        <v>10396.349609000001</v>
      </c>
      <c r="E128">
        <v>10564.049805000001</v>
      </c>
      <c r="F128">
        <v>10564.049805000001</v>
      </c>
      <c r="G128">
        <v>1113700</v>
      </c>
      <c r="H128">
        <f t="shared" si="1"/>
        <v>165.75</v>
      </c>
      <c r="I128" s="66">
        <v>0.95750400000000013</v>
      </c>
    </row>
    <row r="129" spans="1:9" x14ac:dyDescent="0.3">
      <c r="A129" s="56">
        <v>43213</v>
      </c>
      <c r="B129">
        <v>10592.799805000001</v>
      </c>
      <c r="C129">
        <v>10719.799805000001</v>
      </c>
      <c r="D129">
        <v>10514.950194999999</v>
      </c>
      <c r="E129">
        <v>10692.299805000001</v>
      </c>
      <c r="F129">
        <v>10692.299805000001</v>
      </c>
      <c r="G129">
        <v>937700</v>
      </c>
      <c r="H129">
        <f t="shared" si="1"/>
        <v>99.5</v>
      </c>
      <c r="I129" s="67">
        <v>0.40950099999999168</v>
      </c>
    </row>
    <row r="130" spans="1:9" x14ac:dyDescent="0.3">
      <c r="A130" s="56">
        <v>43220</v>
      </c>
      <c r="B130">
        <v>10705.75</v>
      </c>
      <c r="C130">
        <v>10784.650390999999</v>
      </c>
      <c r="D130">
        <v>10601.599609000001</v>
      </c>
      <c r="E130">
        <v>10618.25</v>
      </c>
      <c r="F130">
        <v>10618.25</v>
      </c>
      <c r="G130">
        <v>775200</v>
      </c>
      <c r="H130">
        <f t="shared" si="1"/>
        <v>-87.5</v>
      </c>
      <c r="I130" s="66">
        <v>0.19950099999999793</v>
      </c>
    </row>
    <row r="131" spans="1:9" x14ac:dyDescent="0.3">
      <c r="A131" s="56">
        <v>43227</v>
      </c>
      <c r="B131">
        <v>10653.150390999999</v>
      </c>
      <c r="C131">
        <v>10812.049805000001</v>
      </c>
      <c r="D131">
        <v>10635.650390999999</v>
      </c>
      <c r="E131">
        <v>10806.5</v>
      </c>
      <c r="F131">
        <v>10806.5</v>
      </c>
      <c r="G131">
        <v>1048800</v>
      </c>
      <c r="H131">
        <f t="shared" ref="H131:H194" si="2">E131-B131</f>
        <v>153.34960900000078</v>
      </c>
      <c r="I131" s="67">
        <v>0.56919800000000009</v>
      </c>
    </row>
    <row r="132" spans="1:9" x14ac:dyDescent="0.3">
      <c r="A132" s="56">
        <v>43234</v>
      </c>
      <c r="B132">
        <v>10815.150390999999</v>
      </c>
      <c r="C132">
        <v>10929.200194999999</v>
      </c>
      <c r="D132">
        <v>10589.099609000001</v>
      </c>
      <c r="E132">
        <v>10596.400390999999</v>
      </c>
      <c r="F132">
        <v>10596.400390999999</v>
      </c>
      <c r="G132">
        <v>1093900</v>
      </c>
      <c r="H132">
        <f t="shared" si="2"/>
        <v>-218.75</v>
      </c>
      <c r="I132" s="66">
        <v>0.6244959999999935</v>
      </c>
    </row>
    <row r="133" spans="1:9" x14ac:dyDescent="0.3">
      <c r="A133" s="56">
        <v>43241</v>
      </c>
      <c r="B133">
        <v>10616.700194999999</v>
      </c>
      <c r="C133">
        <v>10628.049805000001</v>
      </c>
      <c r="D133">
        <v>10417.799805000001</v>
      </c>
      <c r="E133">
        <v>10605.150390999999</v>
      </c>
      <c r="F133">
        <v>10605.150390999999</v>
      </c>
      <c r="G133">
        <v>1091000</v>
      </c>
      <c r="H133">
        <f t="shared" si="2"/>
        <v>-11.549804000000222</v>
      </c>
      <c r="I133" s="67">
        <v>-0.26129899999999395</v>
      </c>
    </row>
    <row r="134" spans="1:9" x14ac:dyDescent="0.3">
      <c r="A134" s="56">
        <v>43248</v>
      </c>
      <c r="B134">
        <v>10648.349609000001</v>
      </c>
      <c r="C134">
        <v>10764.75</v>
      </c>
      <c r="D134">
        <v>10558.450194999999</v>
      </c>
      <c r="E134">
        <v>10696.200194999999</v>
      </c>
      <c r="F134">
        <v>10696.200194999999</v>
      </c>
      <c r="G134">
        <v>1528000</v>
      </c>
      <c r="H134">
        <f t="shared" si="2"/>
        <v>47.850585999998657</v>
      </c>
      <c r="I134" s="66">
        <v>-0.73500099999999691</v>
      </c>
    </row>
    <row r="135" spans="1:9" x14ac:dyDescent="0.3">
      <c r="A135" s="56">
        <v>43255</v>
      </c>
      <c r="B135">
        <v>10765.950194999999</v>
      </c>
      <c r="C135">
        <v>10818</v>
      </c>
      <c r="D135">
        <v>10550.900390999999</v>
      </c>
      <c r="E135">
        <v>10767.650390999999</v>
      </c>
      <c r="F135">
        <v>10767.650390999999</v>
      </c>
      <c r="G135">
        <v>991700</v>
      </c>
      <c r="H135">
        <f t="shared" si="2"/>
        <v>1.700195999999778</v>
      </c>
      <c r="I135" s="67">
        <v>0.5350040000000007</v>
      </c>
    </row>
    <row r="136" spans="1:9" x14ac:dyDescent="0.3">
      <c r="A136" s="56">
        <v>43262</v>
      </c>
      <c r="B136">
        <v>10781.849609000001</v>
      </c>
      <c r="C136">
        <v>10893.25</v>
      </c>
      <c r="D136">
        <v>10755.400390999999</v>
      </c>
      <c r="E136">
        <v>10817.700194999999</v>
      </c>
      <c r="F136">
        <v>10817.700194999999</v>
      </c>
      <c r="G136">
        <v>1112800</v>
      </c>
      <c r="H136">
        <f t="shared" si="2"/>
        <v>35.850585999998657</v>
      </c>
      <c r="I136" s="66">
        <v>0.9294969999999978</v>
      </c>
    </row>
    <row r="137" spans="1:9" x14ac:dyDescent="0.3">
      <c r="A137" s="56">
        <v>43269</v>
      </c>
      <c r="B137">
        <v>10830.200194999999</v>
      </c>
      <c r="C137">
        <v>10837</v>
      </c>
      <c r="D137">
        <v>10701.200194999999</v>
      </c>
      <c r="E137">
        <v>10821.849609000001</v>
      </c>
      <c r="F137">
        <v>10821.849609000001</v>
      </c>
      <c r="G137">
        <v>1068000</v>
      </c>
      <c r="H137">
        <f t="shared" si="2"/>
        <v>-8.3505859999986569</v>
      </c>
      <c r="I137" s="67">
        <v>-0.2229990000000015</v>
      </c>
    </row>
    <row r="138" spans="1:9" x14ac:dyDescent="0.3">
      <c r="A138" s="56">
        <v>43276</v>
      </c>
      <c r="B138">
        <v>10822.900390999999</v>
      </c>
      <c r="C138">
        <v>10831.049805000001</v>
      </c>
      <c r="D138">
        <v>10557.700194999999</v>
      </c>
      <c r="E138">
        <v>10714.299805000001</v>
      </c>
      <c r="F138">
        <v>10714.299805000001</v>
      </c>
      <c r="G138">
        <v>1290700</v>
      </c>
      <c r="H138">
        <f t="shared" si="2"/>
        <v>-108.60058599999866</v>
      </c>
      <c r="I138" s="66">
        <v>0.57450099999999793</v>
      </c>
    </row>
    <row r="139" spans="1:9" x14ac:dyDescent="0.3">
      <c r="A139" s="56">
        <v>43283</v>
      </c>
      <c r="B139">
        <v>10732.349609000001</v>
      </c>
      <c r="C139">
        <v>10816.349609000001</v>
      </c>
      <c r="D139">
        <v>10604.650390999999</v>
      </c>
      <c r="E139">
        <v>10772.650390999999</v>
      </c>
      <c r="F139">
        <v>10772.650390999999</v>
      </c>
      <c r="G139">
        <v>891900</v>
      </c>
      <c r="H139">
        <f t="shared" si="2"/>
        <v>40.300781999998435</v>
      </c>
      <c r="I139" s="67">
        <v>0.3044969999999978</v>
      </c>
    </row>
    <row r="140" spans="1:9" x14ac:dyDescent="0.3">
      <c r="A140" s="56">
        <v>43290</v>
      </c>
      <c r="B140">
        <v>10838.299805000001</v>
      </c>
      <c r="C140">
        <v>11078.299805000001</v>
      </c>
      <c r="D140">
        <v>10807.150390999999</v>
      </c>
      <c r="E140">
        <v>11018.900390999999</v>
      </c>
      <c r="F140">
        <v>11018.900390999999</v>
      </c>
      <c r="G140">
        <v>851200</v>
      </c>
      <c r="H140">
        <f t="shared" si="2"/>
        <v>180.60058599999866</v>
      </c>
      <c r="I140" s="66">
        <v>-0.30880000000000507</v>
      </c>
    </row>
    <row r="141" spans="1:9" x14ac:dyDescent="0.3">
      <c r="A141" s="56">
        <v>43297</v>
      </c>
      <c r="B141">
        <v>11018.950194999999</v>
      </c>
      <c r="C141">
        <v>11076.200194999999</v>
      </c>
      <c r="D141">
        <v>10925.599609000001</v>
      </c>
      <c r="E141">
        <v>11010.200194999999</v>
      </c>
      <c r="F141">
        <v>11010.200194999999</v>
      </c>
      <c r="G141">
        <v>1049300</v>
      </c>
      <c r="H141">
        <f t="shared" si="2"/>
        <v>-8.75</v>
      </c>
      <c r="I141" s="67">
        <v>0.24000599999999395</v>
      </c>
    </row>
    <row r="142" spans="1:9" x14ac:dyDescent="0.3">
      <c r="A142" s="56">
        <v>43304</v>
      </c>
      <c r="B142">
        <v>11019.849609000001</v>
      </c>
      <c r="C142">
        <v>11283.400390999999</v>
      </c>
      <c r="D142">
        <v>11010.950194999999</v>
      </c>
      <c r="E142">
        <v>11278.349609000001</v>
      </c>
      <c r="F142">
        <v>11278.349609000001</v>
      </c>
      <c r="G142">
        <v>1320800</v>
      </c>
      <c r="H142">
        <f t="shared" si="2"/>
        <v>258.5</v>
      </c>
      <c r="I142" s="66">
        <v>-0.12300100000000214</v>
      </c>
    </row>
    <row r="143" spans="1:9" x14ac:dyDescent="0.3">
      <c r="A143" s="56">
        <v>43311</v>
      </c>
      <c r="B143">
        <v>11296.650390999999</v>
      </c>
      <c r="C143">
        <v>11390.549805000001</v>
      </c>
      <c r="D143">
        <v>11234.950194999999</v>
      </c>
      <c r="E143">
        <v>11360.799805000001</v>
      </c>
      <c r="F143">
        <v>11360.799805000001</v>
      </c>
      <c r="G143">
        <v>1233300</v>
      </c>
      <c r="H143">
        <f t="shared" si="2"/>
        <v>64.149414000001343</v>
      </c>
      <c r="I143" s="67">
        <v>-8.5494999999994548E-2</v>
      </c>
    </row>
    <row r="144" spans="1:9" x14ac:dyDescent="0.3">
      <c r="A144" s="56">
        <v>43318</v>
      </c>
      <c r="B144">
        <v>11401.5</v>
      </c>
      <c r="C144">
        <v>11495.200194999999</v>
      </c>
      <c r="D144">
        <v>11359.700194999999</v>
      </c>
      <c r="E144">
        <v>11429.5</v>
      </c>
      <c r="F144">
        <v>11429.5</v>
      </c>
      <c r="G144">
        <v>942800</v>
      </c>
      <c r="H144">
        <f t="shared" si="2"/>
        <v>28</v>
      </c>
      <c r="I144" s="66">
        <v>0.54450199999999427</v>
      </c>
    </row>
    <row r="145" spans="1:9" x14ac:dyDescent="0.3">
      <c r="A145" s="56">
        <v>43325</v>
      </c>
      <c r="B145">
        <v>11369.599609000001</v>
      </c>
      <c r="C145">
        <v>11486.450194999999</v>
      </c>
      <c r="D145">
        <v>11340.299805000001</v>
      </c>
      <c r="E145">
        <v>11470.75</v>
      </c>
      <c r="F145">
        <v>11470.75</v>
      </c>
      <c r="G145">
        <v>1004800</v>
      </c>
      <c r="H145">
        <f t="shared" si="2"/>
        <v>101.15039099999922</v>
      </c>
      <c r="I145" s="67">
        <v>0.89699600000000146</v>
      </c>
    </row>
    <row r="146" spans="1:9" x14ac:dyDescent="0.3">
      <c r="A146" s="56">
        <v>43332</v>
      </c>
      <c r="B146">
        <v>11502.099609000001</v>
      </c>
      <c r="C146">
        <v>11620.700194999999</v>
      </c>
      <c r="D146">
        <v>11499.650390999999</v>
      </c>
      <c r="E146">
        <v>11557.099609000001</v>
      </c>
      <c r="F146">
        <v>11557.099609000001</v>
      </c>
      <c r="G146">
        <v>924100</v>
      </c>
      <c r="H146">
        <f t="shared" si="2"/>
        <v>55</v>
      </c>
      <c r="I146" s="66">
        <v>0.18200000000000216</v>
      </c>
    </row>
    <row r="147" spans="1:9" x14ac:dyDescent="0.3">
      <c r="A147" s="56">
        <v>43339</v>
      </c>
      <c r="B147">
        <v>11605.849609000001</v>
      </c>
      <c r="C147">
        <v>11760.200194999999</v>
      </c>
      <c r="D147">
        <v>11595.599609000001</v>
      </c>
      <c r="E147">
        <v>11680.5</v>
      </c>
      <c r="F147">
        <v>11680.5</v>
      </c>
      <c r="G147">
        <v>1353300</v>
      </c>
      <c r="H147">
        <f t="shared" si="2"/>
        <v>74.650390999999217</v>
      </c>
      <c r="I147" s="67">
        <v>1.0320059999999955</v>
      </c>
    </row>
    <row r="148" spans="1:9" x14ac:dyDescent="0.3">
      <c r="A148" s="56">
        <v>43346</v>
      </c>
      <c r="B148">
        <v>11751.799805000001</v>
      </c>
      <c r="C148">
        <v>11751.799805000001</v>
      </c>
      <c r="D148">
        <v>11393.849609000001</v>
      </c>
      <c r="E148">
        <v>11589.099609000001</v>
      </c>
      <c r="F148">
        <v>11589.099609000001</v>
      </c>
      <c r="G148">
        <v>1279100</v>
      </c>
      <c r="H148">
        <f t="shared" si="2"/>
        <v>-162.70019599999978</v>
      </c>
      <c r="I148" s="66">
        <v>1.0969999999999942</v>
      </c>
    </row>
    <row r="149" spans="1:9" x14ac:dyDescent="0.3">
      <c r="A149" s="56">
        <v>43353</v>
      </c>
      <c r="B149">
        <v>11570.25</v>
      </c>
      <c r="C149">
        <v>11573</v>
      </c>
      <c r="D149">
        <v>11250.200194999999</v>
      </c>
      <c r="E149">
        <v>11515.200194999999</v>
      </c>
      <c r="F149">
        <v>11515.200194999999</v>
      </c>
      <c r="G149">
        <v>831500</v>
      </c>
      <c r="H149">
        <f t="shared" si="2"/>
        <v>-55.049805000000561</v>
      </c>
      <c r="I149" s="67">
        <v>0.24449900000000468</v>
      </c>
    </row>
    <row r="150" spans="1:9" x14ac:dyDescent="0.3">
      <c r="A150" s="56">
        <v>43360</v>
      </c>
      <c r="B150">
        <v>11464.950194999999</v>
      </c>
      <c r="C150">
        <v>11464.950194999999</v>
      </c>
      <c r="D150">
        <v>10866.450194999999</v>
      </c>
      <c r="E150">
        <v>11143.099609000001</v>
      </c>
      <c r="F150">
        <v>11143.099609000001</v>
      </c>
      <c r="G150">
        <v>1411900</v>
      </c>
      <c r="H150">
        <f t="shared" si="2"/>
        <v>-321.85058599999866</v>
      </c>
      <c r="I150" s="66">
        <v>0.35700199999999427</v>
      </c>
    </row>
    <row r="151" spans="1:9" x14ac:dyDescent="0.3">
      <c r="A151" s="56">
        <v>43367</v>
      </c>
      <c r="B151">
        <v>11164.400390999999</v>
      </c>
      <c r="C151">
        <v>11170.150390999999</v>
      </c>
      <c r="D151">
        <v>10850.299805000001</v>
      </c>
      <c r="E151">
        <v>10930.450194999999</v>
      </c>
      <c r="F151">
        <v>10930.450194999999</v>
      </c>
      <c r="G151">
        <v>1629300</v>
      </c>
      <c r="H151">
        <f t="shared" si="2"/>
        <v>-233.95019599999978</v>
      </c>
      <c r="I151" s="67">
        <v>0.27700000000000102</v>
      </c>
    </row>
    <row r="152" spans="1:9" x14ac:dyDescent="0.3">
      <c r="A152" s="56">
        <v>43374</v>
      </c>
      <c r="B152">
        <v>10930.900390999999</v>
      </c>
      <c r="C152">
        <v>11035.650390999999</v>
      </c>
      <c r="D152">
        <v>10261.900390999999</v>
      </c>
      <c r="E152">
        <v>10316.450194999999</v>
      </c>
      <c r="F152">
        <v>10316.450194999999</v>
      </c>
      <c r="G152">
        <v>1805300</v>
      </c>
      <c r="H152">
        <f t="shared" si="2"/>
        <v>-614.45019599999978</v>
      </c>
      <c r="I152" s="66">
        <v>1.2624959999999987</v>
      </c>
    </row>
    <row r="153" spans="1:9" x14ac:dyDescent="0.3">
      <c r="A153" s="56">
        <v>43381</v>
      </c>
      <c r="B153">
        <v>10310.150390999999</v>
      </c>
      <c r="C153">
        <v>10492.450194999999</v>
      </c>
      <c r="D153">
        <v>10138.599609000001</v>
      </c>
      <c r="E153">
        <v>10472.5</v>
      </c>
      <c r="F153">
        <v>10472.5</v>
      </c>
      <c r="G153">
        <v>1713700</v>
      </c>
      <c r="H153">
        <f t="shared" si="2"/>
        <v>162.34960900000078</v>
      </c>
      <c r="I153" s="67">
        <v>0.39700399999999547</v>
      </c>
    </row>
    <row r="154" spans="1:9" x14ac:dyDescent="0.3">
      <c r="A154" s="56">
        <v>43388</v>
      </c>
      <c r="B154">
        <v>10524.200194999999</v>
      </c>
      <c r="C154">
        <v>10710.150390999999</v>
      </c>
      <c r="D154">
        <v>10249.599609000001</v>
      </c>
      <c r="E154">
        <v>10303.549805000001</v>
      </c>
      <c r="F154">
        <v>10303.549805000001</v>
      </c>
      <c r="G154">
        <v>1167000</v>
      </c>
      <c r="H154">
        <f t="shared" si="2"/>
        <v>-220.65038999999888</v>
      </c>
      <c r="I154" s="66">
        <v>0.5570069999999987</v>
      </c>
    </row>
    <row r="155" spans="1:9" x14ac:dyDescent="0.3">
      <c r="A155" s="56">
        <v>43395</v>
      </c>
      <c r="B155">
        <v>10405.849609000001</v>
      </c>
      <c r="C155">
        <v>10408.549805000001</v>
      </c>
      <c r="D155">
        <v>10004.549805000001</v>
      </c>
      <c r="E155">
        <v>10030</v>
      </c>
      <c r="F155">
        <v>10030</v>
      </c>
      <c r="G155">
        <v>1315600</v>
      </c>
      <c r="H155">
        <f t="shared" si="2"/>
        <v>-375.84960900000078</v>
      </c>
      <c r="I155" s="67">
        <v>-0.2429960000000051</v>
      </c>
    </row>
    <row r="156" spans="1:9" x14ac:dyDescent="0.3">
      <c r="A156" s="56">
        <v>43402</v>
      </c>
      <c r="B156">
        <v>10078.099609000001</v>
      </c>
      <c r="C156">
        <v>10606.950194999999</v>
      </c>
      <c r="D156">
        <v>10020.349609000001</v>
      </c>
      <c r="E156">
        <v>10553</v>
      </c>
      <c r="F156">
        <v>10553</v>
      </c>
      <c r="G156">
        <v>1798900</v>
      </c>
      <c r="H156">
        <f t="shared" si="2"/>
        <v>474.90039099999922</v>
      </c>
      <c r="I156" s="66">
        <v>-0.22000099999999634</v>
      </c>
    </row>
    <row r="157" spans="1:9" x14ac:dyDescent="0.3">
      <c r="A157" s="56">
        <v>43409</v>
      </c>
      <c r="B157">
        <v>10558.75</v>
      </c>
      <c r="C157">
        <v>10619.549805000001</v>
      </c>
      <c r="D157">
        <v>10477</v>
      </c>
      <c r="E157">
        <v>10585.200194999999</v>
      </c>
      <c r="F157">
        <v>10585.200194999999</v>
      </c>
      <c r="G157">
        <v>629700</v>
      </c>
      <c r="H157">
        <f t="shared" si="2"/>
        <v>26.450194999999439</v>
      </c>
      <c r="I157" s="67">
        <v>-0.43499800000000732</v>
      </c>
    </row>
    <row r="158" spans="1:9" x14ac:dyDescent="0.3">
      <c r="A158" s="56">
        <v>43416</v>
      </c>
      <c r="B158">
        <v>10607.799805000001</v>
      </c>
      <c r="C158">
        <v>10695.150390999999</v>
      </c>
      <c r="D158">
        <v>10440.549805000001</v>
      </c>
      <c r="E158">
        <v>10682.200194999999</v>
      </c>
      <c r="F158">
        <v>10682.200194999999</v>
      </c>
      <c r="G158">
        <v>1241600</v>
      </c>
      <c r="H158">
        <f t="shared" si="2"/>
        <v>74.400389999998879</v>
      </c>
      <c r="I158" s="66">
        <v>-0.49700099999999736</v>
      </c>
    </row>
    <row r="159" spans="1:9" x14ac:dyDescent="0.3">
      <c r="A159" s="56">
        <v>43423</v>
      </c>
      <c r="B159">
        <v>10731.25</v>
      </c>
      <c r="C159">
        <v>10774.700194999999</v>
      </c>
      <c r="D159">
        <v>10512</v>
      </c>
      <c r="E159">
        <v>10526.75</v>
      </c>
      <c r="F159">
        <v>10526.75</v>
      </c>
      <c r="G159">
        <v>1107700</v>
      </c>
      <c r="H159">
        <f t="shared" si="2"/>
        <v>-204.5</v>
      </c>
      <c r="I159" s="67">
        <v>-1.1269989999999979</v>
      </c>
    </row>
    <row r="160" spans="1:9" x14ac:dyDescent="0.3">
      <c r="A160" s="56">
        <v>43430</v>
      </c>
      <c r="B160">
        <v>10568.299805000001</v>
      </c>
      <c r="C160">
        <v>10922.450194999999</v>
      </c>
      <c r="D160">
        <v>10489.75</v>
      </c>
      <c r="E160">
        <v>10876.75</v>
      </c>
      <c r="F160">
        <v>10876.75</v>
      </c>
      <c r="G160">
        <v>1569700</v>
      </c>
      <c r="H160">
        <f t="shared" si="2"/>
        <v>308.45019499999944</v>
      </c>
      <c r="I160" s="66">
        <v>-1.027000000000001</v>
      </c>
    </row>
    <row r="161" spans="1:9" x14ac:dyDescent="0.3">
      <c r="A161" s="56">
        <v>43437</v>
      </c>
      <c r="B161">
        <v>10930.700194999999</v>
      </c>
      <c r="C161">
        <v>10941.200194999999</v>
      </c>
      <c r="D161">
        <v>10588.25</v>
      </c>
      <c r="E161">
        <v>10693.700194999999</v>
      </c>
      <c r="F161">
        <v>10693.700194999999</v>
      </c>
      <c r="G161">
        <v>1688400</v>
      </c>
      <c r="H161">
        <f t="shared" si="2"/>
        <v>-237</v>
      </c>
      <c r="I161" s="67">
        <v>0.98999799999999993</v>
      </c>
    </row>
    <row r="162" spans="1:9" x14ac:dyDescent="0.3">
      <c r="A162" s="56">
        <v>43444</v>
      </c>
      <c r="B162">
        <v>10508.700194999999</v>
      </c>
      <c r="C162">
        <v>10838.599609000001</v>
      </c>
      <c r="D162">
        <v>10333.849609000001</v>
      </c>
      <c r="E162">
        <v>10805.450194999999</v>
      </c>
      <c r="F162">
        <v>10805.450194999999</v>
      </c>
      <c r="G162">
        <v>1883600</v>
      </c>
      <c r="H162">
        <f t="shared" si="2"/>
        <v>296.75</v>
      </c>
      <c r="I162" s="66">
        <v>0.18199900000000468</v>
      </c>
    </row>
    <row r="163" spans="1:9" x14ac:dyDescent="0.3">
      <c r="A163" s="56">
        <v>43451</v>
      </c>
      <c r="B163">
        <v>10853.200194999999</v>
      </c>
      <c r="C163">
        <v>10985.150390999999</v>
      </c>
      <c r="D163">
        <v>10738.650390999999</v>
      </c>
      <c r="E163">
        <v>10754</v>
      </c>
      <c r="F163">
        <v>10754</v>
      </c>
      <c r="G163">
        <v>1591500</v>
      </c>
      <c r="H163">
        <f t="shared" si="2"/>
        <v>-99.200194999999439</v>
      </c>
      <c r="I163" s="67">
        <v>-1.7800069999999977</v>
      </c>
    </row>
    <row r="164" spans="1:9" x14ac:dyDescent="0.3">
      <c r="A164" s="56">
        <v>43458</v>
      </c>
      <c r="B164">
        <v>10780.900390999999</v>
      </c>
      <c r="C164">
        <v>10893.599609000001</v>
      </c>
      <c r="D164">
        <v>10534.549805000001</v>
      </c>
      <c r="E164">
        <v>10859.900390999999</v>
      </c>
      <c r="F164">
        <v>10859.900390999999</v>
      </c>
      <c r="G164">
        <v>1188700</v>
      </c>
      <c r="H164">
        <f t="shared" si="2"/>
        <v>79</v>
      </c>
      <c r="I164" s="66">
        <v>-0.29000100000000373</v>
      </c>
    </row>
    <row r="165" spans="1:9" x14ac:dyDescent="0.3">
      <c r="A165" s="56">
        <v>43465</v>
      </c>
      <c r="B165">
        <v>10913.200194999999</v>
      </c>
      <c r="C165">
        <v>10923.549805000001</v>
      </c>
      <c r="D165">
        <v>10628.650390999999</v>
      </c>
      <c r="E165">
        <v>10727.349609000001</v>
      </c>
      <c r="F165">
        <v>10727.349609000001</v>
      </c>
      <c r="G165">
        <v>1073400</v>
      </c>
      <c r="H165">
        <f t="shared" si="2"/>
        <v>-185.85058599999866</v>
      </c>
      <c r="I165" s="67">
        <v>-0.39749899999999627</v>
      </c>
    </row>
    <row r="166" spans="1:9" x14ac:dyDescent="0.3">
      <c r="A166" s="56">
        <v>43472</v>
      </c>
      <c r="B166">
        <v>10804.849609000001</v>
      </c>
      <c r="C166">
        <v>10870.400390999999</v>
      </c>
      <c r="D166">
        <v>10733.25</v>
      </c>
      <c r="E166">
        <v>10794.950194999999</v>
      </c>
      <c r="F166">
        <v>10794.950194999999</v>
      </c>
      <c r="G166">
        <v>1395300</v>
      </c>
      <c r="H166">
        <f t="shared" si="2"/>
        <v>-9.8994140000013431</v>
      </c>
      <c r="I166" s="66">
        <v>0.84500099999999634</v>
      </c>
    </row>
    <row r="167" spans="1:9" x14ac:dyDescent="0.3">
      <c r="A167" s="56">
        <v>43479</v>
      </c>
      <c r="B167">
        <v>10807</v>
      </c>
      <c r="C167">
        <v>10930.650390999999</v>
      </c>
      <c r="D167">
        <v>10692.349609000001</v>
      </c>
      <c r="E167">
        <v>10906.950194999999</v>
      </c>
      <c r="F167">
        <v>10906.950194999999</v>
      </c>
      <c r="G167">
        <v>1481500</v>
      </c>
      <c r="H167">
        <f t="shared" si="2"/>
        <v>99.950194999999439</v>
      </c>
      <c r="I167" s="67">
        <v>0.66019400000000417</v>
      </c>
    </row>
    <row r="168" spans="1:9" x14ac:dyDescent="0.3">
      <c r="A168" s="56">
        <v>43486</v>
      </c>
      <c r="B168">
        <v>10919.349609000001</v>
      </c>
      <c r="C168">
        <v>10987.450194999999</v>
      </c>
      <c r="D168">
        <v>10756.450194999999</v>
      </c>
      <c r="E168">
        <v>10780.549805000001</v>
      </c>
      <c r="F168">
        <v>10780.549805000001</v>
      </c>
      <c r="G168">
        <v>1713000</v>
      </c>
      <c r="H168">
        <f t="shared" si="2"/>
        <v>-138.79980400000022</v>
      </c>
      <c r="I168" s="66">
        <v>-0.26000200000000007</v>
      </c>
    </row>
    <row r="169" spans="1:9" x14ac:dyDescent="0.3">
      <c r="A169" s="56">
        <v>43493</v>
      </c>
      <c r="B169">
        <v>10792.450194999999</v>
      </c>
      <c r="C169">
        <v>10983.450194999999</v>
      </c>
      <c r="D169">
        <v>10583.650390999999</v>
      </c>
      <c r="E169">
        <v>10893.650390999999</v>
      </c>
      <c r="F169">
        <v>10893.650390999999</v>
      </c>
      <c r="G169">
        <v>2273800</v>
      </c>
      <c r="H169">
        <f t="shared" si="2"/>
        <v>101.20019599999978</v>
      </c>
      <c r="I169" s="67">
        <v>0.47499899999999684</v>
      </c>
    </row>
    <row r="170" spans="1:9" x14ac:dyDescent="0.3">
      <c r="A170" s="56">
        <v>43500</v>
      </c>
      <c r="B170">
        <v>10876.75</v>
      </c>
      <c r="C170">
        <v>11118.099609000001</v>
      </c>
      <c r="D170">
        <v>10814.150390999999</v>
      </c>
      <c r="E170">
        <v>10943.599609000001</v>
      </c>
      <c r="F170">
        <v>10943.599609000001</v>
      </c>
      <c r="G170">
        <v>1501200</v>
      </c>
      <c r="H170">
        <f t="shared" si="2"/>
        <v>66.849609000000783</v>
      </c>
      <c r="I170" s="66">
        <v>-0.35169999999999391</v>
      </c>
    </row>
    <row r="171" spans="1:9" x14ac:dyDescent="0.3">
      <c r="A171" s="56">
        <v>43507</v>
      </c>
      <c r="B171">
        <v>10930.900390999999</v>
      </c>
      <c r="C171">
        <v>10930.900390999999</v>
      </c>
      <c r="D171">
        <v>10620.400390999999</v>
      </c>
      <c r="E171">
        <v>10724.400390999999</v>
      </c>
      <c r="F171">
        <v>10724.400390999999</v>
      </c>
      <c r="G171">
        <v>2049200</v>
      </c>
      <c r="H171">
        <f t="shared" si="2"/>
        <v>-206.5</v>
      </c>
      <c r="I171" s="67">
        <v>0.16999799999999254</v>
      </c>
    </row>
    <row r="172" spans="1:9" x14ac:dyDescent="0.3">
      <c r="A172" s="56">
        <v>43514</v>
      </c>
      <c r="B172">
        <v>10738.650390999999</v>
      </c>
      <c r="C172">
        <v>10808.849609000001</v>
      </c>
      <c r="D172">
        <v>10585.650390999999</v>
      </c>
      <c r="E172">
        <v>10791.650390999999</v>
      </c>
      <c r="F172">
        <v>10791.650390999999</v>
      </c>
      <c r="G172">
        <v>1602500</v>
      </c>
      <c r="H172">
        <f t="shared" si="2"/>
        <v>53</v>
      </c>
      <c r="I172" s="66">
        <v>-0.29199999999998738</v>
      </c>
    </row>
    <row r="173" spans="1:9" x14ac:dyDescent="0.3">
      <c r="A173" s="56">
        <v>43521</v>
      </c>
      <c r="B173">
        <v>10813.25</v>
      </c>
      <c r="C173">
        <v>10939.700194999999</v>
      </c>
      <c r="D173">
        <v>10729.299805000001</v>
      </c>
      <c r="E173">
        <v>10863.5</v>
      </c>
      <c r="F173">
        <v>10863.5</v>
      </c>
      <c r="G173">
        <v>2134700</v>
      </c>
      <c r="H173">
        <f t="shared" si="2"/>
        <v>50.25</v>
      </c>
      <c r="I173" s="67">
        <v>-3.7497999999999365E-2</v>
      </c>
    </row>
    <row r="174" spans="1:9" x14ac:dyDescent="0.3">
      <c r="A174" s="56">
        <v>43528</v>
      </c>
      <c r="B174">
        <v>10864.849609000001</v>
      </c>
      <c r="C174">
        <v>11089.049805000001</v>
      </c>
      <c r="D174">
        <v>10817</v>
      </c>
      <c r="E174">
        <v>11035.400390999999</v>
      </c>
      <c r="F174">
        <v>11035.400390999999</v>
      </c>
      <c r="G174">
        <v>1393600</v>
      </c>
      <c r="H174">
        <f t="shared" si="2"/>
        <v>170.55078199999843</v>
      </c>
      <c r="I174" s="66">
        <v>-1.0030979999999943</v>
      </c>
    </row>
    <row r="175" spans="1:9" x14ac:dyDescent="0.3">
      <c r="A175" s="56">
        <v>43535</v>
      </c>
      <c r="B175">
        <v>11068.75</v>
      </c>
      <c r="C175">
        <v>11487</v>
      </c>
      <c r="D175">
        <v>11059.849609000001</v>
      </c>
      <c r="E175">
        <v>11426.849609000001</v>
      </c>
      <c r="F175">
        <v>11426.849609000001</v>
      </c>
      <c r="G175">
        <v>1884700</v>
      </c>
      <c r="H175">
        <f t="shared" si="2"/>
        <v>358.09960900000078</v>
      </c>
      <c r="I175" s="67">
        <v>-0.64959699999999998</v>
      </c>
    </row>
    <row r="176" spans="1:9" x14ac:dyDescent="0.3">
      <c r="A176" s="56">
        <v>43542</v>
      </c>
      <c r="B176">
        <v>11473.849609000001</v>
      </c>
      <c r="C176">
        <v>11572.799805000001</v>
      </c>
      <c r="D176">
        <v>11412.5</v>
      </c>
      <c r="E176">
        <v>11456.900390999999</v>
      </c>
      <c r="F176">
        <v>11456.900390999999</v>
      </c>
      <c r="G176">
        <v>1398900</v>
      </c>
      <c r="H176">
        <f t="shared" si="2"/>
        <v>-16.949218000001565</v>
      </c>
      <c r="I176" s="66">
        <v>0.20700100000000532</v>
      </c>
    </row>
    <row r="177" spans="1:9" x14ac:dyDescent="0.3">
      <c r="A177" s="56">
        <v>43549</v>
      </c>
      <c r="B177">
        <v>11395.650390999999</v>
      </c>
      <c r="C177">
        <v>11630.349609000001</v>
      </c>
      <c r="D177">
        <v>11311.599609000001</v>
      </c>
      <c r="E177">
        <v>11623.900390999999</v>
      </c>
      <c r="F177">
        <v>11623.900390999999</v>
      </c>
      <c r="G177">
        <v>1871500</v>
      </c>
      <c r="H177">
        <f t="shared" si="2"/>
        <v>228.25</v>
      </c>
      <c r="I177" s="67">
        <v>0.269401000000002</v>
      </c>
    </row>
    <row r="178" spans="1:9" x14ac:dyDescent="0.3">
      <c r="A178" s="56">
        <v>43556</v>
      </c>
      <c r="B178">
        <v>11665.200194999999</v>
      </c>
      <c r="C178">
        <v>11761</v>
      </c>
      <c r="D178">
        <v>11559.200194999999</v>
      </c>
      <c r="E178">
        <v>11665.950194999999</v>
      </c>
      <c r="F178">
        <v>11665.950194999999</v>
      </c>
      <c r="G178">
        <v>1747200</v>
      </c>
      <c r="H178">
        <f t="shared" si="2"/>
        <v>0.75</v>
      </c>
      <c r="I178" s="66">
        <v>-0.45960200000000384</v>
      </c>
    </row>
    <row r="179" spans="1:9" x14ac:dyDescent="0.3">
      <c r="A179" s="56">
        <v>43563</v>
      </c>
      <c r="B179">
        <v>11704.349609000001</v>
      </c>
      <c r="C179">
        <v>11710.299805000001</v>
      </c>
      <c r="D179">
        <v>11549.099609000001</v>
      </c>
      <c r="E179">
        <v>11643.450194999999</v>
      </c>
      <c r="F179">
        <v>11643.450194999999</v>
      </c>
      <c r="G179">
        <v>1447100</v>
      </c>
      <c r="H179">
        <f t="shared" si="2"/>
        <v>-60.899414000001343</v>
      </c>
      <c r="I179" s="67">
        <v>2.2498999999996272E-2</v>
      </c>
    </row>
    <row r="180" spans="1:9" x14ac:dyDescent="0.3">
      <c r="A180" s="56">
        <v>43570</v>
      </c>
      <c r="B180">
        <v>11667</v>
      </c>
      <c r="C180">
        <v>11856.150390999999</v>
      </c>
      <c r="D180">
        <v>11648.25</v>
      </c>
      <c r="E180">
        <v>11752.799805000001</v>
      </c>
      <c r="F180">
        <v>11752.799805000001</v>
      </c>
      <c r="G180">
        <v>984000</v>
      </c>
      <c r="H180">
        <f t="shared" si="2"/>
        <v>85.799805000000561</v>
      </c>
      <c r="I180" s="66">
        <v>0.19799799999999834</v>
      </c>
    </row>
    <row r="181" spans="1:9" x14ac:dyDescent="0.3">
      <c r="A181" s="56">
        <v>43577</v>
      </c>
      <c r="B181">
        <v>11727.049805000001</v>
      </c>
      <c r="C181">
        <v>11796.75</v>
      </c>
      <c r="D181">
        <v>11564.799805000001</v>
      </c>
      <c r="E181">
        <v>11754.650390999999</v>
      </c>
      <c r="F181">
        <v>11754.650390999999</v>
      </c>
      <c r="G181">
        <v>1806000</v>
      </c>
      <c r="H181">
        <f t="shared" si="2"/>
        <v>27.600585999998657</v>
      </c>
      <c r="I181" s="67">
        <v>0.45629900000000134</v>
      </c>
    </row>
    <row r="182" spans="1:9" x14ac:dyDescent="0.3">
      <c r="A182" s="56">
        <v>43584</v>
      </c>
      <c r="B182">
        <v>11748.75</v>
      </c>
      <c r="C182">
        <v>11789.299805000001</v>
      </c>
      <c r="D182">
        <v>11655.900390999999</v>
      </c>
      <c r="E182">
        <v>11712.25</v>
      </c>
      <c r="F182">
        <v>11712.25</v>
      </c>
      <c r="G182">
        <v>1218400</v>
      </c>
      <c r="H182">
        <f t="shared" si="2"/>
        <v>-36.5</v>
      </c>
      <c r="I182" s="66">
        <v>-0.41860199999999281</v>
      </c>
    </row>
    <row r="183" spans="1:9" x14ac:dyDescent="0.3">
      <c r="A183" s="56">
        <v>43591</v>
      </c>
      <c r="B183">
        <v>11605.799805000001</v>
      </c>
      <c r="C183">
        <v>11657.049805000001</v>
      </c>
      <c r="D183">
        <v>11251.049805000001</v>
      </c>
      <c r="E183">
        <v>11278.900390999999</v>
      </c>
      <c r="F183">
        <v>11278.900390999999</v>
      </c>
      <c r="G183">
        <v>1769600</v>
      </c>
      <c r="H183">
        <f t="shared" si="2"/>
        <v>-326.89941400000134</v>
      </c>
      <c r="I183" s="67">
        <v>1.3220069999999993</v>
      </c>
    </row>
    <row r="184" spans="1:9" x14ac:dyDescent="0.3">
      <c r="A184" s="56">
        <v>43598</v>
      </c>
      <c r="B184">
        <v>11258.700194999999</v>
      </c>
      <c r="C184">
        <v>11426.150390999999</v>
      </c>
      <c r="D184">
        <v>11108.299805000001</v>
      </c>
      <c r="E184">
        <v>11407.150390999999</v>
      </c>
      <c r="F184">
        <v>11407.150390999999</v>
      </c>
      <c r="G184">
        <v>1932700</v>
      </c>
      <c r="H184">
        <f t="shared" si="2"/>
        <v>148.45019599999978</v>
      </c>
      <c r="I184" s="66">
        <v>0.2269979999999947</v>
      </c>
    </row>
    <row r="185" spans="1:9" x14ac:dyDescent="0.3">
      <c r="A185" s="56">
        <v>43605</v>
      </c>
      <c r="B185">
        <v>11651.900390999999</v>
      </c>
      <c r="C185">
        <v>12041.150390999999</v>
      </c>
      <c r="D185">
        <v>11591.700194999999</v>
      </c>
      <c r="E185">
        <v>11844.099609000001</v>
      </c>
      <c r="F185">
        <v>11844.099609000001</v>
      </c>
      <c r="G185">
        <v>2132600</v>
      </c>
      <c r="H185">
        <f t="shared" si="2"/>
        <v>192.19921800000157</v>
      </c>
      <c r="I185" s="67">
        <v>-0.90000200000000063</v>
      </c>
    </row>
    <row r="186" spans="1:9" x14ac:dyDescent="0.3">
      <c r="A186" s="56">
        <v>43612</v>
      </c>
      <c r="B186">
        <v>11855.5</v>
      </c>
      <c r="C186">
        <v>12039.25</v>
      </c>
      <c r="D186">
        <v>11812.400390999999</v>
      </c>
      <c r="E186">
        <v>11922.799805000001</v>
      </c>
      <c r="F186">
        <v>11922.799805000001</v>
      </c>
      <c r="G186">
        <v>2124900</v>
      </c>
      <c r="H186">
        <f t="shared" si="2"/>
        <v>67.299805000000561</v>
      </c>
      <c r="I186" s="66">
        <v>0.60700199999999427</v>
      </c>
    </row>
    <row r="187" spans="1:9" x14ac:dyDescent="0.3">
      <c r="A187" s="56">
        <v>43619</v>
      </c>
      <c r="B187">
        <v>11953.75</v>
      </c>
      <c r="C187">
        <v>12103.049805000001</v>
      </c>
      <c r="D187">
        <v>11769.5</v>
      </c>
      <c r="E187">
        <v>11870.650390999999</v>
      </c>
      <c r="F187">
        <v>11870.650390999999</v>
      </c>
      <c r="G187">
        <v>1322200</v>
      </c>
      <c r="H187">
        <f t="shared" si="2"/>
        <v>-83.099609000000783</v>
      </c>
      <c r="I187" s="67">
        <v>-0.2105020000000053</v>
      </c>
    </row>
    <row r="188" spans="1:9" x14ac:dyDescent="0.3">
      <c r="A188" s="56">
        <v>43626</v>
      </c>
      <c r="B188">
        <v>11934.900390999999</v>
      </c>
      <c r="C188">
        <v>12000.349609000001</v>
      </c>
      <c r="D188">
        <v>11797.700194999999</v>
      </c>
      <c r="E188">
        <v>11823.299805000001</v>
      </c>
      <c r="F188">
        <v>11823.299805000001</v>
      </c>
      <c r="G188">
        <v>1757400</v>
      </c>
      <c r="H188">
        <f t="shared" si="2"/>
        <v>-111.60058599999866</v>
      </c>
      <c r="I188" s="66">
        <v>0.51100100000000737</v>
      </c>
    </row>
    <row r="189" spans="1:9" x14ac:dyDescent="0.3">
      <c r="A189" s="56">
        <v>43633</v>
      </c>
      <c r="B189">
        <v>11844</v>
      </c>
      <c r="C189">
        <v>11844.049805000001</v>
      </c>
      <c r="D189">
        <v>11625.099609000001</v>
      </c>
      <c r="E189">
        <v>11724.099609000001</v>
      </c>
      <c r="F189">
        <v>11724.099609000001</v>
      </c>
      <c r="G189">
        <v>2018300</v>
      </c>
      <c r="H189">
        <f t="shared" si="2"/>
        <v>-119.90039099999922</v>
      </c>
      <c r="I189" s="67">
        <v>-4.5996999999999844E-2</v>
      </c>
    </row>
    <row r="190" spans="1:9" x14ac:dyDescent="0.3">
      <c r="A190" s="56">
        <v>43640</v>
      </c>
      <c r="B190">
        <v>11725.799805000001</v>
      </c>
      <c r="C190">
        <v>11911.150390999999</v>
      </c>
      <c r="D190">
        <v>11651</v>
      </c>
      <c r="E190">
        <v>11788.849609000001</v>
      </c>
      <c r="F190">
        <v>11788.849609000001</v>
      </c>
      <c r="G190">
        <v>1690100</v>
      </c>
      <c r="H190">
        <f t="shared" si="2"/>
        <v>63.049804000000222</v>
      </c>
      <c r="I190" s="66">
        <v>-0.28300500000000284</v>
      </c>
    </row>
    <row r="191" spans="1:9" x14ac:dyDescent="0.3">
      <c r="A191" s="56">
        <v>43647</v>
      </c>
      <c r="B191">
        <v>11839.900390999999</v>
      </c>
      <c r="C191">
        <v>11981.75</v>
      </c>
      <c r="D191">
        <v>11797.900390999999</v>
      </c>
      <c r="E191">
        <v>11811.150390999999</v>
      </c>
      <c r="F191">
        <v>11811.150390999999</v>
      </c>
      <c r="G191">
        <v>1846400</v>
      </c>
      <c r="H191">
        <f t="shared" si="2"/>
        <v>-28.75</v>
      </c>
      <c r="I191" s="67">
        <v>-0.50049599999999828</v>
      </c>
    </row>
    <row r="192" spans="1:9" x14ac:dyDescent="0.3">
      <c r="A192" s="56">
        <v>43654</v>
      </c>
      <c r="B192">
        <v>11770.400390999999</v>
      </c>
      <c r="C192">
        <v>11771.900390999999</v>
      </c>
      <c r="D192">
        <v>11461</v>
      </c>
      <c r="E192">
        <v>11552.5</v>
      </c>
      <c r="F192">
        <v>11552.5</v>
      </c>
      <c r="G192">
        <v>1920800</v>
      </c>
      <c r="H192">
        <f t="shared" si="2"/>
        <v>-217.90039099999922</v>
      </c>
      <c r="I192" s="66">
        <v>0.10730000000000928</v>
      </c>
    </row>
    <row r="193" spans="1:9" x14ac:dyDescent="0.3">
      <c r="A193" s="56">
        <v>43661</v>
      </c>
      <c r="B193">
        <v>11614.75</v>
      </c>
      <c r="C193">
        <v>11706.650390999999</v>
      </c>
      <c r="D193">
        <v>11399.299805000001</v>
      </c>
      <c r="E193">
        <v>11419.25</v>
      </c>
      <c r="F193">
        <v>11419.25</v>
      </c>
      <c r="G193">
        <v>2258100</v>
      </c>
      <c r="H193">
        <f t="shared" si="2"/>
        <v>-195.5</v>
      </c>
      <c r="I193" s="67">
        <v>0.3630979999999937</v>
      </c>
    </row>
    <row r="194" spans="1:9" x14ac:dyDescent="0.3">
      <c r="A194" s="56">
        <v>43668</v>
      </c>
      <c r="B194">
        <v>11392.849609000001</v>
      </c>
      <c r="C194">
        <v>11398.150390999999</v>
      </c>
      <c r="D194">
        <v>11210.049805000001</v>
      </c>
      <c r="E194">
        <v>11284.299805000001</v>
      </c>
      <c r="F194">
        <v>11284.299805000001</v>
      </c>
      <c r="G194">
        <v>2464500</v>
      </c>
      <c r="H194">
        <f t="shared" si="2"/>
        <v>-108.54980400000022</v>
      </c>
      <c r="I194" s="66">
        <v>0.29749999999999943</v>
      </c>
    </row>
    <row r="195" spans="1:9" x14ac:dyDescent="0.3">
      <c r="A195" s="56">
        <v>43675</v>
      </c>
      <c r="B195">
        <v>11307.5</v>
      </c>
      <c r="C195">
        <v>11310.950194999999</v>
      </c>
      <c r="D195">
        <v>10848.950194999999</v>
      </c>
      <c r="E195">
        <v>10997.349609000001</v>
      </c>
      <c r="F195">
        <v>10997.349609000001</v>
      </c>
      <c r="G195">
        <v>2546000</v>
      </c>
      <c r="H195">
        <f t="shared" ref="H195:H258" si="3">E195-B195</f>
        <v>-310.15039099999922</v>
      </c>
      <c r="I195" s="67">
        <v>0.42670400000000086</v>
      </c>
    </row>
    <row r="196" spans="1:9" x14ac:dyDescent="0.3">
      <c r="A196" s="56">
        <v>43682</v>
      </c>
      <c r="B196">
        <v>10895.799805000001</v>
      </c>
      <c r="C196">
        <v>11181.450194999999</v>
      </c>
      <c r="D196">
        <v>10782.599609000001</v>
      </c>
      <c r="E196">
        <v>11109.650390999999</v>
      </c>
      <c r="F196">
        <v>11109.650390999999</v>
      </c>
      <c r="G196">
        <v>2593600</v>
      </c>
      <c r="H196">
        <f t="shared" si="3"/>
        <v>213.85058599999866</v>
      </c>
      <c r="I196" s="66">
        <v>0.77790000000000248</v>
      </c>
    </row>
    <row r="197" spans="1:9" x14ac:dyDescent="0.3">
      <c r="A197" s="56">
        <v>43689</v>
      </c>
      <c r="B197">
        <v>11109.650390999999</v>
      </c>
      <c r="C197">
        <v>11145.900390999999</v>
      </c>
      <c r="D197">
        <v>10901.599609000001</v>
      </c>
      <c r="E197">
        <v>11047.799805000001</v>
      </c>
      <c r="F197">
        <v>11047.799805000001</v>
      </c>
      <c r="G197">
        <v>1607000</v>
      </c>
      <c r="H197">
        <f t="shared" si="3"/>
        <v>-61.850585999998657</v>
      </c>
      <c r="I197" s="67">
        <v>0.80300099999999475</v>
      </c>
    </row>
    <row r="198" spans="1:9" x14ac:dyDescent="0.3">
      <c r="A198" s="56">
        <v>43696</v>
      </c>
      <c r="B198">
        <v>11094.799805000001</v>
      </c>
      <c r="C198">
        <v>11146.900390999999</v>
      </c>
      <c r="D198">
        <v>10637.150390999999</v>
      </c>
      <c r="E198">
        <v>10829.349609000001</v>
      </c>
      <c r="F198">
        <v>10829.349609000001</v>
      </c>
      <c r="G198">
        <v>2707400</v>
      </c>
      <c r="H198">
        <f t="shared" si="3"/>
        <v>-265.45019599999978</v>
      </c>
      <c r="I198" s="66">
        <v>0.57909399999999778</v>
      </c>
    </row>
    <row r="199" spans="1:9" x14ac:dyDescent="0.3">
      <c r="A199" s="56">
        <v>43703</v>
      </c>
      <c r="B199">
        <v>11000.299805000001</v>
      </c>
      <c r="C199">
        <v>11141.75</v>
      </c>
      <c r="D199">
        <v>10756.549805000001</v>
      </c>
      <c r="E199">
        <v>11023.25</v>
      </c>
      <c r="F199">
        <v>11023.25</v>
      </c>
      <c r="G199">
        <v>3197800</v>
      </c>
      <c r="H199">
        <f t="shared" si="3"/>
        <v>22.950194999999439</v>
      </c>
      <c r="I199" s="67">
        <v>0.17520199999999875</v>
      </c>
    </row>
    <row r="200" spans="1:9" x14ac:dyDescent="0.3">
      <c r="A200" s="56">
        <v>43710</v>
      </c>
      <c r="B200">
        <v>10960.950194999999</v>
      </c>
      <c r="C200">
        <v>10967.5</v>
      </c>
      <c r="D200">
        <v>10746.349609000001</v>
      </c>
      <c r="E200">
        <v>10946.200194999999</v>
      </c>
      <c r="F200">
        <v>10946.200194999999</v>
      </c>
      <c r="G200">
        <v>2084700</v>
      </c>
      <c r="H200">
        <f t="shared" si="3"/>
        <v>-14.75</v>
      </c>
      <c r="I200" s="66">
        <v>0.22399900000000628</v>
      </c>
    </row>
    <row r="201" spans="1:9" x14ac:dyDescent="0.3">
      <c r="A201" s="56">
        <v>43717</v>
      </c>
      <c r="B201">
        <v>10936.700194999999</v>
      </c>
      <c r="C201">
        <v>11084.450194999999</v>
      </c>
      <c r="D201">
        <v>10889.799805000001</v>
      </c>
      <c r="E201">
        <v>11075.900390999999</v>
      </c>
      <c r="F201">
        <v>11075.900390999999</v>
      </c>
      <c r="G201">
        <v>2275300</v>
      </c>
      <c r="H201">
        <f t="shared" si="3"/>
        <v>139.20019599999978</v>
      </c>
      <c r="I201" s="67">
        <v>-0.61730100000001187</v>
      </c>
    </row>
    <row r="202" spans="1:9" x14ac:dyDescent="0.3">
      <c r="A202" s="56">
        <v>43724</v>
      </c>
      <c r="B202">
        <v>10994.849609000001</v>
      </c>
      <c r="C202">
        <v>11381.900390999999</v>
      </c>
      <c r="D202">
        <v>10670.25</v>
      </c>
      <c r="E202">
        <v>11274.200194999999</v>
      </c>
      <c r="F202">
        <v>11274.200194999999</v>
      </c>
      <c r="G202">
        <v>3435100</v>
      </c>
      <c r="H202">
        <f t="shared" si="3"/>
        <v>279.35058599999866</v>
      </c>
      <c r="I202" s="66">
        <v>0.73950200000000166</v>
      </c>
    </row>
    <row r="203" spans="1:9" x14ac:dyDescent="0.3">
      <c r="A203" s="56">
        <v>43731</v>
      </c>
      <c r="B203">
        <v>11542.700194999999</v>
      </c>
      <c r="C203">
        <v>11694.849609000001</v>
      </c>
      <c r="D203">
        <v>11416.099609000001</v>
      </c>
      <c r="E203">
        <v>11512.400390999999</v>
      </c>
      <c r="F203">
        <v>11512.400390999999</v>
      </c>
      <c r="G203">
        <v>3658100</v>
      </c>
      <c r="H203">
        <f t="shared" si="3"/>
        <v>-30.299804000000222</v>
      </c>
      <c r="I203" s="67">
        <v>-0.42800199999999222</v>
      </c>
    </row>
    <row r="204" spans="1:9" x14ac:dyDescent="0.3">
      <c r="A204" s="56">
        <v>43738</v>
      </c>
      <c r="B204">
        <v>11491.150390999999</v>
      </c>
      <c r="C204">
        <v>11554.200194999999</v>
      </c>
      <c r="D204">
        <v>11158.349609000001</v>
      </c>
      <c r="E204">
        <v>11174.75</v>
      </c>
      <c r="F204">
        <v>11174.75</v>
      </c>
      <c r="G204">
        <v>4008200</v>
      </c>
      <c r="H204">
        <f t="shared" si="3"/>
        <v>-316.40039099999922</v>
      </c>
      <c r="I204" s="66">
        <v>0.32150300000000698</v>
      </c>
    </row>
    <row r="205" spans="1:9" x14ac:dyDescent="0.3">
      <c r="A205" s="56">
        <v>43745</v>
      </c>
      <c r="B205">
        <v>11196.200194999999</v>
      </c>
      <c r="C205">
        <v>11362.900390999999</v>
      </c>
      <c r="D205">
        <v>11090.150390999999</v>
      </c>
      <c r="E205">
        <v>11305.049805000001</v>
      </c>
      <c r="F205">
        <v>11305.049805000001</v>
      </c>
      <c r="G205">
        <v>2774100</v>
      </c>
      <c r="H205">
        <f t="shared" si="3"/>
        <v>108.84961000000112</v>
      </c>
      <c r="I205" s="67">
        <v>0.21199800000000835</v>
      </c>
    </row>
    <row r="206" spans="1:9" x14ac:dyDescent="0.3">
      <c r="A206" s="56">
        <v>43752</v>
      </c>
      <c r="B206">
        <v>11335.900390999999</v>
      </c>
      <c r="C206">
        <v>11684.700194999999</v>
      </c>
      <c r="D206">
        <v>11290.049805000001</v>
      </c>
      <c r="E206">
        <v>11661.849609000001</v>
      </c>
      <c r="F206">
        <v>11661.849609000001</v>
      </c>
      <c r="G206">
        <v>3299500</v>
      </c>
      <c r="H206">
        <f t="shared" si="3"/>
        <v>325.94921800000157</v>
      </c>
      <c r="I206" s="66">
        <v>0.50550099999999532</v>
      </c>
    </row>
    <row r="207" spans="1:9" x14ac:dyDescent="0.3">
      <c r="A207" s="56">
        <v>43759</v>
      </c>
      <c r="B207">
        <v>11661.849609000001</v>
      </c>
      <c r="C207">
        <v>11714.349609000001</v>
      </c>
      <c r="D207">
        <v>11490.75</v>
      </c>
      <c r="E207">
        <v>11583.900390999999</v>
      </c>
      <c r="F207">
        <v>11583.900390999999</v>
      </c>
      <c r="G207">
        <v>3044300</v>
      </c>
      <c r="H207">
        <f t="shared" si="3"/>
        <v>-77.949218000001565</v>
      </c>
      <c r="I207" s="67">
        <v>-0.25299800000000516</v>
      </c>
    </row>
    <row r="208" spans="1:9" x14ac:dyDescent="0.3">
      <c r="A208" s="56">
        <v>43766</v>
      </c>
      <c r="B208">
        <v>11627.150390999999</v>
      </c>
      <c r="C208">
        <v>11945</v>
      </c>
      <c r="D208">
        <v>11627.150390999999</v>
      </c>
      <c r="E208">
        <v>11890.599609000001</v>
      </c>
      <c r="F208">
        <v>11890.599609000001</v>
      </c>
      <c r="G208">
        <v>3947000</v>
      </c>
      <c r="H208">
        <f t="shared" si="3"/>
        <v>263.44921800000157</v>
      </c>
      <c r="I208" s="66">
        <v>-0.31790199999998947</v>
      </c>
    </row>
    <row r="209" spans="1:9" x14ac:dyDescent="0.3">
      <c r="A209" s="56">
        <v>43773</v>
      </c>
      <c r="B209">
        <v>11928.900390999999</v>
      </c>
      <c r="C209">
        <v>12034.150390999999</v>
      </c>
      <c r="D209">
        <v>11850.25</v>
      </c>
      <c r="E209">
        <v>11908.150390999999</v>
      </c>
      <c r="F209">
        <v>11908.150390999999</v>
      </c>
      <c r="G209">
        <v>3410800</v>
      </c>
      <c r="H209">
        <f t="shared" si="3"/>
        <v>-20.75</v>
      </c>
      <c r="I209" s="67">
        <v>0.84919800000000123</v>
      </c>
    </row>
    <row r="210" spans="1:9" x14ac:dyDescent="0.3">
      <c r="A210" s="56">
        <v>43780</v>
      </c>
      <c r="B210">
        <v>11879.200194999999</v>
      </c>
      <c r="C210">
        <v>11973.650390999999</v>
      </c>
      <c r="D210">
        <v>11802.650390999999</v>
      </c>
      <c r="E210">
        <v>11895.450194999999</v>
      </c>
      <c r="F210">
        <v>11895.450194999999</v>
      </c>
      <c r="G210">
        <v>2347700</v>
      </c>
      <c r="H210">
        <f t="shared" si="3"/>
        <v>16.25</v>
      </c>
      <c r="I210" s="66">
        <v>0.3558050000000037</v>
      </c>
    </row>
    <row r="211" spans="1:9" x14ac:dyDescent="0.3">
      <c r="A211" s="56">
        <v>43787</v>
      </c>
      <c r="B211">
        <v>11915.150390999999</v>
      </c>
      <c r="C211">
        <v>12038.599609000001</v>
      </c>
      <c r="D211">
        <v>11867.599609000001</v>
      </c>
      <c r="E211">
        <v>11914.400390999999</v>
      </c>
      <c r="F211">
        <v>11914.400390999999</v>
      </c>
      <c r="G211">
        <v>2819500</v>
      </c>
      <c r="H211">
        <f t="shared" si="3"/>
        <v>-0.75</v>
      </c>
      <c r="I211" s="67">
        <v>0.15760000000000218</v>
      </c>
    </row>
    <row r="212" spans="1:9" x14ac:dyDescent="0.3">
      <c r="A212" s="56">
        <v>43794</v>
      </c>
      <c r="B212">
        <v>11922.450194999999</v>
      </c>
      <c r="C212">
        <v>12158.799805000001</v>
      </c>
      <c r="D212">
        <v>11919.75</v>
      </c>
      <c r="E212">
        <v>12056.049805000001</v>
      </c>
      <c r="F212">
        <v>12056.049805000001</v>
      </c>
      <c r="G212">
        <v>3744700</v>
      </c>
      <c r="H212">
        <f t="shared" si="3"/>
        <v>133.59961000000112</v>
      </c>
      <c r="I212" s="66">
        <v>-5.9600000000003206E-2</v>
      </c>
    </row>
    <row r="213" spans="1:9" x14ac:dyDescent="0.3">
      <c r="A213" s="56">
        <v>43801</v>
      </c>
      <c r="B213">
        <v>12137.049805000001</v>
      </c>
      <c r="C213">
        <v>12137.150390999999</v>
      </c>
      <c r="D213">
        <v>11888.849609000001</v>
      </c>
      <c r="E213">
        <v>11921.5</v>
      </c>
      <c r="F213">
        <v>11921.5</v>
      </c>
      <c r="G213">
        <v>3245300</v>
      </c>
      <c r="H213">
        <f t="shared" si="3"/>
        <v>-215.54980500000056</v>
      </c>
      <c r="I213" s="67">
        <v>-0.45220099999998808</v>
      </c>
    </row>
    <row r="214" spans="1:9" x14ac:dyDescent="0.3">
      <c r="A214" s="56">
        <v>43808</v>
      </c>
      <c r="B214">
        <v>11939.099609000001</v>
      </c>
      <c r="C214">
        <v>12098.849609000001</v>
      </c>
      <c r="D214">
        <v>11832.299805000001</v>
      </c>
      <c r="E214">
        <v>12086.700194999999</v>
      </c>
      <c r="F214">
        <v>12086.700194999999</v>
      </c>
      <c r="G214">
        <v>3597300</v>
      </c>
      <c r="H214">
        <f t="shared" si="3"/>
        <v>147.60058599999866</v>
      </c>
      <c r="I214" s="66">
        <v>-0.58389999999999986</v>
      </c>
    </row>
    <row r="215" spans="1:9" x14ac:dyDescent="0.3">
      <c r="A215" s="56">
        <v>43815</v>
      </c>
      <c r="B215">
        <v>12131.349609000001</v>
      </c>
      <c r="C215">
        <v>12293.900390999999</v>
      </c>
      <c r="D215">
        <v>12046.299805000001</v>
      </c>
      <c r="E215">
        <v>12271.799805000001</v>
      </c>
      <c r="F215">
        <v>12271.799805000001</v>
      </c>
      <c r="G215">
        <v>2890000</v>
      </c>
      <c r="H215">
        <f t="shared" si="3"/>
        <v>140.45019599999978</v>
      </c>
      <c r="I215" s="67">
        <v>0.34450499999999806</v>
      </c>
    </row>
    <row r="216" spans="1:9" x14ac:dyDescent="0.3">
      <c r="A216" s="56">
        <v>43822</v>
      </c>
      <c r="B216">
        <v>12235.450194999999</v>
      </c>
      <c r="C216">
        <v>12287.150390999999</v>
      </c>
      <c r="D216">
        <v>12118.849609000001</v>
      </c>
      <c r="E216">
        <v>12245.799805000001</v>
      </c>
      <c r="F216">
        <v>12245.799805000001</v>
      </c>
      <c r="G216">
        <v>1979200</v>
      </c>
      <c r="H216">
        <f t="shared" si="3"/>
        <v>10.349610000001121</v>
      </c>
      <c r="I216" s="66">
        <v>0.2630010000000027</v>
      </c>
    </row>
    <row r="217" spans="1:9" x14ac:dyDescent="0.3">
      <c r="A217" s="56">
        <v>43829</v>
      </c>
      <c r="B217">
        <v>12274.900390999999</v>
      </c>
      <c r="C217">
        <v>12289.900390999999</v>
      </c>
      <c r="D217">
        <v>12151.799805000001</v>
      </c>
      <c r="E217">
        <v>12226.650390999999</v>
      </c>
      <c r="F217">
        <v>12226.650390999999</v>
      </c>
      <c r="G217">
        <v>1978600</v>
      </c>
      <c r="H217">
        <f t="shared" si="3"/>
        <v>-48.25</v>
      </c>
      <c r="I217" s="67">
        <v>0.32099900000000048</v>
      </c>
    </row>
    <row r="218" spans="1:9" x14ac:dyDescent="0.3">
      <c r="A218" s="56">
        <v>43836</v>
      </c>
      <c r="B218">
        <v>12170.599609000001</v>
      </c>
      <c r="C218">
        <v>12311.200194999999</v>
      </c>
      <c r="D218">
        <v>11929.599609000001</v>
      </c>
      <c r="E218">
        <v>12256.799805000001</v>
      </c>
      <c r="F218">
        <v>12256.799805000001</v>
      </c>
      <c r="G218">
        <v>2428400</v>
      </c>
      <c r="H218">
        <f t="shared" si="3"/>
        <v>86.200195999999778</v>
      </c>
      <c r="I218" s="66">
        <v>-0.76699800000000096</v>
      </c>
    </row>
    <row r="219" spans="1:9" x14ac:dyDescent="0.3">
      <c r="A219" s="56">
        <v>43843</v>
      </c>
      <c r="B219">
        <v>12296.700194999999</v>
      </c>
      <c r="C219">
        <v>12389.049805000001</v>
      </c>
      <c r="D219">
        <v>12278.75</v>
      </c>
      <c r="E219">
        <v>12352.349609000001</v>
      </c>
      <c r="F219">
        <v>12352.349609000001</v>
      </c>
      <c r="G219">
        <v>2699500</v>
      </c>
      <c r="H219">
        <f t="shared" si="3"/>
        <v>55.649414000001343</v>
      </c>
      <c r="I219" s="67">
        <v>8.1695000000010509E-2</v>
      </c>
    </row>
    <row r="220" spans="1:9" x14ac:dyDescent="0.3">
      <c r="A220" s="56">
        <v>43850</v>
      </c>
      <c r="B220">
        <v>12430.5</v>
      </c>
      <c r="C220">
        <v>12430.5</v>
      </c>
      <c r="D220">
        <v>12087.900390999999</v>
      </c>
      <c r="E220">
        <v>12248.25</v>
      </c>
      <c r="F220">
        <v>12248.25</v>
      </c>
      <c r="G220">
        <v>2397000</v>
      </c>
      <c r="H220">
        <f t="shared" si="3"/>
        <v>-182.25</v>
      </c>
      <c r="I220" s="66">
        <v>0.29129799999999761</v>
      </c>
    </row>
    <row r="221" spans="1:9" x14ac:dyDescent="0.3">
      <c r="A221" s="56">
        <v>43857</v>
      </c>
      <c r="B221">
        <v>12197.099609000001</v>
      </c>
      <c r="C221">
        <v>12216.599609000001</v>
      </c>
      <c r="D221">
        <v>11945.849609000001</v>
      </c>
      <c r="E221">
        <v>11962.099609000001</v>
      </c>
      <c r="F221">
        <v>11962.099609000001</v>
      </c>
      <c r="G221">
        <v>2743500</v>
      </c>
      <c r="H221">
        <f t="shared" si="3"/>
        <v>-235</v>
      </c>
      <c r="I221" s="67">
        <v>0.17649800000000937</v>
      </c>
    </row>
    <row r="222" spans="1:9" x14ac:dyDescent="0.3">
      <c r="A222" s="56">
        <v>43864</v>
      </c>
      <c r="B222">
        <v>11627.450194999999</v>
      </c>
      <c r="C222">
        <v>12160.599609000001</v>
      </c>
      <c r="D222">
        <v>11614.5</v>
      </c>
      <c r="E222">
        <v>12098.349609000001</v>
      </c>
      <c r="F222">
        <v>12098.349609000001</v>
      </c>
      <c r="G222">
        <v>3026800</v>
      </c>
      <c r="H222">
        <f t="shared" si="3"/>
        <v>470.89941400000134</v>
      </c>
      <c r="I222" s="66">
        <v>-2.9495000000011373E-2</v>
      </c>
    </row>
    <row r="223" spans="1:9" x14ac:dyDescent="0.3">
      <c r="A223" s="56">
        <v>43871</v>
      </c>
      <c r="B223">
        <v>12102.349609000001</v>
      </c>
      <c r="C223">
        <v>12246.700194999999</v>
      </c>
      <c r="D223">
        <v>11990.75</v>
      </c>
      <c r="E223">
        <v>12113.450194999999</v>
      </c>
      <c r="F223">
        <v>12113.450194999999</v>
      </c>
      <c r="G223">
        <v>2540400</v>
      </c>
      <c r="H223">
        <f t="shared" si="3"/>
        <v>11.100585999998657</v>
      </c>
      <c r="I223" s="67">
        <v>9.8040000000025884E-3</v>
      </c>
    </row>
    <row r="224" spans="1:9" x14ac:dyDescent="0.3">
      <c r="A224" s="56">
        <v>43878</v>
      </c>
      <c r="B224">
        <v>12131.799805000001</v>
      </c>
      <c r="C224">
        <v>12159.599609000001</v>
      </c>
      <c r="D224">
        <v>11908.049805000001</v>
      </c>
      <c r="E224">
        <v>12080.849609000001</v>
      </c>
      <c r="F224">
        <v>12080.849609000001</v>
      </c>
      <c r="G224">
        <v>1693100</v>
      </c>
      <c r="H224">
        <f t="shared" si="3"/>
        <v>-50.950195999999778</v>
      </c>
      <c r="I224" s="66">
        <v>0.36910299999999552</v>
      </c>
    </row>
    <row r="225" spans="1:11" x14ac:dyDescent="0.3">
      <c r="A225" s="56">
        <v>43885</v>
      </c>
      <c r="B225">
        <v>12012.549805000001</v>
      </c>
      <c r="C225">
        <v>12012.549805000001</v>
      </c>
      <c r="D225">
        <v>11175.049805000001</v>
      </c>
      <c r="E225">
        <v>11201.75</v>
      </c>
      <c r="F225">
        <v>11201.75</v>
      </c>
      <c r="G225">
        <v>2937900</v>
      </c>
      <c r="H225">
        <f t="shared" si="3"/>
        <v>-810.79980500000056</v>
      </c>
      <c r="I225" s="67">
        <v>0.27999900000000366</v>
      </c>
    </row>
    <row r="226" spans="1:11" x14ac:dyDescent="0.3">
      <c r="A226" s="56">
        <v>43892</v>
      </c>
      <c r="B226">
        <v>11387.349609000001</v>
      </c>
      <c r="C226">
        <v>11433</v>
      </c>
      <c r="D226">
        <v>10827.400390999999</v>
      </c>
      <c r="E226">
        <v>10989.450194999999</v>
      </c>
      <c r="F226">
        <v>10989.450194999999</v>
      </c>
      <c r="G226">
        <v>5338500</v>
      </c>
      <c r="H226">
        <f t="shared" si="3"/>
        <v>-397.89941400000134</v>
      </c>
      <c r="I226" s="66">
        <v>1.4663010000000014</v>
      </c>
    </row>
    <row r="227" spans="1:11" x14ac:dyDescent="0.3">
      <c r="A227" s="56">
        <v>43899</v>
      </c>
      <c r="B227">
        <v>10742.049805000001</v>
      </c>
      <c r="C227">
        <v>10751.549805000001</v>
      </c>
      <c r="D227">
        <v>8555.1503909999992</v>
      </c>
      <c r="E227">
        <v>9955.2001949999994</v>
      </c>
      <c r="F227">
        <v>9955.2001949999994</v>
      </c>
      <c r="G227">
        <v>5515500</v>
      </c>
      <c r="H227">
        <f t="shared" si="3"/>
        <v>-786.84961000000112</v>
      </c>
      <c r="I227" s="67">
        <v>-9.1301000000001409E-2</v>
      </c>
    </row>
    <row r="228" spans="1:11" x14ac:dyDescent="0.3">
      <c r="A228" s="56">
        <v>43906</v>
      </c>
      <c r="B228">
        <v>9587.7998050000006</v>
      </c>
      <c r="C228">
        <v>9602.2001949999994</v>
      </c>
      <c r="D228">
        <v>7832.5498049999997</v>
      </c>
      <c r="E228">
        <v>8745.4501949999994</v>
      </c>
      <c r="F228">
        <v>8745.4501949999994</v>
      </c>
      <c r="G228">
        <v>5347100</v>
      </c>
      <c r="H228">
        <f t="shared" si="3"/>
        <v>-842.34961000000112</v>
      </c>
      <c r="I228" s="66">
        <v>1.3296960000000126</v>
      </c>
    </row>
    <row r="229" spans="1:11" x14ac:dyDescent="0.3">
      <c r="A229" s="56">
        <v>43913</v>
      </c>
      <c r="B229">
        <v>7945.7001950000003</v>
      </c>
      <c r="C229">
        <v>9038.9003909999992</v>
      </c>
      <c r="D229">
        <v>7511.1000979999999</v>
      </c>
      <c r="E229">
        <v>8660.25</v>
      </c>
      <c r="F229">
        <v>8660.25</v>
      </c>
      <c r="G229">
        <v>3795900</v>
      </c>
      <c r="H229">
        <f t="shared" si="3"/>
        <v>714.54980499999965</v>
      </c>
      <c r="I229" s="67">
        <v>-0.51299199999999701</v>
      </c>
    </row>
    <row r="230" spans="1:11" x14ac:dyDescent="0.3">
      <c r="A230" s="56">
        <v>43920</v>
      </c>
      <c r="B230">
        <v>8385.9501949999994</v>
      </c>
      <c r="C230">
        <v>8678.2998050000006</v>
      </c>
      <c r="D230">
        <v>8055.7998049999997</v>
      </c>
      <c r="E230">
        <v>8083.7998049999997</v>
      </c>
      <c r="F230">
        <v>8083.7998049999997</v>
      </c>
      <c r="G230">
        <v>2509300</v>
      </c>
      <c r="H230">
        <f t="shared" si="3"/>
        <v>-302.15038999999979</v>
      </c>
      <c r="I230" s="66">
        <v>1.6750030000000038</v>
      </c>
    </row>
    <row r="231" spans="1:11" x14ac:dyDescent="0.3">
      <c r="A231" s="56">
        <v>43927</v>
      </c>
      <c r="B231">
        <v>8446.2998050000006</v>
      </c>
      <c r="C231">
        <v>9131.7001949999994</v>
      </c>
      <c r="D231">
        <v>8360.9501949999994</v>
      </c>
      <c r="E231">
        <v>9111.9003909999992</v>
      </c>
      <c r="F231">
        <v>9111.9003909999992</v>
      </c>
      <c r="G231">
        <v>2452800</v>
      </c>
      <c r="H231">
        <f t="shared" si="3"/>
        <v>665.60058599999866</v>
      </c>
      <c r="I231" s="67">
        <v>-6.3507000000001312E-2</v>
      </c>
    </row>
    <row r="232" spans="1:11" x14ac:dyDescent="0.3">
      <c r="A232" s="56">
        <v>43934</v>
      </c>
      <c r="B232">
        <v>9103.9501949999994</v>
      </c>
      <c r="C232">
        <v>9324</v>
      </c>
      <c r="D232">
        <v>8821.9003909999992</v>
      </c>
      <c r="E232">
        <v>9266.75</v>
      </c>
      <c r="F232">
        <v>9266.75</v>
      </c>
      <c r="G232">
        <v>2926700</v>
      </c>
      <c r="H232">
        <f t="shared" si="3"/>
        <v>162.79980500000056</v>
      </c>
      <c r="I232" s="66">
        <v>0.32450099999999793</v>
      </c>
    </row>
    <row r="233" spans="1:11" x14ac:dyDescent="0.3">
      <c r="A233" s="56">
        <v>43941</v>
      </c>
      <c r="B233">
        <v>9390.2001949999994</v>
      </c>
      <c r="C233">
        <v>9390.8496090000008</v>
      </c>
      <c r="D233">
        <v>8909.4003909999992</v>
      </c>
      <c r="E233">
        <v>9154.4003909999992</v>
      </c>
      <c r="F233">
        <v>9154.4003909999992</v>
      </c>
      <c r="G233">
        <v>3442000</v>
      </c>
      <c r="H233">
        <f t="shared" si="3"/>
        <v>-235.79980400000022</v>
      </c>
      <c r="I233" s="67">
        <v>-0.25849999999999795</v>
      </c>
    </row>
    <row r="234" spans="1:11" x14ac:dyDescent="0.3">
      <c r="A234" s="56">
        <v>43948</v>
      </c>
      <c r="B234">
        <v>9259.7001949999994</v>
      </c>
      <c r="C234">
        <v>9889.0498050000006</v>
      </c>
      <c r="D234">
        <v>9250.3496090000008</v>
      </c>
      <c r="E234">
        <v>9859.9003909999992</v>
      </c>
      <c r="F234">
        <v>9859.9003909999992</v>
      </c>
      <c r="G234">
        <v>2711500</v>
      </c>
      <c r="H234">
        <f t="shared" si="3"/>
        <v>600.20019599999978</v>
      </c>
      <c r="I234" s="66">
        <v>-0.44100199999999745</v>
      </c>
      <c r="J234" t="s">
        <v>21</v>
      </c>
    </row>
    <row r="235" spans="1:11" ht="13.5" thickBot="1" x14ac:dyDescent="0.35">
      <c r="A235" s="56">
        <v>43955</v>
      </c>
      <c r="B235">
        <v>9533.5</v>
      </c>
      <c r="C235">
        <v>9533.5</v>
      </c>
      <c r="D235">
        <v>9116.5</v>
      </c>
      <c r="E235">
        <v>9251.5</v>
      </c>
      <c r="F235">
        <v>9251.5</v>
      </c>
      <c r="G235">
        <v>3452700</v>
      </c>
      <c r="H235">
        <f t="shared" si="3"/>
        <v>-282</v>
      </c>
      <c r="I235" s="67">
        <v>-8.750100000000316E-2</v>
      </c>
    </row>
    <row r="236" spans="1:11" x14ac:dyDescent="0.3">
      <c r="A236" s="56">
        <v>43962</v>
      </c>
      <c r="B236">
        <v>9348.1503909999992</v>
      </c>
      <c r="C236">
        <v>9584.5</v>
      </c>
      <c r="D236">
        <v>9043.9501949999994</v>
      </c>
      <c r="E236">
        <v>9136.8496090000008</v>
      </c>
      <c r="F236">
        <v>9136.8496090000008</v>
      </c>
      <c r="G236">
        <v>3535000</v>
      </c>
      <c r="H236">
        <f t="shared" si="3"/>
        <v>-211.30078199999843</v>
      </c>
      <c r="I236" s="66">
        <v>0.29799599999999771</v>
      </c>
      <c r="J236" s="60" t="s">
        <v>22</v>
      </c>
      <c r="K236" s="60"/>
    </row>
    <row r="237" spans="1:11" x14ac:dyDescent="0.3">
      <c r="A237" s="56">
        <v>43969</v>
      </c>
      <c r="B237">
        <v>9158.2998050000006</v>
      </c>
      <c r="C237">
        <v>9178.5498050000006</v>
      </c>
      <c r="D237">
        <v>8806.75</v>
      </c>
      <c r="E237">
        <v>9039.25</v>
      </c>
      <c r="F237">
        <v>9039.25</v>
      </c>
      <c r="G237">
        <v>3464800</v>
      </c>
      <c r="H237">
        <f t="shared" si="3"/>
        <v>-119.04980500000056</v>
      </c>
      <c r="I237" s="67">
        <v>0.15750100000001055</v>
      </c>
      <c r="J237" s="57" t="s">
        <v>23</v>
      </c>
      <c r="K237" s="57">
        <v>6.9897357987843772E-2</v>
      </c>
    </row>
    <row r="238" spans="1:11" x14ac:dyDescent="0.3">
      <c r="A238" s="56">
        <v>43976</v>
      </c>
      <c r="B238">
        <v>9099.75</v>
      </c>
      <c r="C238">
        <v>9598.8496090000008</v>
      </c>
      <c r="D238">
        <v>8996.6503909999992</v>
      </c>
      <c r="E238">
        <v>9580.2998050000006</v>
      </c>
      <c r="F238">
        <v>9580.2998050000006</v>
      </c>
      <c r="G238">
        <v>3223400</v>
      </c>
      <c r="H238">
        <f t="shared" si="3"/>
        <v>480.54980500000056</v>
      </c>
      <c r="I238" s="66">
        <v>-0.47180199999999672</v>
      </c>
      <c r="J238" s="57" t="s">
        <v>24</v>
      </c>
      <c r="K238" s="57">
        <v>4.8856406536807876E-3</v>
      </c>
    </row>
    <row r="239" spans="1:11" x14ac:dyDescent="0.3">
      <c r="A239" s="56">
        <v>43983</v>
      </c>
      <c r="B239">
        <v>9726.8496090000008</v>
      </c>
      <c r="C239">
        <v>10177.799805000001</v>
      </c>
      <c r="D239">
        <v>9706.9501949999994</v>
      </c>
      <c r="E239">
        <v>10142.150390999999</v>
      </c>
      <c r="F239">
        <v>10142.150390999999</v>
      </c>
      <c r="G239">
        <v>4121300</v>
      </c>
      <c r="H239">
        <f t="shared" si="3"/>
        <v>415.30078199999843</v>
      </c>
      <c r="I239" s="67">
        <v>5.0803999999999405E-2</v>
      </c>
      <c r="J239" s="57" t="s">
        <v>25</v>
      </c>
      <c r="K239" s="57">
        <v>1.028608253113659E-3</v>
      </c>
    </row>
    <row r="240" spans="1:11" x14ac:dyDescent="0.3">
      <c r="A240" s="56">
        <v>43990</v>
      </c>
      <c r="B240">
        <v>10326.75</v>
      </c>
      <c r="C240">
        <v>10328.5</v>
      </c>
      <c r="D240">
        <v>9544.3496090000008</v>
      </c>
      <c r="E240">
        <v>9972.9003909999992</v>
      </c>
      <c r="F240">
        <v>9972.9003909999992</v>
      </c>
      <c r="G240">
        <v>3834900</v>
      </c>
      <c r="H240">
        <f t="shared" si="3"/>
        <v>-353.84960900000078</v>
      </c>
      <c r="I240" s="66">
        <v>0.43879699999999389</v>
      </c>
      <c r="J240" s="57" t="s">
        <v>26</v>
      </c>
      <c r="K240" s="57">
        <v>1020670.8096615963</v>
      </c>
    </row>
    <row r="241" spans="1:18" ht="13.5" thickBot="1" x14ac:dyDescent="0.35">
      <c r="A241" s="56">
        <v>43997</v>
      </c>
      <c r="B241">
        <v>9919.3496090000008</v>
      </c>
      <c r="C241">
        <v>10272.400390999999</v>
      </c>
      <c r="D241">
        <v>9726.3496090000008</v>
      </c>
      <c r="E241">
        <v>10244.400390999999</v>
      </c>
      <c r="F241">
        <v>10244.400390999999</v>
      </c>
      <c r="G241">
        <v>3816400</v>
      </c>
      <c r="H241">
        <f t="shared" si="3"/>
        <v>325.05078199999843</v>
      </c>
      <c r="I241" s="67">
        <v>0.28289700000000551</v>
      </c>
      <c r="J241" s="58" t="s">
        <v>27</v>
      </c>
      <c r="K241" s="58">
        <v>260</v>
      </c>
    </row>
    <row r="242" spans="1:18" x14ac:dyDescent="0.3">
      <c r="A242" s="56">
        <v>44004</v>
      </c>
      <c r="B242">
        <v>10318.75</v>
      </c>
      <c r="C242">
        <v>10553.150390999999</v>
      </c>
      <c r="D242">
        <v>10194.5</v>
      </c>
      <c r="E242">
        <v>10383</v>
      </c>
      <c r="F242">
        <v>10383</v>
      </c>
      <c r="G242">
        <v>3875500</v>
      </c>
      <c r="H242">
        <f t="shared" si="3"/>
        <v>64.25</v>
      </c>
      <c r="I242" s="66">
        <v>-0.62979899999999134</v>
      </c>
    </row>
    <row r="243" spans="1:18" ht="13.5" thickBot="1" x14ac:dyDescent="0.35">
      <c r="A243" s="56">
        <v>44011</v>
      </c>
      <c r="B243">
        <v>10311.950194999999</v>
      </c>
      <c r="C243">
        <v>10631.299805000001</v>
      </c>
      <c r="D243">
        <v>10223.599609000001</v>
      </c>
      <c r="E243">
        <v>10607.349609000001</v>
      </c>
      <c r="F243">
        <v>10607.349609000001</v>
      </c>
      <c r="G243">
        <v>2826900</v>
      </c>
      <c r="H243">
        <f t="shared" si="3"/>
        <v>295.39941400000134</v>
      </c>
      <c r="I243" s="67">
        <v>-0.94159700000000157</v>
      </c>
      <c r="J243" t="s">
        <v>28</v>
      </c>
    </row>
    <row r="244" spans="1:18" x14ac:dyDescent="0.3">
      <c r="A244" s="56">
        <v>44018</v>
      </c>
      <c r="B244">
        <v>10723.849609000001</v>
      </c>
      <c r="C244">
        <v>10847.849609000001</v>
      </c>
      <c r="D244">
        <v>10676.549805000001</v>
      </c>
      <c r="E244">
        <v>10768.049805000001</v>
      </c>
      <c r="F244">
        <v>10768.049805000001</v>
      </c>
      <c r="G244">
        <v>3185300</v>
      </c>
      <c r="H244">
        <f t="shared" si="3"/>
        <v>44.200195999999778</v>
      </c>
      <c r="I244" s="66">
        <v>0.50870600000000366</v>
      </c>
      <c r="J244" s="59"/>
      <c r="K244" s="59" t="s">
        <v>33</v>
      </c>
      <c r="L244" s="59" t="s">
        <v>34</v>
      </c>
      <c r="M244" s="59" t="s">
        <v>35</v>
      </c>
      <c r="N244" s="59" t="s">
        <v>36</v>
      </c>
      <c r="O244" s="59" t="s">
        <v>37</v>
      </c>
    </row>
    <row r="245" spans="1:18" x14ac:dyDescent="0.3">
      <c r="A245" s="56">
        <v>44025</v>
      </c>
      <c r="B245">
        <v>10851.849609000001</v>
      </c>
      <c r="C245">
        <v>10933.450194999999</v>
      </c>
      <c r="D245">
        <v>10562.900390999999</v>
      </c>
      <c r="E245">
        <v>10901.700194999999</v>
      </c>
      <c r="F245">
        <v>10901.700194999999</v>
      </c>
      <c r="G245">
        <v>3173700</v>
      </c>
      <c r="H245">
        <f t="shared" si="3"/>
        <v>49.850585999998657</v>
      </c>
      <c r="I245" s="67">
        <v>-0.26729600000000175</v>
      </c>
      <c r="J245" s="57" t="s">
        <v>29</v>
      </c>
      <c r="K245" s="57">
        <v>1</v>
      </c>
      <c r="L245" s="57">
        <v>1319591844007.9375</v>
      </c>
      <c r="M245" s="57">
        <v>1319591844007.9375</v>
      </c>
      <c r="N245" s="57">
        <v>1.2666838507663081</v>
      </c>
      <c r="O245" s="57">
        <v>0.26143558689549246</v>
      </c>
    </row>
    <row r="246" spans="1:18" x14ac:dyDescent="0.3">
      <c r="A246" s="56">
        <v>44032</v>
      </c>
      <c r="B246">
        <v>10999.450194999999</v>
      </c>
      <c r="C246">
        <v>11239.799805000001</v>
      </c>
      <c r="D246">
        <v>10953</v>
      </c>
      <c r="E246">
        <v>11194.150390999999</v>
      </c>
      <c r="F246">
        <v>11194.150390999999</v>
      </c>
      <c r="G246">
        <v>3391900</v>
      </c>
      <c r="H246">
        <f t="shared" si="3"/>
        <v>194.70019599999978</v>
      </c>
      <c r="I246" s="66">
        <v>-0.22769900000000121</v>
      </c>
      <c r="J246" s="57" t="s">
        <v>30</v>
      </c>
      <c r="K246" s="57">
        <v>258</v>
      </c>
      <c r="L246" s="57">
        <v>268776376637376.72</v>
      </c>
      <c r="M246" s="57">
        <v>1041768901695.2585</v>
      </c>
      <c r="N246" s="57"/>
      <c r="O246" s="57"/>
    </row>
    <row r="247" spans="1:18" ht="13.5" thickBot="1" x14ac:dyDescent="0.35">
      <c r="A247" s="56">
        <v>44039</v>
      </c>
      <c r="B247">
        <v>11225</v>
      </c>
      <c r="C247">
        <v>11341.400390999999</v>
      </c>
      <c r="D247">
        <v>11026.650390999999</v>
      </c>
      <c r="E247">
        <v>11073.450194999999</v>
      </c>
      <c r="F247">
        <v>11073.450194999999</v>
      </c>
      <c r="G247">
        <v>3193100</v>
      </c>
      <c r="H247">
        <f t="shared" si="3"/>
        <v>-151.54980500000056</v>
      </c>
      <c r="I247" s="67">
        <v>0.15129900000000873</v>
      </c>
      <c r="J247" s="58" t="s">
        <v>31</v>
      </c>
      <c r="K247" s="58">
        <v>259</v>
      </c>
      <c r="L247" s="58">
        <v>270095968481384.66</v>
      </c>
      <c r="M247" s="58"/>
      <c r="N247" s="58"/>
      <c r="O247" s="58"/>
    </row>
    <row r="248" spans="1:18" ht="13.5" thickBot="1" x14ac:dyDescent="0.35">
      <c r="A248" s="56">
        <v>44046</v>
      </c>
      <c r="B248">
        <v>11057.549805000001</v>
      </c>
      <c r="C248">
        <v>11256.799805000001</v>
      </c>
      <c r="D248">
        <v>10882.25</v>
      </c>
      <c r="E248">
        <v>11214.049805000001</v>
      </c>
      <c r="F248">
        <v>11214.049805000001</v>
      </c>
      <c r="G248">
        <v>3027200</v>
      </c>
      <c r="H248">
        <f t="shared" si="3"/>
        <v>156.5</v>
      </c>
      <c r="I248" s="66">
        <v>0.10009800000000268</v>
      </c>
    </row>
    <row r="249" spans="1:18" x14ac:dyDescent="0.3">
      <c r="A249" s="56">
        <v>44053</v>
      </c>
      <c r="B249">
        <v>11270.25</v>
      </c>
      <c r="C249">
        <v>11373.599609000001</v>
      </c>
      <c r="D249">
        <v>11111.450194999999</v>
      </c>
      <c r="E249">
        <v>11178.400390999999</v>
      </c>
      <c r="F249">
        <v>11178.400390999999</v>
      </c>
      <c r="G249">
        <v>2895500</v>
      </c>
      <c r="H249">
        <f t="shared" si="3"/>
        <v>-91.849609000000783</v>
      </c>
      <c r="I249" s="67">
        <v>-0.17719999999999914</v>
      </c>
      <c r="J249" s="59"/>
      <c r="K249" s="59" t="s">
        <v>38</v>
      </c>
      <c r="L249" s="59" t="s">
        <v>26</v>
      </c>
      <c r="M249" s="59" t="s">
        <v>39</v>
      </c>
      <c r="N249" s="59" t="s">
        <v>40</v>
      </c>
      <c r="O249" s="59" t="s">
        <v>41</v>
      </c>
      <c r="P249" s="59" t="s">
        <v>42</v>
      </c>
      <c r="Q249" s="59" t="s">
        <v>43</v>
      </c>
      <c r="R249" s="59" t="s">
        <v>44</v>
      </c>
    </row>
    <row r="250" spans="1:18" x14ac:dyDescent="0.3">
      <c r="A250" s="56">
        <v>44060</v>
      </c>
      <c r="B250">
        <v>11248.900390999999</v>
      </c>
      <c r="C250">
        <v>11460.349609000001</v>
      </c>
      <c r="D250">
        <v>11144.5</v>
      </c>
      <c r="E250">
        <v>11371.599609000001</v>
      </c>
      <c r="F250">
        <v>11371.599609000001</v>
      </c>
      <c r="G250">
        <v>3299700</v>
      </c>
      <c r="H250">
        <f t="shared" si="3"/>
        <v>122.69921800000157</v>
      </c>
      <c r="I250" s="66">
        <v>-2.7503999999993312E-2</v>
      </c>
      <c r="J250" s="57" t="s">
        <v>32</v>
      </c>
      <c r="K250" s="57">
        <v>1639681.8253967897</v>
      </c>
      <c r="L250" s="57">
        <v>63320.662056661669</v>
      </c>
      <c r="M250" s="57">
        <v>25.894893896237878</v>
      </c>
      <c r="N250" s="57">
        <v>1.0425221709554259E-73</v>
      </c>
      <c r="O250" s="57">
        <v>1514990.6898975628</v>
      </c>
      <c r="P250" s="57">
        <v>1764372.9608960166</v>
      </c>
      <c r="Q250" s="57">
        <v>1514990.6898975628</v>
      </c>
      <c r="R250" s="57">
        <v>1764372.9608960166</v>
      </c>
    </row>
    <row r="251" spans="1:18" ht="13.5" thickBot="1" x14ac:dyDescent="0.35">
      <c r="A251" s="56">
        <v>44067</v>
      </c>
      <c r="B251">
        <v>11412</v>
      </c>
      <c r="C251">
        <v>11686.049805000001</v>
      </c>
      <c r="D251">
        <v>11410.650390999999</v>
      </c>
      <c r="E251">
        <v>11647.599609000001</v>
      </c>
      <c r="F251">
        <v>11647.599609000001</v>
      </c>
      <c r="G251">
        <v>3441300</v>
      </c>
      <c r="H251">
        <f t="shared" si="3"/>
        <v>235.59960900000078</v>
      </c>
      <c r="I251" s="67">
        <v>-1.7967989999999929</v>
      </c>
      <c r="J251" s="58">
        <v>123.5996099999993</v>
      </c>
      <c r="K251" s="58">
        <v>-334.14779182513143</v>
      </c>
      <c r="L251" s="58">
        <v>296.89609034206126</v>
      </c>
      <c r="M251" s="58">
        <v>-1.1254705019528939</v>
      </c>
      <c r="N251" s="58">
        <v>0.26143558689553176</v>
      </c>
      <c r="O251" s="58">
        <v>-918.79598449414584</v>
      </c>
      <c r="P251" s="58">
        <v>250.50040084388297</v>
      </c>
      <c r="Q251" s="58">
        <v>-918.79598449414584</v>
      </c>
      <c r="R251" s="58">
        <v>250.50040084388297</v>
      </c>
    </row>
    <row r="252" spans="1:18" x14ac:dyDescent="0.3">
      <c r="A252" s="56">
        <v>44074</v>
      </c>
      <c r="B252">
        <v>11777.549805000001</v>
      </c>
      <c r="C252">
        <v>11794.25</v>
      </c>
      <c r="D252">
        <v>11303.650390999999</v>
      </c>
      <c r="E252">
        <v>11333.849609000001</v>
      </c>
      <c r="F252">
        <v>11333.849609000001</v>
      </c>
      <c r="G252">
        <v>4037500</v>
      </c>
      <c r="H252">
        <f t="shared" si="3"/>
        <v>-443.70019599999978</v>
      </c>
      <c r="I252" s="66">
        <v>4.4295999999988567E-2</v>
      </c>
    </row>
    <row r="253" spans="1:18" x14ac:dyDescent="0.3">
      <c r="A253" s="56">
        <v>44081</v>
      </c>
      <c r="B253">
        <v>11359.599609000001</v>
      </c>
      <c r="C253">
        <v>11493.5</v>
      </c>
      <c r="D253">
        <v>11185.150390999999</v>
      </c>
      <c r="E253">
        <v>11464.450194999999</v>
      </c>
      <c r="F253">
        <v>11464.450194999999</v>
      </c>
      <c r="G253">
        <v>3095600</v>
      </c>
      <c r="H253">
        <f t="shared" si="3"/>
        <v>104.85058599999866</v>
      </c>
      <c r="I253" s="67">
        <v>0.13520099999999502</v>
      </c>
    </row>
    <row r="254" spans="1:18" x14ac:dyDescent="0.3">
      <c r="A254" s="56">
        <v>44088</v>
      </c>
      <c r="B254">
        <v>11540.150390999999</v>
      </c>
      <c r="C254">
        <v>11618.099609000001</v>
      </c>
      <c r="D254">
        <v>11383.549805000001</v>
      </c>
      <c r="E254">
        <v>11504.950194999999</v>
      </c>
      <c r="F254">
        <v>11504.950194999999</v>
      </c>
      <c r="G254">
        <v>2441000</v>
      </c>
      <c r="H254">
        <f t="shared" si="3"/>
        <v>-35.200195999999778</v>
      </c>
      <c r="I254" s="66">
        <v>0.12419899999999018</v>
      </c>
    </row>
    <row r="255" spans="1:18" x14ac:dyDescent="0.3">
      <c r="A255" s="56">
        <v>44095</v>
      </c>
      <c r="B255">
        <v>11503.799805000001</v>
      </c>
      <c r="C255">
        <v>11535.25</v>
      </c>
      <c r="D255">
        <v>10790.200194999999</v>
      </c>
      <c r="E255">
        <v>11050.25</v>
      </c>
      <c r="F255">
        <v>11050.25</v>
      </c>
      <c r="G255">
        <v>3255700</v>
      </c>
      <c r="H255">
        <f t="shared" si="3"/>
        <v>-453.54980500000056</v>
      </c>
      <c r="I255" s="67">
        <v>0.16120100000000548</v>
      </c>
    </row>
    <row r="256" spans="1:18" x14ac:dyDescent="0.3">
      <c r="A256" s="56">
        <v>44102</v>
      </c>
      <c r="B256">
        <v>11140.849609000001</v>
      </c>
      <c r="C256">
        <v>11428.599609000001</v>
      </c>
      <c r="D256">
        <v>11099.849609000001</v>
      </c>
      <c r="E256">
        <v>11416.950194999999</v>
      </c>
      <c r="F256">
        <v>11416.950194999999</v>
      </c>
      <c r="G256">
        <v>1918100</v>
      </c>
      <c r="H256">
        <f t="shared" si="3"/>
        <v>276.10058599999866</v>
      </c>
      <c r="I256" s="66">
        <v>-0.43850000000000477</v>
      </c>
    </row>
    <row r="257" spans="1:9" x14ac:dyDescent="0.3">
      <c r="A257" s="56">
        <v>44109</v>
      </c>
      <c r="B257">
        <v>11487.799805000001</v>
      </c>
      <c r="C257">
        <v>11938.599609000001</v>
      </c>
      <c r="D257">
        <v>11452.299805000001</v>
      </c>
      <c r="E257">
        <v>11914.200194999999</v>
      </c>
      <c r="F257">
        <v>11914.200194999999</v>
      </c>
      <c r="G257">
        <v>2825300</v>
      </c>
      <c r="H257">
        <f t="shared" si="3"/>
        <v>426.40038999999888</v>
      </c>
      <c r="I257" s="67">
        <v>-0.36280000000000712</v>
      </c>
    </row>
    <row r="258" spans="1:9" x14ac:dyDescent="0.3">
      <c r="A258" s="56">
        <v>44116</v>
      </c>
      <c r="B258">
        <v>11973.549805000001</v>
      </c>
      <c r="C258">
        <v>12025.450194999999</v>
      </c>
      <c r="D258">
        <v>11661.299805000001</v>
      </c>
      <c r="E258">
        <v>11762.450194999999</v>
      </c>
      <c r="F258">
        <v>11762.450194999999</v>
      </c>
      <c r="G258">
        <v>2714800</v>
      </c>
      <c r="H258">
        <f t="shared" si="3"/>
        <v>-211.09961000000112</v>
      </c>
      <c r="I258" s="66">
        <v>0.42810099999999807</v>
      </c>
    </row>
    <row r="259" spans="1:9" x14ac:dyDescent="0.3">
      <c r="A259" s="56">
        <v>44123</v>
      </c>
      <c r="B259">
        <v>11879.200194999999</v>
      </c>
      <c r="C259">
        <v>12018.650390999999</v>
      </c>
      <c r="D259">
        <v>11775.75</v>
      </c>
      <c r="E259">
        <v>11930.349609000001</v>
      </c>
      <c r="F259">
        <v>11930.349609000001</v>
      </c>
      <c r="G259">
        <v>2665900</v>
      </c>
      <c r="H259">
        <f>E259-B259</f>
        <v>51.149414000001343</v>
      </c>
      <c r="I259" s="67">
        <v>0.37909700000000157</v>
      </c>
    </row>
    <row r="260" spans="1:9" x14ac:dyDescent="0.3">
      <c r="A260" s="56">
        <v>44130</v>
      </c>
      <c r="B260">
        <v>11937.400390999999</v>
      </c>
      <c r="C260">
        <v>11942.849609000001</v>
      </c>
      <c r="D260">
        <v>11535.450194999999</v>
      </c>
      <c r="E260">
        <v>11642.400390999999</v>
      </c>
      <c r="F260">
        <v>11642.400390999999</v>
      </c>
      <c r="G260">
        <v>2948800</v>
      </c>
      <c r="H260">
        <f>E260-B260</f>
        <v>-295</v>
      </c>
      <c r="I260" s="66">
        <v>0.42999999999999261</v>
      </c>
    </row>
    <row r="261" spans="1:9" x14ac:dyDescent="0.3">
      <c r="A261" s="56">
        <v>44137</v>
      </c>
      <c r="B261">
        <v>11697.349609000001</v>
      </c>
      <c r="C261">
        <v>12280.400390999999</v>
      </c>
      <c r="D261">
        <v>11557.400390999999</v>
      </c>
      <c r="E261">
        <v>12263.549805000001</v>
      </c>
      <c r="F261">
        <v>12263.549805000001</v>
      </c>
      <c r="G261">
        <v>3119300</v>
      </c>
      <c r="H261">
        <f>E261-B261</f>
        <v>566.20019599999978</v>
      </c>
      <c r="I261" s="67">
        <v>-0.72750099999998952</v>
      </c>
    </row>
    <row r="262" spans="1:9" x14ac:dyDescent="0.3">
      <c r="A262" s="56">
        <v>44144</v>
      </c>
      <c r="B262">
        <v>12399.400390999999</v>
      </c>
      <c r="C262">
        <v>12769.75</v>
      </c>
      <c r="D262">
        <v>12367.349609000001</v>
      </c>
      <c r="E262">
        <v>12719.950194999999</v>
      </c>
      <c r="F262">
        <v>12719.950194999999</v>
      </c>
      <c r="G262">
        <v>3417300</v>
      </c>
      <c r="H262">
        <f>E262-B262</f>
        <v>320.54980400000022</v>
      </c>
      <c r="I262" s="66">
        <v>0.88919799999999327</v>
      </c>
    </row>
    <row r="263" spans="1:9" x14ac:dyDescent="0.3">
      <c r="I263" s="72">
        <v>2.9999000000003662E-2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H263"/>
  <sheetViews>
    <sheetView topLeftCell="A235" workbookViewId="0">
      <selection activeCell="H2" sqref="H2:H263"/>
    </sheetView>
  </sheetViews>
  <sheetFormatPr defaultRowHeight="13" x14ac:dyDescent="0.3"/>
  <cols>
    <col min="1" max="1" width="10.09765625" bestFit="1" customWidth="1"/>
    <col min="6" max="6" width="10.8984375" customWidth="1"/>
    <col min="7" max="7" width="9.3984375" customWidth="1"/>
  </cols>
  <sheetData>
    <row r="1" spans="1:8" x14ac:dyDescent="0.3">
      <c r="A1" t="s">
        <v>18</v>
      </c>
      <c r="B1" t="s">
        <v>17</v>
      </c>
      <c r="C1" t="s">
        <v>16</v>
      </c>
      <c r="D1" t="s">
        <v>15</v>
      </c>
      <c r="E1" t="s">
        <v>14</v>
      </c>
      <c r="F1" t="s">
        <v>13</v>
      </c>
      <c r="G1" t="s">
        <v>12</v>
      </c>
      <c r="H1" t="s">
        <v>20</v>
      </c>
    </row>
    <row r="2" spans="1:8" x14ac:dyDescent="0.3">
      <c r="A2" s="56">
        <v>42324</v>
      </c>
      <c r="B2">
        <v>66.051002999999994</v>
      </c>
      <c r="C2">
        <v>66.309997999999993</v>
      </c>
      <c r="D2">
        <v>65.730002999999996</v>
      </c>
      <c r="E2">
        <v>66.084998999999996</v>
      </c>
      <c r="F2">
        <v>66.084998999999996</v>
      </c>
      <c r="G2">
        <v>0</v>
      </c>
      <c r="H2">
        <f>E2-B2</f>
        <v>3.3996000000001914E-2</v>
      </c>
    </row>
    <row r="3" spans="1:8" x14ac:dyDescent="0.3">
      <c r="A3" s="56">
        <v>42331</v>
      </c>
      <c r="B3">
        <v>66.099997999999999</v>
      </c>
      <c r="C3">
        <v>66.889999000000003</v>
      </c>
      <c r="D3">
        <v>66.050003000000004</v>
      </c>
      <c r="E3">
        <v>66.557998999999995</v>
      </c>
      <c r="F3">
        <v>66.557998999999995</v>
      </c>
      <c r="G3">
        <v>0</v>
      </c>
      <c r="H3">
        <f t="shared" ref="H3:H66" si="0">E3-B3</f>
        <v>0.45800099999999588</v>
      </c>
    </row>
    <row r="4" spans="1:8" x14ac:dyDescent="0.3">
      <c r="A4" s="56">
        <v>42338</v>
      </c>
      <c r="B4">
        <v>66.660004000000001</v>
      </c>
      <c r="C4">
        <v>66.980002999999996</v>
      </c>
      <c r="D4">
        <v>66.290001000000004</v>
      </c>
      <c r="E4">
        <v>66.803000999999995</v>
      </c>
      <c r="F4">
        <v>66.803000999999995</v>
      </c>
      <c r="G4">
        <v>0</v>
      </c>
      <c r="H4">
        <f t="shared" si="0"/>
        <v>0.14299699999999405</v>
      </c>
    </row>
    <row r="5" spans="1:8" x14ac:dyDescent="0.3">
      <c r="A5" s="56">
        <v>42345</v>
      </c>
      <c r="B5">
        <v>66.650002000000001</v>
      </c>
      <c r="C5">
        <v>67.106003000000001</v>
      </c>
      <c r="D5">
        <v>65.959998999999996</v>
      </c>
      <c r="E5">
        <v>66.786002999999994</v>
      </c>
      <c r="F5">
        <v>66.786002999999994</v>
      </c>
      <c r="G5">
        <v>0</v>
      </c>
      <c r="H5">
        <f t="shared" si="0"/>
        <v>0.13600099999999316</v>
      </c>
    </row>
    <row r="6" spans="1:8" x14ac:dyDescent="0.3">
      <c r="A6" s="56">
        <v>42352</v>
      </c>
      <c r="B6">
        <v>67.140998999999994</v>
      </c>
      <c r="C6">
        <v>67.172996999999995</v>
      </c>
      <c r="D6">
        <v>66.199996999999996</v>
      </c>
      <c r="E6">
        <v>66.459000000000003</v>
      </c>
      <c r="F6">
        <v>66.459000000000003</v>
      </c>
      <c r="G6">
        <v>0</v>
      </c>
      <c r="H6">
        <f t="shared" si="0"/>
        <v>-0.68199899999999047</v>
      </c>
    </row>
    <row r="7" spans="1:8" x14ac:dyDescent="0.3">
      <c r="A7" s="56">
        <v>42359</v>
      </c>
      <c r="B7">
        <v>66.248001000000002</v>
      </c>
      <c r="C7">
        <v>66.360000999999997</v>
      </c>
      <c r="D7">
        <v>65.660004000000001</v>
      </c>
      <c r="E7">
        <v>65.940002000000007</v>
      </c>
      <c r="F7">
        <v>65.940002000000007</v>
      </c>
      <c r="G7">
        <v>0</v>
      </c>
      <c r="H7">
        <f t="shared" si="0"/>
        <v>-0.30799899999999525</v>
      </c>
    </row>
    <row r="8" spans="1:8" x14ac:dyDescent="0.3">
      <c r="A8" s="56">
        <v>42366</v>
      </c>
      <c r="B8">
        <v>65.959998999999996</v>
      </c>
      <c r="C8">
        <v>66.464995999999999</v>
      </c>
      <c r="D8">
        <v>65.940002000000007</v>
      </c>
      <c r="E8">
        <v>66.193000999999995</v>
      </c>
      <c r="F8">
        <v>66.193000999999995</v>
      </c>
      <c r="G8">
        <v>0</v>
      </c>
      <c r="H8">
        <f t="shared" si="0"/>
        <v>0.23300199999999904</v>
      </c>
    </row>
    <row r="9" spans="1:8" x14ac:dyDescent="0.3">
      <c r="A9" s="56">
        <v>42373</v>
      </c>
      <c r="B9">
        <v>66.193000999999995</v>
      </c>
      <c r="C9">
        <v>66.959998999999996</v>
      </c>
      <c r="D9">
        <v>66.029999000000004</v>
      </c>
      <c r="E9">
        <v>66.920997999999997</v>
      </c>
      <c r="F9">
        <v>66.920997999999997</v>
      </c>
      <c r="G9">
        <v>0</v>
      </c>
      <c r="H9">
        <f t="shared" si="0"/>
        <v>0.727997000000002</v>
      </c>
    </row>
    <row r="10" spans="1:8" x14ac:dyDescent="0.3">
      <c r="A10" s="56">
        <v>42380</v>
      </c>
      <c r="B10">
        <v>66.839995999999999</v>
      </c>
      <c r="C10">
        <v>67.760002</v>
      </c>
      <c r="D10">
        <v>66.430000000000007</v>
      </c>
      <c r="E10">
        <v>67.304001</v>
      </c>
      <c r="F10">
        <v>67.304001</v>
      </c>
      <c r="G10">
        <v>0</v>
      </c>
      <c r="H10">
        <f t="shared" si="0"/>
        <v>0.46400500000000022</v>
      </c>
    </row>
    <row r="11" spans="1:8" x14ac:dyDescent="0.3">
      <c r="A11" s="56">
        <v>42387</v>
      </c>
      <c r="B11">
        <v>67.766998000000001</v>
      </c>
      <c r="C11">
        <v>68.142998000000006</v>
      </c>
      <c r="D11">
        <v>67.360000999999997</v>
      </c>
      <c r="E11">
        <v>67.540999999999997</v>
      </c>
      <c r="F11">
        <v>67.540999999999997</v>
      </c>
      <c r="G11">
        <v>0</v>
      </c>
      <c r="H11">
        <f t="shared" si="0"/>
        <v>-0.22599800000000414</v>
      </c>
    </row>
    <row r="12" spans="1:8" x14ac:dyDescent="0.3">
      <c r="A12" s="56">
        <v>42394</v>
      </c>
      <c r="B12">
        <v>67.540999999999997</v>
      </c>
      <c r="C12">
        <v>68.235000999999997</v>
      </c>
      <c r="D12">
        <v>67.400002000000001</v>
      </c>
      <c r="E12">
        <v>68.093001999999998</v>
      </c>
      <c r="F12">
        <v>68.093001999999998</v>
      </c>
      <c r="G12">
        <v>0</v>
      </c>
      <c r="H12">
        <f t="shared" si="0"/>
        <v>0.55200200000000166</v>
      </c>
    </row>
    <row r="13" spans="1:8" x14ac:dyDescent="0.3">
      <c r="A13" s="56">
        <v>42401</v>
      </c>
      <c r="B13">
        <v>67.870002999999997</v>
      </c>
      <c r="C13">
        <v>68.279999000000004</v>
      </c>
      <c r="D13">
        <v>67.309997999999993</v>
      </c>
      <c r="E13">
        <v>67.802002000000002</v>
      </c>
      <c r="F13">
        <v>67.802002000000002</v>
      </c>
      <c r="G13">
        <v>0</v>
      </c>
      <c r="H13">
        <f t="shared" si="0"/>
        <v>-6.8000999999995315E-2</v>
      </c>
    </row>
    <row r="14" spans="1:8" x14ac:dyDescent="0.3">
      <c r="A14" s="56">
        <v>42408</v>
      </c>
      <c r="B14">
        <v>67.802002000000002</v>
      </c>
      <c r="C14">
        <v>68.550003000000004</v>
      </c>
      <c r="D14">
        <v>67.589995999999999</v>
      </c>
      <c r="E14">
        <v>68.473999000000006</v>
      </c>
      <c r="F14">
        <v>68.473999000000006</v>
      </c>
      <c r="G14">
        <v>0</v>
      </c>
      <c r="H14">
        <f t="shared" si="0"/>
        <v>0.67199700000000462</v>
      </c>
    </row>
    <row r="15" spans="1:8" x14ac:dyDescent="0.3">
      <c r="A15" s="56">
        <v>42415</v>
      </c>
      <c r="B15">
        <v>68.111000000000004</v>
      </c>
      <c r="C15">
        <v>68.830001999999993</v>
      </c>
      <c r="D15">
        <v>67.940002000000007</v>
      </c>
      <c r="E15">
        <v>68.538002000000006</v>
      </c>
      <c r="F15">
        <v>68.538002000000006</v>
      </c>
      <c r="G15">
        <v>0</v>
      </c>
      <c r="H15">
        <f t="shared" si="0"/>
        <v>0.42700200000000166</v>
      </c>
    </row>
    <row r="16" spans="1:8" x14ac:dyDescent="0.3">
      <c r="A16" s="56">
        <v>42422</v>
      </c>
      <c r="B16">
        <v>68.480002999999996</v>
      </c>
      <c r="C16">
        <v>68.901000999999994</v>
      </c>
      <c r="D16">
        <v>68.269997000000004</v>
      </c>
      <c r="E16">
        <v>68.796997000000005</v>
      </c>
      <c r="F16">
        <v>68.796997000000005</v>
      </c>
      <c r="G16">
        <v>0</v>
      </c>
      <c r="H16">
        <f t="shared" si="0"/>
        <v>0.31699400000000821</v>
      </c>
    </row>
    <row r="17" spans="1:8" x14ac:dyDescent="0.3">
      <c r="A17" s="56">
        <v>42429</v>
      </c>
      <c r="B17">
        <v>68.730002999999996</v>
      </c>
      <c r="C17">
        <v>68.790001000000004</v>
      </c>
      <c r="D17">
        <v>66.919998000000007</v>
      </c>
      <c r="E17">
        <v>67.142998000000006</v>
      </c>
      <c r="F17">
        <v>67.142998000000006</v>
      </c>
      <c r="G17">
        <v>0</v>
      </c>
      <c r="H17">
        <f t="shared" si="0"/>
        <v>-1.5870049999999907</v>
      </c>
    </row>
    <row r="18" spans="1:8" x14ac:dyDescent="0.3">
      <c r="A18" s="56">
        <v>42436</v>
      </c>
      <c r="B18">
        <v>66.930000000000007</v>
      </c>
      <c r="C18">
        <v>67.529999000000004</v>
      </c>
      <c r="D18">
        <v>66.779999000000004</v>
      </c>
      <c r="E18">
        <v>67.308998000000003</v>
      </c>
      <c r="F18">
        <v>67.308998000000003</v>
      </c>
      <c r="G18">
        <v>0</v>
      </c>
      <c r="H18">
        <f t="shared" si="0"/>
        <v>0.37899799999999573</v>
      </c>
    </row>
    <row r="19" spans="1:8" x14ac:dyDescent="0.3">
      <c r="A19" s="56">
        <v>42443</v>
      </c>
      <c r="B19">
        <v>66.913002000000006</v>
      </c>
      <c r="C19">
        <v>67.434997999999993</v>
      </c>
      <c r="D19">
        <v>66.099997999999999</v>
      </c>
      <c r="E19">
        <v>66.375998999999993</v>
      </c>
      <c r="F19">
        <v>66.375998999999993</v>
      </c>
      <c r="G19">
        <v>0</v>
      </c>
      <c r="H19">
        <f t="shared" si="0"/>
        <v>-0.53700300000001278</v>
      </c>
    </row>
    <row r="20" spans="1:8" x14ac:dyDescent="0.3">
      <c r="A20" s="56">
        <v>42450</v>
      </c>
      <c r="B20">
        <v>66.375998999999993</v>
      </c>
      <c r="C20">
        <v>66.930000000000007</v>
      </c>
      <c r="D20">
        <v>66.230002999999996</v>
      </c>
      <c r="E20">
        <v>66.906998000000002</v>
      </c>
      <c r="F20">
        <v>66.906998000000002</v>
      </c>
      <c r="G20">
        <v>0</v>
      </c>
      <c r="H20">
        <f t="shared" si="0"/>
        <v>0.53099900000000844</v>
      </c>
    </row>
    <row r="21" spans="1:8" x14ac:dyDescent="0.3">
      <c r="A21" s="56">
        <v>42457</v>
      </c>
      <c r="B21">
        <v>66.906998000000002</v>
      </c>
      <c r="C21">
        <v>66.906998000000002</v>
      </c>
      <c r="D21">
        <v>65.940002000000007</v>
      </c>
      <c r="E21">
        <v>66.358001999999999</v>
      </c>
      <c r="F21">
        <v>66.358001999999999</v>
      </c>
      <c r="G21">
        <v>0</v>
      </c>
      <c r="H21">
        <f t="shared" si="0"/>
        <v>-0.54899600000000248</v>
      </c>
    </row>
    <row r="22" spans="1:8" x14ac:dyDescent="0.3">
      <c r="A22" s="56">
        <v>42464</v>
      </c>
      <c r="B22">
        <v>66.358001999999999</v>
      </c>
      <c r="C22">
        <v>66.779999000000004</v>
      </c>
      <c r="D22">
        <v>65.610000999999997</v>
      </c>
      <c r="E22">
        <v>66.543998999999999</v>
      </c>
      <c r="F22">
        <v>66.543998999999999</v>
      </c>
      <c r="G22">
        <v>0</v>
      </c>
      <c r="H22">
        <f t="shared" si="0"/>
        <v>0.18599700000000041</v>
      </c>
    </row>
    <row r="23" spans="1:8" x14ac:dyDescent="0.3">
      <c r="A23" s="56">
        <v>42471</v>
      </c>
      <c r="B23">
        <v>66.543998999999999</v>
      </c>
      <c r="C23">
        <v>66.739998</v>
      </c>
      <c r="D23">
        <v>66.260002</v>
      </c>
      <c r="E23">
        <v>66.637000999999998</v>
      </c>
      <c r="F23">
        <v>66.637000999999998</v>
      </c>
      <c r="G23">
        <v>0</v>
      </c>
      <c r="H23">
        <f t="shared" si="0"/>
        <v>9.3001999999998475E-2</v>
      </c>
    </row>
    <row r="24" spans="1:8" x14ac:dyDescent="0.3">
      <c r="A24" s="56">
        <v>42478</v>
      </c>
      <c r="B24">
        <v>66.653000000000006</v>
      </c>
      <c r="C24">
        <v>66.690002000000007</v>
      </c>
      <c r="D24">
        <v>65.910004000000001</v>
      </c>
      <c r="E24">
        <v>66.512000999999998</v>
      </c>
      <c r="F24">
        <v>66.512000999999998</v>
      </c>
      <c r="G24">
        <v>0</v>
      </c>
      <c r="H24">
        <f t="shared" si="0"/>
        <v>-0.14099900000000787</v>
      </c>
    </row>
    <row r="25" spans="1:8" x14ac:dyDescent="0.3">
      <c r="A25" s="56">
        <v>42485</v>
      </c>
      <c r="B25">
        <v>66.653000000000006</v>
      </c>
      <c r="C25">
        <v>66.849997999999999</v>
      </c>
      <c r="D25">
        <v>65.879997000000003</v>
      </c>
      <c r="E25">
        <v>66.417998999999995</v>
      </c>
      <c r="F25">
        <v>66.417998999999995</v>
      </c>
      <c r="G25">
        <v>0</v>
      </c>
      <c r="H25">
        <f t="shared" si="0"/>
        <v>-0.23500100000001112</v>
      </c>
    </row>
    <row r="26" spans="1:8" x14ac:dyDescent="0.3">
      <c r="A26" s="56">
        <v>42492</v>
      </c>
      <c r="B26">
        <v>66.417998999999995</v>
      </c>
      <c r="C26">
        <v>66.707999999999998</v>
      </c>
      <c r="D26">
        <v>66.010002</v>
      </c>
      <c r="E26">
        <v>66.601996999999997</v>
      </c>
      <c r="F26">
        <v>66.601996999999997</v>
      </c>
      <c r="G26">
        <v>0</v>
      </c>
      <c r="H26">
        <f t="shared" si="0"/>
        <v>0.18399800000000255</v>
      </c>
    </row>
    <row r="27" spans="1:8" x14ac:dyDescent="0.3">
      <c r="A27" s="56">
        <v>42499</v>
      </c>
      <c r="B27">
        <v>66.594002000000003</v>
      </c>
      <c r="C27">
        <v>66.989998</v>
      </c>
      <c r="D27">
        <v>66.370002999999997</v>
      </c>
      <c r="E27">
        <v>66.750998999999993</v>
      </c>
      <c r="F27">
        <v>66.750998999999993</v>
      </c>
      <c r="G27">
        <v>0</v>
      </c>
      <c r="H27">
        <f t="shared" si="0"/>
        <v>0.15699699999998984</v>
      </c>
    </row>
    <row r="28" spans="1:8" x14ac:dyDescent="0.3">
      <c r="A28" s="56">
        <v>42506</v>
      </c>
      <c r="B28">
        <v>66.846999999999994</v>
      </c>
      <c r="C28">
        <v>67.610000999999997</v>
      </c>
      <c r="D28">
        <v>66.480002999999996</v>
      </c>
      <c r="E28">
        <v>67.422996999999995</v>
      </c>
      <c r="F28">
        <v>67.422996999999995</v>
      </c>
      <c r="G28">
        <v>0</v>
      </c>
      <c r="H28">
        <f t="shared" si="0"/>
        <v>0.57599700000000098</v>
      </c>
    </row>
    <row r="29" spans="1:8" x14ac:dyDescent="0.3">
      <c r="A29" s="56">
        <v>42513</v>
      </c>
      <c r="B29">
        <v>67.422996999999995</v>
      </c>
      <c r="C29">
        <v>67.779999000000004</v>
      </c>
      <c r="D29">
        <v>66.830001999999993</v>
      </c>
      <c r="E29">
        <v>67.024001999999996</v>
      </c>
      <c r="F29">
        <v>67.024001999999996</v>
      </c>
      <c r="G29">
        <v>0</v>
      </c>
      <c r="H29">
        <f t="shared" si="0"/>
        <v>-0.39899499999999932</v>
      </c>
    </row>
    <row r="30" spans="1:8" x14ac:dyDescent="0.3">
      <c r="A30" s="56">
        <v>42520</v>
      </c>
      <c r="B30">
        <v>67.024001999999996</v>
      </c>
      <c r="C30">
        <v>67.504997000000003</v>
      </c>
      <c r="D30">
        <v>66.790001000000004</v>
      </c>
      <c r="E30">
        <v>67.292000000000002</v>
      </c>
      <c r="F30">
        <v>67.292000000000002</v>
      </c>
      <c r="G30">
        <v>0</v>
      </c>
      <c r="H30">
        <f t="shared" si="0"/>
        <v>0.26799800000000573</v>
      </c>
    </row>
    <row r="31" spans="1:8" x14ac:dyDescent="0.3">
      <c r="A31" s="56">
        <v>42527</v>
      </c>
      <c r="B31">
        <v>66.991996999999998</v>
      </c>
      <c r="C31">
        <v>67.040001000000004</v>
      </c>
      <c r="D31">
        <v>66.370002999999997</v>
      </c>
      <c r="E31">
        <v>66.740996999999993</v>
      </c>
      <c r="F31">
        <v>66.740996999999993</v>
      </c>
      <c r="G31">
        <v>0</v>
      </c>
      <c r="H31">
        <f t="shared" si="0"/>
        <v>-0.25100000000000477</v>
      </c>
    </row>
    <row r="32" spans="1:8" x14ac:dyDescent="0.3">
      <c r="A32" s="56">
        <v>42534</v>
      </c>
      <c r="B32">
        <v>66.944999999999993</v>
      </c>
      <c r="C32">
        <v>67.443000999999995</v>
      </c>
      <c r="D32">
        <v>66.889999000000003</v>
      </c>
      <c r="E32">
        <v>67.066001999999997</v>
      </c>
      <c r="F32">
        <v>67.066001999999997</v>
      </c>
      <c r="G32">
        <v>0</v>
      </c>
      <c r="H32">
        <f t="shared" si="0"/>
        <v>0.12100200000000427</v>
      </c>
    </row>
    <row r="33" spans="1:8" x14ac:dyDescent="0.3">
      <c r="A33" s="56">
        <v>42541</v>
      </c>
      <c r="B33">
        <v>67.599997999999999</v>
      </c>
      <c r="C33">
        <v>68.203002999999995</v>
      </c>
      <c r="D33">
        <v>67.050003000000004</v>
      </c>
      <c r="E33">
        <v>67.241996999999998</v>
      </c>
      <c r="F33">
        <v>67.241996999999998</v>
      </c>
      <c r="G33">
        <v>0</v>
      </c>
      <c r="H33">
        <f t="shared" si="0"/>
        <v>-0.35800100000000157</v>
      </c>
    </row>
    <row r="34" spans="1:8" x14ac:dyDescent="0.3">
      <c r="A34" s="56">
        <v>42548</v>
      </c>
      <c r="B34">
        <v>67.730002999999996</v>
      </c>
      <c r="C34">
        <v>68.139999000000003</v>
      </c>
      <c r="D34">
        <v>67.059997999999993</v>
      </c>
      <c r="E34">
        <v>67.181999000000005</v>
      </c>
      <c r="F34">
        <v>67.181999000000005</v>
      </c>
      <c r="G34">
        <v>0</v>
      </c>
      <c r="H34">
        <f t="shared" si="0"/>
        <v>-0.54800399999999172</v>
      </c>
    </row>
    <row r="35" spans="1:8" x14ac:dyDescent="0.3">
      <c r="A35" s="56">
        <v>42555</v>
      </c>
      <c r="B35">
        <v>67.169998000000007</v>
      </c>
      <c r="C35">
        <v>67.589995999999999</v>
      </c>
      <c r="D35">
        <v>66.800003000000004</v>
      </c>
      <c r="E35">
        <v>67.132003999999995</v>
      </c>
      <c r="F35">
        <v>67.132003999999995</v>
      </c>
      <c r="G35">
        <v>0</v>
      </c>
      <c r="H35">
        <f t="shared" si="0"/>
        <v>-3.7994000000011852E-2</v>
      </c>
    </row>
    <row r="36" spans="1:8" x14ac:dyDescent="0.3">
      <c r="A36" s="56">
        <v>42562</v>
      </c>
      <c r="B36">
        <v>67.132003999999995</v>
      </c>
      <c r="C36">
        <v>67.209998999999996</v>
      </c>
      <c r="D36">
        <v>66.639999000000003</v>
      </c>
      <c r="E36">
        <v>67.133003000000002</v>
      </c>
      <c r="F36">
        <v>67.133003000000002</v>
      </c>
      <c r="G36">
        <v>0</v>
      </c>
      <c r="H36">
        <f t="shared" si="0"/>
        <v>9.990000000072996E-4</v>
      </c>
    </row>
    <row r="37" spans="1:8" x14ac:dyDescent="0.3">
      <c r="A37" s="56">
        <v>42569</v>
      </c>
      <c r="B37">
        <v>67.133003000000002</v>
      </c>
      <c r="C37">
        <v>67.260002</v>
      </c>
      <c r="D37">
        <v>66.959998999999996</v>
      </c>
      <c r="E37">
        <v>67.153998999999999</v>
      </c>
      <c r="F37">
        <v>67.153998999999999</v>
      </c>
      <c r="G37">
        <v>0</v>
      </c>
      <c r="H37">
        <f t="shared" si="0"/>
        <v>2.0995999999996684E-2</v>
      </c>
    </row>
    <row r="38" spans="1:8" x14ac:dyDescent="0.3">
      <c r="A38" s="56">
        <v>42576</v>
      </c>
      <c r="B38">
        <v>67.146004000000005</v>
      </c>
      <c r="C38">
        <v>67.470000999999996</v>
      </c>
      <c r="D38">
        <v>66.599997999999999</v>
      </c>
      <c r="E38">
        <v>66.648003000000003</v>
      </c>
      <c r="F38">
        <v>66.648003000000003</v>
      </c>
      <c r="G38">
        <v>0</v>
      </c>
      <c r="H38">
        <f t="shared" si="0"/>
        <v>-0.49800100000000214</v>
      </c>
    </row>
    <row r="39" spans="1:8" x14ac:dyDescent="0.3">
      <c r="A39" s="56">
        <v>42583</v>
      </c>
      <c r="B39">
        <v>66.648003000000003</v>
      </c>
      <c r="C39">
        <v>67.002998000000005</v>
      </c>
      <c r="D39">
        <v>66.529999000000004</v>
      </c>
      <c r="E39">
        <v>66.841003000000001</v>
      </c>
      <c r="F39">
        <v>66.841003000000001</v>
      </c>
      <c r="G39">
        <v>0</v>
      </c>
      <c r="H39">
        <f t="shared" si="0"/>
        <v>0.19299999999999784</v>
      </c>
    </row>
    <row r="40" spans="1:8" x14ac:dyDescent="0.3">
      <c r="A40" s="56">
        <v>42590</v>
      </c>
      <c r="B40">
        <v>66.834998999999996</v>
      </c>
      <c r="C40">
        <v>66.968001999999998</v>
      </c>
      <c r="D40">
        <v>66.605002999999996</v>
      </c>
      <c r="E40">
        <v>66.899597</v>
      </c>
      <c r="F40">
        <v>66.899597</v>
      </c>
      <c r="G40">
        <v>0</v>
      </c>
      <c r="H40">
        <f t="shared" si="0"/>
        <v>6.4598000000003708E-2</v>
      </c>
    </row>
    <row r="41" spans="1:8" x14ac:dyDescent="0.3">
      <c r="A41" s="56">
        <v>42597</v>
      </c>
      <c r="B41">
        <v>66.899497999999994</v>
      </c>
      <c r="C41">
        <v>67.192902000000004</v>
      </c>
      <c r="D41">
        <v>66.680000000000007</v>
      </c>
      <c r="E41">
        <v>67.127502000000007</v>
      </c>
      <c r="F41">
        <v>67.127502000000007</v>
      </c>
      <c r="G41">
        <v>0</v>
      </c>
      <c r="H41">
        <f t="shared" si="0"/>
        <v>0.22800400000001275</v>
      </c>
    </row>
    <row r="42" spans="1:8" x14ac:dyDescent="0.3">
      <c r="A42" s="56">
        <v>42604</v>
      </c>
      <c r="B42">
        <v>67.128601000000003</v>
      </c>
      <c r="C42">
        <v>67.239998</v>
      </c>
      <c r="D42">
        <v>66.800003000000004</v>
      </c>
      <c r="E42">
        <v>67.128997999999996</v>
      </c>
      <c r="F42">
        <v>67.128997999999996</v>
      </c>
      <c r="G42">
        <v>0</v>
      </c>
      <c r="H42">
        <f t="shared" si="0"/>
        <v>3.9699999999243119E-4</v>
      </c>
    </row>
    <row r="43" spans="1:8" x14ac:dyDescent="0.3">
      <c r="A43" s="56">
        <v>42611</v>
      </c>
      <c r="B43">
        <v>67.126503</v>
      </c>
      <c r="C43">
        <v>67.193000999999995</v>
      </c>
      <c r="D43">
        <v>66.519997000000004</v>
      </c>
      <c r="E43">
        <v>66.572800000000001</v>
      </c>
      <c r="F43">
        <v>66.572800000000001</v>
      </c>
      <c r="G43">
        <v>0</v>
      </c>
      <c r="H43">
        <f t="shared" si="0"/>
        <v>-0.55370299999999872</v>
      </c>
    </row>
    <row r="44" spans="1:8" x14ac:dyDescent="0.3">
      <c r="A44" s="56">
        <v>42618</v>
      </c>
      <c r="B44">
        <v>66.572800000000001</v>
      </c>
      <c r="C44">
        <v>66.898803999999998</v>
      </c>
      <c r="D44">
        <v>66.069999999999993</v>
      </c>
      <c r="E44">
        <v>66.778000000000006</v>
      </c>
      <c r="F44">
        <v>66.778000000000006</v>
      </c>
      <c r="G44">
        <v>0</v>
      </c>
      <c r="H44">
        <f t="shared" si="0"/>
        <v>0.20520000000000493</v>
      </c>
    </row>
    <row r="45" spans="1:8" x14ac:dyDescent="0.3">
      <c r="A45" s="56">
        <v>42625</v>
      </c>
      <c r="B45">
        <v>66.897002999999998</v>
      </c>
      <c r="C45">
        <v>67.121200999999999</v>
      </c>
      <c r="D45">
        <v>66.680000000000007</v>
      </c>
      <c r="E45">
        <v>67.065299999999993</v>
      </c>
      <c r="F45">
        <v>67.065299999999993</v>
      </c>
      <c r="G45">
        <v>0</v>
      </c>
      <c r="H45">
        <f t="shared" si="0"/>
        <v>0.16829699999999548</v>
      </c>
    </row>
    <row r="46" spans="1:8" x14ac:dyDescent="0.3">
      <c r="A46" s="56">
        <v>42632</v>
      </c>
      <c r="B46">
        <v>67.065498000000005</v>
      </c>
      <c r="C46">
        <v>67.150002000000001</v>
      </c>
      <c r="D46">
        <v>66.519997000000004</v>
      </c>
      <c r="E46">
        <v>66.696503000000007</v>
      </c>
      <c r="F46">
        <v>66.696503000000007</v>
      </c>
      <c r="G46">
        <v>0</v>
      </c>
      <c r="H46">
        <f t="shared" si="0"/>
        <v>-0.36899499999999819</v>
      </c>
    </row>
    <row r="47" spans="1:8" x14ac:dyDescent="0.3">
      <c r="A47" s="56">
        <v>42639</v>
      </c>
      <c r="B47">
        <v>66.697502</v>
      </c>
      <c r="C47">
        <v>66.943000999999995</v>
      </c>
      <c r="D47">
        <v>66.332497000000004</v>
      </c>
      <c r="E47">
        <v>66.546501000000006</v>
      </c>
      <c r="F47">
        <v>66.546501000000006</v>
      </c>
      <c r="G47">
        <v>0</v>
      </c>
      <c r="H47">
        <f t="shared" si="0"/>
        <v>-0.15100099999999372</v>
      </c>
    </row>
    <row r="48" spans="1:8" x14ac:dyDescent="0.3">
      <c r="A48" s="56">
        <v>42646</v>
      </c>
      <c r="B48">
        <v>66.545501999999999</v>
      </c>
      <c r="C48">
        <v>66.870002999999997</v>
      </c>
      <c r="D48">
        <v>66.349997999999999</v>
      </c>
      <c r="E48">
        <v>66.591201999999996</v>
      </c>
      <c r="F48">
        <v>66.591201999999996</v>
      </c>
      <c r="G48">
        <v>0</v>
      </c>
      <c r="H48">
        <f t="shared" si="0"/>
        <v>4.5699999999996521E-2</v>
      </c>
    </row>
    <row r="49" spans="1:8" x14ac:dyDescent="0.3">
      <c r="A49" s="56">
        <v>42653</v>
      </c>
      <c r="B49">
        <v>66.591498999999999</v>
      </c>
      <c r="C49">
        <v>66.980002999999996</v>
      </c>
      <c r="D49">
        <v>66.469802999999999</v>
      </c>
      <c r="E49">
        <v>66.705298999999997</v>
      </c>
      <c r="F49">
        <v>66.705298999999997</v>
      </c>
      <c r="G49">
        <v>0</v>
      </c>
      <c r="H49">
        <f t="shared" si="0"/>
        <v>0.11379999999999768</v>
      </c>
    </row>
    <row r="50" spans="1:8" x14ac:dyDescent="0.3">
      <c r="A50" s="56">
        <v>42660</v>
      </c>
      <c r="B50">
        <v>66.709998999999996</v>
      </c>
      <c r="C50">
        <v>66.992500000000007</v>
      </c>
      <c r="D50">
        <v>66.599997999999999</v>
      </c>
      <c r="E50">
        <v>66.911201000000005</v>
      </c>
      <c r="F50">
        <v>66.911201000000005</v>
      </c>
      <c r="G50">
        <v>0</v>
      </c>
      <c r="H50">
        <f t="shared" si="0"/>
        <v>0.20120200000000921</v>
      </c>
    </row>
    <row r="51" spans="1:8" x14ac:dyDescent="0.3">
      <c r="A51" s="56">
        <v>42667</v>
      </c>
      <c r="B51">
        <v>66.917998999999995</v>
      </c>
      <c r="C51">
        <v>66.944999999999993</v>
      </c>
      <c r="D51">
        <v>66.748001000000002</v>
      </c>
      <c r="E51">
        <v>66.781402999999997</v>
      </c>
      <c r="F51">
        <v>66.781402999999997</v>
      </c>
      <c r="G51">
        <v>0</v>
      </c>
      <c r="H51">
        <f t="shared" si="0"/>
        <v>-0.13659599999999728</v>
      </c>
    </row>
    <row r="52" spans="1:8" x14ac:dyDescent="0.3">
      <c r="A52" s="56">
        <v>42674</v>
      </c>
      <c r="B52">
        <v>66.781402999999997</v>
      </c>
      <c r="C52">
        <v>66.900002000000001</v>
      </c>
      <c r="D52">
        <v>66.628304</v>
      </c>
      <c r="E52">
        <v>66.785301000000004</v>
      </c>
      <c r="F52">
        <v>66.785301000000004</v>
      </c>
      <c r="G52">
        <v>0</v>
      </c>
      <c r="H52">
        <f t="shared" si="0"/>
        <v>3.8980000000066184E-3</v>
      </c>
    </row>
    <row r="53" spans="1:8" x14ac:dyDescent="0.3">
      <c r="A53" s="56">
        <v>42681</v>
      </c>
      <c r="B53">
        <v>66.785301000000004</v>
      </c>
      <c r="C53">
        <v>67.644997000000004</v>
      </c>
      <c r="D53">
        <v>66.205001999999993</v>
      </c>
      <c r="E53">
        <v>67.546798999999993</v>
      </c>
      <c r="F53">
        <v>67.546798999999993</v>
      </c>
      <c r="G53">
        <v>0</v>
      </c>
      <c r="H53">
        <f t="shared" si="0"/>
        <v>0.76149799999998891</v>
      </c>
    </row>
    <row r="54" spans="1:8" x14ac:dyDescent="0.3">
      <c r="A54" s="56">
        <v>42688</v>
      </c>
      <c r="B54">
        <v>67.547202999999996</v>
      </c>
      <c r="C54">
        <v>68.25</v>
      </c>
      <c r="D54">
        <v>67.389999000000003</v>
      </c>
      <c r="E54">
        <v>68.169998000000007</v>
      </c>
      <c r="F54">
        <v>68.169998000000007</v>
      </c>
      <c r="G54">
        <v>0</v>
      </c>
      <c r="H54">
        <f t="shared" si="0"/>
        <v>0.62279500000001065</v>
      </c>
    </row>
    <row r="55" spans="1:8" x14ac:dyDescent="0.3">
      <c r="A55" s="56">
        <v>42695</v>
      </c>
      <c r="B55">
        <v>68.168503000000001</v>
      </c>
      <c r="C55">
        <v>68.894997000000004</v>
      </c>
      <c r="D55">
        <v>67.949996999999996</v>
      </c>
      <c r="E55">
        <v>68.508499</v>
      </c>
      <c r="F55">
        <v>68.508499</v>
      </c>
      <c r="G55">
        <v>0</v>
      </c>
      <c r="H55">
        <f t="shared" si="0"/>
        <v>0.3399959999999993</v>
      </c>
    </row>
    <row r="56" spans="1:8" x14ac:dyDescent="0.3">
      <c r="A56" s="56">
        <v>42702</v>
      </c>
      <c r="B56">
        <v>68.508499</v>
      </c>
      <c r="C56">
        <v>68.800003000000004</v>
      </c>
      <c r="D56">
        <v>68.010002</v>
      </c>
      <c r="E56">
        <v>68.011497000000006</v>
      </c>
      <c r="F56">
        <v>68.011497000000006</v>
      </c>
      <c r="G56">
        <v>0</v>
      </c>
      <c r="H56">
        <f t="shared" si="0"/>
        <v>-0.49700199999999484</v>
      </c>
    </row>
    <row r="57" spans="1:8" x14ac:dyDescent="0.3">
      <c r="A57" s="56">
        <v>42709</v>
      </c>
      <c r="B57">
        <v>68.011497000000006</v>
      </c>
      <c r="C57">
        <v>68.258003000000002</v>
      </c>
      <c r="D57">
        <v>67.307998999999995</v>
      </c>
      <c r="E57">
        <v>67.460503000000003</v>
      </c>
      <c r="F57">
        <v>67.460503000000003</v>
      </c>
      <c r="G57">
        <v>0</v>
      </c>
      <c r="H57">
        <f t="shared" si="0"/>
        <v>-0.55099400000000287</v>
      </c>
    </row>
    <row r="58" spans="1:8" x14ac:dyDescent="0.3">
      <c r="A58" s="56">
        <v>42716</v>
      </c>
      <c r="B58">
        <v>67.461799999999997</v>
      </c>
      <c r="C58">
        <v>67.900002000000001</v>
      </c>
      <c r="D58">
        <v>67.379897999999997</v>
      </c>
      <c r="E58">
        <v>67.834998999999996</v>
      </c>
      <c r="F58">
        <v>67.834998999999996</v>
      </c>
      <c r="G58">
        <v>0</v>
      </c>
      <c r="H58">
        <f t="shared" si="0"/>
        <v>0.37319899999999961</v>
      </c>
    </row>
    <row r="59" spans="1:8" x14ac:dyDescent="0.3">
      <c r="A59" s="56">
        <v>42723</v>
      </c>
      <c r="B59">
        <v>67.834998999999996</v>
      </c>
      <c r="C59">
        <v>68.098701000000005</v>
      </c>
      <c r="D59">
        <v>67.699996999999996</v>
      </c>
      <c r="E59">
        <v>67.830803000000003</v>
      </c>
      <c r="F59">
        <v>67.830803000000003</v>
      </c>
      <c r="G59">
        <v>0</v>
      </c>
      <c r="H59">
        <f t="shared" si="0"/>
        <v>-4.1959999999932052E-3</v>
      </c>
    </row>
    <row r="60" spans="1:8" x14ac:dyDescent="0.3">
      <c r="A60" s="56">
        <v>42730</v>
      </c>
      <c r="B60">
        <v>67.830803000000003</v>
      </c>
      <c r="C60">
        <v>68.249099999999999</v>
      </c>
      <c r="D60">
        <v>67.699996999999996</v>
      </c>
      <c r="E60">
        <v>67.944800999999998</v>
      </c>
      <c r="F60">
        <v>67.944800999999998</v>
      </c>
      <c r="G60">
        <v>0</v>
      </c>
      <c r="H60">
        <f t="shared" si="0"/>
        <v>0.11399799999999516</v>
      </c>
    </row>
    <row r="61" spans="1:8" x14ac:dyDescent="0.3">
      <c r="A61" s="56">
        <v>42737</v>
      </c>
      <c r="B61">
        <v>67.944800999999998</v>
      </c>
      <c r="C61">
        <v>68.430000000000007</v>
      </c>
      <c r="D61">
        <v>67.714995999999999</v>
      </c>
      <c r="E61">
        <v>68.142600999999999</v>
      </c>
      <c r="F61">
        <v>68.142600999999999</v>
      </c>
      <c r="G61">
        <v>0</v>
      </c>
      <c r="H61">
        <f t="shared" si="0"/>
        <v>0.19780000000000086</v>
      </c>
    </row>
    <row r="62" spans="1:8" x14ac:dyDescent="0.3">
      <c r="A62" s="56">
        <v>42744</v>
      </c>
      <c r="B62">
        <v>68.132598999999999</v>
      </c>
      <c r="C62">
        <v>68.492996000000005</v>
      </c>
      <c r="D62">
        <v>67.949996999999996</v>
      </c>
      <c r="E62">
        <v>68.157798999999997</v>
      </c>
      <c r="F62">
        <v>68.157798999999997</v>
      </c>
      <c r="G62">
        <v>0</v>
      </c>
      <c r="H62">
        <f t="shared" si="0"/>
        <v>2.5199999999998113E-2</v>
      </c>
    </row>
    <row r="63" spans="1:8" x14ac:dyDescent="0.3">
      <c r="A63" s="56">
        <v>42751</v>
      </c>
      <c r="B63">
        <v>68.157798999999997</v>
      </c>
      <c r="C63">
        <v>68.290001000000004</v>
      </c>
      <c r="D63">
        <v>67.879997000000003</v>
      </c>
      <c r="E63">
        <v>68.077202</v>
      </c>
      <c r="F63">
        <v>68.077202</v>
      </c>
      <c r="G63">
        <v>0</v>
      </c>
      <c r="H63">
        <f t="shared" si="0"/>
        <v>-8.0596999999997365E-2</v>
      </c>
    </row>
    <row r="64" spans="1:8" x14ac:dyDescent="0.3">
      <c r="A64" s="56">
        <v>42758</v>
      </c>
      <c r="B64">
        <v>68.072197000000003</v>
      </c>
      <c r="C64">
        <v>68.224997999999999</v>
      </c>
      <c r="D64">
        <v>67.959998999999996</v>
      </c>
      <c r="E64">
        <v>68.110000999999997</v>
      </c>
      <c r="F64">
        <v>68.110000999999997</v>
      </c>
      <c r="G64">
        <v>0</v>
      </c>
      <c r="H64">
        <f t="shared" si="0"/>
        <v>3.7803999999994176E-2</v>
      </c>
    </row>
    <row r="65" spans="1:8" x14ac:dyDescent="0.3">
      <c r="A65" s="56">
        <v>42765</v>
      </c>
      <c r="B65">
        <v>68.109900999999994</v>
      </c>
      <c r="C65">
        <v>68.109900999999994</v>
      </c>
      <c r="D65">
        <v>67.029999000000004</v>
      </c>
      <c r="E65">
        <v>67.157302999999999</v>
      </c>
      <c r="F65">
        <v>67.157302999999999</v>
      </c>
      <c r="G65">
        <v>0</v>
      </c>
      <c r="H65">
        <f t="shared" si="0"/>
        <v>-0.95259799999999473</v>
      </c>
    </row>
    <row r="66" spans="1:8" x14ac:dyDescent="0.3">
      <c r="A66" s="56">
        <v>42772</v>
      </c>
      <c r="B66">
        <v>67.168198000000004</v>
      </c>
      <c r="C66">
        <v>67.449996999999996</v>
      </c>
      <c r="D66">
        <v>66.650002000000001</v>
      </c>
      <c r="E66">
        <v>66.843697000000006</v>
      </c>
      <c r="F66">
        <v>66.843697000000006</v>
      </c>
      <c r="G66">
        <v>0</v>
      </c>
      <c r="H66">
        <f t="shared" si="0"/>
        <v>-0.32450099999999793</v>
      </c>
    </row>
    <row r="67" spans="1:8" x14ac:dyDescent="0.3">
      <c r="A67" s="56">
        <v>42779</v>
      </c>
      <c r="B67">
        <v>66.840698000000003</v>
      </c>
      <c r="C67">
        <v>67.165001000000004</v>
      </c>
      <c r="D67">
        <v>66.760002</v>
      </c>
      <c r="E67">
        <v>67.065201000000002</v>
      </c>
      <c r="F67">
        <v>67.065201000000002</v>
      </c>
      <c r="G67">
        <v>0</v>
      </c>
      <c r="H67">
        <f t="shared" ref="H67:H130" si="1">E67-B67</f>
        <v>0.22450299999999856</v>
      </c>
    </row>
    <row r="68" spans="1:8" x14ac:dyDescent="0.3">
      <c r="A68" s="56">
        <v>42786</v>
      </c>
      <c r="B68">
        <v>67.065498000000005</v>
      </c>
      <c r="C68">
        <v>67.095000999999996</v>
      </c>
      <c r="D68">
        <v>66.519997000000004</v>
      </c>
      <c r="E68">
        <v>66.635002</v>
      </c>
      <c r="F68">
        <v>66.635002</v>
      </c>
      <c r="G68">
        <v>0</v>
      </c>
      <c r="H68">
        <f t="shared" si="1"/>
        <v>-0.4304960000000051</v>
      </c>
    </row>
    <row r="69" spans="1:8" x14ac:dyDescent="0.3">
      <c r="A69" s="56">
        <v>42793</v>
      </c>
      <c r="B69">
        <v>66.635002</v>
      </c>
      <c r="C69">
        <v>66.889999000000003</v>
      </c>
      <c r="D69">
        <v>66.589995999999999</v>
      </c>
      <c r="E69">
        <v>66.773003000000003</v>
      </c>
      <c r="F69">
        <v>66.773003000000003</v>
      </c>
      <c r="G69">
        <v>0</v>
      </c>
      <c r="H69">
        <f t="shared" si="1"/>
        <v>0.1380010000000027</v>
      </c>
    </row>
    <row r="70" spans="1:8" x14ac:dyDescent="0.3">
      <c r="A70" s="56">
        <v>42800</v>
      </c>
      <c r="B70">
        <v>66.709998999999996</v>
      </c>
      <c r="C70">
        <v>66.852997000000002</v>
      </c>
      <c r="D70">
        <v>66.485000999999997</v>
      </c>
      <c r="E70">
        <v>66.485000999999997</v>
      </c>
      <c r="F70">
        <v>66.485000999999997</v>
      </c>
      <c r="G70">
        <v>0</v>
      </c>
      <c r="H70">
        <f t="shared" si="1"/>
        <v>-0.22499799999999937</v>
      </c>
    </row>
    <row r="71" spans="1:8" x14ac:dyDescent="0.3">
      <c r="A71" s="56">
        <v>42807</v>
      </c>
      <c r="B71">
        <v>66.485000999999997</v>
      </c>
      <c r="C71">
        <v>66.580001999999993</v>
      </c>
      <c r="D71">
        <v>65.209998999999996</v>
      </c>
      <c r="E71">
        <v>65.468102000000002</v>
      </c>
      <c r="F71">
        <v>65.468102000000002</v>
      </c>
      <c r="G71">
        <v>0</v>
      </c>
      <c r="H71">
        <f t="shared" si="1"/>
        <v>-1.0168989999999951</v>
      </c>
    </row>
    <row r="72" spans="1:8" x14ac:dyDescent="0.3">
      <c r="A72" s="56">
        <v>42814</v>
      </c>
      <c r="B72">
        <v>65.468102000000002</v>
      </c>
      <c r="C72">
        <v>65.584998999999996</v>
      </c>
      <c r="D72">
        <v>65.180000000000007</v>
      </c>
      <c r="E72">
        <v>65.393096999999997</v>
      </c>
      <c r="F72">
        <v>65.393096999999997</v>
      </c>
      <c r="G72">
        <v>0</v>
      </c>
      <c r="H72">
        <f t="shared" si="1"/>
        <v>-7.5005000000004429E-2</v>
      </c>
    </row>
    <row r="73" spans="1:8" x14ac:dyDescent="0.3">
      <c r="A73" s="56">
        <v>42821</v>
      </c>
      <c r="B73">
        <v>65.417998999999995</v>
      </c>
      <c r="C73">
        <v>65.417998999999995</v>
      </c>
      <c r="D73">
        <v>64.739998</v>
      </c>
      <c r="E73">
        <v>64.796700000000001</v>
      </c>
      <c r="F73">
        <v>64.796700000000001</v>
      </c>
      <c r="G73">
        <v>0</v>
      </c>
      <c r="H73">
        <f t="shared" si="1"/>
        <v>-0.62129899999999338</v>
      </c>
    </row>
    <row r="74" spans="1:8" x14ac:dyDescent="0.3">
      <c r="A74" s="56">
        <v>42828</v>
      </c>
      <c r="B74">
        <v>64.852997000000002</v>
      </c>
      <c r="C74">
        <v>65.192497000000003</v>
      </c>
      <c r="D74">
        <v>64.150002000000001</v>
      </c>
      <c r="E74">
        <v>64.260002</v>
      </c>
      <c r="F74">
        <v>64.260002</v>
      </c>
      <c r="G74">
        <v>0</v>
      </c>
      <c r="H74">
        <f t="shared" si="1"/>
        <v>-0.59299500000000194</v>
      </c>
    </row>
    <row r="75" spans="1:8" x14ac:dyDescent="0.3">
      <c r="A75" s="56">
        <v>42835</v>
      </c>
      <c r="B75">
        <v>64.260300000000001</v>
      </c>
      <c r="C75">
        <v>64.739998</v>
      </c>
      <c r="D75">
        <v>64.254997000000003</v>
      </c>
      <c r="E75">
        <v>64.453697000000005</v>
      </c>
      <c r="F75">
        <v>64.453697000000005</v>
      </c>
      <c r="G75">
        <v>0</v>
      </c>
      <c r="H75">
        <f t="shared" si="1"/>
        <v>0.19339700000000448</v>
      </c>
    </row>
    <row r="76" spans="1:8" x14ac:dyDescent="0.3">
      <c r="A76" s="56">
        <v>42842</v>
      </c>
      <c r="B76">
        <v>64.435501000000002</v>
      </c>
      <c r="C76">
        <v>64.720000999999996</v>
      </c>
      <c r="D76">
        <v>64.239998</v>
      </c>
      <c r="E76">
        <v>64.639999000000003</v>
      </c>
      <c r="F76">
        <v>64.639999000000003</v>
      </c>
      <c r="G76">
        <v>0</v>
      </c>
      <c r="H76">
        <f t="shared" si="1"/>
        <v>0.20449800000000096</v>
      </c>
    </row>
    <row r="77" spans="1:8" x14ac:dyDescent="0.3">
      <c r="A77" s="56">
        <v>42849</v>
      </c>
      <c r="B77">
        <v>64.640297000000004</v>
      </c>
      <c r="C77">
        <v>64.642998000000006</v>
      </c>
      <c r="D77">
        <v>63.928001000000002</v>
      </c>
      <c r="E77">
        <v>64.258301000000003</v>
      </c>
      <c r="F77">
        <v>64.258301000000003</v>
      </c>
      <c r="G77">
        <v>0</v>
      </c>
      <c r="H77">
        <f t="shared" si="1"/>
        <v>-0.38199600000000089</v>
      </c>
    </row>
    <row r="78" spans="1:8" x14ac:dyDescent="0.3">
      <c r="A78" s="56">
        <v>42856</v>
      </c>
      <c r="B78">
        <v>64.280501999999998</v>
      </c>
      <c r="C78">
        <v>64.389999000000003</v>
      </c>
      <c r="D78">
        <v>64.059997999999993</v>
      </c>
      <c r="E78">
        <v>64.169998000000007</v>
      </c>
      <c r="F78">
        <v>64.169998000000007</v>
      </c>
      <c r="G78">
        <v>0</v>
      </c>
      <c r="H78">
        <f t="shared" si="1"/>
        <v>-0.11050399999999172</v>
      </c>
    </row>
    <row r="79" spans="1:8" x14ac:dyDescent="0.3">
      <c r="A79" s="56">
        <v>42863</v>
      </c>
      <c r="B79">
        <v>64.307998999999995</v>
      </c>
      <c r="C79">
        <v>64.690002000000007</v>
      </c>
      <c r="D79">
        <v>64.120002999999997</v>
      </c>
      <c r="E79">
        <v>64.165497000000002</v>
      </c>
      <c r="F79">
        <v>64.165497000000002</v>
      </c>
      <c r="G79">
        <v>0</v>
      </c>
      <c r="H79">
        <f t="shared" si="1"/>
        <v>-0.14250199999999325</v>
      </c>
    </row>
    <row r="80" spans="1:8" x14ac:dyDescent="0.3">
      <c r="A80" s="56">
        <v>42870</v>
      </c>
      <c r="B80">
        <v>64.236000000000004</v>
      </c>
      <c r="C80">
        <v>65.139999000000003</v>
      </c>
      <c r="D80">
        <v>63.880001</v>
      </c>
      <c r="E80">
        <v>64.448502000000005</v>
      </c>
      <c r="F80">
        <v>64.448502000000005</v>
      </c>
      <c r="G80">
        <v>0</v>
      </c>
      <c r="H80">
        <f t="shared" si="1"/>
        <v>0.21250200000000063</v>
      </c>
    </row>
    <row r="81" spans="1:8" x14ac:dyDescent="0.3">
      <c r="A81" s="56">
        <v>42877</v>
      </c>
      <c r="B81">
        <v>64.448798999999994</v>
      </c>
      <c r="C81">
        <v>64.947997999999998</v>
      </c>
      <c r="D81">
        <v>64.410004000000001</v>
      </c>
      <c r="E81">
        <v>64.513199</v>
      </c>
      <c r="F81">
        <v>64.513199</v>
      </c>
      <c r="G81">
        <v>0</v>
      </c>
      <c r="H81">
        <f t="shared" si="1"/>
        <v>6.440000000000623E-2</v>
      </c>
    </row>
    <row r="82" spans="1:8" x14ac:dyDescent="0.3">
      <c r="A82" s="56">
        <v>42884</v>
      </c>
      <c r="B82">
        <v>64.500504000000006</v>
      </c>
      <c r="C82">
        <v>64.688004000000006</v>
      </c>
      <c r="D82">
        <v>64.220000999999996</v>
      </c>
      <c r="E82">
        <v>64.404999000000004</v>
      </c>
      <c r="F82">
        <v>64.404999000000004</v>
      </c>
      <c r="G82">
        <v>0</v>
      </c>
      <c r="H82">
        <f t="shared" si="1"/>
        <v>-9.5505000000002838E-2</v>
      </c>
    </row>
    <row r="83" spans="1:8" x14ac:dyDescent="0.3">
      <c r="A83" s="56">
        <v>42891</v>
      </c>
      <c r="B83">
        <v>64.405501999999998</v>
      </c>
      <c r="C83">
        <v>64.5</v>
      </c>
      <c r="D83">
        <v>64.167998999999995</v>
      </c>
      <c r="E83">
        <v>64.376998999999998</v>
      </c>
      <c r="F83">
        <v>64.376998999999998</v>
      </c>
      <c r="G83">
        <v>0</v>
      </c>
      <c r="H83">
        <f t="shared" si="1"/>
        <v>-2.8503000000000611E-2</v>
      </c>
    </row>
    <row r="84" spans="1:8" x14ac:dyDescent="0.3">
      <c r="A84" s="56">
        <v>42898</v>
      </c>
      <c r="B84">
        <v>64.376998999999998</v>
      </c>
      <c r="C84">
        <v>64.760002</v>
      </c>
      <c r="D84">
        <v>64.019997000000004</v>
      </c>
      <c r="E84">
        <v>64.394997000000004</v>
      </c>
      <c r="F84">
        <v>64.394997000000004</v>
      </c>
      <c r="G84">
        <v>0</v>
      </c>
      <c r="H84">
        <f t="shared" si="1"/>
        <v>1.7998000000005732E-2</v>
      </c>
    </row>
    <row r="85" spans="1:8" x14ac:dyDescent="0.3">
      <c r="A85" s="56">
        <v>42905</v>
      </c>
      <c r="B85">
        <v>64.454498000000001</v>
      </c>
      <c r="C85">
        <v>64.680000000000007</v>
      </c>
      <c r="D85">
        <v>64.339995999999999</v>
      </c>
      <c r="E85">
        <v>64.498001000000002</v>
      </c>
      <c r="F85">
        <v>64.498001000000002</v>
      </c>
      <c r="G85">
        <v>0</v>
      </c>
      <c r="H85">
        <f t="shared" si="1"/>
        <v>4.350300000000118E-2</v>
      </c>
    </row>
    <row r="86" spans="1:8" x14ac:dyDescent="0.3">
      <c r="A86" s="56">
        <v>42912</v>
      </c>
      <c r="B86">
        <v>64.495498999999995</v>
      </c>
      <c r="C86">
        <v>64.839995999999999</v>
      </c>
      <c r="D86">
        <v>64.389999000000003</v>
      </c>
      <c r="E86">
        <v>64.606796000000003</v>
      </c>
      <c r="F86">
        <v>64.606796000000003</v>
      </c>
      <c r="G86">
        <v>0</v>
      </c>
      <c r="H86">
        <f t="shared" si="1"/>
        <v>0.11129700000000753</v>
      </c>
    </row>
    <row r="87" spans="1:8" x14ac:dyDescent="0.3">
      <c r="A87" s="56">
        <v>42919</v>
      </c>
      <c r="B87">
        <v>64.610496999999995</v>
      </c>
      <c r="C87">
        <v>64.900002000000001</v>
      </c>
      <c r="D87">
        <v>64.5</v>
      </c>
      <c r="E87">
        <v>64.611701999999994</v>
      </c>
      <c r="F87">
        <v>64.611701999999994</v>
      </c>
      <c r="G87">
        <v>0</v>
      </c>
      <c r="H87">
        <f t="shared" si="1"/>
        <v>1.2049999999987904E-3</v>
      </c>
    </row>
    <row r="88" spans="1:8" x14ac:dyDescent="0.3">
      <c r="A88" s="56">
        <v>42926</v>
      </c>
      <c r="B88">
        <v>64.615500999999995</v>
      </c>
      <c r="C88">
        <v>64.615500999999995</v>
      </c>
      <c r="D88">
        <v>64.227501000000004</v>
      </c>
      <c r="E88">
        <v>64.267302999999998</v>
      </c>
      <c r="F88">
        <v>64.267302999999998</v>
      </c>
      <c r="G88">
        <v>0</v>
      </c>
      <c r="H88">
        <f t="shared" si="1"/>
        <v>-0.34819799999999645</v>
      </c>
    </row>
    <row r="89" spans="1:8" x14ac:dyDescent="0.3">
      <c r="A89" s="56">
        <v>42933</v>
      </c>
      <c r="B89">
        <v>64.415999999999997</v>
      </c>
      <c r="C89">
        <v>64.461098000000007</v>
      </c>
      <c r="D89">
        <v>64.254997000000003</v>
      </c>
      <c r="E89">
        <v>64.461098000000007</v>
      </c>
      <c r="F89">
        <v>64.461098000000007</v>
      </c>
      <c r="G89">
        <v>0</v>
      </c>
      <c r="H89">
        <f t="shared" si="1"/>
        <v>4.5098000000010074E-2</v>
      </c>
    </row>
    <row r="90" spans="1:8" x14ac:dyDescent="0.3">
      <c r="A90" s="56">
        <v>42940</v>
      </c>
      <c r="B90">
        <v>64.377998000000005</v>
      </c>
      <c r="C90">
        <v>64.480002999999996</v>
      </c>
      <c r="D90">
        <v>64.050003000000004</v>
      </c>
      <c r="E90">
        <v>64.123497</v>
      </c>
      <c r="F90">
        <v>64.123497</v>
      </c>
      <c r="G90">
        <v>0</v>
      </c>
      <c r="H90">
        <f t="shared" si="1"/>
        <v>-0.25450100000000475</v>
      </c>
    </row>
    <row r="91" spans="1:8" x14ac:dyDescent="0.3">
      <c r="A91" s="56">
        <v>42947</v>
      </c>
      <c r="B91">
        <v>64.105498999999995</v>
      </c>
      <c r="C91">
        <v>64.212997000000001</v>
      </c>
      <c r="D91">
        <v>63.563000000000002</v>
      </c>
      <c r="E91">
        <v>63.665100000000002</v>
      </c>
      <c r="F91">
        <v>63.665100000000002</v>
      </c>
      <c r="G91">
        <v>0</v>
      </c>
      <c r="H91">
        <f t="shared" si="1"/>
        <v>-0.44039899999999221</v>
      </c>
    </row>
    <row r="92" spans="1:8" x14ac:dyDescent="0.3">
      <c r="A92" s="56">
        <v>42954</v>
      </c>
      <c r="B92">
        <v>63.665500999999999</v>
      </c>
      <c r="C92">
        <v>64.254997000000003</v>
      </c>
      <c r="D92">
        <v>63.612999000000002</v>
      </c>
      <c r="E92">
        <v>64.081001000000001</v>
      </c>
      <c r="F92">
        <v>64.081001000000001</v>
      </c>
      <c r="G92">
        <v>0</v>
      </c>
      <c r="H92">
        <f t="shared" si="1"/>
        <v>0.41550000000000153</v>
      </c>
    </row>
    <row r="93" spans="1:8" x14ac:dyDescent="0.3">
      <c r="A93" s="56">
        <v>42961</v>
      </c>
      <c r="B93">
        <v>64.130500999999995</v>
      </c>
      <c r="C93">
        <v>64.349997999999999</v>
      </c>
      <c r="D93">
        <v>63.849997999999999</v>
      </c>
      <c r="E93">
        <v>64.075896999999998</v>
      </c>
      <c r="F93">
        <v>64.075896999999998</v>
      </c>
      <c r="G93">
        <v>0</v>
      </c>
      <c r="H93">
        <f t="shared" si="1"/>
        <v>-5.4603999999997654E-2</v>
      </c>
    </row>
    <row r="94" spans="1:8" x14ac:dyDescent="0.3">
      <c r="A94" s="56">
        <v>42968</v>
      </c>
      <c r="B94">
        <v>64.085503000000003</v>
      </c>
      <c r="C94">
        <v>64.160004000000001</v>
      </c>
      <c r="D94">
        <v>63.869999</v>
      </c>
      <c r="E94">
        <v>63.995499000000002</v>
      </c>
      <c r="F94">
        <v>63.995499000000002</v>
      </c>
      <c r="G94">
        <v>0</v>
      </c>
      <c r="H94">
        <f t="shared" si="1"/>
        <v>-9.0004000000000417E-2</v>
      </c>
    </row>
    <row r="95" spans="1:8" x14ac:dyDescent="0.3">
      <c r="A95" s="56">
        <v>42975</v>
      </c>
      <c r="B95">
        <v>63.998001000000002</v>
      </c>
      <c r="C95">
        <v>64.110000999999997</v>
      </c>
      <c r="D95">
        <v>63.77</v>
      </c>
      <c r="E95">
        <v>64.015502999999995</v>
      </c>
      <c r="F95">
        <v>64.015502999999995</v>
      </c>
      <c r="G95">
        <v>0</v>
      </c>
      <c r="H95">
        <f t="shared" si="1"/>
        <v>1.7501999999993245E-2</v>
      </c>
    </row>
    <row r="96" spans="1:8" x14ac:dyDescent="0.3">
      <c r="A96" s="56">
        <v>42982</v>
      </c>
      <c r="B96">
        <v>64.017998000000006</v>
      </c>
      <c r="C96">
        <v>64.269997000000004</v>
      </c>
      <c r="D96">
        <v>63.77</v>
      </c>
      <c r="E96">
        <v>63.930999999999997</v>
      </c>
      <c r="F96">
        <v>63.930999999999997</v>
      </c>
      <c r="G96">
        <v>0</v>
      </c>
      <c r="H96">
        <f t="shared" si="1"/>
        <v>-8.6998000000008346E-2</v>
      </c>
    </row>
    <row r="97" spans="1:8" x14ac:dyDescent="0.3">
      <c r="A97" s="56">
        <v>42989</v>
      </c>
      <c r="B97">
        <v>63.777999999999999</v>
      </c>
      <c r="C97">
        <v>64.290001000000004</v>
      </c>
      <c r="D97">
        <v>63.775002000000001</v>
      </c>
      <c r="E97">
        <v>64.120200999999994</v>
      </c>
      <c r="F97">
        <v>64.120200999999994</v>
      </c>
      <c r="G97">
        <v>0</v>
      </c>
      <c r="H97">
        <f t="shared" si="1"/>
        <v>0.34220099999999576</v>
      </c>
    </row>
    <row r="98" spans="1:8" x14ac:dyDescent="0.3">
      <c r="A98" s="56">
        <v>42996</v>
      </c>
      <c r="B98">
        <v>64.100502000000006</v>
      </c>
      <c r="C98">
        <v>65.199996999999996</v>
      </c>
      <c r="D98">
        <v>64</v>
      </c>
      <c r="E98">
        <v>64.890998999999994</v>
      </c>
      <c r="F98">
        <v>64.890998999999994</v>
      </c>
      <c r="G98">
        <v>0</v>
      </c>
      <c r="H98">
        <f t="shared" si="1"/>
        <v>0.79049699999998779</v>
      </c>
    </row>
    <row r="99" spans="1:8" x14ac:dyDescent="0.3">
      <c r="A99" s="56">
        <v>43003</v>
      </c>
      <c r="B99">
        <v>64.788002000000006</v>
      </c>
      <c r="C99">
        <v>65.889999000000003</v>
      </c>
      <c r="D99">
        <v>64.730002999999996</v>
      </c>
      <c r="E99">
        <v>65.293296999999995</v>
      </c>
      <c r="F99">
        <v>65.293296999999995</v>
      </c>
      <c r="G99">
        <v>0</v>
      </c>
      <c r="H99">
        <f t="shared" si="1"/>
        <v>0.50529499999998961</v>
      </c>
    </row>
    <row r="100" spans="1:8" x14ac:dyDescent="0.3">
      <c r="A100" s="56">
        <v>43010</v>
      </c>
      <c r="B100">
        <v>65.300499000000002</v>
      </c>
      <c r="C100">
        <v>65.680000000000007</v>
      </c>
      <c r="D100">
        <v>64.949996999999996</v>
      </c>
      <c r="E100">
        <v>65.414199999999994</v>
      </c>
      <c r="F100">
        <v>65.414199999999994</v>
      </c>
      <c r="G100">
        <v>0</v>
      </c>
      <c r="H100">
        <f t="shared" si="1"/>
        <v>0.11370099999999184</v>
      </c>
    </row>
    <row r="101" spans="1:8" x14ac:dyDescent="0.3">
      <c r="A101" s="56">
        <v>43017</v>
      </c>
      <c r="B101">
        <v>65.390502999999995</v>
      </c>
      <c r="C101">
        <v>65.449996999999996</v>
      </c>
      <c r="D101">
        <v>64.650002000000001</v>
      </c>
      <c r="E101">
        <v>64.672996999999995</v>
      </c>
      <c r="F101">
        <v>64.672996999999995</v>
      </c>
      <c r="G101">
        <v>0</v>
      </c>
      <c r="H101">
        <f t="shared" si="1"/>
        <v>-0.7175060000000002</v>
      </c>
    </row>
    <row r="102" spans="1:8" x14ac:dyDescent="0.3">
      <c r="A102" s="56">
        <v>43024</v>
      </c>
      <c r="B102">
        <v>64.690002000000007</v>
      </c>
      <c r="C102">
        <v>65.153000000000006</v>
      </c>
      <c r="D102">
        <v>64.665001000000004</v>
      </c>
      <c r="E102">
        <v>65.104102999999995</v>
      </c>
      <c r="F102">
        <v>65.104102999999995</v>
      </c>
      <c r="G102">
        <v>0</v>
      </c>
      <c r="H102">
        <f t="shared" si="1"/>
        <v>0.41410099999998806</v>
      </c>
    </row>
    <row r="103" spans="1:8" x14ac:dyDescent="0.3">
      <c r="A103" s="56">
        <v>43031</v>
      </c>
      <c r="B103">
        <v>65.032996999999995</v>
      </c>
      <c r="C103">
        <v>65.239998</v>
      </c>
      <c r="D103">
        <v>64.599997999999999</v>
      </c>
      <c r="E103">
        <v>65.032996999999995</v>
      </c>
      <c r="F103">
        <v>65.032996999999995</v>
      </c>
      <c r="G103">
        <v>0</v>
      </c>
      <c r="H103">
        <f t="shared" si="1"/>
        <v>0</v>
      </c>
    </row>
    <row r="104" spans="1:8" x14ac:dyDescent="0.3">
      <c r="A104" s="56">
        <v>43038</v>
      </c>
      <c r="B104">
        <v>64.873397999999995</v>
      </c>
      <c r="C104">
        <v>65.029999000000004</v>
      </c>
      <c r="D104">
        <v>64.389999000000003</v>
      </c>
      <c r="E104">
        <v>64.693398000000002</v>
      </c>
      <c r="F104">
        <v>64.693398000000002</v>
      </c>
      <c r="G104">
        <v>0</v>
      </c>
      <c r="H104">
        <f t="shared" si="1"/>
        <v>-0.17999999999999261</v>
      </c>
    </row>
    <row r="105" spans="1:8" x14ac:dyDescent="0.3">
      <c r="A105" s="56">
        <v>43045</v>
      </c>
      <c r="B105">
        <v>64.693398000000002</v>
      </c>
      <c r="C105">
        <v>65.370002999999997</v>
      </c>
      <c r="D105">
        <v>64.559997999999993</v>
      </c>
      <c r="E105">
        <v>65.182998999999995</v>
      </c>
      <c r="F105">
        <v>65.182998999999995</v>
      </c>
      <c r="G105">
        <v>0</v>
      </c>
      <c r="H105">
        <f t="shared" si="1"/>
        <v>0.48960099999999329</v>
      </c>
    </row>
    <row r="106" spans="1:8" x14ac:dyDescent="0.3">
      <c r="A106" s="56">
        <v>43052</v>
      </c>
      <c r="B106">
        <v>65.160301000000004</v>
      </c>
      <c r="C106">
        <v>65.580001999999993</v>
      </c>
      <c r="D106">
        <v>64.680000000000007</v>
      </c>
      <c r="E106">
        <v>65.008003000000002</v>
      </c>
      <c r="F106">
        <v>65.008003000000002</v>
      </c>
      <c r="G106">
        <v>0</v>
      </c>
      <c r="H106">
        <f t="shared" si="1"/>
        <v>-0.15229800000000182</v>
      </c>
    </row>
    <row r="107" spans="1:8" x14ac:dyDescent="0.3">
      <c r="A107" s="56">
        <v>43059</v>
      </c>
      <c r="B107">
        <v>64.904999000000004</v>
      </c>
      <c r="C107">
        <v>65.147002999999998</v>
      </c>
      <c r="D107">
        <v>64.537497999999999</v>
      </c>
      <c r="E107">
        <v>64.544998000000007</v>
      </c>
      <c r="F107">
        <v>64.544998000000007</v>
      </c>
      <c r="G107">
        <v>0</v>
      </c>
      <c r="H107">
        <f t="shared" si="1"/>
        <v>-0.36000099999999691</v>
      </c>
    </row>
    <row r="108" spans="1:8" x14ac:dyDescent="0.3">
      <c r="A108" s="56">
        <v>43066</v>
      </c>
      <c r="B108">
        <v>64.544998000000007</v>
      </c>
      <c r="C108">
        <v>64.809997999999993</v>
      </c>
      <c r="D108">
        <v>64.269997000000004</v>
      </c>
      <c r="E108">
        <v>64.513000000000005</v>
      </c>
      <c r="F108">
        <v>64.513000000000005</v>
      </c>
      <c r="G108">
        <v>0</v>
      </c>
      <c r="H108">
        <f t="shared" si="1"/>
        <v>-3.1998000000001525E-2</v>
      </c>
    </row>
    <row r="109" spans="1:8" x14ac:dyDescent="0.3">
      <c r="A109" s="56">
        <v>43073</v>
      </c>
      <c r="B109">
        <v>64.509003000000007</v>
      </c>
      <c r="C109">
        <v>64.629997000000003</v>
      </c>
      <c r="D109">
        <v>64.220000999999996</v>
      </c>
      <c r="E109">
        <v>64.472999999999999</v>
      </c>
      <c r="F109">
        <v>64.472999999999999</v>
      </c>
      <c r="G109">
        <v>0</v>
      </c>
      <c r="H109">
        <f t="shared" si="1"/>
        <v>-3.6003000000008001E-2</v>
      </c>
    </row>
    <row r="110" spans="1:8" x14ac:dyDescent="0.3">
      <c r="A110" s="56">
        <v>43080</v>
      </c>
      <c r="B110">
        <v>64.472999999999999</v>
      </c>
      <c r="C110">
        <v>64.559997999999993</v>
      </c>
      <c r="D110">
        <v>63.990001999999997</v>
      </c>
      <c r="E110">
        <v>64.072997999999998</v>
      </c>
      <c r="F110">
        <v>64.072997999999998</v>
      </c>
      <c r="G110">
        <v>0</v>
      </c>
      <c r="H110">
        <f t="shared" si="1"/>
        <v>-0.40000200000000063</v>
      </c>
    </row>
    <row r="111" spans="1:8" x14ac:dyDescent="0.3">
      <c r="A111" s="56">
        <v>43087</v>
      </c>
      <c r="B111">
        <v>64.072304000000003</v>
      </c>
      <c r="C111">
        <v>64.690002000000007</v>
      </c>
      <c r="D111">
        <v>63.919998</v>
      </c>
      <c r="E111">
        <v>64.007796999999997</v>
      </c>
      <c r="F111">
        <v>64.007796999999997</v>
      </c>
      <c r="G111">
        <v>0</v>
      </c>
      <c r="H111">
        <f t="shared" si="1"/>
        <v>-6.4507000000006087E-2</v>
      </c>
    </row>
    <row r="112" spans="1:8" x14ac:dyDescent="0.3">
      <c r="A112" s="56">
        <v>43094</v>
      </c>
      <c r="B112">
        <v>64.007796999999997</v>
      </c>
      <c r="C112">
        <v>64.25</v>
      </c>
      <c r="D112">
        <v>63.790000999999997</v>
      </c>
      <c r="E112">
        <v>63.840800999999999</v>
      </c>
      <c r="F112">
        <v>63.840800999999999</v>
      </c>
      <c r="G112">
        <v>0</v>
      </c>
      <c r="H112">
        <f t="shared" si="1"/>
        <v>-0.16699599999999748</v>
      </c>
    </row>
    <row r="113" spans="1:8" x14ac:dyDescent="0.3">
      <c r="A113" s="56">
        <v>43101</v>
      </c>
      <c r="B113">
        <v>63.840800999999999</v>
      </c>
      <c r="C113">
        <v>63.869999</v>
      </c>
      <c r="D113">
        <v>63.209999000000003</v>
      </c>
      <c r="E113">
        <v>63.332999999999998</v>
      </c>
      <c r="F113">
        <v>63.332999999999998</v>
      </c>
      <c r="G113">
        <v>0</v>
      </c>
      <c r="H113">
        <f t="shared" si="1"/>
        <v>-0.50780100000000061</v>
      </c>
    </row>
    <row r="114" spans="1:8" x14ac:dyDescent="0.3">
      <c r="A114" s="56">
        <v>43108</v>
      </c>
      <c r="B114">
        <v>63.264999000000003</v>
      </c>
      <c r="C114">
        <v>63.84</v>
      </c>
      <c r="D114">
        <v>63.23</v>
      </c>
      <c r="E114">
        <v>63.588501000000001</v>
      </c>
      <c r="F114">
        <v>63.588501000000001</v>
      </c>
      <c r="G114">
        <v>0</v>
      </c>
      <c r="H114">
        <f t="shared" si="1"/>
        <v>0.32350199999999774</v>
      </c>
    </row>
    <row r="115" spans="1:8" x14ac:dyDescent="0.3">
      <c r="A115" s="56">
        <v>43115</v>
      </c>
      <c r="B115">
        <v>63.588501000000001</v>
      </c>
      <c r="C115">
        <v>64.129997000000003</v>
      </c>
      <c r="D115">
        <v>63.330002</v>
      </c>
      <c r="E115">
        <v>63.823002000000002</v>
      </c>
      <c r="F115">
        <v>63.823002000000002</v>
      </c>
      <c r="G115">
        <v>0</v>
      </c>
      <c r="H115">
        <f t="shared" si="1"/>
        <v>0.23450100000000162</v>
      </c>
    </row>
    <row r="116" spans="1:8" x14ac:dyDescent="0.3">
      <c r="A116" s="56">
        <v>43122</v>
      </c>
      <c r="B116">
        <v>63.832099999999997</v>
      </c>
      <c r="C116">
        <v>63.990001999999997</v>
      </c>
      <c r="D116">
        <v>63.400002000000001</v>
      </c>
      <c r="E116">
        <v>63.573101000000001</v>
      </c>
      <c r="F116">
        <v>63.573101000000001</v>
      </c>
      <c r="G116">
        <v>0</v>
      </c>
      <c r="H116">
        <f t="shared" si="1"/>
        <v>-0.25899899999999576</v>
      </c>
    </row>
    <row r="117" spans="1:8" x14ac:dyDescent="0.3">
      <c r="A117" s="56">
        <v>43129</v>
      </c>
      <c r="B117">
        <v>63.57</v>
      </c>
      <c r="C117">
        <v>64.235000999999997</v>
      </c>
      <c r="D117">
        <v>63.490001999999997</v>
      </c>
      <c r="E117">
        <v>64.132499999999993</v>
      </c>
      <c r="F117">
        <v>64.132499999999993</v>
      </c>
      <c r="G117">
        <v>0</v>
      </c>
      <c r="H117">
        <f t="shared" si="1"/>
        <v>0.56249999999999289</v>
      </c>
    </row>
    <row r="118" spans="1:8" x14ac:dyDescent="0.3">
      <c r="A118" s="56">
        <v>43136</v>
      </c>
      <c r="B118">
        <v>64.132499999999993</v>
      </c>
      <c r="C118">
        <v>64.480002999999996</v>
      </c>
      <c r="D118">
        <v>63.98</v>
      </c>
      <c r="E118">
        <v>64.211303999999998</v>
      </c>
      <c r="F118">
        <v>64.211303999999998</v>
      </c>
      <c r="G118">
        <v>0</v>
      </c>
      <c r="H118">
        <f t="shared" si="1"/>
        <v>7.8804000000005203E-2</v>
      </c>
    </row>
    <row r="119" spans="1:8" x14ac:dyDescent="0.3">
      <c r="A119" s="56">
        <v>43143</v>
      </c>
      <c r="B119">
        <v>64.211303999999998</v>
      </c>
      <c r="C119">
        <v>64.430000000000007</v>
      </c>
      <c r="D119">
        <v>63.813000000000002</v>
      </c>
      <c r="E119">
        <v>64.379997000000003</v>
      </c>
      <c r="F119">
        <v>64.379997000000003</v>
      </c>
      <c r="G119">
        <v>0</v>
      </c>
      <c r="H119">
        <f t="shared" si="1"/>
        <v>0.16869300000000464</v>
      </c>
    </row>
    <row r="120" spans="1:8" x14ac:dyDescent="0.3">
      <c r="A120" s="56">
        <v>43150</v>
      </c>
      <c r="B120">
        <v>64.379997000000003</v>
      </c>
      <c r="C120">
        <v>65.110000999999997</v>
      </c>
      <c r="D120">
        <v>64.242996000000005</v>
      </c>
      <c r="E120">
        <v>64.703002999999995</v>
      </c>
      <c r="F120">
        <v>64.703002999999995</v>
      </c>
      <c r="G120">
        <v>0</v>
      </c>
      <c r="H120">
        <f t="shared" si="1"/>
        <v>0.32300599999999235</v>
      </c>
    </row>
    <row r="121" spans="1:8" x14ac:dyDescent="0.3">
      <c r="A121" s="56">
        <v>43157</v>
      </c>
      <c r="B121">
        <v>64.889999000000003</v>
      </c>
      <c r="C121">
        <v>65.599997999999999</v>
      </c>
      <c r="D121">
        <v>64.629997000000003</v>
      </c>
      <c r="E121">
        <v>65.186699000000004</v>
      </c>
      <c r="F121">
        <v>65.186699000000004</v>
      </c>
      <c r="G121">
        <v>0</v>
      </c>
      <c r="H121">
        <f t="shared" si="1"/>
        <v>0.2967000000000013</v>
      </c>
    </row>
    <row r="122" spans="1:8" x14ac:dyDescent="0.3">
      <c r="A122" s="56">
        <v>43164</v>
      </c>
      <c r="B122">
        <v>65.186699000000004</v>
      </c>
      <c r="C122">
        <v>65.400002000000001</v>
      </c>
      <c r="D122">
        <v>64.794998000000007</v>
      </c>
      <c r="E122">
        <v>65.090401</v>
      </c>
      <c r="F122">
        <v>65.090401</v>
      </c>
      <c r="G122">
        <v>0</v>
      </c>
      <c r="H122">
        <f t="shared" si="1"/>
        <v>-9.6298000000004436E-2</v>
      </c>
    </row>
    <row r="123" spans="1:8" x14ac:dyDescent="0.3">
      <c r="A123" s="56">
        <v>43171</v>
      </c>
      <c r="B123">
        <v>64.964896999999993</v>
      </c>
      <c r="C123">
        <v>65.290001000000004</v>
      </c>
      <c r="D123">
        <v>64.669998000000007</v>
      </c>
      <c r="E123">
        <v>65.014397000000002</v>
      </c>
      <c r="F123">
        <v>65.014397000000002</v>
      </c>
      <c r="G123">
        <v>0</v>
      </c>
      <c r="H123">
        <f t="shared" si="1"/>
        <v>4.9500000000008981E-2</v>
      </c>
    </row>
    <row r="124" spans="1:8" x14ac:dyDescent="0.3">
      <c r="A124" s="56">
        <v>43178</v>
      </c>
      <c r="B124">
        <v>65.065002000000007</v>
      </c>
      <c r="C124">
        <v>65.294998000000007</v>
      </c>
      <c r="D124">
        <v>64.924698000000006</v>
      </c>
      <c r="E124">
        <v>65.014999000000003</v>
      </c>
      <c r="F124">
        <v>65.014999000000003</v>
      </c>
      <c r="G124">
        <v>0</v>
      </c>
      <c r="H124">
        <f t="shared" si="1"/>
        <v>-5.0003000000003794E-2</v>
      </c>
    </row>
    <row r="125" spans="1:8" x14ac:dyDescent="0.3">
      <c r="A125" s="56">
        <v>43185</v>
      </c>
      <c r="B125">
        <v>64.980498999999995</v>
      </c>
      <c r="C125">
        <v>65.400002000000001</v>
      </c>
      <c r="D125">
        <v>64.680000000000007</v>
      </c>
      <c r="E125">
        <v>65.069800999999998</v>
      </c>
      <c r="F125">
        <v>65.069800999999998</v>
      </c>
      <c r="G125">
        <v>0</v>
      </c>
      <c r="H125">
        <f t="shared" si="1"/>
        <v>8.9302000000003545E-2</v>
      </c>
    </row>
    <row r="126" spans="1:8" x14ac:dyDescent="0.3">
      <c r="A126" s="56">
        <v>43192</v>
      </c>
      <c r="B126">
        <v>65.108001999999999</v>
      </c>
      <c r="C126">
        <v>65.199996999999996</v>
      </c>
      <c r="D126">
        <v>64.819999999999993</v>
      </c>
      <c r="E126">
        <v>64.904503000000005</v>
      </c>
      <c r="F126">
        <v>64.904503000000005</v>
      </c>
      <c r="G126">
        <v>0</v>
      </c>
      <c r="H126">
        <f t="shared" si="1"/>
        <v>-0.20349899999999366</v>
      </c>
    </row>
    <row r="127" spans="1:8" x14ac:dyDescent="0.3">
      <c r="A127" s="56">
        <v>43199</v>
      </c>
      <c r="B127">
        <v>64.920501999999999</v>
      </c>
      <c r="C127">
        <v>65.449996999999996</v>
      </c>
      <c r="D127">
        <v>64.805000000000007</v>
      </c>
      <c r="E127">
        <v>65.195601999999994</v>
      </c>
      <c r="F127">
        <v>65.195601999999994</v>
      </c>
      <c r="G127">
        <v>0</v>
      </c>
      <c r="H127">
        <f t="shared" si="1"/>
        <v>0.27509999999999479</v>
      </c>
    </row>
    <row r="128" spans="1:8" x14ac:dyDescent="0.3">
      <c r="A128" s="56">
        <v>43206</v>
      </c>
      <c r="B128">
        <v>65.245498999999995</v>
      </c>
      <c r="C128">
        <v>66.349997999999999</v>
      </c>
      <c r="D128">
        <v>65.209998999999996</v>
      </c>
      <c r="E128">
        <v>66.203002999999995</v>
      </c>
      <c r="F128">
        <v>66.203002999999995</v>
      </c>
      <c r="G128">
        <v>0</v>
      </c>
      <c r="H128">
        <f t="shared" si="1"/>
        <v>0.95750400000000013</v>
      </c>
    </row>
    <row r="129" spans="1:8" x14ac:dyDescent="0.3">
      <c r="A129" s="56">
        <v>43213</v>
      </c>
      <c r="B129">
        <v>66.200500000000005</v>
      </c>
      <c r="C129">
        <v>67.120002999999997</v>
      </c>
      <c r="D129">
        <v>66.139999000000003</v>
      </c>
      <c r="E129">
        <v>66.610000999999997</v>
      </c>
      <c r="F129">
        <v>66.610000999999997</v>
      </c>
      <c r="G129">
        <v>0</v>
      </c>
      <c r="H129">
        <f t="shared" si="1"/>
        <v>0.40950099999999168</v>
      </c>
    </row>
    <row r="130" spans="1:8" x14ac:dyDescent="0.3">
      <c r="A130" s="56">
        <v>43220</v>
      </c>
      <c r="B130">
        <v>66.610496999999995</v>
      </c>
      <c r="C130">
        <v>67.040001000000004</v>
      </c>
      <c r="D130">
        <v>66.199996999999996</v>
      </c>
      <c r="E130">
        <v>66.809997999999993</v>
      </c>
      <c r="F130">
        <v>66.809997999999993</v>
      </c>
      <c r="G130">
        <v>0</v>
      </c>
      <c r="H130">
        <f t="shared" si="1"/>
        <v>0.19950099999999793</v>
      </c>
    </row>
    <row r="131" spans="1:8" x14ac:dyDescent="0.3">
      <c r="A131" s="56">
        <v>43227</v>
      </c>
      <c r="B131">
        <v>66.813004000000006</v>
      </c>
      <c r="C131">
        <v>67.599997999999999</v>
      </c>
      <c r="D131">
        <v>66.75</v>
      </c>
      <c r="E131">
        <v>67.382202000000007</v>
      </c>
      <c r="F131">
        <v>67.382202000000007</v>
      </c>
      <c r="G131">
        <v>0</v>
      </c>
      <c r="H131">
        <f t="shared" ref="H131:H194" si="2">E131-B131</f>
        <v>0.56919800000000009</v>
      </c>
    </row>
    <row r="132" spans="1:8" x14ac:dyDescent="0.3">
      <c r="A132" s="56">
        <v>43234</v>
      </c>
      <c r="B132">
        <v>67.350502000000006</v>
      </c>
      <c r="C132">
        <v>68.480002999999996</v>
      </c>
      <c r="D132">
        <v>67.190002000000007</v>
      </c>
      <c r="E132">
        <v>67.974997999999999</v>
      </c>
      <c r="F132">
        <v>67.974997999999999</v>
      </c>
      <c r="G132">
        <v>0</v>
      </c>
      <c r="H132">
        <f t="shared" si="2"/>
        <v>0.6244959999999935</v>
      </c>
    </row>
    <row r="133" spans="1:8" x14ac:dyDescent="0.3">
      <c r="A133" s="56">
        <v>43241</v>
      </c>
      <c r="B133">
        <v>67.983001999999999</v>
      </c>
      <c r="C133">
        <v>68.540001000000004</v>
      </c>
      <c r="D133">
        <v>67.660004000000001</v>
      </c>
      <c r="E133">
        <v>67.721703000000005</v>
      </c>
      <c r="F133">
        <v>67.721703000000005</v>
      </c>
      <c r="G133">
        <v>0</v>
      </c>
      <c r="H133">
        <f t="shared" si="2"/>
        <v>-0.26129899999999395</v>
      </c>
    </row>
    <row r="134" spans="1:8" x14ac:dyDescent="0.3">
      <c r="A134" s="56">
        <v>43248</v>
      </c>
      <c r="B134">
        <v>67.722999999999999</v>
      </c>
      <c r="C134">
        <v>68.139999000000003</v>
      </c>
      <c r="D134">
        <v>66.919998000000007</v>
      </c>
      <c r="E134">
        <v>66.987999000000002</v>
      </c>
      <c r="F134">
        <v>66.987999000000002</v>
      </c>
      <c r="G134">
        <v>0</v>
      </c>
      <c r="H134">
        <f t="shared" si="2"/>
        <v>-0.73500099999999691</v>
      </c>
    </row>
    <row r="135" spans="1:8" x14ac:dyDescent="0.3">
      <c r="A135" s="56">
        <v>43255</v>
      </c>
      <c r="B135">
        <v>66.987999000000002</v>
      </c>
      <c r="C135">
        <v>67.879997000000003</v>
      </c>
      <c r="D135">
        <v>66.790001000000004</v>
      </c>
      <c r="E135">
        <v>67.523003000000003</v>
      </c>
      <c r="F135">
        <v>67.523003000000003</v>
      </c>
      <c r="G135">
        <v>0</v>
      </c>
      <c r="H135">
        <f t="shared" si="2"/>
        <v>0.5350040000000007</v>
      </c>
    </row>
    <row r="136" spans="1:8" x14ac:dyDescent="0.3">
      <c r="A136" s="56">
        <v>43262</v>
      </c>
      <c r="B136">
        <v>67.520499999999998</v>
      </c>
      <c r="C136">
        <v>68.449996999999996</v>
      </c>
      <c r="D136">
        <v>67.309997999999993</v>
      </c>
      <c r="E136">
        <v>68.449996999999996</v>
      </c>
      <c r="F136">
        <v>68.449996999999996</v>
      </c>
      <c r="G136">
        <v>0</v>
      </c>
      <c r="H136">
        <f t="shared" si="2"/>
        <v>0.9294969999999978</v>
      </c>
    </row>
    <row r="137" spans="1:8" x14ac:dyDescent="0.3">
      <c r="A137" s="56">
        <v>43269</v>
      </c>
      <c r="B137">
        <v>68.053000999999995</v>
      </c>
      <c r="C137">
        <v>68.680000000000007</v>
      </c>
      <c r="D137">
        <v>67.690002000000007</v>
      </c>
      <c r="E137">
        <v>67.830001999999993</v>
      </c>
      <c r="F137">
        <v>67.830001999999993</v>
      </c>
      <c r="G137">
        <v>0</v>
      </c>
      <c r="H137">
        <f t="shared" si="2"/>
        <v>-0.2229990000000015</v>
      </c>
    </row>
    <row r="138" spans="1:8" x14ac:dyDescent="0.3">
      <c r="A138" s="56">
        <v>43276</v>
      </c>
      <c r="B138">
        <v>67.860496999999995</v>
      </c>
      <c r="C138">
        <v>69.209998999999996</v>
      </c>
      <c r="D138">
        <v>67.849997999999999</v>
      </c>
      <c r="E138">
        <v>68.434997999999993</v>
      </c>
      <c r="F138">
        <v>68.434997999999993</v>
      </c>
      <c r="G138">
        <v>0</v>
      </c>
      <c r="H138">
        <f t="shared" si="2"/>
        <v>0.57450099999999793</v>
      </c>
    </row>
    <row r="139" spans="1:8" x14ac:dyDescent="0.3">
      <c r="A139" s="56">
        <v>43283</v>
      </c>
      <c r="B139">
        <v>68.450500000000005</v>
      </c>
      <c r="C139">
        <v>69.205001999999993</v>
      </c>
      <c r="D139">
        <v>68.370002999999997</v>
      </c>
      <c r="E139">
        <v>68.754997000000003</v>
      </c>
      <c r="F139">
        <v>68.754997000000003</v>
      </c>
      <c r="G139">
        <v>0</v>
      </c>
      <c r="H139">
        <f t="shared" si="2"/>
        <v>0.3044969999999978</v>
      </c>
    </row>
    <row r="140" spans="1:8" x14ac:dyDescent="0.3">
      <c r="A140" s="56">
        <v>43290</v>
      </c>
      <c r="B140">
        <v>68.795501999999999</v>
      </c>
      <c r="C140">
        <v>69.099997999999999</v>
      </c>
      <c r="D140">
        <v>68.25</v>
      </c>
      <c r="E140">
        <v>68.486701999999994</v>
      </c>
      <c r="F140">
        <v>68.486701999999994</v>
      </c>
      <c r="G140">
        <v>0</v>
      </c>
      <c r="H140">
        <f t="shared" si="2"/>
        <v>-0.30880000000000507</v>
      </c>
    </row>
    <row r="141" spans="1:8" x14ac:dyDescent="0.3">
      <c r="A141" s="56">
        <v>43297</v>
      </c>
      <c r="B141">
        <v>68.492996000000005</v>
      </c>
      <c r="C141">
        <v>69.220000999999996</v>
      </c>
      <c r="D141">
        <v>68.25</v>
      </c>
      <c r="E141">
        <v>68.733001999999999</v>
      </c>
      <c r="F141">
        <v>68.733001999999999</v>
      </c>
      <c r="G141">
        <v>0</v>
      </c>
      <c r="H141">
        <f t="shared" si="2"/>
        <v>0.24000599999999395</v>
      </c>
    </row>
    <row r="142" spans="1:8" x14ac:dyDescent="0.3">
      <c r="A142" s="56">
        <v>43304</v>
      </c>
      <c r="B142">
        <v>68.733001999999999</v>
      </c>
      <c r="C142">
        <v>69.239998</v>
      </c>
      <c r="D142">
        <v>68.529999000000004</v>
      </c>
      <c r="E142">
        <v>68.610000999999997</v>
      </c>
      <c r="F142">
        <v>68.610000999999997</v>
      </c>
      <c r="G142">
        <v>0</v>
      </c>
      <c r="H142">
        <f t="shared" si="2"/>
        <v>-0.12300100000000214</v>
      </c>
    </row>
    <row r="143" spans="1:8" x14ac:dyDescent="0.3">
      <c r="A143" s="56">
        <v>43311</v>
      </c>
      <c r="B143">
        <v>68.595496999999995</v>
      </c>
      <c r="C143">
        <v>69.029999000000004</v>
      </c>
      <c r="D143">
        <v>68.209998999999996</v>
      </c>
      <c r="E143">
        <v>68.510002</v>
      </c>
      <c r="F143">
        <v>68.510002</v>
      </c>
      <c r="G143">
        <v>0</v>
      </c>
      <c r="H143">
        <f t="shared" si="2"/>
        <v>-8.5494999999994548E-2</v>
      </c>
    </row>
    <row r="144" spans="1:8" x14ac:dyDescent="0.3">
      <c r="A144" s="56">
        <v>43318</v>
      </c>
      <c r="B144">
        <v>68.535499999999999</v>
      </c>
      <c r="C144">
        <v>69.165001000000004</v>
      </c>
      <c r="D144">
        <v>68.309997999999993</v>
      </c>
      <c r="E144">
        <v>69.080001999999993</v>
      </c>
      <c r="F144">
        <v>69.080001999999993</v>
      </c>
      <c r="G144">
        <v>0</v>
      </c>
      <c r="H144">
        <f t="shared" si="2"/>
        <v>0.54450199999999427</v>
      </c>
    </row>
    <row r="145" spans="1:8" x14ac:dyDescent="0.3">
      <c r="A145" s="56">
        <v>43325</v>
      </c>
      <c r="B145">
        <v>68.883003000000002</v>
      </c>
      <c r="C145">
        <v>70.889999000000003</v>
      </c>
      <c r="D145">
        <v>68.879997000000003</v>
      </c>
      <c r="E145">
        <v>69.779999000000004</v>
      </c>
      <c r="F145">
        <v>69.779999000000004</v>
      </c>
      <c r="G145">
        <v>0</v>
      </c>
      <c r="H145">
        <f t="shared" si="2"/>
        <v>0.89699600000000146</v>
      </c>
    </row>
    <row r="146" spans="1:8" x14ac:dyDescent="0.3">
      <c r="A146" s="56">
        <v>43332</v>
      </c>
      <c r="B146">
        <v>70.093001999999998</v>
      </c>
      <c r="C146">
        <v>70.275002000000001</v>
      </c>
      <c r="D146">
        <v>69.528000000000006</v>
      </c>
      <c r="E146">
        <v>70.275002000000001</v>
      </c>
      <c r="F146">
        <v>70.275002000000001</v>
      </c>
      <c r="G146">
        <v>0</v>
      </c>
      <c r="H146">
        <f t="shared" si="2"/>
        <v>0.18200000000000216</v>
      </c>
    </row>
    <row r="147" spans="1:8" x14ac:dyDescent="0.3">
      <c r="A147" s="56">
        <v>43339</v>
      </c>
      <c r="B147">
        <v>69.962997000000001</v>
      </c>
      <c r="C147">
        <v>71.190002000000007</v>
      </c>
      <c r="D147">
        <v>69.709998999999996</v>
      </c>
      <c r="E147">
        <v>70.995002999999997</v>
      </c>
      <c r="F147">
        <v>70.995002999999997</v>
      </c>
      <c r="G147">
        <v>0</v>
      </c>
      <c r="H147">
        <f t="shared" si="2"/>
        <v>1.0320059999999955</v>
      </c>
    </row>
    <row r="148" spans="1:8" x14ac:dyDescent="0.3">
      <c r="A148" s="56">
        <v>43346</v>
      </c>
      <c r="B148">
        <v>70.998001000000002</v>
      </c>
      <c r="C148">
        <v>72.150002000000001</v>
      </c>
      <c r="D148">
        <v>70.709998999999996</v>
      </c>
      <c r="E148">
        <v>72.095000999999996</v>
      </c>
      <c r="F148">
        <v>72.095000999999996</v>
      </c>
      <c r="G148">
        <v>0</v>
      </c>
      <c r="H148">
        <f t="shared" si="2"/>
        <v>1.0969999999999942</v>
      </c>
    </row>
    <row r="149" spans="1:8" x14ac:dyDescent="0.3">
      <c r="A149" s="56">
        <v>43353</v>
      </c>
      <c r="B149">
        <v>71.782996999999995</v>
      </c>
      <c r="C149">
        <v>72.989998</v>
      </c>
      <c r="D149">
        <v>71.5</v>
      </c>
      <c r="E149">
        <v>72.027495999999999</v>
      </c>
      <c r="F149">
        <v>72.027495999999999</v>
      </c>
      <c r="G149">
        <v>0</v>
      </c>
      <c r="H149">
        <f t="shared" si="2"/>
        <v>0.24449900000000468</v>
      </c>
    </row>
    <row r="150" spans="1:8" x14ac:dyDescent="0.3">
      <c r="A150" s="56">
        <v>43360</v>
      </c>
      <c r="B150">
        <v>71.873001000000002</v>
      </c>
      <c r="C150">
        <v>72.930000000000007</v>
      </c>
      <c r="D150">
        <v>71.699996999999996</v>
      </c>
      <c r="E150">
        <v>72.230002999999996</v>
      </c>
      <c r="F150">
        <v>72.230002999999996</v>
      </c>
      <c r="G150">
        <v>0</v>
      </c>
      <c r="H150">
        <f t="shared" si="2"/>
        <v>0.35700199999999427</v>
      </c>
    </row>
    <row r="151" spans="1:8" x14ac:dyDescent="0.3">
      <c r="A151" s="56">
        <v>43367</v>
      </c>
      <c r="B151">
        <v>72.233001999999999</v>
      </c>
      <c r="C151">
        <v>73.25</v>
      </c>
      <c r="D151">
        <v>72.230002999999996</v>
      </c>
      <c r="E151">
        <v>72.510002</v>
      </c>
      <c r="F151">
        <v>72.510002</v>
      </c>
      <c r="G151">
        <v>0</v>
      </c>
      <c r="H151">
        <f t="shared" si="2"/>
        <v>0.27700000000000102</v>
      </c>
    </row>
    <row r="152" spans="1:8" x14ac:dyDescent="0.3">
      <c r="A152" s="56">
        <v>43374</v>
      </c>
      <c r="B152">
        <v>72.500504000000006</v>
      </c>
      <c r="C152">
        <v>74.610000999999997</v>
      </c>
      <c r="D152">
        <v>72.500504000000006</v>
      </c>
      <c r="E152">
        <v>73.763000000000005</v>
      </c>
      <c r="F152">
        <v>73.763000000000005</v>
      </c>
      <c r="G152">
        <v>0</v>
      </c>
      <c r="H152">
        <f t="shared" si="2"/>
        <v>1.2624959999999987</v>
      </c>
    </row>
    <row r="153" spans="1:8" x14ac:dyDescent="0.3">
      <c r="A153" s="56">
        <v>43381</v>
      </c>
      <c r="B153">
        <v>73.763000000000005</v>
      </c>
      <c r="C153">
        <v>74.900002000000001</v>
      </c>
      <c r="D153">
        <v>73.510002</v>
      </c>
      <c r="E153">
        <v>74.160004000000001</v>
      </c>
      <c r="F153">
        <v>74.160004000000001</v>
      </c>
      <c r="G153">
        <v>0</v>
      </c>
      <c r="H153">
        <f t="shared" si="2"/>
        <v>0.39700399999999547</v>
      </c>
    </row>
    <row r="154" spans="1:8" x14ac:dyDescent="0.3">
      <c r="A154" s="56">
        <v>43388</v>
      </c>
      <c r="B154">
        <v>73.602997000000002</v>
      </c>
      <c r="C154">
        <v>74.389999000000003</v>
      </c>
      <c r="D154">
        <v>73.220000999999996</v>
      </c>
      <c r="E154">
        <v>74.160004000000001</v>
      </c>
      <c r="F154">
        <v>74.160004000000001</v>
      </c>
      <c r="G154">
        <v>0</v>
      </c>
      <c r="H154">
        <f t="shared" si="2"/>
        <v>0.5570069999999987</v>
      </c>
    </row>
    <row r="155" spans="1:8" x14ac:dyDescent="0.3">
      <c r="A155" s="56">
        <v>43395</v>
      </c>
      <c r="B155">
        <v>73.367996000000005</v>
      </c>
      <c r="C155">
        <v>73.919998000000007</v>
      </c>
      <c r="D155">
        <v>72.589995999999999</v>
      </c>
      <c r="E155">
        <v>73.125</v>
      </c>
      <c r="F155">
        <v>73.125</v>
      </c>
      <c r="G155">
        <v>0</v>
      </c>
      <c r="H155">
        <f t="shared" si="2"/>
        <v>-0.2429960000000051</v>
      </c>
    </row>
    <row r="156" spans="1:8" x14ac:dyDescent="0.3">
      <c r="A156" s="56">
        <v>43402</v>
      </c>
      <c r="B156">
        <v>73.125</v>
      </c>
      <c r="C156">
        <v>74.25</v>
      </c>
      <c r="D156">
        <v>72.432998999999995</v>
      </c>
      <c r="E156">
        <v>72.904999000000004</v>
      </c>
      <c r="F156">
        <v>72.904999000000004</v>
      </c>
      <c r="G156">
        <v>0</v>
      </c>
      <c r="H156">
        <f t="shared" si="2"/>
        <v>-0.22000099999999634</v>
      </c>
    </row>
    <row r="157" spans="1:8" x14ac:dyDescent="0.3">
      <c r="A157" s="56">
        <v>43409</v>
      </c>
      <c r="B157">
        <v>72.904999000000004</v>
      </c>
      <c r="C157">
        <v>73.330001999999993</v>
      </c>
      <c r="D157">
        <v>72.099997999999999</v>
      </c>
      <c r="E157">
        <v>72.470000999999996</v>
      </c>
      <c r="F157">
        <v>72.470000999999996</v>
      </c>
      <c r="G157">
        <v>0</v>
      </c>
      <c r="H157">
        <f t="shared" si="2"/>
        <v>-0.43499800000000732</v>
      </c>
    </row>
    <row r="158" spans="1:8" x14ac:dyDescent="0.3">
      <c r="A158" s="56">
        <v>43416</v>
      </c>
      <c r="B158">
        <v>72.470000999999996</v>
      </c>
      <c r="C158">
        <v>73.080001999999993</v>
      </c>
      <c r="D158">
        <v>71.722999999999999</v>
      </c>
      <c r="E158">
        <v>71.972999999999999</v>
      </c>
      <c r="F158">
        <v>71.972999999999999</v>
      </c>
      <c r="G158">
        <v>0</v>
      </c>
      <c r="H158">
        <f t="shared" si="2"/>
        <v>-0.49700099999999736</v>
      </c>
    </row>
    <row r="159" spans="1:8" x14ac:dyDescent="0.3">
      <c r="A159" s="56">
        <v>43423</v>
      </c>
      <c r="B159">
        <v>71.775002000000001</v>
      </c>
      <c r="C159">
        <v>72.110000999999997</v>
      </c>
      <c r="D159">
        <v>70.339995999999999</v>
      </c>
      <c r="E159">
        <v>70.648003000000003</v>
      </c>
      <c r="F159">
        <v>70.648003000000003</v>
      </c>
      <c r="G159">
        <v>0</v>
      </c>
      <c r="H159">
        <f t="shared" si="2"/>
        <v>-1.1269989999999979</v>
      </c>
    </row>
    <row r="160" spans="1:8" x14ac:dyDescent="0.3">
      <c r="A160" s="56">
        <v>43430</v>
      </c>
      <c r="B160">
        <v>70.669998000000007</v>
      </c>
      <c r="C160">
        <v>71.040001000000004</v>
      </c>
      <c r="D160">
        <v>69.580001999999993</v>
      </c>
      <c r="E160">
        <v>69.642998000000006</v>
      </c>
      <c r="F160">
        <v>69.642998000000006</v>
      </c>
      <c r="G160">
        <v>0</v>
      </c>
      <c r="H160">
        <f t="shared" si="2"/>
        <v>-1.027000000000001</v>
      </c>
    </row>
    <row r="161" spans="1:8" x14ac:dyDescent="0.3">
      <c r="A161" s="56">
        <v>43437</v>
      </c>
      <c r="B161">
        <v>69.760002</v>
      </c>
      <c r="C161">
        <v>71.430000000000007</v>
      </c>
      <c r="D161">
        <v>69.759003000000007</v>
      </c>
      <c r="E161">
        <v>70.75</v>
      </c>
      <c r="F161">
        <v>70.75</v>
      </c>
      <c r="G161">
        <v>0</v>
      </c>
      <c r="H161">
        <f t="shared" si="2"/>
        <v>0.98999799999999993</v>
      </c>
    </row>
    <row r="162" spans="1:8" x14ac:dyDescent="0.3">
      <c r="A162" s="56">
        <v>43444</v>
      </c>
      <c r="B162">
        <v>71.364998</v>
      </c>
      <c r="C162">
        <v>72.699996999999996</v>
      </c>
      <c r="D162">
        <v>70.852997000000002</v>
      </c>
      <c r="E162">
        <v>71.546997000000005</v>
      </c>
      <c r="F162">
        <v>71.546997000000005</v>
      </c>
      <c r="G162">
        <v>0</v>
      </c>
      <c r="H162">
        <f t="shared" si="2"/>
        <v>0.18199900000000468</v>
      </c>
    </row>
    <row r="163" spans="1:8" x14ac:dyDescent="0.3">
      <c r="A163" s="56">
        <v>43451</v>
      </c>
      <c r="B163">
        <v>71.910004000000001</v>
      </c>
      <c r="C163">
        <v>71.910499999999999</v>
      </c>
      <c r="D163">
        <v>69.650002000000001</v>
      </c>
      <c r="E163">
        <v>70.129997000000003</v>
      </c>
      <c r="F163">
        <v>70.129997000000003</v>
      </c>
      <c r="G163">
        <v>0</v>
      </c>
      <c r="H163">
        <f t="shared" si="2"/>
        <v>-1.7800069999999977</v>
      </c>
    </row>
    <row r="164" spans="1:8" x14ac:dyDescent="0.3">
      <c r="A164" s="56">
        <v>43458</v>
      </c>
      <c r="B164">
        <v>70.139999000000003</v>
      </c>
      <c r="C164">
        <v>70.400002000000001</v>
      </c>
      <c r="D164">
        <v>69.629997000000003</v>
      </c>
      <c r="E164">
        <v>69.849997999999999</v>
      </c>
      <c r="F164">
        <v>69.849997999999999</v>
      </c>
      <c r="G164">
        <v>0</v>
      </c>
      <c r="H164">
        <f t="shared" si="2"/>
        <v>-0.29000100000000373</v>
      </c>
    </row>
    <row r="165" spans="1:8" x14ac:dyDescent="0.3">
      <c r="A165" s="56">
        <v>43465</v>
      </c>
      <c r="B165">
        <v>69.922500999999997</v>
      </c>
      <c r="C165">
        <v>70.510002</v>
      </c>
      <c r="D165">
        <v>69.430000000000007</v>
      </c>
      <c r="E165">
        <v>69.525002000000001</v>
      </c>
      <c r="F165">
        <v>69.525002000000001</v>
      </c>
      <c r="G165">
        <v>0</v>
      </c>
      <c r="H165">
        <f t="shared" si="2"/>
        <v>-0.39749899999999627</v>
      </c>
    </row>
    <row r="166" spans="1:8" x14ac:dyDescent="0.3">
      <c r="A166" s="56">
        <v>43472</v>
      </c>
      <c r="B166">
        <v>69.525002000000001</v>
      </c>
      <c r="C166">
        <v>70.639999000000003</v>
      </c>
      <c r="D166">
        <v>69.080001999999993</v>
      </c>
      <c r="E166">
        <v>70.370002999999997</v>
      </c>
      <c r="F166">
        <v>70.370002999999997</v>
      </c>
      <c r="G166">
        <v>0</v>
      </c>
      <c r="H166">
        <f t="shared" si="2"/>
        <v>0.84500099999999634</v>
      </c>
    </row>
    <row r="167" spans="1:8" x14ac:dyDescent="0.3">
      <c r="A167" s="56">
        <v>43479</v>
      </c>
      <c r="B167">
        <v>70.370002999999997</v>
      </c>
      <c r="C167">
        <v>71.569999999999993</v>
      </c>
      <c r="D167">
        <v>70.269997000000004</v>
      </c>
      <c r="E167">
        <v>71.030197000000001</v>
      </c>
      <c r="F167">
        <v>71.030197000000001</v>
      </c>
      <c r="G167">
        <v>0</v>
      </c>
      <c r="H167">
        <f t="shared" si="2"/>
        <v>0.66019400000000417</v>
      </c>
    </row>
    <row r="168" spans="1:8" x14ac:dyDescent="0.3">
      <c r="A168" s="56">
        <v>43486</v>
      </c>
      <c r="B168">
        <v>71.230002999999996</v>
      </c>
      <c r="C168">
        <v>71.529999000000004</v>
      </c>
      <c r="D168">
        <v>70.884003000000007</v>
      </c>
      <c r="E168">
        <v>70.970000999999996</v>
      </c>
      <c r="F168">
        <v>70.970000999999996</v>
      </c>
      <c r="G168">
        <v>0</v>
      </c>
      <c r="H168">
        <f t="shared" si="2"/>
        <v>-0.26000200000000007</v>
      </c>
    </row>
    <row r="169" spans="1:8" x14ac:dyDescent="0.3">
      <c r="A169" s="56">
        <v>43493</v>
      </c>
      <c r="B169">
        <v>70.974997999999999</v>
      </c>
      <c r="C169">
        <v>71.550003000000004</v>
      </c>
      <c r="D169">
        <v>70.839995999999999</v>
      </c>
      <c r="E169">
        <v>71.449996999999996</v>
      </c>
      <c r="F169">
        <v>71.449996999999996</v>
      </c>
      <c r="G169">
        <v>0</v>
      </c>
      <c r="H169">
        <f t="shared" si="2"/>
        <v>0.47499899999999684</v>
      </c>
    </row>
    <row r="170" spans="1:8" x14ac:dyDescent="0.3">
      <c r="A170" s="56">
        <v>43500</v>
      </c>
      <c r="B170">
        <v>71.451697999999993</v>
      </c>
      <c r="C170">
        <v>71.900002000000001</v>
      </c>
      <c r="D170">
        <v>71.019997000000004</v>
      </c>
      <c r="E170">
        <v>71.099997999999999</v>
      </c>
      <c r="F170">
        <v>71.099997999999999</v>
      </c>
      <c r="G170">
        <v>0</v>
      </c>
      <c r="H170">
        <f t="shared" si="2"/>
        <v>-0.35169999999999391</v>
      </c>
    </row>
    <row r="171" spans="1:8" x14ac:dyDescent="0.3">
      <c r="A171" s="56">
        <v>43507</v>
      </c>
      <c r="B171">
        <v>71.150002000000001</v>
      </c>
      <c r="C171">
        <v>71.459998999999996</v>
      </c>
      <c r="D171">
        <v>70.389999000000003</v>
      </c>
      <c r="E171">
        <v>71.319999999999993</v>
      </c>
      <c r="F171">
        <v>71.319999999999993</v>
      </c>
      <c r="G171">
        <v>0</v>
      </c>
      <c r="H171">
        <f t="shared" si="2"/>
        <v>0.16999799999999254</v>
      </c>
    </row>
    <row r="172" spans="1:8" x14ac:dyDescent="0.3">
      <c r="A172" s="56">
        <v>43514</v>
      </c>
      <c r="B172">
        <v>71.319999999999993</v>
      </c>
      <c r="C172">
        <v>71.610000999999997</v>
      </c>
      <c r="D172">
        <v>70.930000000000007</v>
      </c>
      <c r="E172">
        <v>71.028000000000006</v>
      </c>
      <c r="F172">
        <v>71.028000000000006</v>
      </c>
      <c r="G172">
        <v>0</v>
      </c>
      <c r="H172">
        <f t="shared" si="2"/>
        <v>-0.29199999999998738</v>
      </c>
    </row>
    <row r="173" spans="1:8" x14ac:dyDescent="0.3">
      <c r="A173" s="56">
        <v>43521</v>
      </c>
      <c r="B173">
        <v>71.027495999999999</v>
      </c>
      <c r="C173">
        <v>71.592499000000004</v>
      </c>
      <c r="D173">
        <v>70.688300999999996</v>
      </c>
      <c r="E173">
        <v>70.989998</v>
      </c>
      <c r="F173">
        <v>70.989998</v>
      </c>
      <c r="G173">
        <v>0</v>
      </c>
      <c r="H173">
        <f t="shared" si="2"/>
        <v>-3.7497999999999365E-2</v>
      </c>
    </row>
    <row r="174" spans="1:8" x14ac:dyDescent="0.3">
      <c r="A174" s="56">
        <v>43528</v>
      </c>
      <c r="B174">
        <v>70.989998</v>
      </c>
      <c r="C174">
        <v>71.199996999999996</v>
      </c>
      <c r="D174">
        <v>69.775299000000004</v>
      </c>
      <c r="E174">
        <v>69.986900000000006</v>
      </c>
      <c r="F174">
        <v>69.986900000000006</v>
      </c>
      <c r="G174">
        <v>0</v>
      </c>
      <c r="H174">
        <f t="shared" si="2"/>
        <v>-1.0030979999999943</v>
      </c>
    </row>
    <row r="175" spans="1:8" x14ac:dyDescent="0.3">
      <c r="A175" s="56">
        <v>43535</v>
      </c>
      <c r="B175">
        <v>69.986900000000006</v>
      </c>
      <c r="C175">
        <v>70.023499000000001</v>
      </c>
      <c r="D175">
        <v>68.915001000000004</v>
      </c>
      <c r="E175">
        <v>69.337303000000006</v>
      </c>
      <c r="F175">
        <v>69.337303000000006</v>
      </c>
      <c r="G175">
        <v>0</v>
      </c>
      <c r="H175">
        <f t="shared" si="2"/>
        <v>-0.64959699999999998</v>
      </c>
    </row>
    <row r="176" spans="1:8" x14ac:dyDescent="0.3">
      <c r="A176" s="56">
        <v>43542</v>
      </c>
      <c r="B176">
        <v>68.953002999999995</v>
      </c>
      <c r="C176">
        <v>69.480002999999996</v>
      </c>
      <c r="D176">
        <v>68.350502000000006</v>
      </c>
      <c r="E176">
        <v>69.160004000000001</v>
      </c>
      <c r="F176">
        <v>69.160004000000001</v>
      </c>
      <c r="G176">
        <v>0</v>
      </c>
      <c r="H176">
        <f t="shared" si="2"/>
        <v>0.20700100000000532</v>
      </c>
    </row>
    <row r="177" spans="1:8" x14ac:dyDescent="0.3">
      <c r="A177" s="56">
        <v>43549</v>
      </c>
      <c r="B177">
        <v>69.160599000000005</v>
      </c>
      <c r="C177">
        <v>69.430000000000007</v>
      </c>
      <c r="D177">
        <v>68.634003000000007</v>
      </c>
      <c r="E177">
        <v>69.430000000000007</v>
      </c>
      <c r="F177">
        <v>69.430000000000007</v>
      </c>
      <c r="G177">
        <v>0</v>
      </c>
      <c r="H177">
        <f t="shared" si="2"/>
        <v>0.269401000000002</v>
      </c>
    </row>
    <row r="178" spans="1:8" x14ac:dyDescent="0.3">
      <c r="A178" s="56">
        <v>43556</v>
      </c>
      <c r="B178">
        <v>69.430000000000007</v>
      </c>
      <c r="C178">
        <v>69.610000999999997</v>
      </c>
      <c r="D178">
        <v>68.377998000000005</v>
      </c>
      <c r="E178">
        <v>68.970398000000003</v>
      </c>
      <c r="F178">
        <v>68.970398000000003</v>
      </c>
      <c r="G178">
        <v>0</v>
      </c>
      <c r="H178">
        <f t="shared" si="2"/>
        <v>-0.45960200000000384</v>
      </c>
    </row>
    <row r="179" spans="1:8" x14ac:dyDescent="0.3">
      <c r="A179" s="56">
        <v>43563</v>
      </c>
      <c r="B179">
        <v>69.160499999999999</v>
      </c>
      <c r="C179">
        <v>69.769997000000004</v>
      </c>
      <c r="D179">
        <v>68.830001999999993</v>
      </c>
      <c r="E179">
        <v>69.182998999999995</v>
      </c>
      <c r="F179">
        <v>69.182998999999995</v>
      </c>
      <c r="G179">
        <v>0</v>
      </c>
      <c r="H179">
        <f t="shared" si="2"/>
        <v>2.2498999999996272E-2</v>
      </c>
    </row>
    <row r="180" spans="1:8" x14ac:dyDescent="0.3">
      <c r="A180" s="56">
        <v>43570</v>
      </c>
      <c r="B180">
        <v>69.182998999999995</v>
      </c>
      <c r="C180">
        <v>69.754997000000003</v>
      </c>
      <c r="D180">
        <v>68.924003999999996</v>
      </c>
      <c r="E180">
        <v>69.380996999999994</v>
      </c>
      <c r="F180">
        <v>69.380996999999994</v>
      </c>
      <c r="G180">
        <v>0</v>
      </c>
      <c r="H180">
        <f t="shared" si="2"/>
        <v>0.19799799999999834</v>
      </c>
    </row>
    <row r="181" spans="1:8" x14ac:dyDescent="0.3">
      <c r="A181" s="56">
        <v>43577</v>
      </c>
      <c r="B181">
        <v>69.388000000000005</v>
      </c>
      <c r="C181">
        <v>70.540001000000004</v>
      </c>
      <c r="D181">
        <v>69.360000999999997</v>
      </c>
      <c r="E181">
        <v>69.844299000000007</v>
      </c>
      <c r="F181">
        <v>69.844299000000007</v>
      </c>
      <c r="G181">
        <v>0</v>
      </c>
      <c r="H181">
        <f t="shared" si="2"/>
        <v>0.45629900000000134</v>
      </c>
    </row>
    <row r="182" spans="1:8" x14ac:dyDescent="0.3">
      <c r="A182" s="56">
        <v>43584</v>
      </c>
      <c r="B182">
        <v>69.843001999999998</v>
      </c>
      <c r="C182">
        <v>70.050003000000004</v>
      </c>
      <c r="D182">
        <v>69.0625</v>
      </c>
      <c r="E182">
        <v>69.424400000000006</v>
      </c>
      <c r="F182">
        <v>69.424400000000006</v>
      </c>
      <c r="G182">
        <v>0</v>
      </c>
      <c r="H182">
        <f t="shared" si="2"/>
        <v>-0.41860199999999281</v>
      </c>
    </row>
    <row r="183" spans="1:8" x14ac:dyDescent="0.3">
      <c r="A183" s="56">
        <v>43591</v>
      </c>
      <c r="B183">
        <v>69.087997000000001</v>
      </c>
      <c r="C183">
        <v>70.410004000000001</v>
      </c>
      <c r="D183">
        <v>69.087997000000001</v>
      </c>
      <c r="E183">
        <v>70.410004000000001</v>
      </c>
      <c r="F183">
        <v>70.410004000000001</v>
      </c>
      <c r="G183">
        <v>0</v>
      </c>
      <c r="H183">
        <f t="shared" si="2"/>
        <v>1.3220069999999993</v>
      </c>
    </row>
    <row r="184" spans="1:8" x14ac:dyDescent="0.3">
      <c r="A184" s="56">
        <v>43598</v>
      </c>
      <c r="B184">
        <v>70.008003000000002</v>
      </c>
      <c r="C184">
        <v>70.959998999999996</v>
      </c>
      <c r="D184">
        <v>69.915001000000004</v>
      </c>
      <c r="E184">
        <v>70.235000999999997</v>
      </c>
      <c r="F184">
        <v>70.235000999999997</v>
      </c>
      <c r="G184">
        <v>0</v>
      </c>
      <c r="H184">
        <f t="shared" si="2"/>
        <v>0.2269979999999947</v>
      </c>
    </row>
    <row r="185" spans="1:8" x14ac:dyDescent="0.3">
      <c r="A185" s="56">
        <v>43605</v>
      </c>
      <c r="B185">
        <v>70.273003000000003</v>
      </c>
      <c r="C185">
        <v>70.281502000000003</v>
      </c>
      <c r="D185">
        <v>69.260002</v>
      </c>
      <c r="E185">
        <v>69.373001000000002</v>
      </c>
      <c r="F185">
        <v>69.373001000000002</v>
      </c>
      <c r="G185">
        <v>0</v>
      </c>
      <c r="H185">
        <f t="shared" si="2"/>
        <v>-0.90000200000000063</v>
      </c>
    </row>
    <row r="186" spans="1:8" x14ac:dyDescent="0.3">
      <c r="A186" s="56">
        <v>43612</v>
      </c>
      <c r="B186">
        <v>69.373001000000002</v>
      </c>
      <c r="C186">
        <v>70.059997999999993</v>
      </c>
      <c r="D186">
        <v>69.309997999999993</v>
      </c>
      <c r="E186">
        <v>69.980002999999996</v>
      </c>
      <c r="F186">
        <v>69.980002999999996</v>
      </c>
      <c r="G186">
        <v>0</v>
      </c>
      <c r="H186">
        <f t="shared" si="2"/>
        <v>0.60700199999999427</v>
      </c>
    </row>
    <row r="187" spans="1:8" x14ac:dyDescent="0.3">
      <c r="A187" s="56">
        <v>43619</v>
      </c>
      <c r="B187">
        <v>69.570503000000002</v>
      </c>
      <c r="C187">
        <v>69.625</v>
      </c>
      <c r="D187">
        <v>68.905997999999997</v>
      </c>
      <c r="E187">
        <v>69.360000999999997</v>
      </c>
      <c r="F187">
        <v>69.360000999999997</v>
      </c>
      <c r="G187">
        <v>0</v>
      </c>
      <c r="H187">
        <f t="shared" si="2"/>
        <v>-0.2105020000000053</v>
      </c>
    </row>
    <row r="188" spans="1:8" x14ac:dyDescent="0.3">
      <c r="A188" s="56">
        <v>43626</v>
      </c>
      <c r="B188">
        <v>69.347999999999999</v>
      </c>
      <c r="C188">
        <v>69.842003000000005</v>
      </c>
      <c r="D188">
        <v>69.120002999999997</v>
      </c>
      <c r="E188">
        <v>69.859001000000006</v>
      </c>
      <c r="F188">
        <v>69.859001000000006</v>
      </c>
      <c r="G188">
        <v>0</v>
      </c>
      <c r="H188">
        <f t="shared" si="2"/>
        <v>0.51100100000000737</v>
      </c>
    </row>
    <row r="189" spans="1:8" x14ac:dyDescent="0.3">
      <c r="A189" s="56">
        <v>43633</v>
      </c>
      <c r="B189">
        <v>69.825996000000004</v>
      </c>
      <c r="C189">
        <v>70.112503000000004</v>
      </c>
      <c r="D189">
        <v>69.331001000000001</v>
      </c>
      <c r="E189">
        <v>69.779999000000004</v>
      </c>
      <c r="F189">
        <v>69.779999000000004</v>
      </c>
      <c r="G189">
        <v>0</v>
      </c>
      <c r="H189">
        <f t="shared" si="2"/>
        <v>-4.5996999999999844E-2</v>
      </c>
    </row>
    <row r="190" spans="1:8" x14ac:dyDescent="0.3">
      <c r="A190" s="56">
        <v>43640</v>
      </c>
      <c r="B190">
        <v>69.608001999999999</v>
      </c>
      <c r="C190">
        <v>69.769997000000004</v>
      </c>
      <c r="D190">
        <v>68.869003000000006</v>
      </c>
      <c r="E190">
        <v>69.324996999999996</v>
      </c>
      <c r="F190">
        <v>69.324996999999996</v>
      </c>
      <c r="G190">
        <v>0</v>
      </c>
      <c r="H190">
        <f t="shared" si="2"/>
        <v>-0.28300500000000284</v>
      </c>
    </row>
    <row r="191" spans="1:8" x14ac:dyDescent="0.3">
      <c r="A191" s="56">
        <v>43647</v>
      </c>
      <c r="B191">
        <v>68.940498000000005</v>
      </c>
      <c r="C191">
        <v>69.167502999999996</v>
      </c>
      <c r="D191">
        <v>68.388999999999996</v>
      </c>
      <c r="E191">
        <v>68.440002000000007</v>
      </c>
      <c r="F191">
        <v>68.440002000000007</v>
      </c>
      <c r="G191">
        <v>0</v>
      </c>
      <c r="H191">
        <f t="shared" si="2"/>
        <v>-0.50049599999999828</v>
      </c>
    </row>
    <row r="192" spans="1:8" x14ac:dyDescent="0.3">
      <c r="A192" s="56">
        <v>43654</v>
      </c>
      <c r="B192">
        <v>68.443000999999995</v>
      </c>
      <c r="C192">
        <v>68.849997999999999</v>
      </c>
      <c r="D192">
        <v>68.202301000000006</v>
      </c>
      <c r="E192">
        <v>68.550301000000005</v>
      </c>
      <c r="F192">
        <v>68.550301000000005</v>
      </c>
      <c r="G192">
        <v>0</v>
      </c>
      <c r="H192">
        <f t="shared" si="2"/>
        <v>0.10730000000000928</v>
      </c>
    </row>
    <row r="193" spans="1:8" x14ac:dyDescent="0.3">
      <c r="A193" s="56">
        <v>43661</v>
      </c>
      <c r="B193">
        <v>68.550499000000002</v>
      </c>
      <c r="C193">
        <v>69.012496999999996</v>
      </c>
      <c r="D193">
        <v>68.301497999999995</v>
      </c>
      <c r="E193">
        <v>68.913596999999996</v>
      </c>
      <c r="F193">
        <v>68.913596999999996</v>
      </c>
      <c r="G193">
        <v>0</v>
      </c>
      <c r="H193">
        <f t="shared" si="2"/>
        <v>0.3630979999999937</v>
      </c>
    </row>
    <row r="194" spans="1:8" x14ac:dyDescent="0.3">
      <c r="A194" s="56">
        <v>43668</v>
      </c>
      <c r="B194">
        <v>68.852997000000002</v>
      </c>
      <c r="C194">
        <v>69.357498000000007</v>
      </c>
      <c r="D194">
        <v>68.816001999999997</v>
      </c>
      <c r="E194">
        <v>69.150497000000001</v>
      </c>
      <c r="F194">
        <v>69.150497000000001</v>
      </c>
      <c r="G194">
        <v>0</v>
      </c>
      <c r="H194">
        <f t="shared" si="2"/>
        <v>0.29749999999999943</v>
      </c>
    </row>
    <row r="195" spans="1:8" x14ac:dyDescent="0.3">
      <c r="A195" s="56">
        <v>43675</v>
      </c>
      <c r="B195">
        <v>68.870498999999995</v>
      </c>
      <c r="C195">
        <v>69.800003000000004</v>
      </c>
      <c r="D195">
        <v>68.660004000000001</v>
      </c>
      <c r="E195">
        <v>69.297202999999996</v>
      </c>
      <c r="F195">
        <v>69.297202999999996</v>
      </c>
      <c r="G195">
        <v>0</v>
      </c>
      <c r="H195">
        <f t="shared" ref="H195:H258" si="3">E195-B195</f>
        <v>0.42670400000000086</v>
      </c>
    </row>
    <row r="196" spans="1:8" x14ac:dyDescent="0.3">
      <c r="A196" s="56">
        <v>43682</v>
      </c>
      <c r="B196">
        <v>69.693000999999995</v>
      </c>
      <c r="C196">
        <v>71.519997000000004</v>
      </c>
      <c r="D196">
        <v>69.657898000000003</v>
      </c>
      <c r="E196">
        <v>70.470900999999998</v>
      </c>
      <c r="F196">
        <v>70.470900999999998</v>
      </c>
      <c r="G196">
        <v>0</v>
      </c>
      <c r="H196">
        <f t="shared" si="3"/>
        <v>0.77790000000000248</v>
      </c>
    </row>
    <row r="197" spans="1:8" x14ac:dyDescent="0.3">
      <c r="A197" s="56">
        <v>43689</v>
      </c>
      <c r="B197">
        <v>70.917000000000002</v>
      </c>
      <c r="C197">
        <v>71.900002000000001</v>
      </c>
      <c r="D197">
        <v>70.739998</v>
      </c>
      <c r="E197">
        <v>71.720000999999996</v>
      </c>
      <c r="F197">
        <v>71.720000999999996</v>
      </c>
      <c r="G197">
        <v>0</v>
      </c>
      <c r="H197">
        <f t="shared" si="3"/>
        <v>0.80300099999999475</v>
      </c>
    </row>
    <row r="198" spans="1:8" x14ac:dyDescent="0.3">
      <c r="A198" s="56">
        <v>43696</v>
      </c>
      <c r="B198">
        <v>71.148003000000003</v>
      </c>
      <c r="C198">
        <v>72.264999000000003</v>
      </c>
      <c r="D198">
        <v>71.035004000000001</v>
      </c>
      <c r="E198">
        <v>71.727097000000001</v>
      </c>
      <c r="F198">
        <v>71.727097000000001</v>
      </c>
      <c r="G198">
        <v>0</v>
      </c>
      <c r="H198">
        <f t="shared" si="3"/>
        <v>0.57909399999999778</v>
      </c>
    </row>
    <row r="199" spans="1:8" x14ac:dyDescent="0.3">
      <c r="A199" s="56">
        <v>43703</v>
      </c>
      <c r="B199">
        <v>71.504997000000003</v>
      </c>
      <c r="C199">
        <v>72.334998999999996</v>
      </c>
      <c r="D199">
        <v>71.370002999999997</v>
      </c>
      <c r="E199">
        <v>71.680199000000002</v>
      </c>
      <c r="F199">
        <v>71.680199000000002</v>
      </c>
      <c r="G199">
        <v>0</v>
      </c>
      <c r="H199">
        <f t="shared" si="3"/>
        <v>0.17520199999999875</v>
      </c>
    </row>
    <row r="200" spans="1:8" x14ac:dyDescent="0.3">
      <c r="A200" s="56">
        <v>43710</v>
      </c>
      <c r="B200">
        <v>71.445999</v>
      </c>
      <c r="C200">
        <v>72.620002999999997</v>
      </c>
      <c r="D200">
        <v>71.445999</v>
      </c>
      <c r="E200">
        <v>71.669998000000007</v>
      </c>
      <c r="F200">
        <v>71.669998000000007</v>
      </c>
      <c r="G200">
        <v>0</v>
      </c>
      <c r="H200">
        <f t="shared" si="3"/>
        <v>0.22399900000000628</v>
      </c>
    </row>
    <row r="201" spans="1:8" x14ac:dyDescent="0.3">
      <c r="A201" s="56">
        <v>43717</v>
      </c>
      <c r="B201">
        <v>71.638000000000005</v>
      </c>
      <c r="C201">
        <v>72.180000000000007</v>
      </c>
      <c r="D201">
        <v>70.858001999999999</v>
      </c>
      <c r="E201">
        <v>71.020698999999993</v>
      </c>
      <c r="F201">
        <v>71.020698999999993</v>
      </c>
      <c r="G201">
        <v>0</v>
      </c>
      <c r="H201">
        <f t="shared" si="3"/>
        <v>-0.61730100000001187</v>
      </c>
    </row>
    <row r="202" spans="1:8" x14ac:dyDescent="0.3">
      <c r="A202" s="56">
        <v>43724</v>
      </c>
      <c r="B202">
        <v>70.977997000000002</v>
      </c>
      <c r="C202">
        <v>72.322304000000003</v>
      </c>
      <c r="D202">
        <v>70.712303000000006</v>
      </c>
      <c r="E202">
        <v>71.717499000000004</v>
      </c>
      <c r="F202">
        <v>71.717499000000004</v>
      </c>
      <c r="G202">
        <v>0</v>
      </c>
      <c r="H202">
        <f t="shared" si="3"/>
        <v>0.73950200000000166</v>
      </c>
    </row>
    <row r="203" spans="1:8" x14ac:dyDescent="0.3">
      <c r="A203" s="56">
        <v>43731</v>
      </c>
      <c r="B203">
        <v>71.068000999999995</v>
      </c>
      <c r="C203">
        <v>71.324996999999996</v>
      </c>
      <c r="D203">
        <v>70.365996999999993</v>
      </c>
      <c r="E203">
        <v>70.639999000000003</v>
      </c>
      <c r="F203">
        <v>70.639999000000003</v>
      </c>
      <c r="G203">
        <v>0</v>
      </c>
      <c r="H203">
        <f t="shared" si="3"/>
        <v>-0.42800199999999222</v>
      </c>
    </row>
    <row r="204" spans="1:8" x14ac:dyDescent="0.3">
      <c r="A204" s="56">
        <v>43738</v>
      </c>
      <c r="B204">
        <v>70.500998999999993</v>
      </c>
      <c r="C204">
        <v>71.542998999999995</v>
      </c>
      <c r="D204">
        <v>70.375298000000001</v>
      </c>
      <c r="E204">
        <v>70.822502</v>
      </c>
      <c r="F204">
        <v>70.822502</v>
      </c>
      <c r="G204">
        <v>0</v>
      </c>
      <c r="H204">
        <f t="shared" si="3"/>
        <v>0.32150300000000698</v>
      </c>
    </row>
    <row r="205" spans="1:8" x14ac:dyDescent="0.3">
      <c r="A205" s="56">
        <v>43745</v>
      </c>
      <c r="B205">
        <v>70.818000999999995</v>
      </c>
      <c r="C205">
        <v>71.574996999999996</v>
      </c>
      <c r="D205">
        <v>70.759003000000007</v>
      </c>
      <c r="E205">
        <v>71.029999000000004</v>
      </c>
      <c r="F205">
        <v>71.029999000000004</v>
      </c>
      <c r="G205">
        <v>0</v>
      </c>
      <c r="H205">
        <f t="shared" si="3"/>
        <v>0.21199800000000835</v>
      </c>
    </row>
    <row r="206" spans="1:8" x14ac:dyDescent="0.3">
      <c r="A206" s="56">
        <v>43752</v>
      </c>
      <c r="B206">
        <v>70.917000000000002</v>
      </c>
      <c r="C206">
        <v>71.760002</v>
      </c>
      <c r="D206">
        <v>70.731498999999999</v>
      </c>
      <c r="E206">
        <v>71.422500999999997</v>
      </c>
      <c r="F206">
        <v>71.422500999999997</v>
      </c>
      <c r="G206">
        <v>0</v>
      </c>
      <c r="H206">
        <f t="shared" si="3"/>
        <v>0.50550099999999532</v>
      </c>
    </row>
    <row r="207" spans="1:8" x14ac:dyDescent="0.3">
      <c r="A207" s="56">
        <v>43759</v>
      </c>
      <c r="B207">
        <v>71.082999999999998</v>
      </c>
      <c r="C207">
        <v>71.346001000000001</v>
      </c>
      <c r="D207">
        <v>70.699500999999998</v>
      </c>
      <c r="E207">
        <v>70.830001999999993</v>
      </c>
      <c r="F207">
        <v>70.830001999999993</v>
      </c>
      <c r="G207">
        <v>0</v>
      </c>
      <c r="H207">
        <f t="shared" si="3"/>
        <v>-0.25299800000000516</v>
      </c>
    </row>
    <row r="208" spans="1:8" x14ac:dyDescent="0.3">
      <c r="A208" s="56">
        <v>43766</v>
      </c>
      <c r="B208">
        <v>70.830001999999993</v>
      </c>
      <c r="C208">
        <v>71.272498999999996</v>
      </c>
      <c r="D208">
        <v>70.512000999999998</v>
      </c>
      <c r="E208">
        <v>70.512100000000004</v>
      </c>
      <c r="F208">
        <v>70.512100000000004</v>
      </c>
      <c r="G208">
        <v>0</v>
      </c>
      <c r="H208">
        <f t="shared" si="3"/>
        <v>-0.31790199999998947</v>
      </c>
    </row>
    <row r="209" spans="1:8" x14ac:dyDescent="0.3">
      <c r="A209" s="56">
        <v>43773</v>
      </c>
      <c r="B209">
        <v>70.512100000000004</v>
      </c>
      <c r="C209">
        <v>71.470000999999996</v>
      </c>
      <c r="D209">
        <v>70.471496999999999</v>
      </c>
      <c r="E209">
        <v>71.361298000000005</v>
      </c>
      <c r="F209">
        <v>71.361298000000005</v>
      </c>
      <c r="G209">
        <v>0</v>
      </c>
      <c r="H209">
        <f t="shared" si="3"/>
        <v>0.84919800000000123</v>
      </c>
    </row>
    <row r="210" spans="1:8" x14ac:dyDescent="0.3">
      <c r="A210" s="56">
        <v>43780</v>
      </c>
      <c r="B210">
        <v>71.349997999999999</v>
      </c>
      <c r="C210">
        <v>72.360000999999997</v>
      </c>
      <c r="D210">
        <v>71.233001999999999</v>
      </c>
      <c r="E210">
        <v>71.705803000000003</v>
      </c>
      <c r="F210">
        <v>71.705803000000003</v>
      </c>
      <c r="G210">
        <v>0</v>
      </c>
      <c r="H210">
        <f t="shared" si="3"/>
        <v>0.3558050000000037</v>
      </c>
    </row>
    <row r="211" spans="1:8" x14ac:dyDescent="0.3">
      <c r="A211" s="56">
        <v>43787</v>
      </c>
      <c r="B211">
        <v>71.625</v>
      </c>
      <c r="C211">
        <v>72.169998000000007</v>
      </c>
      <c r="D211">
        <v>71.572997999999998</v>
      </c>
      <c r="E211">
        <v>71.782600000000002</v>
      </c>
      <c r="F211">
        <v>71.782600000000002</v>
      </c>
      <c r="G211">
        <v>0</v>
      </c>
      <c r="H211">
        <f t="shared" si="3"/>
        <v>0.15760000000000218</v>
      </c>
    </row>
    <row r="212" spans="1:8" x14ac:dyDescent="0.3">
      <c r="A212" s="56">
        <v>43794</v>
      </c>
      <c r="B212">
        <v>71.782600000000002</v>
      </c>
      <c r="C212">
        <v>71.875504000000006</v>
      </c>
      <c r="D212">
        <v>71.219802999999999</v>
      </c>
      <c r="E212">
        <v>71.722999999999999</v>
      </c>
      <c r="F212">
        <v>71.722999999999999</v>
      </c>
      <c r="G212">
        <v>0</v>
      </c>
      <c r="H212">
        <f t="shared" si="3"/>
        <v>-5.9600000000003206E-2</v>
      </c>
    </row>
    <row r="213" spans="1:8" x14ac:dyDescent="0.3">
      <c r="A213" s="56">
        <v>43801</v>
      </c>
      <c r="B213">
        <v>71.738997999999995</v>
      </c>
      <c r="C213">
        <v>71.959998999999996</v>
      </c>
      <c r="D213">
        <v>71.179100000000005</v>
      </c>
      <c r="E213">
        <v>71.286797000000007</v>
      </c>
      <c r="F213">
        <v>71.286797000000007</v>
      </c>
      <c r="G213">
        <v>0</v>
      </c>
      <c r="H213">
        <f t="shared" si="3"/>
        <v>-0.45220099999998808</v>
      </c>
    </row>
    <row r="214" spans="1:8" x14ac:dyDescent="0.3">
      <c r="A214" s="56">
        <v>43808</v>
      </c>
      <c r="B214">
        <v>71.272902999999999</v>
      </c>
      <c r="C214">
        <v>71.275002000000001</v>
      </c>
      <c r="D214">
        <v>70.471001000000001</v>
      </c>
      <c r="E214">
        <v>70.689003</v>
      </c>
      <c r="F214">
        <v>70.689003</v>
      </c>
      <c r="G214">
        <v>0</v>
      </c>
      <c r="H214">
        <f t="shared" si="3"/>
        <v>-0.58389999999999986</v>
      </c>
    </row>
    <row r="215" spans="1:8" x14ac:dyDescent="0.3">
      <c r="A215" s="56">
        <v>43815</v>
      </c>
      <c r="B215">
        <v>70.679496999999998</v>
      </c>
      <c r="C215">
        <v>71.425003000000004</v>
      </c>
      <c r="D215">
        <v>70.666495999999995</v>
      </c>
      <c r="E215">
        <v>71.024001999999996</v>
      </c>
      <c r="F215">
        <v>71.024001999999996</v>
      </c>
      <c r="G215">
        <v>0</v>
      </c>
      <c r="H215">
        <f t="shared" si="3"/>
        <v>0.34450499999999806</v>
      </c>
    </row>
    <row r="216" spans="1:8" x14ac:dyDescent="0.3">
      <c r="A216" s="56">
        <v>43822</v>
      </c>
      <c r="B216">
        <v>71.050003000000004</v>
      </c>
      <c r="C216">
        <v>71.561995999999994</v>
      </c>
      <c r="D216">
        <v>71.033996999999999</v>
      </c>
      <c r="E216">
        <v>71.313004000000006</v>
      </c>
      <c r="F216">
        <v>71.313004000000006</v>
      </c>
      <c r="G216">
        <v>0</v>
      </c>
      <c r="H216">
        <f t="shared" si="3"/>
        <v>0.2630010000000027</v>
      </c>
    </row>
    <row r="217" spans="1:8" x14ac:dyDescent="0.3">
      <c r="A217" s="56">
        <v>43829</v>
      </c>
      <c r="B217">
        <v>71.410004000000001</v>
      </c>
      <c r="C217">
        <v>71.995002999999997</v>
      </c>
      <c r="D217">
        <v>71.025002000000001</v>
      </c>
      <c r="E217">
        <v>71.731003000000001</v>
      </c>
      <c r="F217">
        <v>71.731003000000001</v>
      </c>
      <c r="G217">
        <v>0</v>
      </c>
      <c r="H217">
        <f t="shared" si="3"/>
        <v>0.32099900000000048</v>
      </c>
    </row>
    <row r="218" spans="1:8" x14ac:dyDescent="0.3">
      <c r="A218" s="56">
        <v>43836</v>
      </c>
      <c r="B218">
        <v>71.720000999999996</v>
      </c>
      <c r="C218">
        <v>72.5</v>
      </c>
      <c r="D218">
        <v>70.829002000000003</v>
      </c>
      <c r="E218">
        <v>70.953002999999995</v>
      </c>
      <c r="F218">
        <v>70.953002999999995</v>
      </c>
      <c r="G218">
        <v>0</v>
      </c>
      <c r="H218">
        <f t="shared" si="3"/>
        <v>-0.76699800000000096</v>
      </c>
    </row>
    <row r="219" spans="1:8" x14ac:dyDescent="0.3">
      <c r="A219" s="56">
        <v>43843</v>
      </c>
      <c r="B219">
        <v>70.953002999999995</v>
      </c>
      <c r="C219">
        <v>71.162497999999999</v>
      </c>
      <c r="D219">
        <v>70.606498999999999</v>
      </c>
      <c r="E219">
        <v>71.034698000000006</v>
      </c>
      <c r="F219">
        <v>71.034698000000006</v>
      </c>
      <c r="G219">
        <v>0</v>
      </c>
      <c r="H219">
        <f t="shared" si="3"/>
        <v>8.1695000000010509E-2</v>
      </c>
    </row>
    <row r="220" spans="1:8" x14ac:dyDescent="0.3">
      <c r="A220" s="56">
        <v>43850</v>
      </c>
      <c r="B220">
        <v>71.033698999999999</v>
      </c>
      <c r="C220">
        <v>71.510002</v>
      </c>
      <c r="D220">
        <v>70.720000999999996</v>
      </c>
      <c r="E220">
        <v>71.324996999999996</v>
      </c>
      <c r="F220">
        <v>71.324996999999996</v>
      </c>
      <c r="G220">
        <v>0</v>
      </c>
      <c r="H220">
        <f t="shared" si="3"/>
        <v>0.29129799999999761</v>
      </c>
    </row>
    <row r="221" spans="1:8" x14ac:dyDescent="0.3">
      <c r="A221" s="56">
        <v>43857</v>
      </c>
      <c r="B221">
        <v>71.319999999999993</v>
      </c>
      <c r="C221">
        <v>71.711997999999994</v>
      </c>
      <c r="D221">
        <v>71.168503000000001</v>
      </c>
      <c r="E221">
        <v>71.496498000000003</v>
      </c>
      <c r="F221">
        <v>71.496498000000003</v>
      </c>
      <c r="G221">
        <v>0</v>
      </c>
      <c r="H221">
        <f t="shared" si="3"/>
        <v>0.17649800000000937</v>
      </c>
    </row>
    <row r="222" spans="1:8" x14ac:dyDescent="0.3">
      <c r="A222" s="56">
        <v>43864</v>
      </c>
      <c r="B222">
        <v>71.544998000000007</v>
      </c>
      <c r="C222">
        <v>71.699996999999996</v>
      </c>
      <c r="D222">
        <v>71.084998999999996</v>
      </c>
      <c r="E222">
        <v>71.515502999999995</v>
      </c>
      <c r="F222">
        <v>71.515502999999995</v>
      </c>
      <c r="G222">
        <v>0</v>
      </c>
      <c r="H222">
        <f t="shared" si="3"/>
        <v>-2.9495000000011373E-2</v>
      </c>
    </row>
    <row r="223" spans="1:8" x14ac:dyDescent="0.3">
      <c r="A223" s="56">
        <v>43871</v>
      </c>
      <c r="B223">
        <v>71.504997000000003</v>
      </c>
      <c r="C223">
        <v>71.596001000000001</v>
      </c>
      <c r="D223">
        <v>71.064003</v>
      </c>
      <c r="E223">
        <v>71.514801000000006</v>
      </c>
      <c r="F223">
        <v>71.514801000000006</v>
      </c>
      <c r="G223">
        <v>0</v>
      </c>
      <c r="H223">
        <f t="shared" si="3"/>
        <v>9.8040000000025884E-3</v>
      </c>
    </row>
    <row r="224" spans="1:8" x14ac:dyDescent="0.3">
      <c r="A224" s="56">
        <v>43878</v>
      </c>
      <c r="B224">
        <v>71.517700000000005</v>
      </c>
      <c r="C224">
        <v>72.110000999999997</v>
      </c>
      <c r="D224">
        <v>71.268996999999999</v>
      </c>
      <c r="E224">
        <v>71.886803</v>
      </c>
      <c r="F224">
        <v>71.886803</v>
      </c>
      <c r="G224">
        <v>0</v>
      </c>
      <c r="H224">
        <f t="shared" si="3"/>
        <v>0.36910299999999552</v>
      </c>
    </row>
    <row r="225" spans="1:8" x14ac:dyDescent="0.3">
      <c r="A225" s="56">
        <v>43885</v>
      </c>
      <c r="B225">
        <v>71.870002999999997</v>
      </c>
      <c r="C225">
        <v>72.815002000000007</v>
      </c>
      <c r="D225">
        <v>71.525597000000005</v>
      </c>
      <c r="E225">
        <v>72.150002000000001</v>
      </c>
      <c r="F225">
        <v>72.150002000000001</v>
      </c>
      <c r="G225">
        <v>0</v>
      </c>
      <c r="H225">
        <f t="shared" si="3"/>
        <v>0.27999900000000366</v>
      </c>
    </row>
    <row r="226" spans="1:8" x14ac:dyDescent="0.3">
      <c r="A226" s="56">
        <v>43892</v>
      </c>
      <c r="B226">
        <v>72.528998999999999</v>
      </c>
      <c r="C226">
        <v>74.440002000000007</v>
      </c>
      <c r="D226">
        <v>71.952499000000003</v>
      </c>
      <c r="E226">
        <v>73.9953</v>
      </c>
      <c r="F226">
        <v>73.9953</v>
      </c>
      <c r="G226">
        <v>0</v>
      </c>
      <c r="H226">
        <f t="shared" si="3"/>
        <v>1.4663010000000014</v>
      </c>
    </row>
    <row r="227" spans="1:8" x14ac:dyDescent="0.3">
      <c r="A227" s="56">
        <v>43899</v>
      </c>
      <c r="B227">
        <v>73.9953</v>
      </c>
      <c r="C227">
        <v>75.434997999999993</v>
      </c>
      <c r="D227">
        <v>73.404503000000005</v>
      </c>
      <c r="E227">
        <v>73.903998999999999</v>
      </c>
      <c r="F227">
        <v>73.903998999999999</v>
      </c>
      <c r="G227">
        <v>0</v>
      </c>
      <c r="H227">
        <f t="shared" si="3"/>
        <v>-9.1301000000001409E-2</v>
      </c>
    </row>
    <row r="228" spans="1:8" x14ac:dyDescent="0.3">
      <c r="A228" s="56">
        <v>43906</v>
      </c>
      <c r="B228">
        <v>73.830001999999993</v>
      </c>
      <c r="C228">
        <v>76.584998999999996</v>
      </c>
      <c r="D228">
        <v>73.580001999999993</v>
      </c>
      <c r="E228">
        <v>75.159698000000006</v>
      </c>
      <c r="F228">
        <v>75.159698000000006</v>
      </c>
      <c r="G228">
        <v>0</v>
      </c>
      <c r="H228">
        <f t="shared" si="3"/>
        <v>1.3296960000000126</v>
      </c>
    </row>
    <row r="229" spans="1:8" x14ac:dyDescent="0.3">
      <c r="A229" s="56">
        <v>43913</v>
      </c>
      <c r="B229">
        <v>75.388496000000004</v>
      </c>
      <c r="C229">
        <v>77.754997000000003</v>
      </c>
      <c r="D229">
        <v>73.989998</v>
      </c>
      <c r="E229">
        <v>74.875504000000006</v>
      </c>
      <c r="F229">
        <v>74.875504000000006</v>
      </c>
      <c r="G229">
        <v>0</v>
      </c>
      <c r="H229">
        <f t="shared" si="3"/>
        <v>-0.51299199999999701</v>
      </c>
    </row>
    <row r="230" spans="1:8" x14ac:dyDescent="0.3">
      <c r="A230" s="56">
        <v>43920</v>
      </c>
      <c r="B230">
        <v>75.464995999999999</v>
      </c>
      <c r="C230">
        <v>77.569999999999993</v>
      </c>
      <c r="D230">
        <v>74.989998</v>
      </c>
      <c r="E230">
        <v>77.139999000000003</v>
      </c>
      <c r="F230">
        <v>77.139999000000003</v>
      </c>
      <c r="G230">
        <v>0</v>
      </c>
      <c r="H230">
        <f t="shared" si="3"/>
        <v>1.6750030000000038</v>
      </c>
    </row>
    <row r="231" spans="1:8" x14ac:dyDescent="0.3">
      <c r="A231" s="56">
        <v>43927</v>
      </c>
      <c r="B231">
        <v>76.230002999999996</v>
      </c>
      <c r="C231">
        <v>77.379997000000003</v>
      </c>
      <c r="D231">
        <v>75.251998999999998</v>
      </c>
      <c r="E231">
        <v>76.166495999999995</v>
      </c>
      <c r="F231">
        <v>76.166495999999995</v>
      </c>
      <c r="G231">
        <v>0</v>
      </c>
      <c r="H231">
        <f t="shared" si="3"/>
        <v>-6.3507000000001312E-2</v>
      </c>
    </row>
    <row r="232" spans="1:8" x14ac:dyDescent="0.3">
      <c r="A232" s="56">
        <v>43934</v>
      </c>
      <c r="B232">
        <v>76.166495999999995</v>
      </c>
      <c r="C232">
        <v>77.569999999999993</v>
      </c>
      <c r="D232">
        <v>75.921302999999995</v>
      </c>
      <c r="E232">
        <v>76.490996999999993</v>
      </c>
      <c r="F232">
        <v>76.490996999999993</v>
      </c>
      <c r="G232">
        <v>0</v>
      </c>
      <c r="H232">
        <f t="shared" si="3"/>
        <v>0.32450099999999793</v>
      </c>
    </row>
    <row r="233" spans="1:8" x14ac:dyDescent="0.3">
      <c r="A233" s="56">
        <v>43941</v>
      </c>
      <c r="B233">
        <v>76.559997999999993</v>
      </c>
      <c r="C233">
        <v>77.684997999999993</v>
      </c>
      <c r="D233">
        <v>75.672500999999997</v>
      </c>
      <c r="E233">
        <v>76.301497999999995</v>
      </c>
      <c r="F233">
        <v>76.301497999999995</v>
      </c>
      <c r="G233">
        <v>0</v>
      </c>
      <c r="H233">
        <f t="shared" si="3"/>
        <v>-0.25849999999999795</v>
      </c>
    </row>
    <row r="234" spans="1:8" x14ac:dyDescent="0.3">
      <c r="A234" s="56">
        <v>43948</v>
      </c>
      <c r="B234">
        <v>76.271500000000003</v>
      </c>
      <c r="C234">
        <v>76.785004000000001</v>
      </c>
      <c r="D234">
        <v>74.805000000000007</v>
      </c>
      <c r="E234">
        <v>75.830498000000006</v>
      </c>
      <c r="F234">
        <v>75.830498000000006</v>
      </c>
      <c r="G234">
        <v>0</v>
      </c>
      <c r="H234">
        <f t="shared" si="3"/>
        <v>-0.44100199999999745</v>
      </c>
    </row>
    <row r="235" spans="1:8" x14ac:dyDescent="0.3">
      <c r="A235" s="56">
        <v>43955</v>
      </c>
      <c r="B235">
        <v>75.591003000000001</v>
      </c>
      <c r="C235">
        <v>76.550003000000004</v>
      </c>
      <c r="D235">
        <v>75.260002</v>
      </c>
      <c r="E235">
        <v>75.503501999999997</v>
      </c>
      <c r="F235">
        <v>75.503501999999997</v>
      </c>
      <c r="G235">
        <v>0</v>
      </c>
      <c r="H235">
        <f t="shared" si="3"/>
        <v>-8.750100000000316E-2</v>
      </c>
    </row>
    <row r="236" spans="1:8" x14ac:dyDescent="0.3">
      <c r="A236" s="56">
        <v>43962</v>
      </c>
      <c r="B236">
        <v>75.525002000000001</v>
      </c>
      <c r="C236">
        <v>76.309997999999993</v>
      </c>
      <c r="D236">
        <v>75.039496999999997</v>
      </c>
      <c r="E236">
        <v>75.822997999999998</v>
      </c>
      <c r="F236">
        <v>75.822997999999998</v>
      </c>
      <c r="G236">
        <v>0</v>
      </c>
      <c r="H236">
        <f t="shared" si="3"/>
        <v>0.29799599999999771</v>
      </c>
    </row>
    <row r="237" spans="1:8" x14ac:dyDescent="0.3">
      <c r="A237" s="56">
        <v>43969</v>
      </c>
      <c r="B237">
        <v>75.819999999999993</v>
      </c>
      <c r="C237">
        <v>76.209502999999998</v>
      </c>
      <c r="D237">
        <v>75.415999999999997</v>
      </c>
      <c r="E237">
        <v>75.977501000000004</v>
      </c>
      <c r="F237">
        <v>75.977501000000004</v>
      </c>
      <c r="G237">
        <v>0</v>
      </c>
      <c r="H237">
        <f t="shared" si="3"/>
        <v>0.15750100000001055</v>
      </c>
    </row>
    <row r="238" spans="1:8" x14ac:dyDescent="0.3">
      <c r="A238" s="56">
        <v>43976</v>
      </c>
      <c r="B238">
        <v>75.985000999999997</v>
      </c>
      <c r="C238">
        <v>76.129997000000003</v>
      </c>
      <c r="D238">
        <v>75.381302000000005</v>
      </c>
      <c r="E238">
        <v>75.513199</v>
      </c>
      <c r="F238">
        <v>75.513199</v>
      </c>
      <c r="G238">
        <v>0</v>
      </c>
      <c r="H238">
        <f t="shared" si="3"/>
        <v>-0.47180199999999672</v>
      </c>
    </row>
    <row r="239" spans="1:8" x14ac:dyDescent="0.3">
      <c r="A239" s="56">
        <v>43983</v>
      </c>
      <c r="B239">
        <v>75.513199</v>
      </c>
      <c r="C239">
        <v>75.792502999999996</v>
      </c>
      <c r="D239">
        <v>74.914398000000006</v>
      </c>
      <c r="E239">
        <v>75.564003</v>
      </c>
      <c r="F239">
        <v>75.564003</v>
      </c>
      <c r="G239">
        <v>0</v>
      </c>
      <c r="H239">
        <f t="shared" si="3"/>
        <v>5.0803999999999405E-2</v>
      </c>
    </row>
    <row r="240" spans="1:8" x14ac:dyDescent="0.3">
      <c r="A240" s="56">
        <v>43990</v>
      </c>
      <c r="B240">
        <v>75.517700000000005</v>
      </c>
      <c r="C240">
        <v>76.389999000000003</v>
      </c>
      <c r="D240">
        <v>75.376900000000006</v>
      </c>
      <c r="E240">
        <v>75.956496999999999</v>
      </c>
      <c r="F240">
        <v>75.956496999999999</v>
      </c>
      <c r="G240">
        <v>0</v>
      </c>
      <c r="H240">
        <f t="shared" si="3"/>
        <v>0.43879699999999389</v>
      </c>
    </row>
    <row r="241" spans="1:8" x14ac:dyDescent="0.3">
      <c r="A241" s="56">
        <v>43997</v>
      </c>
      <c r="B241">
        <v>75.956901999999999</v>
      </c>
      <c r="C241">
        <v>76.654999000000004</v>
      </c>
      <c r="D241">
        <v>75.745002999999997</v>
      </c>
      <c r="E241">
        <v>76.239799000000005</v>
      </c>
      <c r="F241">
        <v>76.239799000000005</v>
      </c>
      <c r="G241">
        <v>0</v>
      </c>
      <c r="H241">
        <f t="shared" si="3"/>
        <v>0.28289700000000551</v>
      </c>
    </row>
    <row r="242" spans="1:8" x14ac:dyDescent="0.3">
      <c r="A242" s="56">
        <v>44004</v>
      </c>
      <c r="B242">
        <v>76.257300999999998</v>
      </c>
      <c r="C242">
        <v>76.453498999999994</v>
      </c>
      <c r="D242">
        <v>75.430496000000005</v>
      </c>
      <c r="E242">
        <v>75.627502000000007</v>
      </c>
      <c r="F242">
        <v>75.627502000000007</v>
      </c>
      <c r="G242">
        <v>0</v>
      </c>
      <c r="H242">
        <f t="shared" si="3"/>
        <v>-0.62979899999999134</v>
      </c>
    </row>
    <row r="243" spans="1:8" x14ac:dyDescent="0.3">
      <c r="A243" s="56">
        <v>44011</v>
      </c>
      <c r="B243">
        <v>75.619797000000005</v>
      </c>
      <c r="C243">
        <v>75.75</v>
      </c>
      <c r="D243">
        <v>74.544501999999994</v>
      </c>
      <c r="E243">
        <v>74.678200000000004</v>
      </c>
      <c r="F243">
        <v>74.678200000000004</v>
      </c>
      <c r="G243">
        <v>0</v>
      </c>
      <c r="H243">
        <f t="shared" si="3"/>
        <v>-0.94159700000000157</v>
      </c>
    </row>
    <row r="244" spans="1:8" x14ac:dyDescent="0.3">
      <c r="A244" s="56">
        <v>44018</v>
      </c>
      <c r="B244">
        <v>74.679298000000003</v>
      </c>
      <c r="C244">
        <v>75.355002999999996</v>
      </c>
      <c r="D244">
        <v>74.430297999999993</v>
      </c>
      <c r="E244">
        <v>75.188004000000006</v>
      </c>
      <c r="F244">
        <v>75.188004000000006</v>
      </c>
      <c r="G244">
        <v>0</v>
      </c>
      <c r="H244">
        <f t="shared" si="3"/>
        <v>0.50870600000000366</v>
      </c>
    </row>
    <row r="245" spans="1:8" x14ac:dyDescent="0.3">
      <c r="A245" s="56">
        <v>44025</v>
      </c>
      <c r="B245">
        <v>75.194298000000003</v>
      </c>
      <c r="C245">
        <v>75.574996999999996</v>
      </c>
      <c r="D245">
        <v>74.915999999999997</v>
      </c>
      <c r="E245">
        <v>74.927002000000002</v>
      </c>
      <c r="F245">
        <v>74.927002000000002</v>
      </c>
      <c r="G245">
        <v>0</v>
      </c>
      <c r="H245">
        <f t="shared" si="3"/>
        <v>-0.26729600000000175</v>
      </c>
    </row>
    <row r="246" spans="1:8" x14ac:dyDescent="0.3">
      <c r="A246" s="56">
        <v>44032</v>
      </c>
      <c r="B246">
        <v>74.897400000000005</v>
      </c>
      <c r="C246">
        <v>75.150002000000001</v>
      </c>
      <c r="D246">
        <v>74.464600000000004</v>
      </c>
      <c r="E246">
        <v>74.669701000000003</v>
      </c>
      <c r="F246">
        <v>74.669701000000003</v>
      </c>
      <c r="G246">
        <v>0</v>
      </c>
      <c r="H246">
        <f t="shared" si="3"/>
        <v>-0.22769900000000121</v>
      </c>
    </row>
    <row r="247" spans="1:8" x14ac:dyDescent="0.3">
      <c r="A247" s="56">
        <v>44039</v>
      </c>
      <c r="B247">
        <v>74.725600999999997</v>
      </c>
      <c r="C247">
        <v>75.089995999999999</v>
      </c>
      <c r="D247">
        <v>74.513496000000004</v>
      </c>
      <c r="E247">
        <v>74.876900000000006</v>
      </c>
      <c r="F247">
        <v>74.876900000000006</v>
      </c>
      <c r="G247">
        <v>0</v>
      </c>
      <c r="H247">
        <f t="shared" si="3"/>
        <v>0.15129900000000873</v>
      </c>
    </row>
    <row r="248" spans="1:8" x14ac:dyDescent="0.3">
      <c r="A248" s="56">
        <v>44046</v>
      </c>
      <c r="B248">
        <v>74.917900000000003</v>
      </c>
      <c r="C248">
        <v>75.364998</v>
      </c>
      <c r="D248">
        <v>74.768996999999999</v>
      </c>
      <c r="E248">
        <v>75.017998000000006</v>
      </c>
      <c r="F248">
        <v>75.017998000000006</v>
      </c>
      <c r="G248">
        <v>0</v>
      </c>
      <c r="H248">
        <f t="shared" si="3"/>
        <v>0.10009800000000268</v>
      </c>
    </row>
    <row r="249" spans="1:8" x14ac:dyDescent="0.3">
      <c r="A249" s="56">
        <v>44053</v>
      </c>
      <c r="B249">
        <v>75.026900999999995</v>
      </c>
      <c r="C249">
        <v>75.246002000000004</v>
      </c>
      <c r="D249">
        <v>74.515998999999994</v>
      </c>
      <c r="E249">
        <v>74.849700999999996</v>
      </c>
      <c r="F249">
        <v>74.849700999999996</v>
      </c>
      <c r="G249">
        <v>0</v>
      </c>
      <c r="H249">
        <f t="shared" si="3"/>
        <v>-0.17719999999999914</v>
      </c>
    </row>
    <row r="250" spans="1:8" x14ac:dyDescent="0.3">
      <c r="A250" s="56">
        <v>44060</v>
      </c>
      <c r="B250">
        <v>74.902801999999994</v>
      </c>
      <c r="C250">
        <v>75.199996999999996</v>
      </c>
      <c r="D250">
        <v>74.570296999999997</v>
      </c>
      <c r="E250">
        <v>74.875298000000001</v>
      </c>
      <c r="F250">
        <v>74.875298000000001</v>
      </c>
      <c r="G250">
        <v>0</v>
      </c>
      <c r="H250">
        <f t="shared" si="3"/>
        <v>-2.7503999999993312E-2</v>
      </c>
    </row>
    <row r="251" spans="1:8" x14ac:dyDescent="0.3">
      <c r="A251" s="56">
        <v>44067</v>
      </c>
      <c r="B251">
        <v>74.921798999999993</v>
      </c>
      <c r="C251">
        <v>74.921798999999993</v>
      </c>
      <c r="D251">
        <v>73.095802000000006</v>
      </c>
      <c r="E251">
        <v>73.125</v>
      </c>
      <c r="F251">
        <v>73.125</v>
      </c>
      <c r="G251">
        <v>0</v>
      </c>
      <c r="H251">
        <f t="shared" si="3"/>
        <v>-1.7967989999999929</v>
      </c>
    </row>
    <row r="252" spans="1:8" x14ac:dyDescent="0.3">
      <c r="A252" s="56">
        <v>44074</v>
      </c>
      <c r="B252">
        <v>73.128403000000006</v>
      </c>
      <c r="C252">
        <v>73.885002</v>
      </c>
      <c r="D252">
        <v>72.718497999999997</v>
      </c>
      <c r="E252">
        <v>73.172698999999994</v>
      </c>
      <c r="F252">
        <v>73.172698999999994</v>
      </c>
      <c r="G252">
        <v>0</v>
      </c>
      <c r="H252">
        <f t="shared" si="3"/>
        <v>4.4295999999988567E-2</v>
      </c>
    </row>
    <row r="253" spans="1:8" x14ac:dyDescent="0.3">
      <c r="A253" s="56">
        <v>44081</v>
      </c>
      <c r="B253">
        <v>73.290298000000007</v>
      </c>
      <c r="C253">
        <v>74.050003000000004</v>
      </c>
      <c r="D253">
        <v>73.012000999999998</v>
      </c>
      <c r="E253">
        <v>73.425499000000002</v>
      </c>
      <c r="F253">
        <v>73.425499000000002</v>
      </c>
      <c r="G253">
        <v>0</v>
      </c>
      <c r="H253">
        <f t="shared" si="3"/>
        <v>0.13520099999999502</v>
      </c>
    </row>
    <row r="254" spans="1:8" x14ac:dyDescent="0.3">
      <c r="A254" s="56">
        <v>44088</v>
      </c>
      <c r="B254">
        <v>73.478699000000006</v>
      </c>
      <c r="C254">
        <v>73.800003000000004</v>
      </c>
      <c r="D254">
        <v>73.172996999999995</v>
      </c>
      <c r="E254">
        <v>73.602897999999996</v>
      </c>
      <c r="F254">
        <v>73.602897999999996</v>
      </c>
      <c r="G254">
        <v>0</v>
      </c>
      <c r="H254">
        <f t="shared" si="3"/>
        <v>0.12419899999999018</v>
      </c>
    </row>
    <row r="255" spans="1:8" x14ac:dyDescent="0.3">
      <c r="A255" s="56">
        <v>44095</v>
      </c>
      <c r="B255">
        <v>73.534797999999995</v>
      </c>
      <c r="C255">
        <v>74.221999999999994</v>
      </c>
      <c r="D255">
        <v>73.278000000000006</v>
      </c>
      <c r="E255">
        <v>73.695999</v>
      </c>
      <c r="F255">
        <v>73.695999</v>
      </c>
      <c r="G255">
        <v>0</v>
      </c>
      <c r="H255">
        <f t="shared" si="3"/>
        <v>0.16120100000000548</v>
      </c>
    </row>
    <row r="256" spans="1:8" x14ac:dyDescent="0.3">
      <c r="A256" s="56">
        <v>44102</v>
      </c>
      <c r="B256">
        <v>73.699402000000006</v>
      </c>
      <c r="C256">
        <v>73.974997999999999</v>
      </c>
      <c r="D256">
        <v>73.027000000000001</v>
      </c>
      <c r="E256">
        <v>73.260902000000002</v>
      </c>
      <c r="F256">
        <v>73.260902000000002</v>
      </c>
      <c r="G256">
        <v>0</v>
      </c>
      <c r="H256">
        <f t="shared" si="3"/>
        <v>-0.43850000000000477</v>
      </c>
    </row>
    <row r="257" spans="1:8" x14ac:dyDescent="0.3">
      <c r="A257" s="56">
        <v>44109</v>
      </c>
      <c r="B257">
        <v>73.322502</v>
      </c>
      <c r="C257">
        <v>73.815002000000007</v>
      </c>
      <c r="D257">
        <v>72.959701999999993</v>
      </c>
      <c r="E257">
        <v>72.959701999999993</v>
      </c>
      <c r="F257">
        <v>72.959701999999993</v>
      </c>
      <c r="G257">
        <v>0</v>
      </c>
      <c r="H257">
        <f t="shared" si="3"/>
        <v>-0.36280000000000712</v>
      </c>
    </row>
    <row r="258" spans="1:8" x14ac:dyDescent="0.3">
      <c r="A258" s="56">
        <v>44116</v>
      </c>
      <c r="B258">
        <v>73.014899999999997</v>
      </c>
      <c r="C258">
        <v>73.620002999999997</v>
      </c>
      <c r="D258">
        <v>72.933998000000003</v>
      </c>
      <c r="E258">
        <v>73.443000999999995</v>
      </c>
      <c r="F258">
        <v>73.443000999999995</v>
      </c>
      <c r="G258">
        <v>0</v>
      </c>
      <c r="H258">
        <f t="shared" si="3"/>
        <v>0.42810099999999807</v>
      </c>
    </row>
    <row r="259" spans="1:8" x14ac:dyDescent="0.3">
      <c r="A259" s="56">
        <v>44123</v>
      </c>
      <c r="B259">
        <v>73.443802000000005</v>
      </c>
      <c r="C259">
        <v>73.885300000000001</v>
      </c>
      <c r="D259">
        <v>73.283996999999999</v>
      </c>
      <c r="E259">
        <v>73.822899000000007</v>
      </c>
      <c r="F259">
        <v>73.822899000000007</v>
      </c>
      <c r="G259">
        <v>0</v>
      </c>
      <c r="H259">
        <f>E259-B259</f>
        <v>0.37909700000000157</v>
      </c>
    </row>
    <row r="260" spans="1:8" x14ac:dyDescent="0.3">
      <c r="A260" s="56">
        <v>44130</v>
      </c>
      <c r="B260">
        <v>73.834000000000003</v>
      </c>
      <c r="C260">
        <v>74.702003000000005</v>
      </c>
      <c r="D260">
        <v>73.613997999999995</v>
      </c>
      <c r="E260">
        <v>74.263999999999996</v>
      </c>
      <c r="F260">
        <v>74.263999999999996</v>
      </c>
      <c r="G260">
        <v>0</v>
      </c>
      <c r="H260">
        <f>E260-B260</f>
        <v>0.42999999999999261</v>
      </c>
    </row>
    <row r="261" spans="1:8" x14ac:dyDescent="0.3">
      <c r="A261" s="56">
        <v>44137</v>
      </c>
      <c r="B261">
        <v>74.707297999999994</v>
      </c>
      <c r="C261">
        <v>75.000998999999993</v>
      </c>
      <c r="D261">
        <v>73.845802000000006</v>
      </c>
      <c r="E261">
        <v>73.979797000000005</v>
      </c>
      <c r="F261">
        <v>73.979797000000005</v>
      </c>
      <c r="G261">
        <v>0</v>
      </c>
      <c r="H261">
        <f>E261-B261</f>
        <v>-0.72750099999998952</v>
      </c>
    </row>
    <row r="262" spans="1:8" x14ac:dyDescent="0.3">
      <c r="A262" s="56">
        <v>44144</v>
      </c>
      <c r="B262">
        <v>73.975800000000007</v>
      </c>
      <c r="C262">
        <v>74.887298999999999</v>
      </c>
      <c r="D262">
        <v>73.643096999999997</v>
      </c>
      <c r="E262">
        <v>74.864998</v>
      </c>
      <c r="F262">
        <v>74.864998</v>
      </c>
      <c r="G262">
        <v>0</v>
      </c>
      <c r="H262">
        <f>E262-B262</f>
        <v>0.88919799999999327</v>
      </c>
    </row>
    <row r="263" spans="1:8" x14ac:dyDescent="0.3">
      <c r="A263" s="56">
        <v>44149</v>
      </c>
      <c r="B263">
        <v>74.580001999999993</v>
      </c>
      <c r="C263">
        <v>74.610000999999997</v>
      </c>
      <c r="D263">
        <v>74.560997</v>
      </c>
      <c r="E263">
        <v>74.610000999999997</v>
      </c>
      <c r="F263">
        <v>74.610000999999997</v>
      </c>
      <c r="G263">
        <v>0</v>
      </c>
      <c r="H263">
        <f>E263-B263</f>
        <v>2.9999000000003662E-2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426e97fa315356fffbdcd9876fe988c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4b8f0def80e6d70ce3def20c90759a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ECAD3B-EAEA-4383-94BC-FD59E091E898}">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44517F70-2992-44DE-95FD-5B6D81A222C4}">
  <ds:schemaRefs>
    <ds:schemaRef ds:uri="http://schemas.microsoft.com/sharepoint/v3/contenttype/forms"/>
  </ds:schemaRefs>
</ds:datastoreItem>
</file>

<file path=customXml/itemProps3.xml><?xml version="1.0" encoding="utf-8"?>
<ds:datastoreItem xmlns:ds="http://schemas.openxmlformats.org/officeDocument/2006/customXml" ds:itemID="{A4E1FEA6-248E-4BA3-B2AF-C03B3B10D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Start</vt:lpstr>
      <vt:lpstr>Stock Analysis</vt:lpstr>
      <vt:lpstr>Graphs_corr_stocks</vt:lpstr>
      <vt:lpstr>Graphs_correlation_vol</vt:lpstr>
      <vt:lpstr>data</vt:lpstr>
      <vt:lpstr>Pivot Table</vt:lpstr>
      <vt:lpstr>BSE</vt:lpstr>
      <vt:lpstr>NSE</vt:lpstr>
      <vt:lpstr>INR</vt:lpstr>
      <vt:lpstr>Hypothesis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2020-10-16T05:02:30Z</dcterms:created>
  <dcterms:modified xsi:type="dcterms:W3CDTF">2020-11-15T17:29:58Z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